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C:\Meus documentos\VICENTE\MERCADO DE TRABALHO\RESENHAS\RESENHA DE EMPREGOS FORMAIS\SITE\"/>
    </mc:Choice>
  </mc:AlternateContent>
  <bookViews>
    <workbookView xWindow="0" yWindow="0" windowWidth="21840" windowHeight="9885" tabRatio="920" activeTab="2"/>
  </bookViews>
  <sheets>
    <sheet name="Índice" sheetId="11" r:id="rId1"/>
    <sheet name="Dados sem ajuste" sheetId="20" r:id="rId2"/>
    <sheet name="1.1" sheetId="19" r:id="rId3"/>
    <sheet name="1.2" sheetId="3" r:id="rId4"/>
    <sheet name="1.3" sheetId="17" r:id="rId5"/>
    <sheet name="1.4" sheetId="13" r:id="rId6"/>
    <sheet name="1.5" sheetId="14" r:id="rId7"/>
    <sheet name="1.6" sheetId="15" r:id="rId8"/>
    <sheet name="Declarações rec. fora do prazo" sheetId="31" state="hidden" r:id="rId9"/>
    <sheet name="Plan3" sheetId="33" state="hidden" r:id="rId10"/>
    <sheet name="Plan4" sheetId="34" state="hidden" r:id="rId11"/>
    <sheet name="Plan5" sheetId="35" state="hidden" r:id="rId12"/>
    <sheet name="Plan6" sheetId="36" state="hidden" r:id="rId13"/>
    <sheet name="Dados com ajuste" sheetId="21" r:id="rId14"/>
    <sheet name="1.7" sheetId="38" r:id="rId15"/>
    <sheet name="1.8" sheetId="22" r:id="rId16"/>
    <sheet name="1.9" sheetId="28" r:id="rId17"/>
    <sheet name="2.0" sheetId="29" r:id="rId18"/>
    <sheet name="2.1" sheetId="30" r:id="rId19"/>
    <sheet name="Gráfico " sheetId="43" r:id="rId20"/>
  </sheets>
  <calcPr calcId="152511"/>
</workbook>
</file>

<file path=xl/calcChain.xml><?xml version="1.0" encoding="utf-8"?>
<calcChain xmlns="http://schemas.openxmlformats.org/spreadsheetml/2006/main">
  <c r="B111" i="22" l="1"/>
  <c r="C111" i="22"/>
  <c r="D111" i="22"/>
  <c r="E111" i="22"/>
  <c r="E111" i="38" s="1"/>
  <c r="F111" i="22"/>
  <c r="G111" i="22"/>
  <c r="H111" i="22"/>
  <c r="I111" i="22"/>
  <c r="I111" i="38" s="1"/>
  <c r="J111" i="22"/>
  <c r="B111" i="38"/>
  <c r="C111" i="38"/>
  <c r="D111" i="38"/>
  <c r="F111" i="38"/>
  <c r="G111" i="38"/>
  <c r="H111" i="38"/>
  <c r="J111" i="38"/>
  <c r="B110" i="22" l="1"/>
  <c r="C110" i="22"/>
  <c r="D110" i="22"/>
  <c r="E110" i="22"/>
  <c r="F110" i="22"/>
  <c r="G110" i="22"/>
  <c r="H110" i="22"/>
  <c r="I110" i="22"/>
  <c r="J110" i="22"/>
  <c r="H9" i="13"/>
  <c r="I9" i="13"/>
  <c r="J9" i="13"/>
  <c r="K9" i="13"/>
  <c r="L9" i="13"/>
  <c r="M9" i="13"/>
  <c r="N9" i="13"/>
  <c r="O9" i="13"/>
  <c r="P9" i="13"/>
  <c r="N10" i="29" l="1"/>
  <c r="N11" i="29"/>
  <c r="N12" i="29"/>
  <c r="N13" i="29"/>
  <c r="N14" i="29"/>
  <c r="N15" i="29"/>
  <c r="N16" i="29"/>
  <c r="N17" i="29"/>
  <c r="N18" i="29"/>
  <c r="N19" i="29"/>
  <c r="N20" i="29"/>
  <c r="N21" i="29"/>
  <c r="N22" i="29"/>
  <c r="N23" i="29"/>
  <c r="N24" i="29"/>
  <c r="N25" i="29"/>
  <c r="N26" i="29"/>
  <c r="N27" i="29"/>
  <c r="N28" i="29"/>
  <c r="N29" i="29"/>
  <c r="N30" i="29"/>
  <c r="N31" i="29"/>
  <c r="N32" i="29"/>
  <c r="N33" i="29"/>
  <c r="N34" i="29"/>
  <c r="N35" i="29"/>
  <c r="N36" i="29"/>
  <c r="N37" i="29"/>
  <c r="N38" i="29"/>
  <c r="N39" i="29"/>
  <c r="N40" i="29"/>
  <c r="N41" i="29"/>
  <c r="N42" i="29"/>
  <c r="N43" i="29"/>
  <c r="N44" i="29"/>
  <c r="N45" i="29"/>
  <c r="N46" i="29"/>
  <c r="N47" i="29"/>
  <c r="N48" i="29"/>
  <c r="N49" i="29"/>
  <c r="N50" i="29"/>
  <c r="N51" i="29"/>
  <c r="N52" i="29"/>
  <c r="N53" i="29"/>
  <c r="N54" i="29"/>
  <c r="N55" i="29"/>
  <c r="N56" i="29"/>
  <c r="N57" i="29"/>
  <c r="N58" i="29"/>
  <c r="N59" i="29"/>
  <c r="N60" i="29"/>
  <c r="N61" i="29"/>
  <c r="N62" i="29"/>
  <c r="N63" i="29"/>
  <c r="N64" i="29"/>
  <c r="N65" i="29"/>
  <c r="N66" i="29"/>
  <c r="N67" i="29"/>
  <c r="N68" i="29"/>
  <c r="N69" i="29"/>
  <c r="N70" i="29"/>
  <c r="N71" i="29"/>
  <c r="N72" i="29"/>
  <c r="N73" i="29"/>
  <c r="N74" i="29"/>
  <c r="N75" i="29"/>
  <c r="N76" i="29"/>
  <c r="N77" i="29"/>
  <c r="N78" i="29"/>
  <c r="N79" i="29"/>
  <c r="N80" i="29"/>
  <c r="N81" i="29"/>
  <c r="N82" i="29"/>
  <c r="N83" i="29"/>
  <c r="N84" i="29"/>
  <c r="N85" i="29"/>
  <c r="N86" i="29"/>
  <c r="N87" i="29"/>
  <c r="N88" i="29"/>
  <c r="N10" i="28"/>
  <c r="N11" i="28"/>
  <c r="N12" i="28"/>
  <c r="N13" i="28"/>
  <c r="N14" i="28"/>
  <c r="N15" i="28"/>
  <c r="N16" i="28"/>
  <c r="N17" i="28"/>
  <c r="N18" i="28"/>
  <c r="N19" i="28"/>
  <c r="N20" i="28"/>
  <c r="N21" i="28"/>
  <c r="N22" i="28"/>
  <c r="N23" i="28"/>
  <c r="N24" i="28"/>
  <c r="N25" i="28"/>
  <c r="N26" i="28"/>
  <c r="N27" i="28"/>
  <c r="N28" i="28"/>
  <c r="N29" i="28"/>
  <c r="N30" i="28"/>
  <c r="N31" i="28"/>
  <c r="N32" i="28"/>
  <c r="N33" i="28"/>
  <c r="N34" i="28"/>
  <c r="N35" i="28"/>
  <c r="N36" i="28"/>
  <c r="N37" i="28"/>
  <c r="N38" i="28"/>
  <c r="N39" i="28"/>
  <c r="N40" i="28"/>
  <c r="N41" i="28"/>
  <c r="N42" i="28"/>
  <c r="N43" i="28"/>
  <c r="N44" i="28"/>
  <c r="N45" i="28"/>
  <c r="N46" i="28"/>
  <c r="N47" i="28"/>
  <c r="N48" i="28"/>
  <c r="N49" i="28"/>
  <c r="N50" i="28"/>
  <c r="N51" i="28"/>
  <c r="N52" i="28"/>
  <c r="N53" i="28"/>
  <c r="N54" i="28"/>
  <c r="N55" i="28"/>
  <c r="N56" i="28"/>
  <c r="N57" i="28"/>
  <c r="N58" i="28"/>
  <c r="N59" i="28"/>
  <c r="N60" i="28"/>
  <c r="N61" i="28"/>
  <c r="N62" i="28"/>
  <c r="N63" i="28"/>
  <c r="N64" i="28"/>
  <c r="N65" i="28"/>
  <c r="N66" i="28"/>
  <c r="N67" i="28"/>
  <c r="N68" i="28"/>
  <c r="N69" i="28"/>
  <c r="N70" i="28"/>
  <c r="N71" i="28"/>
  <c r="N72" i="28"/>
  <c r="N73" i="28"/>
  <c r="N74" i="28"/>
  <c r="N75" i="28"/>
  <c r="N76" i="28"/>
  <c r="N77" i="28"/>
  <c r="N78" i="28"/>
  <c r="N79" i="28"/>
  <c r="N80" i="28"/>
  <c r="N81" i="28"/>
  <c r="N82" i="28"/>
  <c r="N83" i="28"/>
  <c r="N84" i="28"/>
  <c r="N85" i="28"/>
  <c r="N86" i="28"/>
  <c r="N87" i="28"/>
  <c r="B107" i="22"/>
  <c r="C107" i="22"/>
  <c r="D107" i="22"/>
  <c r="E107" i="22"/>
  <c r="F107" i="22"/>
  <c r="G107" i="22"/>
  <c r="H107" i="22"/>
  <c r="I107" i="22"/>
  <c r="J107" i="22"/>
  <c r="B108" i="22"/>
  <c r="C108" i="22"/>
  <c r="D108" i="22"/>
  <c r="E108" i="22"/>
  <c r="F108" i="22"/>
  <c r="G108" i="22"/>
  <c r="H108" i="22"/>
  <c r="I108" i="22"/>
  <c r="J108" i="22"/>
  <c r="B109" i="22"/>
  <c r="C109" i="22"/>
  <c r="D109" i="22"/>
  <c r="E109" i="22"/>
  <c r="F109" i="22"/>
  <c r="G109" i="22"/>
  <c r="H109" i="22"/>
  <c r="I109" i="22"/>
  <c r="J109" i="22"/>
  <c r="J10" i="36"/>
  <c r="J11" i="36"/>
  <c r="J12" i="36"/>
  <c r="J13" i="36"/>
  <c r="J14" i="36"/>
  <c r="J15" i="36"/>
  <c r="J16" i="36"/>
  <c r="J17" i="36"/>
  <c r="J18" i="36"/>
  <c r="J19" i="36"/>
  <c r="J20" i="36"/>
  <c r="J21" i="36"/>
  <c r="J22" i="36"/>
  <c r="J23" i="36"/>
  <c r="J24" i="36"/>
  <c r="J25" i="36"/>
  <c r="J26" i="36"/>
  <c r="J27" i="36"/>
  <c r="J28" i="36"/>
  <c r="J29" i="36"/>
  <c r="J30" i="36"/>
  <c r="J31" i="36"/>
  <c r="J32" i="36"/>
  <c r="J33" i="36"/>
  <c r="J34" i="36"/>
  <c r="J35" i="36"/>
  <c r="J36" i="36"/>
  <c r="J37" i="36"/>
  <c r="J38" i="36"/>
  <c r="J39" i="36"/>
  <c r="J40" i="36"/>
  <c r="J41" i="36"/>
  <c r="J42" i="36"/>
  <c r="J43" i="36"/>
  <c r="J44" i="36"/>
  <c r="J45" i="36"/>
  <c r="J46" i="36"/>
  <c r="J47" i="36"/>
  <c r="J48" i="36"/>
  <c r="J49" i="36"/>
  <c r="J50" i="36"/>
  <c r="J51" i="36"/>
  <c r="J52" i="36"/>
  <c r="J53" i="36"/>
  <c r="J54" i="36"/>
  <c r="J55" i="36"/>
  <c r="J56" i="36"/>
  <c r="J57" i="36"/>
  <c r="J58" i="36"/>
  <c r="J59" i="36"/>
  <c r="J60" i="36"/>
  <c r="J61" i="36"/>
  <c r="J62" i="36"/>
  <c r="J63" i="36"/>
  <c r="J64" i="36"/>
  <c r="J65" i="36"/>
  <c r="J66" i="36"/>
  <c r="J67" i="36"/>
  <c r="J68" i="36"/>
  <c r="J69" i="36"/>
  <c r="J70" i="36"/>
  <c r="J71" i="36"/>
  <c r="J72" i="36"/>
  <c r="J73" i="36"/>
  <c r="J74" i="36"/>
  <c r="J75" i="36"/>
  <c r="J76" i="36"/>
  <c r="J77" i="36"/>
  <c r="J78" i="36"/>
  <c r="J79" i="36"/>
  <c r="J80" i="36"/>
  <c r="J81" i="36"/>
  <c r="J82" i="36"/>
  <c r="J83" i="36"/>
  <c r="J84" i="36"/>
  <c r="J85" i="36"/>
  <c r="J86" i="36"/>
  <c r="J87" i="36"/>
  <c r="J88" i="36"/>
  <c r="J9" i="35"/>
  <c r="J6" i="35" s="1"/>
  <c r="J9" i="34"/>
  <c r="J6" i="34" s="1"/>
  <c r="P10" i="15"/>
  <c r="P11" i="15"/>
  <c r="P12" i="15"/>
  <c r="P13" i="15"/>
  <c r="P14" i="15"/>
  <c r="P15" i="15"/>
  <c r="P16" i="15"/>
  <c r="P17" i="15"/>
  <c r="P18" i="15"/>
  <c r="P19" i="15"/>
  <c r="P20" i="15"/>
  <c r="P21" i="15"/>
  <c r="P22" i="15"/>
  <c r="P23" i="15"/>
  <c r="P24" i="15"/>
  <c r="P25" i="15"/>
  <c r="P26" i="15"/>
  <c r="P27" i="15"/>
  <c r="P28" i="15"/>
  <c r="P29" i="15"/>
  <c r="P30" i="15"/>
  <c r="P31" i="15"/>
  <c r="P32" i="15"/>
  <c r="P33" i="15"/>
  <c r="P34" i="15"/>
  <c r="P35" i="15"/>
  <c r="P36" i="15"/>
  <c r="P37" i="15"/>
  <c r="P38" i="15"/>
  <c r="P39" i="15"/>
  <c r="P40" i="15"/>
  <c r="P41" i="15"/>
  <c r="P42" i="15"/>
  <c r="P43" i="15"/>
  <c r="P44" i="15"/>
  <c r="P45" i="15"/>
  <c r="P46" i="15"/>
  <c r="P47" i="15"/>
  <c r="P48" i="15"/>
  <c r="P49" i="15"/>
  <c r="P50" i="15"/>
  <c r="P51" i="15"/>
  <c r="P52" i="15"/>
  <c r="P53" i="15"/>
  <c r="P54" i="15"/>
  <c r="P55" i="15"/>
  <c r="P56" i="15"/>
  <c r="P57" i="15"/>
  <c r="P58" i="15"/>
  <c r="P59" i="15"/>
  <c r="P60" i="15"/>
  <c r="P61" i="15"/>
  <c r="P62" i="15"/>
  <c r="P63" i="15"/>
  <c r="P64" i="15"/>
  <c r="P65" i="15"/>
  <c r="P66" i="15"/>
  <c r="P67" i="15"/>
  <c r="P68" i="15"/>
  <c r="P69" i="15"/>
  <c r="P70" i="15"/>
  <c r="P71" i="15"/>
  <c r="P72" i="15"/>
  <c r="P73" i="15"/>
  <c r="P74" i="15"/>
  <c r="P75" i="15"/>
  <c r="P76" i="15"/>
  <c r="P77" i="15"/>
  <c r="P78" i="15"/>
  <c r="P79" i="15"/>
  <c r="P80" i="15"/>
  <c r="P81" i="15"/>
  <c r="P82" i="15"/>
  <c r="P83" i="15"/>
  <c r="P84" i="15"/>
  <c r="P85" i="15"/>
  <c r="P86" i="15"/>
  <c r="P87" i="15"/>
  <c r="P88" i="15"/>
  <c r="P9" i="14"/>
  <c r="P6" i="14" s="1"/>
  <c r="P6" i="13"/>
  <c r="N87" i="30" l="1"/>
  <c r="N83" i="30"/>
  <c r="N84" i="30"/>
  <c r="N80" i="30"/>
  <c r="N76" i="30"/>
  <c r="N72" i="30"/>
  <c r="N68" i="30"/>
  <c r="N64" i="30"/>
  <c r="N60" i="30"/>
  <c r="N56" i="30"/>
  <c r="N52" i="30"/>
  <c r="N48" i="30"/>
  <c r="N44" i="30"/>
  <c r="N40" i="30"/>
  <c r="N36" i="30"/>
  <c r="N32" i="30"/>
  <c r="N28" i="30"/>
  <c r="N24" i="30"/>
  <c r="N20" i="30"/>
  <c r="N16" i="30"/>
  <c r="N12" i="30"/>
  <c r="N81" i="30"/>
  <c r="N73" i="30"/>
  <c r="N65" i="30"/>
  <c r="N57" i="30"/>
  <c r="N53" i="30"/>
  <c r="N45" i="30"/>
  <c r="N41" i="30"/>
  <c r="N37" i="30"/>
  <c r="N33" i="30"/>
  <c r="N29" i="30"/>
  <c r="N25" i="30"/>
  <c r="N21" i="30"/>
  <c r="N17" i="30"/>
  <c r="N85" i="30"/>
  <c r="N77" i="30"/>
  <c r="N69" i="30"/>
  <c r="N61" i="30"/>
  <c r="N49" i="30"/>
  <c r="N86" i="30"/>
  <c r="N82" i="30"/>
  <c r="N78" i="30"/>
  <c r="N74" i="30"/>
  <c r="N70" i="30"/>
  <c r="N66" i="30"/>
  <c r="N62" i="30"/>
  <c r="N58" i="30"/>
  <c r="N54" i="30"/>
  <c r="N50" i="30"/>
  <c r="N46" i="30"/>
  <c r="N42" i="30"/>
  <c r="N38" i="30"/>
  <c r="N34" i="30"/>
  <c r="N30" i="30"/>
  <c r="N26" i="30"/>
  <c r="N22" i="30"/>
  <c r="N18" i="30"/>
  <c r="N14" i="30"/>
  <c r="N10" i="30"/>
  <c r="N79" i="30"/>
  <c r="N75" i="30"/>
  <c r="N71" i="30"/>
  <c r="N67" i="30"/>
  <c r="N63" i="30"/>
  <c r="N59" i="30"/>
  <c r="N55" i="30"/>
  <c r="N51" i="30"/>
  <c r="N47" i="30"/>
  <c r="N43" i="30"/>
  <c r="N39" i="30"/>
  <c r="N35" i="30"/>
  <c r="N31" i="30"/>
  <c r="N27" i="30"/>
  <c r="N23" i="30"/>
  <c r="N19" i="30"/>
  <c r="N15" i="30"/>
  <c r="N11" i="30"/>
  <c r="N9" i="28"/>
  <c r="N9" i="29"/>
  <c r="P9" i="15"/>
  <c r="N13" i="30"/>
  <c r="J9" i="36"/>
  <c r="B106" i="22"/>
  <c r="C106" i="22"/>
  <c r="D106" i="22"/>
  <c r="E106" i="22"/>
  <c r="F106" i="22"/>
  <c r="G106" i="22"/>
  <c r="H106" i="22"/>
  <c r="I106" i="22"/>
  <c r="J106" i="22"/>
  <c r="N9" i="30" l="1"/>
  <c r="B105" i="22"/>
  <c r="C105" i="22"/>
  <c r="D105" i="22"/>
  <c r="E105" i="22"/>
  <c r="F105" i="22"/>
  <c r="G105" i="22"/>
  <c r="H105" i="22"/>
  <c r="I105" i="22"/>
  <c r="J105" i="22"/>
  <c r="B12" i="36"/>
  <c r="C12" i="36"/>
  <c r="D12" i="36"/>
  <c r="E12" i="36"/>
  <c r="F12" i="36"/>
  <c r="G12" i="36"/>
  <c r="H12" i="36"/>
  <c r="I12" i="36"/>
  <c r="B13" i="36"/>
  <c r="C13" i="36"/>
  <c r="D13" i="36"/>
  <c r="E13" i="36"/>
  <c r="F13" i="36"/>
  <c r="G13" i="36"/>
  <c r="H13" i="36"/>
  <c r="I13" i="36"/>
  <c r="B14" i="36"/>
  <c r="C14" i="36"/>
  <c r="D14" i="36"/>
  <c r="E14" i="36"/>
  <c r="F14" i="36"/>
  <c r="G14" i="36"/>
  <c r="H14" i="36"/>
  <c r="I14" i="36"/>
  <c r="B15" i="36"/>
  <c r="C15" i="36"/>
  <c r="D15" i="36"/>
  <c r="E15" i="36"/>
  <c r="F15" i="36"/>
  <c r="G15" i="36"/>
  <c r="H15" i="36"/>
  <c r="I15" i="36"/>
  <c r="B16" i="36"/>
  <c r="C16" i="36"/>
  <c r="D16" i="36"/>
  <c r="E16" i="36"/>
  <c r="F16" i="36"/>
  <c r="G16" i="36"/>
  <c r="H16" i="36"/>
  <c r="I16" i="36"/>
  <c r="B17" i="36"/>
  <c r="C17" i="36"/>
  <c r="D17" i="36"/>
  <c r="E17" i="36"/>
  <c r="F17" i="36"/>
  <c r="G17" i="36"/>
  <c r="H17" i="36"/>
  <c r="I17" i="36"/>
  <c r="B18" i="36"/>
  <c r="C18" i="36"/>
  <c r="D18" i="36"/>
  <c r="E18" i="36"/>
  <c r="F18" i="36"/>
  <c r="G18" i="36"/>
  <c r="H18" i="36"/>
  <c r="I18" i="36"/>
  <c r="B19" i="36"/>
  <c r="C19" i="36"/>
  <c r="D19" i="36"/>
  <c r="E19" i="36"/>
  <c r="F19" i="36"/>
  <c r="G19" i="36"/>
  <c r="H19" i="36"/>
  <c r="I19" i="36"/>
  <c r="B20" i="36"/>
  <c r="C20" i="36"/>
  <c r="D20" i="36"/>
  <c r="E20" i="36"/>
  <c r="F20" i="36"/>
  <c r="G20" i="36"/>
  <c r="H20" i="36"/>
  <c r="I20" i="36"/>
  <c r="B21" i="36"/>
  <c r="C21" i="36"/>
  <c r="D21" i="36"/>
  <c r="E21" i="36"/>
  <c r="F21" i="36"/>
  <c r="G21" i="36"/>
  <c r="H21" i="36"/>
  <c r="I21" i="36"/>
  <c r="B22" i="36"/>
  <c r="C22" i="36"/>
  <c r="D22" i="36"/>
  <c r="E22" i="36"/>
  <c r="F22" i="36"/>
  <c r="G22" i="36"/>
  <c r="H22" i="36"/>
  <c r="I22" i="36"/>
  <c r="B23" i="36"/>
  <c r="C23" i="36"/>
  <c r="D23" i="36"/>
  <c r="E23" i="36"/>
  <c r="F23" i="36"/>
  <c r="G23" i="36"/>
  <c r="H23" i="36"/>
  <c r="I23" i="36"/>
  <c r="B24" i="36"/>
  <c r="C24" i="36"/>
  <c r="D24" i="36"/>
  <c r="E24" i="36"/>
  <c r="F24" i="36"/>
  <c r="G24" i="36"/>
  <c r="H24" i="36"/>
  <c r="I24" i="36"/>
  <c r="B25" i="36"/>
  <c r="C25" i="36"/>
  <c r="D25" i="36"/>
  <c r="E25" i="36"/>
  <c r="F25" i="36"/>
  <c r="G25" i="36"/>
  <c r="H25" i="36"/>
  <c r="I25" i="36"/>
  <c r="B26" i="36"/>
  <c r="C26" i="36"/>
  <c r="D26" i="36"/>
  <c r="E26" i="36"/>
  <c r="F26" i="36"/>
  <c r="G26" i="36"/>
  <c r="H26" i="36"/>
  <c r="I26" i="36"/>
  <c r="B27" i="36"/>
  <c r="C27" i="36"/>
  <c r="D27" i="36"/>
  <c r="E27" i="36"/>
  <c r="F27" i="36"/>
  <c r="G27" i="36"/>
  <c r="H27" i="36"/>
  <c r="I27" i="36"/>
  <c r="B28" i="36"/>
  <c r="C28" i="36"/>
  <c r="D28" i="36"/>
  <c r="E28" i="36"/>
  <c r="F28" i="36"/>
  <c r="G28" i="36"/>
  <c r="H28" i="36"/>
  <c r="I28" i="36"/>
  <c r="B29" i="36"/>
  <c r="C29" i="36"/>
  <c r="D29" i="36"/>
  <c r="E29" i="36"/>
  <c r="F29" i="36"/>
  <c r="G29" i="36"/>
  <c r="H29" i="36"/>
  <c r="I29" i="36"/>
  <c r="B30" i="36"/>
  <c r="C30" i="36"/>
  <c r="D30" i="36"/>
  <c r="E30" i="36"/>
  <c r="F30" i="36"/>
  <c r="G30" i="36"/>
  <c r="H30" i="36"/>
  <c r="I30" i="36"/>
  <c r="B31" i="36"/>
  <c r="C31" i="36"/>
  <c r="D31" i="36"/>
  <c r="E31" i="36"/>
  <c r="F31" i="36"/>
  <c r="G31" i="36"/>
  <c r="H31" i="36"/>
  <c r="I31" i="36"/>
  <c r="B32" i="36"/>
  <c r="C32" i="36"/>
  <c r="D32" i="36"/>
  <c r="E32" i="36"/>
  <c r="F32" i="36"/>
  <c r="G32" i="36"/>
  <c r="H32" i="36"/>
  <c r="I32" i="36"/>
  <c r="B33" i="36"/>
  <c r="C33" i="36"/>
  <c r="D33" i="36"/>
  <c r="E33" i="36"/>
  <c r="F33" i="36"/>
  <c r="G33" i="36"/>
  <c r="H33" i="36"/>
  <c r="I33" i="36"/>
  <c r="B34" i="36"/>
  <c r="C34" i="36"/>
  <c r="D34" i="36"/>
  <c r="E34" i="36"/>
  <c r="F34" i="36"/>
  <c r="G34" i="36"/>
  <c r="H34" i="36"/>
  <c r="I34" i="36"/>
  <c r="B35" i="36"/>
  <c r="C35" i="36"/>
  <c r="D35" i="36"/>
  <c r="E35" i="36"/>
  <c r="F35" i="36"/>
  <c r="G35" i="36"/>
  <c r="H35" i="36"/>
  <c r="I35" i="36"/>
  <c r="B36" i="36"/>
  <c r="C36" i="36"/>
  <c r="D36" i="36"/>
  <c r="E36" i="36"/>
  <c r="F36" i="36"/>
  <c r="G36" i="36"/>
  <c r="H36" i="36"/>
  <c r="I36" i="36"/>
  <c r="B37" i="36"/>
  <c r="C37" i="36"/>
  <c r="D37" i="36"/>
  <c r="E37" i="36"/>
  <c r="F37" i="36"/>
  <c r="G37" i="36"/>
  <c r="H37" i="36"/>
  <c r="I37" i="36"/>
  <c r="B38" i="36"/>
  <c r="C38" i="36"/>
  <c r="D38" i="36"/>
  <c r="E38" i="36"/>
  <c r="F38" i="36"/>
  <c r="G38" i="36"/>
  <c r="H38" i="36"/>
  <c r="I38" i="36"/>
  <c r="B39" i="36"/>
  <c r="C39" i="36"/>
  <c r="D39" i="36"/>
  <c r="E39" i="36"/>
  <c r="F39" i="36"/>
  <c r="G39" i="36"/>
  <c r="H39" i="36"/>
  <c r="I39" i="36"/>
  <c r="B40" i="36"/>
  <c r="C40" i="36"/>
  <c r="D40" i="36"/>
  <c r="E40" i="36"/>
  <c r="F40" i="36"/>
  <c r="G40" i="36"/>
  <c r="H40" i="36"/>
  <c r="I40" i="36"/>
  <c r="B41" i="36"/>
  <c r="C41" i="36"/>
  <c r="D41" i="36"/>
  <c r="E41" i="36"/>
  <c r="F41" i="36"/>
  <c r="G41" i="36"/>
  <c r="H41" i="36"/>
  <c r="I41" i="36"/>
  <c r="B42" i="36"/>
  <c r="C42" i="36"/>
  <c r="D42" i="36"/>
  <c r="E42" i="36"/>
  <c r="F42" i="36"/>
  <c r="G42" i="36"/>
  <c r="H42" i="36"/>
  <c r="I42" i="36"/>
  <c r="B43" i="36"/>
  <c r="C43" i="36"/>
  <c r="D43" i="36"/>
  <c r="E43" i="36"/>
  <c r="F43" i="36"/>
  <c r="G43" i="36"/>
  <c r="H43" i="36"/>
  <c r="I43" i="36"/>
  <c r="B44" i="36"/>
  <c r="C44" i="36"/>
  <c r="D44" i="36"/>
  <c r="E44" i="36"/>
  <c r="F44" i="36"/>
  <c r="G44" i="36"/>
  <c r="H44" i="36"/>
  <c r="I44" i="36"/>
  <c r="B45" i="36"/>
  <c r="C45" i="36"/>
  <c r="D45" i="36"/>
  <c r="E45" i="36"/>
  <c r="F45" i="36"/>
  <c r="G45" i="36"/>
  <c r="H45" i="36"/>
  <c r="I45" i="36"/>
  <c r="B46" i="36"/>
  <c r="C46" i="36"/>
  <c r="D46" i="36"/>
  <c r="E46" i="36"/>
  <c r="F46" i="36"/>
  <c r="G46" i="36"/>
  <c r="H46" i="36"/>
  <c r="I46" i="36"/>
  <c r="B47" i="36"/>
  <c r="C47" i="36"/>
  <c r="D47" i="36"/>
  <c r="E47" i="36"/>
  <c r="F47" i="36"/>
  <c r="G47" i="36"/>
  <c r="H47" i="36"/>
  <c r="I47" i="36"/>
  <c r="B48" i="36"/>
  <c r="C48" i="36"/>
  <c r="D48" i="36"/>
  <c r="E48" i="36"/>
  <c r="F48" i="36"/>
  <c r="G48" i="36"/>
  <c r="H48" i="36"/>
  <c r="I48" i="36"/>
  <c r="B49" i="36"/>
  <c r="C49" i="36"/>
  <c r="D49" i="36"/>
  <c r="E49" i="36"/>
  <c r="F49" i="36"/>
  <c r="G49" i="36"/>
  <c r="H49" i="36"/>
  <c r="I49" i="36"/>
  <c r="B50" i="36"/>
  <c r="C50" i="36"/>
  <c r="D50" i="36"/>
  <c r="E50" i="36"/>
  <c r="F50" i="36"/>
  <c r="G50" i="36"/>
  <c r="H50" i="36"/>
  <c r="I50" i="36"/>
  <c r="B51" i="36"/>
  <c r="C51" i="36"/>
  <c r="D51" i="36"/>
  <c r="E51" i="36"/>
  <c r="F51" i="36"/>
  <c r="G51" i="36"/>
  <c r="H51" i="36"/>
  <c r="I51" i="36"/>
  <c r="B52" i="36"/>
  <c r="C52" i="36"/>
  <c r="D52" i="36"/>
  <c r="E52" i="36"/>
  <c r="F52" i="36"/>
  <c r="G52" i="36"/>
  <c r="K52" i="30" s="1"/>
  <c r="H52" i="36"/>
  <c r="I52" i="36"/>
  <c r="B53" i="36"/>
  <c r="C53" i="36"/>
  <c r="D53" i="36"/>
  <c r="E53" i="36"/>
  <c r="F53" i="36"/>
  <c r="G53" i="36"/>
  <c r="H53" i="36"/>
  <c r="I53" i="36"/>
  <c r="B54" i="36"/>
  <c r="C54" i="36"/>
  <c r="G54" i="30" s="1"/>
  <c r="D54" i="36"/>
  <c r="E54" i="36"/>
  <c r="F54" i="36"/>
  <c r="G54" i="36"/>
  <c r="K54" i="30" s="1"/>
  <c r="H54" i="36"/>
  <c r="I54" i="36"/>
  <c r="B55" i="36"/>
  <c r="C55" i="36"/>
  <c r="D55" i="36"/>
  <c r="E55" i="36"/>
  <c r="F55" i="36"/>
  <c r="G55" i="36"/>
  <c r="H55" i="36"/>
  <c r="I55" i="36"/>
  <c r="B56" i="36"/>
  <c r="C56" i="36"/>
  <c r="G56" i="30" s="1"/>
  <c r="D56" i="36"/>
  <c r="E56" i="36"/>
  <c r="F56" i="36"/>
  <c r="G56" i="36"/>
  <c r="K56" i="30" s="1"/>
  <c r="H56" i="36"/>
  <c r="I56" i="36"/>
  <c r="B57" i="36"/>
  <c r="C57" i="36"/>
  <c r="D57" i="36"/>
  <c r="E57" i="36"/>
  <c r="F57" i="36"/>
  <c r="G57" i="36"/>
  <c r="H57" i="36"/>
  <c r="I57" i="36"/>
  <c r="B58" i="36"/>
  <c r="C58" i="36"/>
  <c r="G58" i="30" s="1"/>
  <c r="D58" i="36"/>
  <c r="E58" i="36"/>
  <c r="F58" i="36"/>
  <c r="G58" i="36"/>
  <c r="K58" i="30" s="1"/>
  <c r="H58" i="36"/>
  <c r="I58" i="36"/>
  <c r="B59" i="36"/>
  <c r="C59" i="36"/>
  <c r="D59" i="36"/>
  <c r="E59" i="36"/>
  <c r="F59" i="36"/>
  <c r="G59" i="36"/>
  <c r="H59" i="36"/>
  <c r="I59" i="36"/>
  <c r="B60" i="36"/>
  <c r="C60" i="36"/>
  <c r="G60" i="30" s="1"/>
  <c r="D60" i="36"/>
  <c r="E60" i="36"/>
  <c r="F60" i="36"/>
  <c r="G60" i="36"/>
  <c r="K60" i="30" s="1"/>
  <c r="H60" i="36"/>
  <c r="I60" i="36"/>
  <c r="B61" i="36"/>
  <c r="C61" i="36"/>
  <c r="D61" i="36"/>
  <c r="E61" i="36"/>
  <c r="F61" i="36"/>
  <c r="G61" i="36"/>
  <c r="H61" i="36"/>
  <c r="I61" i="36"/>
  <c r="B62" i="36"/>
  <c r="C62" i="36"/>
  <c r="G62" i="30" s="1"/>
  <c r="D62" i="36"/>
  <c r="E62" i="36"/>
  <c r="F62" i="36"/>
  <c r="G62" i="36"/>
  <c r="H62" i="36"/>
  <c r="I62" i="36"/>
  <c r="B63" i="36"/>
  <c r="C63" i="36"/>
  <c r="D63" i="36"/>
  <c r="E63" i="36"/>
  <c r="F63" i="36"/>
  <c r="G63" i="36"/>
  <c r="H63" i="36"/>
  <c r="I63" i="36"/>
  <c r="B64" i="36"/>
  <c r="C64" i="36"/>
  <c r="D64" i="36"/>
  <c r="E64" i="36"/>
  <c r="F64" i="36"/>
  <c r="G64" i="36"/>
  <c r="K64" i="30" s="1"/>
  <c r="H64" i="36"/>
  <c r="I64" i="36"/>
  <c r="B65" i="36"/>
  <c r="C65" i="36"/>
  <c r="D65" i="36"/>
  <c r="E65" i="36"/>
  <c r="F65" i="36"/>
  <c r="G65" i="36"/>
  <c r="H65" i="36"/>
  <c r="I65" i="36"/>
  <c r="B66" i="36"/>
  <c r="C66" i="36"/>
  <c r="D66" i="36"/>
  <c r="E66" i="36"/>
  <c r="F66" i="36"/>
  <c r="G66" i="36"/>
  <c r="K66" i="30" s="1"/>
  <c r="H66" i="36"/>
  <c r="I66" i="36"/>
  <c r="B67" i="36"/>
  <c r="C67" i="36"/>
  <c r="D67" i="36"/>
  <c r="E67" i="36"/>
  <c r="F67" i="36"/>
  <c r="G67" i="36"/>
  <c r="H67" i="36"/>
  <c r="I67" i="36"/>
  <c r="B68" i="36"/>
  <c r="C68" i="36"/>
  <c r="D68" i="36"/>
  <c r="E68" i="36"/>
  <c r="F68" i="36"/>
  <c r="G68" i="36"/>
  <c r="K68" i="30" s="1"/>
  <c r="H68" i="36"/>
  <c r="I68" i="36"/>
  <c r="B69" i="36"/>
  <c r="C69" i="36"/>
  <c r="D69" i="36"/>
  <c r="E69" i="36"/>
  <c r="F69" i="36"/>
  <c r="G69" i="36"/>
  <c r="H69" i="36"/>
  <c r="I69" i="36"/>
  <c r="B70" i="36"/>
  <c r="C70" i="36"/>
  <c r="G70" i="30" s="1"/>
  <c r="D70" i="36"/>
  <c r="E70" i="36"/>
  <c r="F70" i="36"/>
  <c r="G70" i="36"/>
  <c r="K70" i="30" s="1"/>
  <c r="H70" i="36"/>
  <c r="I70" i="36"/>
  <c r="B71" i="36"/>
  <c r="C71" i="36"/>
  <c r="D71" i="36"/>
  <c r="E71" i="36"/>
  <c r="F71" i="36"/>
  <c r="G71" i="36"/>
  <c r="H71" i="36"/>
  <c r="I71" i="36"/>
  <c r="B72" i="36"/>
  <c r="C72" i="36"/>
  <c r="D72" i="36"/>
  <c r="E72" i="36"/>
  <c r="F72" i="36"/>
  <c r="G72" i="36"/>
  <c r="K72" i="30" s="1"/>
  <c r="H72" i="36"/>
  <c r="I72" i="36"/>
  <c r="B73" i="36"/>
  <c r="C73" i="36"/>
  <c r="D73" i="36"/>
  <c r="E73" i="36"/>
  <c r="F73" i="36"/>
  <c r="G73" i="36"/>
  <c r="H73" i="36"/>
  <c r="I73" i="36"/>
  <c r="B74" i="36"/>
  <c r="C74" i="36"/>
  <c r="G74" i="30" s="1"/>
  <c r="D74" i="36"/>
  <c r="E74" i="36"/>
  <c r="F74" i="36"/>
  <c r="G74" i="36"/>
  <c r="K74" i="30" s="1"/>
  <c r="H74" i="36"/>
  <c r="I74" i="36"/>
  <c r="B75" i="36"/>
  <c r="C75" i="36"/>
  <c r="D75" i="36"/>
  <c r="E75" i="36"/>
  <c r="F75" i="36"/>
  <c r="G75" i="36"/>
  <c r="H75" i="36"/>
  <c r="I75" i="36"/>
  <c r="B76" i="36"/>
  <c r="C76" i="36"/>
  <c r="D76" i="36"/>
  <c r="E76" i="36"/>
  <c r="F76" i="36"/>
  <c r="G76" i="36"/>
  <c r="K76" i="30" s="1"/>
  <c r="H76" i="36"/>
  <c r="I76" i="36"/>
  <c r="B77" i="36"/>
  <c r="C77" i="36"/>
  <c r="D77" i="36"/>
  <c r="E77" i="36"/>
  <c r="F77" i="36"/>
  <c r="G77" i="36"/>
  <c r="H77" i="36"/>
  <c r="I77" i="36"/>
  <c r="B78" i="36"/>
  <c r="C78" i="36"/>
  <c r="G78" i="30" s="1"/>
  <c r="D78" i="36"/>
  <c r="E78" i="36"/>
  <c r="F78" i="36"/>
  <c r="G78" i="36"/>
  <c r="H78" i="36"/>
  <c r="I78" i="36"/>
  <c r="B79" i="36"/>
  <c r="C79" i="36"/>
  <c r="D79" i="36"/>
  <c r="E79" i="36"/>
  <c r="F79" i="36"/>
  <c r="G79" i="36"/>
  <c r="H79" i="36"/>
  <c r="I79" i="36"/>
  <c r="B80" i="36"/>
  <c r="C80" i="36"/>
  <c r="D80" i="36"/>
  <c r="E80" i="36"/>
  <c r="F80" i="36"/>
  <c r="G80" i="36"/>
  <c r="H80" i="36"/>
  <c r="I80" i="36"/>
  <c r="B81" i="36"/>
  <c r="C81" i="36"/>
  <c r="D81" i="36"/>
  <c r="E81" i="36"/>
  <c r="F81" i="36"/>
  <c r="G81" i="36"/>
  <c r="H81" i="36"/>
  <c r="I81" i="36"/>
  <c r="B82" i="36"/>
  <c r="C82" i="36"/>
  <c r="D82" i="36"/>
  <c r="E82" i="36"/>
  <c r="F82" i="36"/>
  <c r="G82" i="36"/>
  <c r="K82" i="30" s="1"/>
  <c r="H82" i="36"/>
  <c r="I82" i="36"/>
  <c r="B83" i="36"/>
  <c r="C83" i="36"/>
  <c r="D83" i="36"/>
  <c r="E83" i="36"/>
  <c r="F83" i="36"/>
  <c r="G83" i="36"/>
  <c r="H83" i="36"/>
  <c r="I83" i="36"/>
  <c r="B84" i="36"/>
  <c r="C84" i="36"/>
  <c r="D84" i="36"/>
  <c r="E84" i="36"/>
  <c r="F84" i="36"/>
  <c r="G84" i="36"/>
  <c r="K84" i="30" s="1"/>
  <c r="H84" i="36"/>
  <c r="I84" i="36"/>
  <c r="B85" i="36"/>
  <c r="C85" i="36"/>
  <c r="D85" i="36"/>
  <c r="E85" i="36"/>
  <c r="F85" i="36"/>
  <c r="G85" i="36"/>
  <c r="H85" i="36"/>
  <c r="I85" i="36"/>
  <c r="B86" i="36"/>
  <c r="C86" i="36"/>
  <c r="D86" i="36"/>
  <c r="E86" i="36"/>
  <c r="F86" i="36"/>
  <c r="G86" i="36"/>
  <c r="H86" i="36"/>
  <c r="I86" i="36"/>
  <c r="B87" i="36"/>
  <c r="C87" i="36"/>
  <c r="D87" i="36"/>
  <c r="E87" i="36"/>
  <c r="F87" i="36"/>
  <c r="G87" i="36"/>
  <c r="H87" i="36"/>
  <c r="I87" i="36"/>
  <c r="B88" i="36"/>
  <c r="C88" i="36"/>
  <c r="D88" i="36"/>
  <c r="E88" i="36"/>
  <c r="F88" i="36"/>
  <c r="G88" i="36"/>
  <c r="H88" i="36"/>
  <c r="I88" i="36"/>
  <c r="B11" i="36"/>
  <c r="C11" i="36"/>
  <c r="D11" i="36"/>
  <c r="E11" i="36"/>
  <c r="F11" i="36"/>
  <c r="G11" i="36"/>
  <c r="H11" i="36"/>
  <c r="I11" i="36"/>
  <c r="I10" i="36"/>
  <c r="C10" i="36"/>
  <c r="C9" i="36" s="1"/>
  <c r="D10" i="36"/>
  <c r="E10" i="36"/>
  <c r="F10" i="36"/>
  <c r="F9" i="36" s="1"/>
  <c r="G10" i="36"/>
  <c r="G9" i="36" s="1"/>
  <c r="H10" i="36"/>
  <c r="B10" i="36"/>
  <c r="O88" i="15"/>
  <c r="N88" i="15"/>
  <c r="M88" i="15"/>
  <c r="L88" i="15"/>
  <c r="K88" i="15"/>
  <c r="J88" i="15"/>
  <c r="I88" i="15"/>
  <c r="H88" i="15"/>
  <c r="G88" i="15"/>
  <c r="F88" i="15"/>
  <c r="E88" i="15"/>
  <c r="D88" i="15"/>
  <c r="C88" i="15"/>
  <c r="B88" i="15"/>
  <c r="O87" i="15"/>
  <c r="N87" i="15"/>
  <c r="M87" i="15"/>
  <c r="L87" i="15"/>
  <c r="K87" i="15"/>
  <c r="J87" i="15"/>
  <c r="I87" i="15"/>
  <c r="H87" i="15"/>
  <c r="G87" i="15"/>
  <c r="F87" i="15"/>
  <c r="E87" i="15"/>
  <c r="D87" i="15"/>
  <c r="C87" i="15"/>
  <c r="B87" i="15"/>
  <c r="O86" i="15"/>
  <c r="N86" i="15"/>
  <c r="M86" i="15"/>
  <c r="L86" i="15"/>
  <c r="K86" i="15"/>
  <c r="J86" i="15"/>
  <c r="I86" i="15"/>
  <c r="H86" i="15"/>
  <c r="G86" i="15"/>
  <c r="F86" i="15"/>
  <c r="E86" i="15"/>
  <c r="D86" i="15"/>
  <c r="C86" i="15"/>
  <c r="B86" i="15"/>
  <c r="O85" i="15"/>
  <c r="N85" i="15"/>
  <c r="M85" i="15"/>
  <c r="L85" i="15"/>
  <c r="K85" i="15"/>
  <c r="J85" i="15"/>
  <c r="I85" i="15"/>
  <c r="H85" i="15"/>
  <c r="G85" i="15"/>
  <c r="F85" i="15"/>
  <c r="E85" i="15"/>
  <c r="D85" i="15"/>
  <c r="C85" i="15"/>
  <c r="B85" i="15"/>
  <c r="O84" i="15"/>
  <c r="N84" i="15"/>
  <c r="M84" i="15"/>
  <c r="L84" i="15"/>
  <c r="K84" i="15"/>
  <c r="J84" i="15"/>
  <c r="I84" i="15"/>
  <c r="H84" i="15"/>
  <c r="G84" i="15"/>
  <c r="F84" i="15"/>
  <c r="E84" i="15"/>
  <c r="D84" i="15"/>
  <c r="C84" i="15"/>
  <c r="B84" i="15"/>
  <c r="O83" i="15"/>
  <c r="N83" i="15"/>
  <c r="M83" i="15"/>
  <c r="L83" i="15"/>
  <c r="K83" i="15"/>
  <c r="J83" i="15"/>
  <c r="I83" i="15"/>
  <c r="H83" i="15"/>
  <c r="G83" i="15"/>
  <c r="F83" i="15"/>
  <c r="E83" i="15"/>
  <c r="D83" i="15"/>
  <c r="C83" i="15"/>
  <c r="B83" i="15"/>
  <c r="O82" i="15"/>
  <c r="N82" i="15"/>
  <c r="M82" i="15"/>
  <c r="L82" i="15"/>
  <c r="K82" i="15"/>
  <c r="J82" i="15"/>
  <c r="I82" i="15"/>
  <c r="H82" i="15"/>
  <c r="G82" i="15"/>
  <c r="F82" i="15"/>
  <c r="E82" i="15"/>
  <c r="D82" i="15"/>
  <c r="C82" i="15"/>
  <c r="B82" i="15"/>
  <c r="O81" i="15"/>
  <c r="N81" i="15"/>
  <c r="M81" i="15"/>
  <c r="L81" i="15"/>
  <c r="K81" i="15"/>
  <c r="J81" i="15"/>
  <c r="I81" i="15"/>
  <c r="H81" i="15"/>
  <c r="G81" i="15"/>
  <c r="F81" i="15"/>
  <c r="E81" i="15"/>
  <c r="D81" i="15"/>
  <c r="C81" i="15"/>
  <c r="B81" i="15"/>
  <c r="O80" i="15"/>
  <c r="N80" i="15"/>
  <c r="M80" i="15"/>
  <c r="L80" i="15"/>
  <c r="K80" i="15"/>
  <c r="J80" i="15"/>
  <c r="I80" i="15"/>
  <c r="H80" i="15"/>
  <c r="G80" i="15"/>
  <c r="F80" i="15"/>
  <c r="E80" i="15"/>
  <c r="D80" i="15"/>
  <c r="C80" i="15"/>
  <c r="B80" i="15"/>
  <c r="O79" i="15"/>
  <c r="N79" i="15"/>
  <c r="M79" i="15"/>
  <c r="L79" i="15"/>
  <c r="K79" i="15"/>
  <c r="J79" i="15"/>
  <c r="I79" i="15"/>
  <c r="H79" i="15"/>
  <c r="G79" i="15"/>
  <c r="F79" i="15"/>
  <c r="E79" i="15"/>
  <c r="D79" i="15"/>
  <c r="C79" i="15"/>
  <c r="B79" i="15"/>
  <c r="O78" i="15"/>
  <c r="N78" i="15"/>
  <c r="M78" i="15"/>
  <c r="L78" i="15"/>
  <c r="K78" i="15"/>
  <c r="J78" i="15"/>
  <c r="I78" i="15"/>
  <c r="H78" i="15"/>
  <c r="G78" i="15"/>
  <c r="F78" i="15"/>
  <c r="E78" i="15"/>
  <c r="D78" i="15"/>
  <c r="C78" i="15"/>
  <c r="B78" i="15"/>
  <c r="O77" i="15"/>
  <c r="N77" i="15"/>
  <c r="M77" i="15"/>
  <c r="L77" i="15"/>
  <c r="K77" i="15"/>
  <c r="J77" i="15"/>
  <c r="I77" i="15"/>
  <c r="H77" i="15"/>
  <c r="G77" i="15"/>
  <c r="F77" i="15"/>
  <c r="E77" i="15"/>
  <c r="D77" i="15"/>
  <c r="C77" i="15"/>
  <c r="B77" i="15"/>
  <c r="O76" i="15"/>
  <c r="N76" i="15"/>
  <c r="M76" i="15"/>
  <c r="L76" i="15"/>
  <c r="K76" i="15"/>
  <c r="J76" i="15"/>
  <c r="I76" i="15"/>
  <c r="H76" i="15"/>
  <c r="G76" i="15"/>
  <c r="F76" i="15"/>
  <c r="E76" i="15"/>
  <c r="D76" i="15"/>
  <c r="C76" i="15"/>
  <c r="B76" i="15"/>
  <c r="O75" i="15"/>
  <c r="N75" i="15"/>
  <c r="M75" i="15"/>
  <c r="L75" i="15"/>
  <c r="K75" i="15"/>
  <c r="J75" i="15"/>
  <c r="I75" i="15"/>
  <c r="H75" i="15"/>
  <c r="G75" i="15"/>
  <c r="F75" i="15"/>
  <c r="E75" i="15"/>
  <c r="D75" i="15"/>
  <c r="C75" i="15"/>
  <c r="B75" i="15"/>
  <c r="O74" i="15"/>
  <c r="N74" i="15"/>
  <c r="M74" i="15"/>
  <c r="L74" i="15"/>
  <c r="K74" i="15"/>
  <c r="J74" i="15"/>
  <c r="I74" i="15"/>
  <c r="H74" i="15"/>
  <c r="G74" i="15"/>
  <c r="F74" i="15"/>
  <c r="E74" i="15"/>
  <c r="D74" i="15"/>
  <c r="C74" i="15"/>
  <c r="B74" i="15"/>
  <c r="O73" i="15"/>
  <c r="N73" i="15"/>
  <c r="M73" i="15"/>
  <c r="L73" i="15"/>
  <c r="K73" i="15"/>
  <c r="J73" i="15"/>
  <c r="I73" i="15"/>
  <c r="H73" i="15"/>
  <c r="G73" i="15"/>
  <c r="F73" i="15"/>
  <c r="E73" i="15"/>
  <c r="D73" i="15"/>
  <c r="C73" i="15"/>
  <c r="B73" i="15"/>
  <c r="O72" i="15"/>
  <c r="N72" i="15"/>
  <c r="M72" i="15"/>
  <c r="L72" i="15"/>
  <c r="K72" i="15"/>
  <c r="J72" i="15"/>
  <c r="I72" i="15"/>
  <c r="H72" i="15"/>
  <c r="G72" i="15"/>
  <c r="F72" i="15"/>
  <c r="E72" i="15"/>
  <c r="D72" i="15"/>
  <c r="C72" i="15"/>
  <c r="B72" i="15"/>
  <c r="O71" i="15"/>
  <c r="N71" i="15"/>
  <c r="M71" i="15"/>
  <c r="L71" i="15"/>
  <c r="K71" i="15"/>
  <c r="J71" i="15"/>
  <c r="I71" i="15"/>
  <c r="H71" i="15"/>
  <c r="G71" i="15"/>
  <c r="F71" i="15"/>
  <c r="E71" i="15"/>
  <c r="D71" i="15"/>
  <c r="C71" i="15"/>
  <c r="B71" i="15"/>
  <c r="O70" i="15"/>
  <c r="N70" i="15"/>
  <c r="M70" i="15"/>
  <c r="L70" i="15"/>
  <c r="K70" i="15"/>
  <c r="J70" i="15"/>
  <c r="I70" i="15"/>
  <c r="H70" i="15"/>
  <c r="G70" i="15"/>
  <c r="F70" i="15"/>
  <c r="E70" i="15"/>
  <c r="D70" i="15"/>
  <c r="C70" i="15"/>
  <c r="B70" i="15"/>
  <c r="O69" i="15"/>
  <c r="N69" i="15"/>
  <c r="M69" i="15"/>
  <c r="L69" i="15"/>
  <c r="K69" i="15"/>
  <c r="J69" i="15"/>
  <c r="I69" i="15"/>
  <c r="H69" i="15"/>
  <c r="G69" i="15"/>
  <c r="F69" i="15"/>
  <c r="E69" i="15"/>
  <c r="D69" i="15"/>
  <c r="C69" i="15"/>
  <c r="B69" i="15"/>
  <c r="O68" i="15"/>
  <c r="N68" i="15"/>
  <c r="M68" i="15"/>
  <c r="L68" i="15"/>
  <c r="K68" i="15"/>
  <c r="J68" i="15"/>
  <c r="I68" i="15"/>
  <c r="H68" i="15"/>
  <c r="G68" i="15"/>
  <c r="F68" i="15"/>
  <c r="E68" i="15"/>
  <c r="D68" i="15"/>
  <c r="C68" i="15"/>
  <c r="B68" i="15"/>
  <c r="O67" i="15"/>
  <c r="N67" i="15"/>
  <c r="M67" i="15"/>
  <c r="L67" i="15"/>
  <c r="K67" i="15"/>
  <c r="J67" i="15"/>
  <c r="I67" i="15"/>
  <c r="H67" i="15"/>
  <c r="G67" i="15"/>
  <c r="F67" i="15"/>
  <c r="E67" i="15"/>
  <c r="D67" i="15"/>
  <c r="C67" i="15"/>
  <c r="B67" i="15"/>
  <c r="O66" i="15"/>
  <c r="N66" i="15"/>
  <c r="M66" i="15"/>
  <c r="L66" i="15"/>
  <c r="K66" i="15"/>
  <c r="J66" i="15"/>
  <c r="I66" i="15"/>
  <c r="H66" i="15"/>
  <c r="G66" i="15"/>
  <c r="F66" i="15"/>
  <c r="E66" i="15"/>
  <c r="D66" i="15"/>
  <c r="C66" i="15"/>
  <c r="B66" i="15"/>
  <c r="O65" i="15"/>
  <c r="N65" i="15"/>
  <c r="M65" i="15"/>
  <c r="L65" i="15"/>
  <c r="K65" i="15"/>
  <c r="J65" i="15"/>
  <c r="I65" i="15"/>
  <c r="H65" i="15"/>
  <c r="G65" i="15"/>
  <c r="F65" i="15"/>
  <c r="E65" i="15"/>
  <c r="D65" i="15"/>
  <c r="C65" i="15"/>
  <c r="B65" i="15"/>
  <c r="O64" i="15"/>
  <c r="N64" i="15"/>
  <c r="M64" i="15"/>
  <c r="L64" i="15"/>
  <c r="K64" i="15"/>
  <c r="J64" i="15"/>
  <c r="I64" i="15"/>
  <c r="H64" i="15"/>
  <c r="G64" i="15"/>
  <c r="F64" i="15"/>
  <c r="E64" i="15"/>
  <c r="D64" i="15"/>
  <c r="C64" i="15"/>
  <c r="B64" i="15"/>
  <c r="O63" i="15"/>
  <c r="N63" i="15"/>
  <c r="M63" i="15"/>
  <c r="L63" i="15"/>
  <c r="K63" i="15"/>
  <c r="J63" i="15"/>
  <c r="I63" i="15"/>
  <c r="H63" i="15"/>
  <c r="G63" i="15"/>
  <c r="F63" i="15"/>
  <c r="E63" i="15"/>
  <c r="D63" i="15"/>
  <c r="C63" i="15"/>
  <c r="B63" i="15"/>
  <c r="O62" i="15"/>
  <c r="N62" i="15"/>
  <c r="M62" i="15"/>
  <c r="L62" i="15"/>
  <c r="K62" i="15"/>
  <c r="J62" i="15"/>
  <c r="I62" i="15"/>
  <c r="H62" i="15"/>
  <c r="G62" i="15"/>
  <c r="F62" i="15"/>
  <c r="E62" i="15"/>
  <c r="D62" i="15"/>
  <c r="C62" i="15"/>
  <c r="B62" i="15"/>
  <c r="O61" i="15"/>
  <c r="N61" i="15"/>
  <c r="M61" i="15"/>
  <c r="L61" i="15"/>
  <c r="K61" i="15"/>
  <c r="J61" i="15"/>
  <c r="I61" i="15"/>
  <c r="H61" i="15"/>
  <c r="G61" i="15"/>
  <c r="F61" i="15"/>
  <c r="E61" i="15"/>
  <c r="D61" i="15"/>
  <c r="C61" i="15"/>
  <c r="B61" i="15"/>
  <c r="O60" i="15"/>
  <c r="N60" i="15"/>
  <c r="M60" i="15"/>
  <c r="L60" i="15"/>
  <c r="K60" i="15"/>
  <c r="J60" i="15"/>
  <c r="I60" i="15"/>
  <c r="H60" i="15"/>
  <c r="G60" i="15"/>
  <c r="F60" i="15"/>
  <c r="E60" i="15"/>
  <c r="D60" i="15"/>
  <c r="C60" i="15"/>
  <c r="B60" i="15"/>
  <c r="O59" i="15"/>
  <c r="N59" i="15"/>
  <c r="M59" i="15"/>
  <c r="L59" i="15"/>
  <c r="K59" i="15"/>
  <c r="J59" i="15"/>
  <c r="I59" i="15"/>
  <c r="H59" i="15"/>
  <c r="G59" i="15"/>
  <c r="F59" i="15"/>
  <c r="E59" i="15"/>
  <c r="D59" i="15"/>
  <c r="C59" i="15"/>
  <c r="B59" i="15"/>
  <c r="O58" i="15"/>
  <c r="N58" i="15"/>
  <c r="M58" i="15"/>
  <c r="L58" i="15"/>
  <c r="K58" i="15"/>
  <c r="J58" i="15"/>
  <c r="I58" i="15"/>
  <c r="H58" i="15"/>
  <c r="G58" i="15"/>
  <c r="F58" i="15"/>
  <c r="E58" i="15"/>
  <c r="D58" i="15"/>
  <c r="C58" i="15"/>
  <c r="B58" i="15"/>
  <c r="O57" i="15"/>
  <c r="N57" i="15"/>
  <c r="M57" i="15"/>
  <c r="L57" i="15"/>
  <c r="K57" i="15"/>
  <c r="J57" i="15"/>
  <c r="I57" i="15"/>
  <c r="H57" i="15"/>
  <c r="G57" i="15"/>
  <c r="F57" i="15"/>
  <c r="E57" i="15"/>
  <c r="D57" i="15"/>
  <c r="C57" i="15"/>
  <c r="B57" i="15"/>
  <c r="O56" i="15"/>
  <c r="N56" i="15"/>
  <c r="M56" i="15"/>
  <c r="L56" i="15"/>
  <c r="K56" i="15"/>
  <c r="J56" i="15"/>
  <c r="I56" i="15"/>
  <c r="H56" i="15"/>
  <c r="G56" i="15"/>
  <c r="F56" i="15"/>
  <c r="E56" i="15"/>
  <c r="D56" i="15"/>
  <c r="C56" i="15"/>
  <c r="B56" i="15"/>
  <c r="O55" i="15"/>
  <c r="N55" i="15"/>
  <c r="M55" i="15"/>
  <c r="L55" i="15"/>
  <c r="K55" i="15"/>
  <c r="J55" i="15"/>
  <c r="I55" i="15"/>
  <c r="H55" i="15"/>
  <c r="G55" i="15"/>
  <c r="F55" i="15"/>
  <c r="E55" i="15"/>
  <c r="D55" i="15"/>
  <c r="C55" i="15"/>
  <c r="B55" i="15"/>
  <c r="O54" i="15"/>
  <c r="N54" i="15"/>
  <c r="M54" i="15"/>
  <c r="L54" i="15"/>
  <c r="K54" i="15"/>
  <c r="J54" i="15"/>
  <c r="I54" i="15"/>
  <c r="H54" i="15"/>
  <c r="G54" i="15"/>
  <c r="F54" i="15"/>
  <c r="E54" i="15"/>
  <c r="D54" i="15"/>
  <c r="C54" i="15"/>
  <c r="B54" i="15"/>
  <c r="O53" i="15"/>
  <c r="N53" i="15"/>
  <c r="M53" i="15"/>
  <c r="L53" i="15"/>
  <c r="K53" i="15"/>
  <c r="J53" i="15"/>
  <c r="I53" i="15"/>
  <c r="H53" i="15"/>
  <c r="G53" i="15"/>
  <c r="F53" i="15"/>
  <c r="E53" i="15"/>
  <c r="D53" i="15"/>
  <c r="C53" i="15"/>
  <c r="B53" i="15"/>
  <c r="O52" i="15"/>
  <c r="N52" i="15"/>
  <c r="M52" i="15"/>
  <c r="L52" i="15"/>
  <c r="K52" i="15"/>
  <c r="J52" i="15"/>
  <c r="I52" i="15"/>
  <c r="H52" i="15"/>
  <c r="G52" i="15"/>
  <c r="F52" i="15"/>
  <c r="E52" i="15"/>
  <c r="D52" i="15"/>
  <c r="C52" i="15"/>
  <c r="B52" i="15"/>
  <c r="O51" i="15"/>
  <c r="N51" i="15"/>
  <c r="M51" i="15"/>
  <c r="L51" i="15"/>
  <c r="K51" i="15"/>
  <c r="J51" i="15"/>
  <c r="I51" i="15"/>
  <c r="H51" i="15"/>
  <c r="G51" i="15"/>
  <c r="F51" i="15"/>
  <c r="E51" i="15"/>
  <c r="D51" i="15"/>
  <c r="C51" i="15"/>
  <c r="B51" i="15"/>
  <c r="O50" i="15"/>
  <c r="N50" i="15"/>
  <c r="M50" i="15"/>
  <c r="L50" i="15"/>
  <c r="K50" i="15"/>
  <c r="J50" i="15"/>
  <c r="I50" i="15"/>
  <c r="H50" i="15"/>
  <c r="G50" i="15"/>
  <c r="F50" i="15"/>
  <c r="E50" i="15"/>
  <c r="D50" i="15"/>
  <c r="C50" i="15"/>
  <c r="B50" i="15"/>
  <c r="O49" i="15"/>
  <c r="N49" i="15"/>
  <c r="M49" i="15"/>
  <c r="L49" i="15"/>
  <c r="K49" i="15"/>
  <c r="J49" i="15"/>
  <c r="I49" i="15"/>
  <c r="H49" i="15"/>
  <c r="G49" i="15"/>
  <c r="F49" i="15"/>
  <c r="E49" i="15"/>
  <c r="D49" i="15"/>
  <c r="C49" i="15"/>
  <c r="B49" i="15"/>
  <c r="O48" i="15"/>
  <c r="N48" i="15"/>
  <c r="M48" i="15"/>
  <c r="L48" i="15"/>
  <c r="K48" i="15"/>
  <c r="J48" i="15"/>
  <c r="I48" i="15"/>
  <c r="H48" i="15"/>
  <c r="G48" i="15"/>
  <c r="F48" i="15"/>
  <c r="E48" i="15"/>
  <c r="D48" i="15"/>
  <c r="C48" i="15"/>
  <c r="B48" i="15"/>
  <c r="O47" i="15"/>
  <c r="N47" i="15"/>
  <c r="M47" i="15"/>
  <c r="L47" i="15"/>
  <c r="K47" i="15"/>
  <c r="J47" i="15"/>
  <c r="I47" i="15"/>
  <c r="H47" i="15"/>
  <c r="G47" i="15"/>
  <c r="F47" i="15"/>
  <c r="E47" i="15"/>
  <c r="D47" i="15"/>
  <c r="C47" i="15"/>
  <c r="B47" i="15"/>
  <c r="O46" i="15"/>
  <c r="N46" i="15"/>
  <c r="M46" i="15"/>
  <c r="L46" i="15"/>
  <c r="K46" i="15"/>
  <c r="J46" i="15"/>
  <c r="I46" i="15"/>
  <c r="H46" i="15"/>
  <c r="G46" i="15"/>
  <c r="F46" i="15"/>
  <c r="E46" i="15"/>
  <c r="D46" i="15"/>
  <c r="C46" i="15"/>
  <c r="B46" i="15"/>
  <c r="O45" i="15"/>
  <c r="N45" i="15"/>
  <c r="M45" i="15"/>
  <c r="L45" i="15"/>
  <c r="K45" i="15"/>
  <c r="J45" i="15"/>
  <c r="I45" i="15"/>
  <c r="H45" i="15"/>
  <c r="G45" i="15"/>
  <c r="F45" i="15"/>
  <c r="E45" i="15"/>
  <c r="D45" i="15"/>
  <c r="C45" i="15"/>
  <c r="B45" i="15"/>
  <c r="O44" i="15"/>
  <c r="N44" i="15"/>
  <c r="M44" i="15"/>
  <c r="L44" i="15"/>
  <c r="K44" i="15"/>
  <c r="J44" i="15"/>
  <c r="I44" i="15"/>
  <c r="H44" i="15"/>
  <c r="G44" i="15"/>
  <c r="F44" i="15"/>
  <c r="E44" i="15"/>
  <c r="D44" i="15"/>
  <c r="C44" i="15"/>
  <c r="B44" i="15"/>
  <c r="O43" i="15"/>
  <c r="N43" i="15"/>
  <c r="M43" i="15"/>
  <c r="L43" i="15"/>
  <c r="K43" i="15"/>
  <c r="J43" i="15"/>
  <c r="I43" i="15"/>
  <c r="H43" i="15"/>
  <c r="G43" i="15"/>
  <c r="F43" i="15"/>
  <c r="E43" i="15"/>
  <c r="D43" i="15"/>
  <c r="C43" i="15"/>
  <c r="B43" i="15"/>
  <c r="O42" i="15"/>
  <c r="N42" i="15"/>
  <c r="M42" i="15"/>
  <c r="L42" i="15"/>
  <c r="K42" i="15"/>
  <c r="J42" i="15"/>
  <c r="I42" i="15"/>
  <c r="H42" i="15"/>
  <c r="G42" i="15"/>
  <c r="F42" i="15"/>
  <c r="E42" i="15"/>
  <c r="D42" i="15"/>
  <c r="C42" i="15"/>
  <c r="B42" i="15"/>
  <c r="O41" i="15"/>
  <c r="N41" i="15"/>
  <c r="M41" i="15"/>
  <c r="L41" i="15"/>
  <c r="K41" i="15"/>
  <c r="J41" i="15"/>
  <c r="I41" i="15"/>
  <c r="H41" i="15"/>
  <c r="G41" i="15"/>
  <c r="F41" i="15"/>
  <c r="E41" i="15"/>
  <c r="D41" i="15"/>
  <c r="C41" i="15"/>
  <c r="B41" i="15"/>
  <c r="O40" i="15"/>
  <c r="N40" i="15"/>
  <c r="M40" i="15"/>
  <c r="L40" i="15"/>
  <c r="K40" i="15"/>
  <c r="J40" i="15"/>
  <c r="I40" i="15"/>
  <c r="H40" i="15"/>
  <c r="G40" i="15"/>
  <c r="F40" i="15"/>
  <c r="E40" i="15"/>
  <c r="D40" i="15"/>
  <c r="C40" i="15"/>
  <c r="B40" i="15"/>
  <c r="O39" i="15"/>
  <c r="N39" i="15"/>
  <c r="M39" i="15"/>
  <c r="L39" i="15"/>
  <c r="K39" i="15"/>
  <c r="J39" i="15"/>
  <c r="I39" i="15"/>
  <c r="H39" i="15"/>
  <c r="G39" i="15"/>
  <c r="F39" i="15"/>
  <c r="E39" i="15"/>
  <c r="D39" i="15"/>
  <c r="C39" i="15"/>
  <c r="B39" i="15"/>
  <c r="O38" i="15"/>
  <c r="N38" i="15"/>
  <c r="M38" i="15"/>
  <c r="L38" i="15"/>
  <c r="K38" i="15"/>
  <c r="J38" i="15"/>
  <c r="I38" i="15"/>
  <c r="H38" i="15"/>
  <c r="G38" i="15"/>
  <c r="F38" i="15"/>
  <c r="E38" i="15"/>
  <c r="D38" i="15"/>
  <c r="C38" i="15"/>
  <c r="B38" i="15"/>
  <c r="O37" i="15"/>
  <c r="N37" i="15"/>
  <c r="M37" i="15"/>
  <c r="L37" i="15"/>
  <c r="K37" i="15"/>
  <c r="J37" i="15"/>
  <c r="I37" i="15"/>
  <c r="H37" i="15"/>
  <c r="G37" i="15"/>
  <c r="F37" i="15"/>
  <c r="E37" i="15"/>
  <c r="D37" i="15"/>
  <c r="C37" i="15"/>
  <c r="B37" i="15"/>
  <c r="O36" i="15"/>
  <c r="N36" i="15"/>
  <c r="M36" i="15"/>
  <c r="L36" i="15"/>
  <c r="K36" i="15"/>
  <c r="J36" i="15"/>
  <c r="I36" i="15"/>
  <c r="H36" i="15"/>
  <c r="G36" i="15"/>
  <c r="F36" i="15"/>
  <c r="E36" i="15"/>
  <c r="D36" i="15"/>
  <c r="C36" i="15"/>
  <c r="B36" i="15"/>
  <c r="O35" i="15"/>
  <c r="N35" i="15"/>
  <c r="M35" i="15"/>
  <c r="L35" i="15"/>
  <c r="K35" i="15"/>
  <c r="J35" i="15"/>
  <c r="I35" i="15"/>
  <c r="H35" i="15"/>
  <c r="G35" i="15"/>
  <c r="F35" i="15"/>
  <c r="E35" i="15"/>
  <c r="D35" i="15"/>
  <c r="C35" i="15"/>
  <c r="B35" i="15"/>
  <c r="O34" i="15"/>
  <c r="N34" i="15"/>
  <c r="M34" i="15"/>
  <c r="L34" i="15"/>
  <c r="K34" i="15"/>
  <c r="J34" i="15"/>
  <c r="I34" i="15"/>
  <c r="H34" i="15"/>
  <c r="G34" i="15"/>
  <c r="F34" i="15"/>
  <c r="E34" i="15"/>
  <c r="D34" i="15"/>
  <c r="C34" i="15"/>
  <c r="B34" i="15"/>
  <c r="O33" i="15"/>
  <c r="N33" i="15"/>
  <c r="M33" i="15"/>
  <c r="L33" i="15"/>
  <c r="K33" i="15"/>
  <c r="J33" i="15"/>
  <c r="I33" i="15"/>
  <c r="H33" i="15"/>
  <c r="G33" i="15"/>
  <c r="F33" i="15"/>
  <c r="E33" i="15"/>
  <c r="D33" i="15"/>
  <c r="C33" i="15"/>
  <c r="B33" i="15"/>
  <c r="O32" i="15"/>
  <c r="N32" i="15"/>
  <c r="M32" i="15"/>
  <c r="L32" i="15"/>
  <c r="K32" i="15"/>
  <c r="J32" i="15"/>
  <c r="I32" i="15"/>
  <c r="H32" i="15"/>
  <c r="G32" i="15"/>
  <c r="F32" i="15"/>
  <c r="E32" i="15"/>
  <c r="D32" i="15"/>
  <c r="C32" i="15"/>
  <c r="B32" i="15"/>
  <c r="O31" i="15"/>
  <c r="N31" i="15"/>
  <c r="M31" i="15"/>
  <c r="L31" i="15"/>
  <c r="K31" i="15"/>
  <c r="J31" i="15"/>
  <c r="I31" i="15"/>
  <c r="H31" i="15"/>
  <c r="G31" i="15"/>
  <c r="F31" i="15"/>
  <c r="E31" i="15"/>
  <c r="D31" i="15"/>
  <c r="C31" i="15"/>
  <c r="B31" i="15"/>
  <c r="O30" i="15"/>
  <c r="N30" i="15"/>
  <c r="M30" i="15"/>
  <c r="L30" i="15"/>
  <c r="K30" i="15"/>
  <c r="J30" i="15"/>
  <c r="I30" i="15"/>
  <c r="H30" i="15"/>
  <c r="G30" i="15"/>
  <c r="F30" i="15"/>
  <c r="E30" i="15"/>
  <c r="D30" i="15"/>
  <c r="C30" i="15"/>
  <c r="B30" i="15"/>
  <c r="O29" i="15"/>
  <c r="N29" i="15"/>
  <c r="M29" i="15"/>
  <c r="L29" i="15"/>
  <c r="K29" i="15"/>
  <c r="J29" i="15"/>
  <c r="I29" i="15"/>
  <c r="H29" i="15"/>
  <c r="G29" i="15"/>
  <c r="F29" i="15"/>
  <c r="E29" i="15"/>
  <c r="D29" i="15"/>
  <c r="C29" i="15"/>
  <c r="B29" i="15"/>
  <c r="O28" i="15"/>
  <c r="N28" i="15"/>
  <c r="M28" i="15"/>
  <c r="L28" i="15"/>
  <c r="K28" i="15"/>
  <c r="J28" i="15"/>
  <c r="I28" i="15"/>
  <c r="H28" i="15"/>
  <c r="G28" i="15"/>
  <c r="F28" i="15"/>
  <c r="E28" i="15"/>
  <c r="D28" i="15"/>
  <c r="C28" i="15"/>
  <c r="B28" i="15"/>
  <c r="O27" i="15"/>
  <c r="N27" i="15"/>
  <c r="M27" i="15"/>
  <c r="L27" i="15"/>
  <c r="K27" i="15"/>
  <c r="J27" i="15"/>
  <c r="I27" i="15"/>
  <c r="H27" i="15"/>
  <c r="G27" i="15"/>
  <c r="F27" i="15"/>
  <c r="E27" i="15"/>
  <c r="D27" i="15"/>
  <c r="C27" i="15"/>
  <c r="B27" i="15"/>
  <c r="O26" i="15"/>
  <c r="N26" i="15"/>
  <c r="M26" i="15"/>
  <c r="L26" i="15"/>
  <c r="K26" i="15"/>
  <c r="J26" i="15"/>
  <c r="I26" i="15"/>
  <c r="H26" i="15"/>
  <c r="G26" i="15"/>
  <c r="F26" i="15"/>
  <c r="E26" i="15"/>
  <c r="D26" i="15"/>
  <c r="C26" i="15"/>
  <c r="B26" i="15"/>
  <c r="O25" i="15"/>
  <c r="N25" i="15"/>
  <c r="M25" i="15"/>
  <c r="L25" i="15"/>
  <c r="K25" i="15"/>
  <c r="J25" i="15"/>
  <c r="I25" i="15"/>
  <c r="H25" i="15"/>
  <c r="G25" i="15"/>
  <c r="F25" i="15"/>
  <c r="E25" i="15"/>
  <c r="D25" i="15"/>
  <c r="C25" i="15"/>
  <c r="B25" i="15"/>
  <c r="O24" i="15"/>
  <c r="N24" i="15"/>
  <c r="M24" i="15"/>
  <c r="L24" i="15"/>
  <c r="K24" i="15"/>
  <c r="J24" i="15"/>
  <c r="I24" i="15"/>
  <c r="H24" i="15"/>
  <c r="G24" i="15"/>
  <c r="F24" i="15"/>
  <c r="E24" i="15"/>
  <c r="D24" i="15"/>
  <c r="C24" i="15"/>
  <c r="B24" i="15"/>
  <c r="O23" i="15"/>
  <c r="N23" i="15"/>
  <c r="M23" i="15"/>
  <c r="L23" i="15"/>
  <c r="K23" i="15"/>
  <c r="J23" i="15"/>
  <c r="I23" i="15"/>
  <c r="H23" i="15"/>
  <c r="G23" i="15"/>
  <c r="F23" i="15"/>
  <c r="E23" i="15"/>
  <c r="D23" i="15"/>
  <c r="C23" i="15"/>
  <c r="B23" i="15"/>
  <c r="O22" i="15"/>
  <c r="N22" i="15"/>
  <c r="M22" i="15"/>
  <c r="L22" i="15"/>
  <c r="K22" i="15"/>
  <c r="J22" i="15"/>
  <c r="I22" i="15"/>
  <c r="H22" i="15"/>
  <c r="G22" i="15"/>
  <c r="F22" i="15"/>
  <c r="E22" i="15"/>
  <c r="D22" i="15"/>
  <c r="C22" i="15"/>
  <c r="B22" i="15"/>
  <c r="O21" i="15"/>
  <c r="N21" i="15"/>
  <c r="M21" i="15"/>
  <c r="L21" i="15"/>
  <c r="K21" i="15"/>
  <c r="J21" i="15"/>
  <c r="I21" i="15"/>
  <c r="H21" i="15"/>
  <c r="G21" i="15"/>
  <c r="F21" i="15"/>
  <c r="E21" i="15"/>
  <c r="D21" i="15"/>
  <c r="C21" i="15"/>
  <c r="B21" i="15"/>
  <c r="O20" i="15"/>
  <c r="N20" i="15"/>
  <c r="M20" i="15"/>
  <c r="L20" i="15"/>
  <c r="K20" i="15"/>
  <c r="J20" i="15"/>
  <c r="I20" i="15"/>
  <c r="H20" i="15"/>
  <c r="G20" i="15"/>
  <c r="F20" i="15"/>
  <c r="E20" i="15"/>
  <c r="D20" i="15"/>
  <c r="C20" i="15"/>
  <c r="B20" i="15"/>
  <c r="O19" i="15"/>
  <c r="N19" i="15"/>
  <c r="M19" i="15"/>
  <c r="L19" i="15"/>
  <c r="K19" i="15"/>
  <c r="J19" i="15"/>
  <c r="I19" i="15"/>
  <c r="H19" i="15"/>
  <c r="G19" i="15"/>
  <c r="F19" i="15"/>
  <c r="E19" i="15"/>
  <c r="D19" i="15"/>
  <c r="C19" i="15"/>
  <c r="B19" i="15"/>
  <c r="O18" i="15"/>
  <c r="N18" i="15"/>
  <c r="M18" i="15"/>
  <c r="L18" i="15"/>
  <c r="K18" i="15"/>
  <c r="J18" i="15"/>
  <c r="I18" i="15"/>
  <c r="H18" i="15"/>
  <c r="G18" i="15"/>
  <c r="F18" i="15"/>
  <c r="E18" i="15"/>
  <c r="D18" i="15"/>
  <c r="C18" i="15"/>
  <c r="B18" i="15"/>
  <c r="O17" i="15"/>
  <c r="N17" i="15"/>
  <c r="M17" i="15"/>
  <c r="L17" i="15"/>
  <c r="K17" i="15"/>
  <c r="J17" i="15"/>
  <c r="I17" i="15"/>
  <c r="H17" i="15"/>
  <c r="G17" i="15"/>
  <c r="F17" i="15"/>
  <c r="E17" i="15"/>
  <c r="D17" i="15"/>
  <c r="C17" i="15"/>
  <c r="B17" i="15"/>
  <c r="O16" i="15"/>
  <c r="N16" i="15"/>
  <c r="M16" i="15"/>
  <c r="L16" i="15"/>
  <c r="K16" i="15"/>
  <c r="J16" i="15"/>
  <c r="I16" i="15"/>
  <c r="H16" i="15"/>
  <c r="G16" i="15"/>
  <c r="F16" i="15"/>
  <c r="E16" i="15"/>
  <c r="D16" i="15"/>
  <c r="C16" i="15"/>
  <c r="B16" i="15"/>
  <c r="O15" i="15"/>
  <c r="N15" i="15"/>
  <c r="M15" i="15"/>
  <c r="L15" i="15"/>
  <c r="K15" i="15"/>
  <c r="J15" i="15"/>
  <c r="H15" i="30" s="1"/>
  <c r="I15" i="15"/>
  <c r="H15" i="15"/>
  <c r="G15" i="15"/>
  <c r="F15" i="15"/>
  <c r="E15" i="15"/>
  <c r="D15" i="15"/>
  <c r="C15" i="15"/>
  <c r="B15" i="15"/>
  <c r="O14" i="15"/>
  <c r="N14" i="15"/>
  <c r="M14" i="15"/>
  <c r="L14" i="15"/>
  <c r="K14" i="15"/>
  <c r="J14" i="15"/>
  <c r="H14" i="30" s="1"/>
  <c r="I14" i="15"/>
  <c r="H14" i="15"/>
  <c r="G14" i="15"/>
  <c r="F14" i="15"/>
  <c r="E14" i="15"/>
  <c r="D14" i="15"/>
  <c r="C14" i="15"/>
  <c r="B14" i="15"/>
  <c r="O13" i="15"/>
  <c r="N13" i="15"/>
  <c r="M13" i="15"/>
  <c r="L13" i="15"/>
  <c r="K13" i="15"/>
  <c r="J13" i="15"/>
  <c r="I13" i="15"/>
  <c r="H13" i="15"/>
  <c r="G13" i="15"/>
  <c r="F13" i="15"/>
  <c r="E13" i="15"/>
  <c r="D13" i="15"/>
  <c r="C13" i="15"/>
  <c r="B13" i="15"/>
  <c r="O12" i="15"/>
  <c r="N12" i="15"/>
  <c r="M12" i="15"/>
  <c r="L12" i="15"/>
  <c r="K12" i="15"/>
  <c r="J12" i="15"/>
  <c r="I12" i="15"/>
  <c r="H12" i="15"/>
  <c r="G12" i="15"/>
  <c r="F12" i="15"/>
  <c r="E12" i="15"/>
  <c r="D12" i="15"/>
  <c r="C12" i="15"/>
  <c r="B12" i="15"/>
  <c r="O11" i="15"/>
  <c r="N11" i="15"/>
  <c r="M11" i="15"/>
  <c r="L11" i="15"/>
  <c r="K11" i="15"/>
  <c r="J11" i="15"/>
  <c r="I11" i="15"/>
  <c r="H11" i="15"/>
  <c r="G11" i="15"/>
  <c r="F11" i="15"/>
  <c r="E11" i="15"/>
  <c r="D11" i="15"/>
  <c r="C11" i="15"/>
  <c r="B11" i="15"/>
  <c r="O10" i="15"/>
  <c r="M10" i="30" s="1"/>
  <c r="N10" i="15"/>
  <c r="L10" i="15"/>
  <c r="M10" i="15"/>
  <c r="K10" i="15"/>
  <c r="H10" i="15"/>
  <c r="I10" i="15"/>
  <c r="J10" i="15"/>
  <c r="E10" i="15"/>
  <c r="F10" i="15"/>
  <c r="G10" i="15"/>
  <c r="D10" i="15"/>
  <c r="C10" i="15"/>
  <c r="C9" i="15" s="1"/>
  <c r="B10" i="15"/>
  <c r="N6" i="13"/>
  <c r="O6" i="13"/>
  <c r="J84" i="22"/>
  <c r="J104" i="22"/>
  <c r="B104" i="22"/>
  <c r="C104" i="22"/>
  <c r="D104" i="22"/>
  <c r="E104" i="22"/>
  <c r="F104" i="22"/>
  <c r="G104" i="22"/>
  <c r="H104" i="22"/>
  <c r="I104" i="22"/>
  <c r="F11" i="29"/>
  <c r="G11" i="29"/>
  <c r="H11" i="29"/>
  <c r="I11" i="29"/>
  <c r="J11" i="29"/>
  <c r="K11" i="29"/>
  <c r="L11" i="29"/>
  <c r="M11" i="29"/>
  <c r="F12" i="29"/>
  <c r="G12" i="29"/>
  <c r="H12" i="29"/>
  <c r="I12" i="29"/>
  <c r="J12" i="29"/>
  <c r="K12" i="29"/>
  <c r="L12" i="29"/>
  <c r="M12" i="29"/>
  <c r="F13" i="29"/>
  <c r="G13" i="29"/>
  <c r="H13" i="29"/>
  <c r="I13" i="29"/>
  <c r="J13" i="29"/>
  <c r="K13" i="29"/>
  <c r="L13" i="29"/>
  <c r="M13" i="29"/>
  <c r="F14" i="29"/>
  <c r="G14" i="29"/>
  <c r="H14" i="29"/>
  <c r="I14" i="29"/>
  <c r="J14" i="29"/>
  <c r="K14" i="29"/>
  <c r="L14" i="29"/>
  <c r="M14" i="29"/>
  <c r="F15" i="29"/>
  <c r="G15" i="29"/>
  <c r="H15" i="29"/>
  <c r="I15" i="29"/>
  <c r="J15" i="29"/>
  <c r="K15" i="29"/>
  <c r="L15" i="29"/>
  <c r="M15" i="29"/>
  <c r="F16" i="29"/>
  <c r="G16" i="29"/>
  <c r="H16" i="29"/>
  <c r="I16" i="29"/>
  <c r="J16" i="29"/>
  <c r="K16" i="29"/>
  <c r="L16" i="29"/>
  <c r="M16" i="29"/>
  <c r="F17" i="29"/>
  <c r="G17" i="29"/>
  <c r="H17" i="29"/>
  <c r="I17" i="29"/>
  <c r="J17" i="29"/>
  <c r="K17" i="29"/>
  <c r="L17" i="29"/>
  <c r="M17" i="29"/>
  <c r="F18" i="29"/>
  <c r="G18" i="29"/>
  <c r="H18" i="29"/>
  <c r="I18" i="29"/>
  <c r="J18" i="29"/>
  <c r="K18" i="29"/>
  <c r="L18" i="29"/>
  <c r="M18" i="29"/>
  <c r="F19" i="29"/>
  <c r="G19" i="29"/>
  <c r="H19" i="29"/>
  <c r="I19" i="29"/>
  <c r="J19" i="29"/>
  <c r="K19" i="29"/>
  <c r="L19" i="29"/>
  <c r="M19" i="29"/>
  <c r="F20" i="29"/>
  <c r="G20" i="29"/>
  <c r="H20" i="29"/>
  <c r="I20" i="29"/>
  <c r="J20" i="29"/>
  <c r="K20" i="29"/>
  <c r="L20" i="29"/>
  <c r="M20" i="29"/>
  <c r="F21" i="29"/>
  <c r="G21" i="29"/>
  <c r="H21" i="29"/>
  <c r="I21" i="29"/>
  <c r="J21" i="29"/>
  <c r="K21" i="29"/>
  <c r="L21" i="29"/>
  <c r="M21" i="29"/>
  <c r="F22" i="29"/>
  <c r="G22" i="29"/>
  <c r="H22" i="29"/>
  <c r="I22" i="29"/>
  <c r="J22" i="29"/>
  <c r="K22" i="29"/>
  <c r="L22" i="29"/>
  <c r="M22" i="29"/>
  <c r="F23" i="29"/>
  <c r="G23" i="29"/>
  <c r="H23" i="29"/>
  <c r="I23" i="29"/>
  <c r="J23" i="29"/>
  <c r="K23" i="29"/>
  <c r="L23" i="29"/>
  <c r="M23" i="29"/>
  <c r="F24" i="29"/>
  <c r="G24" i="29"/>
  <c r="H24" i="29"/>
  <c r="I24" i="29"/>
  <c r="J24" i="29"/>
  <c r="K24" i="29"/>
  <c r="L24" i="29"/>
  <c r="M24" i="29"/>
  <c r="F25" i="29"/>
  <c r="G25" i="29"/>
  <c r="H25" i="29"/>
  <c r="I25" i="29"/>
  <c r="J25" i="29"/>
  <c r="K25" i="29"/>
  <c r="L25" i="29"/>
  <c r="M25" i="29"/>
  <c r="F26" i="29"/>
  <c r="G26" i="29"/>
  <c r="H26" i="29"/>
  <c r="I26" i="29"/>
  <c r="J26" i="29"/>
  <c r="K26" i="29"/>
  <c r="L26" i="29"/>
  <c r="M26" i="29"/>
  <c r="F27" i="29"/>
  <c r="G27" i="29"/>
  <c r="H27" i="29"/>
  <c r="I27" i="29"/>
  <c r="J27" i="29"/>
  <c r="K27" i="29"/>
  <c r="L27" i="29"/>
  <c r="M27" i="29"/>
  <c r="F28" i="29"/>
  <c r="G28" i="29"/>
  <c r="H28" i="29"/>
  <c r="I28" i="29"/>
  <c r="J28" i="29"/>
  <c r="K28" i="29"/>
  <c r="L28" i="29"/>
  <c r="M28" i="29"/>
  <c r="F29" i="29"/>
  <c r="G29" i="29"/>
  <c r="H29" i="29"/>
  <c r="I29" i="29"/>
  <c r="J29" i="29"/>
  <c r="K29" i="29"/>
  <c r="L29" i="29"/>
  <c r="M29" i="29"/>
  <c r="F30" i="29"/>
  <c r="G30" i="29"/>
  <c r="H30" i="29"/>
  <c r="I30" i="29"/>
  <c r="J30" i="29"/>
  <c r="K30" i="29"/>
  <c r="L30" i="29"/>
  <c r="M30" i="29"/>
  <c r="F31" i="29"/>
  <c r="G31" i="29"/>
  <c r="H31" i="29"/>
  <c r="I31" i="29"/>
  <c r="J31" i="29"/>
  <c r="K31" i="29"/>
  <c r="L31" i="29"/>
  <c r="M31" i="29"/>
  <c r="F32" i="29"/>
  <c r="G32" i="29"/>
  <c r="H32" i="29"/>
  <c r="I32" i="29"/>
  <c r="J32" i="29"/>
  <c r="K32" i="29"/>
  <c r="L32" i="29"/>
  <c r="M32" i="29"/>
  <c r="F33" i="29"/>
  <c r="G33" i="29"/>
  <c r="H33" i="29"/>
  <c r="I33" i="29"/>
  <c r="J33" i="29"/>
  <c r="K33" i="29"/>
  <c r="L33" i="29"/>
  <c r="M33" i="29"/>
  <c r="F34" i="29"/>
  <c r="G34" i="29"/>
  <c r="H34" i="29"/>
  <c r="I34" i="29"/>
  <c r="J34" i="29"/>
  <c r="K34" i="29"/>
  <c r="L34" i="29"/>
  <c r="M34" i="29"/>
  <c r="F35" i="29"/>
  <c r="G35" i="29"/>
  <c r="H35" i="29"/>
  <c r="I35" i="29"/>
  <c r="J35" i="29"/>
  <c r="K35" i="29"/>
  <c r="L35" i="29"/>
  <c r="M35" i="29"/>
  <c r="F36" i="29"/>
  <c r="G36" i="29"/>
  <c r="H36" i="29"/>
  <c r="I36" i="29"/>
  <c r="J36" i="29"/>
  <c r="K36" i="29"/>
  <c r="L36" i="29"/>
  <c r="M36" i="29"/>
  <c r="F37" i="29"/>
  <c r="G37" i="29"/>
  <c r="H37" i="29"/>
  <c r="I37" i="29"/>
  <c r="J37" i="29"/>
  <c r="K37" i="29"/>
  <c r="L37" i="29"/>
  <c r="M37" i="29"/>
  <c r="F38" i="29"/>
  <c r="G38" i="29"/>
  <c r="H38" i="29"/>
  <c r="I38" i="29"/>
  <c r="J38" i="29"/>
  <c r="K38" i="29"/>
  <c r="L38" i="29"/>
  <c r="M38" i="29"/>
  <c r="F39" i="29"/>
  <c r="G39" i="29"/>
  <c r="H39" i="29"/>
  <c r="I39" i="29"/>
  <c r="J39" i="29"/>
  <c r="K39" i="29"/>
  <c r="L39" i="29"/>
  <c r="M39" i="29"/>
  <c r="F40" i="29"/>
  <c r="G40" i="29"/>
  <c r="H40" i="29"/>
  <c r="I40" i="29"/>
  <c r="J40" i="29"/>
  <c r="K40" i="29"/>
  <c r="L40" i="29"/>
  <c r="M40" i="29"/>
  <c r="F41" i="29"/>
  <c r="G41" i="29"/>
  <c r="H41" i="29"/>
  <c r="I41" i="29"/>
  <c r="J41" i="29"/>
  <c r="K41" i="29"/>
  <c r="L41" i="29"/>
  <c r="M41" i="29"/>
  <c r="F42" i="29"/>
  <c r="G42" i="29"/>
  <c r="H42" i="29"/>
  <c r="I42" i="29"/>
  <c r="J42" i="29"/>
  <c r="K42" i="29"/>
  <c r="L42" i="29"/>
  <c r="M42" i="29"/>
  <c r="F43" i="29"/>
  <c r="G43" i="29"/>
  <c r="H43" i="29"/>
  <c r="I43" i="29"/>
  <c r="J43" i="29"/>
  <c r="K43" i="29"/>
  <c r="L43" i="29"/>
  <c r="M43" i="29"/>
  <c r="F44" i="29"/>
  <c r="G44" i="29"/>
  <c r="H44" i="29"/>
  <c r="I44" i="29"/>
  <c r="J44" i="29"/>
  <c r="K44" i="29"/>
  <c r="L44" i="29"/>
  <c r="M44" i="29"/>
  <c r="F45" i="29"/>
  <c r="G45" i="29"/>
  <c r="H45" i="29"/>
  <c r="I45" i="29"/>
  <c r="J45" i="29"/>
  <c r="K45" i="29"/>
  <c r="L45" i="29"/>
  <c r="M45" i="29"/>
  <c r="F46" i="29"/>
  <c r="G46" i="29"/>
  <c r="H46" i="29"/>
  <c r="I46" i="29"/>
  <c r="J46" i="29"/>
  <c r="K46" i="29"/>
  <c r="L46" i="29"/>
  <c r="M46" i="29"/>
  <c r="F47" i="29"/>
  <c r="G47" i="29"/>
  <c r="H47" i="29"/>
  <c r="I47" i="29"/>
  <c r="J47" i="29"/>
  <c r="K47" i="29"/>
  <c r="L47" i="29"/>
  <c r="M47" i="29"/>
  <c r="F48" i="29"/>
  <c r="G48" i="29"/>
  <c r="H48" i="29"/>
  <c r="I48" i="29"/>
  <c r="J48" i="29"/>
  <c r="K48" i="29"/>
  <c r="L48" i="29"/>
  <c r="M48" i="29"/>
  <c r="F49" i="29"/>
  <c r="G49" i="29"/>
  <c r="H49" i="29"/>
  <c r="I49" i="29"/>
  <c r="J49" i="29"/>
  <c r="K49" i="29"/>
  <c r="L49" i="29"/>
  <c r="M49" i="29"/>
  <c r="F50" i="29"/>
  <c r="G50" i="29"/>
  <c r="H50" i="29"/>
  <c r="I50" i="29"/>
  <c r="J50" i="29"/>
  <c r="K50" i="29"/>
  <c r="L50" i="29"/>
  <c r="M50" i="29"/>
  <c r="F51" i="29"/>
  <c r="G51" i="29"/>
  <c r="H51" i="29"/>
  <c r="I51" i="29"/>
  <c r="J51" i="29"/>
  <c r="K51" i="29"/>
  <c r="L51" i="29"/>
  <c r="M51" i="29"/>
  <c r="F52" i="29"/>
  <c r="G52" i="29"/>
  <c r="H52" i="29"/>
  <c r="I52" i="29"/>
  <c r="J52" i="29"/>
  <c r="K52" i="29"/>
  <c r="L52" i="29"/>
  <c r="M52" i="29"/>
  <c r="F53" i="29"/>
  <c r="G53" i="29"/>
  <c r="H53" i="29"/>
  <c r="I53" i="29"/>
  <c r="J53" i="29"/>
  <c r="K53" i="29"/>
  <c r="L53" i="29"/>
  <c r="M53" i="29"/>
  <c r="F54" i="29"/>
  <c r="G54" i="29"/>
  <c r="H54" i="29"/>
  <c r="I54" i="29"/>
  <c r="J54" i="29"/>
  <c r="K54" i="29"/>
  <c r="L54" i="29"/>
  <c r="M54" i="29"/>
  <c r="F55" i="29"/>
  <c r="G55" i="29"/>
  <c r="H55" i="29"/>
  <c r="I55" i="29"/>
  <c r="J55" i="29"/>
  <c r="K55" i="29"/>
  <c r="L55" i="29"/>
  <c r="M55" i="29"/>
  <c r="F56" i="29"/>
  <c r="G56" i="29"/>
  <c r="H56" i="29"/>
  <c r="I56" i="29"/>
  <c r="J56" i="29"/>
  <c r="K56" i="29"/>
  <c r="L56" i="29"/>
  <c r="M56" i="29"/>
  <c r="F57" i="29"/>
  <c r="G57" i="29"/>
  <c r="H57" i="29"/>
  <c r="I57" i="29"/>
  <c r="J57" i="29"/>
  <c r="K57" i="29"/>
  <c r="L57" i="29"/>
  <c r="M57" i="29"/>
  <c r="F58" i="29"/>
  <c r="G58" i="29"/>
  <c r="H58" i="29"/>
  <c r="I58" i="29"/>
  <c r="J58" i="29"/>
  <c r="K58" i="29"/>
  <c r="L58" i="29"/>
  <c r="M58" i="29"/>
  <c r="F59" i="29"/>
  <c r="G59" i="29"/>
  <c r="H59" i="29"/>
  <c r="I59" i="29"/>
  <c r="J59" i="29"/>
  <c r="K59" i="29"/>
  <c r="L59" i="29"/>
  <c r="M59" i="29"/>
  <c r="F60" i="29"/>
  <c r="G60" i="29"/>
  <c r="H60" i="29"/>
  <c r="I60" i="29"/>
  <c r="J60" i="29"/>
  <c r="K60" i="29"/>
  <c r="L60" i="29"/>
  <c r="M60" i="29"/>
  <c r="F61" i="29"/>
  <c r="G61" i="29"/>
  <c r="H61" i="29"/>
  <c r="I61" i="29"/>
  <c r="J61" i="29"/>
  <c r="K61" i="29"/>
  <c r="L61" i="29"/>
  <c r="M61" i="29"/>
  <c r="F62" i="29"/>
  <c r="G62" i="29"/>
  <c r="H62" i="29"/>
  <c r="I62" i="29"/>
  <c r="J62" i="29"/>
  <c r="K62" i="29"/>
  <c r="L62" i="29"/>
  <c r="M62" i="29"/>
  <c r="F63" i="29"/>
  <c r="G63" i="29"/>
  <c r="H63" i="29"/>
  <c r="I63" i="29"/>
  <c r="J63" i="29"/>
  <c r="K63" i="29"/>
  <c r="L63" i="29"/>
  <c r="M63" i="29"/>
  <c r="F64" i="29"/>
  <c r="G64" i="29"/>
  <c r="H64" i="29"/>
  <c r="I64" i="29"/>
  <c r="J64" i="29"/>
  <c r="K64" i="29"/>
  <c r="L64" i="29"/>
  <c r="M64" i="29"/>
  <c r="F65" i="29"/>
  <c r="G65" i="29"/>
  <c r="H65" i="29"/>
  <c r="I65" i="29"/>
  <c r="J65" i="29"/>
  <c r="K65" i="29"/>
  <c r="L65" i="29"/>
  <c r="M65" i="29"/>
  <c r="F66" i="29"/>
  <c r="G66" i="29"/>
  <c r="H66" i="29"/>
  <c r="I66" i="29"/>
  <c r="J66" i="29"/>
  <c r="K66" i="29"/>
  <c r="L66" i="29"/>
  <c r="M66" i="29"/>
  <c r="F67" i="29"/>
  <c r="G67" i="29"/>
  <c r="H67" i="29"/>
  <c r="I67" i="29"/>
  <c r="J67" i="29"/>
  <c r="K67" i="29"/>
  <c r="L67" i="29"/>
  <c r="M67" i="29"/>
  <c r="F68" i="29"/>
  <c r="G68" i="29"/>
  <c r="H68" i="29"/>
  <c r="I68" i="29"/>
  <c r="J68" i="29"/>
  <c r="K68" i="29"/>
  <c r="L68" i="29"/>
  <c r="M68" i="29"/>
  <c r="F69" i="29"/>
  <c r="G69" i="29"/>
  <c r="H69" i="29"/>
  <c r="I69" i="29"/>
  <c r="J69" i="29"/>
  <c r="K69" i="29"/>
  <c r="L69" i="29"/>
  <c r="M69" i="29"/>
  <c r="F70" i="29"/>
  <c r="G70" i="29"/>
  <c r="H70" i="29"/>
  <c r="I70" i="29"/>
  <c r="J70" i="29"/>
  <c r="K70" i="29"/>
  <c r="L70" i="29"/>
  <c r="M70" i="29"/>
  <c r="F71" i="29"/>
  <c r="G71" i="29"/>
  <c r="H71" i="29"/>
  <c r="I71" i="29"/>
  <c r="J71" i="29"/>
  <c r="K71" i="29"/>
  <c r="L71" i="29"/>
  <c r="M71" i="29"/>
  <c r="F72" i="29"/>
  <c r="G72" i="29"/>
  <c r="H72" i="29"/>
  <c r="I72" i="29"/>
  <c r="J72" i="29"/>
  <c r="K72" i="29"/>
  <c r="L72" i="29"/>
  <c r="M72" i="29"/>
  <c r="F73" i="29"/>
  <c r="G73" i="29"/>
  <c r="H73" i="29"/>
  <c r="I73" i="29"/>
  <c r="J73" i="29"/>
  <c r="K73" i="29"/>
  <c r="L73" i="29"/>
  <c r="M73" i="29"/>
  <c r="F74" i="29"/>
  <c r="G74" i="29"/>
  <c r="H74" i="29"/>
  <c r="I74" i="29"/>
  <c r="J74" i="29"/>
  <c r="K74" i="29"/>
  <c r="L74" i="29"/>
  <c r="M74" i="29"/>
  <c r="F75" i="29"/>
  <c r="G75" i="29"/>
  <c r="H75" i="29"/>
  <c r="I75" i="29"/>
  <c r="J75" i="29"/>
  <c r="K75" i="29"/>
  <c r="L75" i="29"/>
  <c r="M75" i="29"/>
  <c r="F76" i="29"/>
  <c r="G76" i="29"/>
  <c r="H76" i="29"/>
  <c r="I76" i="29"/>
  <c r="J76" i="29"/>
  <c r="K76" i="29"/>
  <c r="L76" i="29"/>
  <c r="M76" i="29"/>
  <c r="F77" i="29"/>
  <c r="G77" i="29"/>
  <c r="H77" i="29"/>
  <c r="I77" i="29"/>
  <c r="J77" i="29"/>
  <c r="K77" i="29"/>
  <c r="L77" i="29"/>
  <c r="M77" i="29"/>
  <c r="F78" i="29"/>
  <c r="G78" i="29"/>
  <c r="H78" i="29"/>
  <c r="I78" i="29"/>
  <c r="J78" i="29"/>
  <c r="K78" i="29"/>
  <c r="L78" i="29"/>
  <c r="M78" i="29"/>
  <c r="F79" i="29"/>
  <c r="G79" i="29"/>
  <c r="H79" i="29"/>
  <c r="I79" i="29"/>
  <c r="J79" i="29"/>
  <c r="K79" i="29"/>
  <c r="L79" i="29"/>
  <c r="M79" i="29"/>
  <c r="F80" i="29"/>
  <c r="G80" i="29"/>
  <c r="H80" i="29"/>
  <c r="I80" i="29"/>
  <c r="J80" i="29"/>
  <c r="K80" i="29"/>
  <c r="L80" i="29"/>
  <c r="M80" i="29"/>
  <c r="F81" i="29"/>
  <c r="G81" i="29"/>
  <c r="H81" i="29"/>
  <c r="I81" i="29"/>
  <c r="J81" i="29"/>
  <c r="K81" i="29"/>
  <c r="L81" i="29"/>
  <c r="M81" i="29"/>
  <c r="F82" i="29"/>
  <c r="G82" i="29"/>
  <c r="H82" i="29"/>
  <c r="I82" i="29"/>
  <c r="J82" i="29"/>
  <c r="K82" i="29"/>
  <c r="L82" i="29"/>
  <c r="M82" i="29"/>
  <c r="F83" i="29"/>
  <c r="G83" i="29"/>
  <c r="H83" i="29"/>
  <c r="I83" i="29"/>
  <c r="J83" i="29"/>
  <c r="K83" i="29"/>
  <c r="L83" i="29"/>
  <c r="M83" i="29"/>
  <c r="F84" i="29"/>
  <c r="G84" i="29"/>
  <c r="H84" i="29"/>
  <c r="I84" i="29"/>
  <c r="J84" i="29"/>
  <c r="K84" i="29"/>
  <c r="L84" i="29"/>
  <c r="M84" i="29"/>
  <c r="F85" i="29"/>
  <c r="G85" i="29"/>
  <c r="H85" i="29"/>
  <c r="I85" i="29"/>
  <c r="J85" i="29"/>
  <c r="K85" i="29"/>
  <c r="L85" i="29"/>
  <c r="M85" i="29"/>
  <c r="F86" i="29"/>
  <c r="G86" i="29"/>
  <c r="H86" i="29"/>
  <c r="I86" i="29"/>
  <c r="J86" i="29"/>
  <c r="K86" i="29"/>
  <c r="L86" i="29"/>
  <c r="M86" i="29"/>
  <c r="F87" i="29"/>
  <c r="G87" i="29"/>
  <c r="H87" i="29"/>
  <c r="I87" i="29"/>
  <c r="J87" i="29"/>
  <c r="K87" i="29"/>
  <c r="L87" i="29"/>
  <c r="M87" i="29"/>
  <c r="F88" i="29"/>
  <c r="G88" i="29"/>
  <c r="H88" i="29"/>
  <c r="I88" i="29"/>
  <c r="J88" i="29"/>
  <c r="K88" i="29"/>
  <c r="L88" i="29"/>
  <c r="M88" i="29"/>
  <c r="L10" i="29"/>
  <c r="M10" i="29"/>
  <c r="K10" i="29"/>
  <c r="I10" i="29"/>
  <c r="I9" i="29" s="1"/>
  <c r="J10" i="29"/>
  <c r="H10" i="29"/>
  <c r="G10" i="29"/>
  <c r="F10" i="29"/>
  <c r="F11" i="28"/>
  <c r="G11" i="28"/>
  <c r="H11" i="28"/>
  <c r="I11" i="28"/>
  <c r="J11" i="28"/>
  <c r="K11" i="28"/>
  <c r="L11" i="28"/>
  <c r="M11" i="28"/>
  <c r="F12" i="28"/>
  <c r="G12" i="28"/>
  <c r="H12" i="28"/>
  <c r="I12" i="28"/>
  <c r="J12" i="28"/>
  <c r="K12" i="28"/>
  <c r="L12" i="28"/>
  <c r="M12" i="28"/>
  <c r="F13" i="28"/>
  <c r="G13" i="28"/>
  <c r="H13" i="28"/>
  <c r="I13" i="28"/>
  <c r="J13" i="28"/>
  <c r="K13" i="28"/>
  <c r="L13" i="28"/>
  <c r="M13" i="28"/>
  <c r="F14" i="28"/>
  <c r="G14" i="28"/>
  <c r="H14" i="28"/>
  <c r="I14" i="28"/>
  <c r="J14" i="28"/>
  <c r="K14" i="28"/>
  <c r="L14" i="28"/>
  <c r="M14" i="28"/>
  <c r="F15" i="28"/>
  <c r="G15" i="28"/>
  <c r="H15" i="28"/>
  <c r="I15" i="28"/>
  <c r="J15" i="28"/>
  <c r="K15" i="28"/>
  <c r="L15" i="28"/>
  <c r="M15" i="28"/>
  <c r="F16" i="28"/>
  <c r="G16" i="28"/>
  <c r="H16" i="28"/>
  <c r="I16" i="28"/>
  <c r="J16" i="28"/>
  <c r="K16" i="28"/>
  <c r="L16" i="28"/>
  <c r="M16" i="28"/>
  <c r="F17" i="28"/>
  <c r="G17" i="28"/>
  <c r="H17" i="28"/>
  <c r="I17" i="28"/>
  <c r="J17" i="28"/>
  <c r="K17" i="28"/>
  <c r="L17" i="28"/>
  <c r="M17" i="28"/>
  <c r="F18" i="28"/>
  <c r="G18" i="28"/>
  <c r="H18" i="28"/>
  <c r="I18" i="28"/>
  <c r="J18" i="28"/>
  <c r="K18" i="28"/>
  <c r="L18" i="28"/>
  <c r="M18" i="28"/>
  <c r="F19" i="28"/>
  <c r="G19" i="28"/>
  <c r="H19" i="28"/>
  <c r="I19" i="28"/>
  <c r="J19" i="28"/>
  <c r="K19" i="28"/>
  <c r="L19" i="28"/>
  <c r="M19" i="28"/>
  <c r="F20" i="28"/>
  <c r="G20" i="28"/>
  <c r="H20" i="28"/>
  <c r="I20" i="28"/>
  <c r="J20" i="28"/>
  <c r="K20" i="28"/>
  <c r="L20" i="28"/>
  <c r="M20" i="28"/>
  <c r="F21" i="28"/>
  <c r="G21" i="28"/>
  <c r="H21" i="28"/>
  <c r="I21" i="28"/>
  <c r="J21" i="28"/>
  <c r="K21" i="28"/>
  <c r="L21" i="28"/>
  <c r="M21" i="28"/>
  <c r="F22" i="28"/>
  <c r="G22" i="28"/>
  <c r="H22" i="28"/>
  <c r="I22" i="28"/>
  <c r="J22" i="28"/>
  <c r="K22" i="28"/>
  <c r="L22" i="28"/>
  <c r="M22" i="28"/>
  <c r="F23" i="28"/>
  <c r="G23" i="28"/>
  <c r="H23" i="28"/>
  <c r="I23" i="28"/>
  <c r="J23" i="28"/>
  <c r="K23" i="28"/>
  <c r="L23" i="28"/>
  <c r="M23" i="28"/>
  <c r="F24" i="28"/>
  <c r="G24" i="28"/>
  <c r="H24" i="28"/>
  <c r="I24" i="28"/>
  <c r="J24" i="28"/>
  <c r="K24" i="28"/>
  <c r="L24" i="28"/>
  <c r="M24" i="28"/>
  <c r="F25" i="28"/>
  <c r="G25" i="28"/>
  <c r="H25" i="28"/>
  <c r="I25" i="28"/>
  <c r="J25" i="28"/>
  <c r="K25" i="28"/>
  <c r="L25" i="28"/>
  <c r="M25" i="28"/>
  <c r="F26" i="28"/>
  <c r="G26" i="28"/>
  <c r="H26" i="28"/>
  <c r="I26" i="28"/>
  <c r="J26" i="28"/>
  <c r="K26" i="28"/>
  <c r="L26" i="28"/>
  <c r="M26" i="28"/>
  <c r="F27" i="28"/>
  <c r="G27" i="28"/>
  <c r="H27" i="28"/>
  <c r="I27" i="28"/>
  <c r="J27" i="28"/>
  <c r="K27" i="28"/>
  <c r="L27" i="28"/>
  <c r="M27" i="28"/>
  <c r="F28" i="28"/>
  <c r="G28" i="28"/>
  <c r="H28" i="28"/>
  <c r="I28" i="28"/>
  <c r="J28" i="28"/>
  <c r="K28" i="28"/>
  <c r="L28" i="28"/>
  <c r="M28" i="28"/>
  <c r="F29" i="28"/>
  <c r="G29" i="28"/>
  <c r="H29" i="28"/>
  <c r="I29" i="28"/>
  <c r="J29" i="28"/>
  <c r="K29" i="28"/>
  <c r="L29" i="28"/>
  <c r="M29" i="28"/>
  <c r="F30" i="28"/>
  <c r="G30" i="28"/>
  <c r="H30" i="28"/>
  <c r="I30" i="28"/>
  <c r="J30" i="28"/>
  <c r="K30" i="28"/>
  <c r="L30" i="28"/>
  <c r="M30" i="28"/>
  <c r="F31" i="28"/>
  <c r="G31" i="28"/>
  <c r="H31" i="28"/>
  <c r="I31" i="28"/>
  <c r="J31" i="28"/>
  <c r="K31" i="28"/>
  <c r="L31" i="28"/>
  <c r="M31" i="28"/>
  <c r="F32" i="28"/>
  <c r="G32" i="28"/>
  <c r="H32" i="28"/>
  <c r="I32" i="28"/>
  <c r="J32" i="28"/>
  <c r="K32" i="28"/>
  <c r="L32" i="28"/>
  <c r="M32" i="28"/>
  <c r="F33" i="28"/>
  <c r="G33" i="28"/>
  <c r="H33" i="28"/>
  <c r="I33" i="28"/>
  <c r="J33" i="28"/>
  <c r="K33" i="28"/>
  <c r="L33" i="28"/>
  <c r="M33" i="28"/>
  <c r="F34" i="28"/>
  <c r="G34" i="28"/>
  <c r="H34" i="28"/>
  <c r="I34" i="28"/>
  <c r="J34" i="28"/>
  <c r="K34" i="28"/>
  <c r="L34" i="28"/>
  <c r="M34" i="28"/>
  <c r="F35" i="28"/>
  <c r="G35" i="28"/>
  <c r="H35" i="28"/>
  <c r="I35" i="28"/>
  <c r="J35" i="28"/>
  <c r="K35" i="28"/>
  <c r="L35" i="28"/>
  <c r="M35" i="28"/>
  <c r="F36" i="28"/>
  <c r="G36" i="28"/>
  <c r="H36" i="28"/>
  <c r="I36" i="28"/>
  <c r="J36" i="28"/>
  <c r="K36" i="28"/>
  <c r="L36" i="28"/>
  <c r="M36" i="28"/>
  <c r="F37" i="28"/>
  <c r="G37" i="28"/>
  <c r="H37" i="28"/>
  <c r="I37" i="28"/>
  <c r="J37" i="28"/>
  <c r="K37" i="28"/>
  <c r="L37" i="28"/>
  <c r="M37" i="28"/>
  <c r="F38" i="28"/>
  <c r="G38" i="28"/>
  <c r="H38" i="28"/>
  <c r="I38" i="28"/>
  <c r="J38" i="28"/>
  <c r="K38" i="28"/>
  <c r="L38" i="28"/>
  <c r="M38" i="28"/>
  <c r="F39" i="28"/>
  <c r="G39" i="28"/>
  <c r="H39" i="28"/>
  <c r="I39" i="28"/>
  <c r="J39" i="28"/>
  <c r="K39" i="28"/>
  <c r="L39" i="28"/>
  <c r="M39" i="28"/>
  <c r="F40" i="28"/>
  <c r="G40" i="28"/>
  <c r="H40" i="28"/>
  <c r="I40" i="28"/>
  <c r="J40" i="28"/>
  <c r="K40" i="28"/>
  <c r="L40" i="28"/>
  <c r="M40" i="28"/>
  <c r="F41" i="28"/>
  <c r="G41" i="28"/>
  <c r="H41" i="28"/>
  <c r="I41" i="28"/>
  <c r="J41" i="28"/>
  <c r="K41" i="28"/>
  <c r="L41" i="28"/>
  <c r="M41" i="28"/>
  <c r="F42" i="28"/>
  <c r="G42" i="28"/>
  <c r="H42" i="28"/>
  <c r="I42" i="28"/>
  <c r="J42" i="28"/>
  <c r="K42" i="28"/>
  <c r="L42" i="28"/>
  <c r="M42" i="28"/>
  <c r="F43" i="28"/>
  <c r="G43" i="28"/>
  <c r="H43" i="28"/>
  <c r="I43" i="28"/>
  <c r="J43" i="28"/>
  <c r="K43" i="28"/>
  <c r="L43" i="28"/>
  <c r="M43" i="28"/>
  <c r="F44" i="28"/>
  <c r="G44" i="28"/>
  <c r="H44" i="28"/>
  <c r="I44" i="28"/>
  <c r="J44" i="28"/>
  <c r="K44" i="28"/>
  <c r="L44" i="28"/>
  <c r="M44" i="28"/>
  <c r="F45" i="28"/>
  <c r="G45" i="28"/>
  <c r="H45" i="28"/>
  <c r="I45" i="28"/>
  <c r="J45" i="28"/>
  <c r="K45" i="28"/>
  <c r="L45" i="28"/>
  <c r="M45" i="28"/>
  <c r="F46" i="28"/>
  <c r="G46" i="28"/>
  <c r="H46" i="28"/>
  <c r="I46" i="28"/>
  <c r="J46" i="28"/>
  <c r="K46" i="28"/>
  <c r="L46" i="28"/>
  <c r="M46" i="28"/>
  <c r="F47" i="28"/>
  <c r="G47" i="28"/>
  <c r="H47" i="28"/>
  <c r="I47" i="28"/>
  <c r="J47" i="28"/>
  <c r="K47" i="28"/>
  <c r="L47" i="28"/>
  <c r="M47" i="28"/>
  <c r="F48" i="28"/>
  <c r="G48" i="28"/>
  <c r="H48" i="28"/>
  <c r="I48" i="28"/>
  <c r="J48" i="28"/>
  <c r="K48" i="28"/>
  <c r="L48" i="28"/>
  <c r="M48" i="28"/>
  <c r="F49" i="28"/>
  <c r="G49" i="28"/>
  <c r="H49" i="28"/>
  <c r="I49" i="28"/>
  <c r="J49" i="28"/>
  <c r="K49" i="28"/>
  <c r="L49" i="28"/>
  <c r="M49" i="28"/>
  <c r="F50" i="28"/>
  <c r="G50" i="28"/>
  <c r="H50" i="28"/>
  <c r="I50" i="28"/>
  <c r="J50" i="28"/>
  <c r="K50" i="28"/>
  <c r="L50" i="28"/>
  <c r="M50" i="28"/>
  <c r="F51" i="28"/>
  <c r="G51" i="28"/>
  <c r="H51" i="28"/>
  <c r="I51" i="28"/>
  <c r="J51" i="28"/>
  <c r="K51" i="28"/>
  <c r="L51" i="28"/>
  <c r="M51" i="28"/>
  <c r="F52" i="28"/>
  <c r="G52" i="28"/>
  <c r="H52" i="28"/>
  <c r="I52" i="28"/>
  <c r="J52" i="28"/>
  <c r="K52" i="28"/>
  <c r="L52" i="28"/>
  <c r="M52" i="28"/>
  <c r="F53" i="28"/>
  <c r="G53" i="28"/>
  <c r="H53" i="28"/>
  <c r="I53" i="28"/>
  <c r="J53" i="28"/>
  <c r="K53" i="28"/>
  <c r="L53" i="28"/>
  <c r="M53" i="28"/>
  <c r="F54" i="28"/>
  <c r="G54" i="28"/>
  <c r="H54" i="28"/>
  <c r="I54" i="28"/>
  <c r="J54" i="28"/>
  <c r="K54" i="28"/>
  <c r="L54" i="28"/>
  <c r="M54" i="28"/>
  <c r="F55" i="28"/>
  <c r="G55" i="28"/>
  <c r="H55" i="28"/>
  <c r="I55" i="28"/>
  <c r="J55" i="28"/>
  <c r="K55" i="28"/>
  <c r="L55" i="28"/>
  <c r="M55" i="28"/>
  <c r="F56" i="28"/>
  <c r="G56" i="28"/>
  <c r="H56" i="28"/>
  <c r="I56" i="28"/>
  <c r="J56" i="28"/>
  <c r="K56" i="28"/>
  <c r="L56" i="28"/>
  <c r="M56" i="28"/>
  <c r="F57" i="28"/>
  <c r="G57" i="28"/>
  <c r="H57" i="28"/>
  <c r="I57" i="28"/>
  <c r="J57" i="28"/>
  <c r="K57" i="28"/>
  <c r="L57" i="28"/>
  <c r="M57" i="28"/>
  <c r="F58" i="28"/>
  <c r="G58" i="28"/>
  <c r="H58" i="28"/>
  <c r="I58" i="28"/>
  <c r="J58" i="28"/>
  <c r="K58" i="28"/>
  <c r="L58" i="28"/>
  <c r="M58" i="28"/>
  <c r="F59" i="28"/>
  <c r="G59" i="28"/>
  <c r="H59" i="28"/>
  <c r="I59" i="28"/>
  <c r="J59" i="28"/>
  <c r="K59" i="28"/>
  <c r="L59" i="28"/>
  <c r="M59" i="28"/>
  <c r="F60" i="28"/>
  <c r="G60" i="28"/>
  <c r="H60" i="28"/>
  <c r="I60" i="28"/>
  <c r="J60" i="28"/>
  <c r="K60" i="28"/>
  <c r="L60" i="28"/>
  <c r="M60" i="28"/>
  <c r="F61" i="28"/>
  <c r="G61" i="28"/>
  <c r="H61" i="28"/>
  <c r="I61" i="28"/>
  <c r="J61" i="28"/>
  <c r="K61" i="28"/>
  <c r="L61" i="28"/>
  <c r="M61" i="28"/>
  <c r="F62" i="28"/>
  <c r="G62" i="28"/>
  <c r="H62" i="28"/>
  <c r="I62" i="28"/>
  <c r="J62" i="28"/>
  <c r="K62" i="28"/>
  <c r="L62" i="28"/>
  <c r="M62" i="28"/>
  <c r="F63" i="28"/>
  <c r="G63" i="28"/>
  <c r="H63" i="28"/>
  <c r="I63" i="28"/>
  <c r="J63" i="28"/>
  <c r="K63" i="28"/>
  <c r="L63" i="28"/>
  <c r="M63" i="28"/>
  <c r="F64" i="28"/>
  <c r="G64" i="28"/>
  <c r="H64" i="28"/>
  <c r="I64" i="28"/>
  <c r="J64" i="28"/>
  <c r="K64" i="28"/>
  <c r="L64" i="28"/>
  <c r="M64" i="28"/>
  <c r="F65" i="28"/>
  <c r="G65" i="28"/>
  <c r="H65" i="28"/>
  <c r="I65" i="28"/>
  <c r="J65" i="28"/>
  <c r="K65" i="28"/>
  <c r="L65" i="28"/>
  <c r="M65" i="28"/>
  <c r="F66" i="28"/>
  <c r="G66" i="28"/>
  <c r="H66" i="28"/>
  <c r="I66" i="28"/>
  <c r="J66" i="28"/>
  <c r="K66" i="28"/>
  <c r="L66" i="28"/>
  <c r="M66" i="28"/>
  <c r="F67" i="28"/>
  <c r="G67" i="28"/>
  <c r="H67" i="28"/>
  <c r="I67" i="28"/>
  <c r="J67" i="28"/>
  <c r="K67" i="28"/>
  <c r="L67" i="28"/>
  <c r="M67" i="28"/>
  <c r="F68" i="28"/>
  <c r="G68" i="28"/>
  <c r="H68" i="28"/>
  <c r="I68" i="28"/>
  <c r="J68" i="28"/>
  <c r="K68" i="28"/>
  <c r="L68" i="28"/>
  <c r="M68" i="28"/>
  <c r="F69" i="28"/>
  <c r="G69" i="28"/>
  <c r="H69" i="28"/>
  <c r="I69" i="28"/>
  <c r="J69" i="28"/>
  <c r="K69" i="28"/>
  <c r="L69" i="28"/>
  <c r="M69" i="28"/>
  <c r="F70" i="28"/>
  <c r="G70" i="28"/>
  <c r="H70" i="28"/>
  <c r="I70" i="28"/>
  <c r="J70" i="28"/>
  <c r="K70" i="28"/>
  <c r="L70" i="28"/>
  <c r="M70" i="28"/>
  <c r="F71" i="28"/>
  <c r="G71" i="28"/>
  <c r="H71" i="28"/>
  <c r="I71" i="28"/>
  <c r="J71" i="28"/>
  <c r="K71" i="28"/>
  <c r="L71" i="28"/>
  <c r="M71" i="28"/>
  <c r="F72" i="28"/>
  <c r="G72" i="28"/>
  <c r="H72" i="28"/>
  <c r="I72" i="28"/>
  <c r="J72" i="28"/>
  <c r="K72" i="28"/>
  <c r="L72" i="28"/>
  <c r="M72" i="28"/>
  <c r="F73" i="28"/>
  <c r="G73" i="28"/>
  <c r="H73" i="28"/>
  <c r="I73" i="28"/>
  <c r="J73" i="28"/>
  <c r="K73" i="28"/>
  <c r="L73" i="28"/>
  <c r="M73" i="28"/>
  <c r="F74" i="28"/>
  <c r="G74" i="28"/>
  <c r="H74" i="28"/>
  <c r="I74" i="28"/>
  <c r="J74" i="28"/>
  <c r="K74" i="28"/>
  <c r="L74" i="28"/>
  <c r="M74" i="28"/>
  <c r="F75" i="28"/>
  <c r="G75" i="28"/>
  <c r="H75" i="28"/>
  <c r="I75" i="28"/>
  <c r="J75" i="28"/>
  <c r="K75" i="28"/>
  <c r="L75" i="28"/>
  <c r="M75" i="28"/>
  <c r="F76" i="28"/>
  <c r="G76" i="28"/>
  <c r="H76" i="28"/>
  <c r="I76" i="28"/>
  <c r="J76" i="28"/>
  <c r="K76" i="28"/>
  <c r="L76" i="28"/>
  <c r="M76" i="28"/>
  <c r="F77" i="28"/>
  <c r="G77" i="28"/>
  <c r="H77" i="28"/>
  <c r="I77" i="28"/>
  <c r="J77" i="28"/>
  <c r="K77" i="28"/>
  <c r="L77" i="28"/>
  <c r="M77" i="28"/>
  <c r="F78" i="28"/>
  <c r="G78" i="28"/>
  <c r="H78" i="28"/>
  <c r="I78" i="28"/>
  <c r="J78" i="28"/>
  <c r="K78" i="28"/>
  <c r="L78" i="28"/>
  <c r="M78" i="28"/>
  <c r="F79" i="28"/>
  <c r="G79" i="28"/>
  <c r="H79" i="28"/>
  <c r="I79" i="28"/>
  <c r="J79" i="28"/>
  <c r="K79" i="28"/>
  <c r="L79" i="28"/>
  <c r="M79" i="28"/>
  <c r="F80" i="28"/>
  <c r="G80" i="28"/>
  <c r="H80" i="28"/>
  <c r="I80" i="28"/>
  <c r="J80" i="28"/>
  <c r="K80" i="28"/>
  <c r="L80" i="28"/>
  <c r="M80" i="28"/>
  <c r="F81" i="28"/>
  <c r="G81" i="28"/>
  <c r="H81" i="28"/>
  <c r="I81" i="28"/>
  <c r="J81" i="28"/>
  <c r="K81" i="28"/>
  <c r="L81" i="28"/>
  <c r="M81" i="28"/>
  <c r="F82" i="28"/>
  <c r="G82" i="28"/>
  <c r="H82" i="28"/>
  <c r="I82" i="28"/>
  <c r="J82" i="28"/>
  <c r="K82" i="28"/>
  <c r="L82" i="28"/>
  <c r="M82" i="28"/>
  <c r="F83" i="28"/>
  <c r="G83" i="28"/>
  <c r="H83" i="28"/>
  <c r="I83" i="28"/>
  <c r="J83" i="28"/>
  <c r="K83" i="28"/>
  <c r="L83" i="28"/>
  <c r="M83" i="28"/>
  <c r="F84" i="28"/>
  <c r="G84" i="28"/>
  <c r="H84" i="28"/>
  <c r="I84" i="28"/>
  <c r="J84" i="28"/>
  <c r="K84" i="28"/>
  <c r="L84" i="28"/>
  <c r="M84" i="28"/>
  <c r="F85" i="28"/>
  <c r="G85" i="28"/>
  <c r="H85" i="28"/>
  <c r="I85" i="28"/>
  <c r="J85" i="28"/>
  <c r="K85" i="28"/>
  <c r="L85" i="28"/>
  <c r="M85" i="28"/>
  <c r="F86" i="28"/>
  <c r="G86" i="28"/>
  <c r="H86" i="28"/>
  <c r="I86" i="28"/>
  <c r="J86" i="28"/>
  <c r="K86" i="28"/>
  <c r="L86" i="28"/>
  <c r="M86" i="28"/>
  <c r="F87" i="28"/>
  <c r="G87" i="28"/>
  <c r="H87" i="28"/>
  <c r="I87" i="28"/>
  <c r="J87" i="28"/>
  <c r="K87" i="28"/>
  <c r="L87" i="28"/>
  <c r="M87" i="28"/>
  <c r="M10" i="28"/>
  <c r="L10" i="28"/>
  <c r="K10" i="28"/>
  <c r="I10" i="28"/>
  <c r="I9" i="28" s="1"/>
  <c r="J10" i="28"/>
  <c r="H10" i="28"/>
  <c r="G10" i="28"/>
  <c r="F10" i="28"/>
  <c r="J103" i="22"/>
  <c r="B12" i="22"/>
  <c r="C12" i="22"/>
  <c r="D12" i="22"/>
  <c r="E12" i="22"/>
  <c r="F12" i="22"/>
  <c r="G12" i="22"/>
  <c r="H12" i="22"/>
  <c r="I12" i="22"/>
  <c r="J12" i="22"/>
  <c r="B13" i="22"/>
  <c r="C13" i="22"/>
  <c r="D13" i="22"/>
  <c r="E13" i="22"/>
  <c r="F13" i="22"/>
  <c r="G13" i="22"/>
  <c r="H13" i="22"/>
  <c r="I13" i="22"/>
  <c r="J13" i="22"/>
  <c r="B14" i="22"/>
  <c r="C14" i="22"/>
  <c r="D14" i="22"/>
  <c r="E14" i="22"/>
  <c r="F14" i="22"/>
  <c r="G14" i="22"/>
  <c r="H14" i="22"/>
  <c r="I14" i="22"/>
  <c r="J14" i="22"/>
  <c r="B15" i="22"/>
  <c r="C15" i="22"/>
  <c r="D15" i="22"/>
  <c r="E15" i="22"/>
  <c r="F15" i="22"/>
  <c r="G15" i="22"/>
  <c r="H15" i="22"/>
  <c r="I15" i="22"/>
  <c r="J15" i="22"/>
  <c r="B16" i="22"/>
  <c r="C16" i="22"/>
  <c r="D16" i="22"/>
  <c r="E16" i="22"/>
  <c r="F16" i="22"/>
  <c r="G16" i="22"/>
  <c r="H16" i="22"/>
  <c r="I16" i="22"/>
  <c r="J16" i="22"/>
  <c r="B17" i="22"/>
  <c r="C17" i="22"/>
  <c r="D17" i="22"/>
  <c r="E17" i="22"/>
  <c r="F17" i="22"/>
  <c r="G17" i="22"/>
  <c r="H17" i="22"/>
  <c r="I17" i="22"/>
  <c r="J17" i="22"/>
  <c r="B18" i="22"/>
  <c r="C18" i="22"/>
  <c r="D18" i="22"/>
  <c r="E18" i="22"/>
  <c r="F18" i="22"/>
  <c r="G18" i="22"/>
  <c r="H18" i="22"/>
  <c r="I18" i="22"/>
  <c r="J18" i="22"/>
  <c r="B19" i="22"/>
  <c r="C19" i="22"/>
  <c r="D19" i="22"/>
  <c r="E19" i="22"/>
  <c r="F19" i="22"/>
  <c r="G19" i="22"/>
  <c r="H19" i="22"/>
  <c r="I19" i="22"/>
  <c r="J19" i="22"/>
  <c r="B20" i="22"/>
  <c r="C20" i="22"/>
  <c r="D20" i="22"/>
  <c r="E20" i="22"/>
  <c r="F20" i="22"/>
  <c r="G20" i="22"/>
  <c r="H20" i="22"/>
  <c r="I20" i="22"/>
  <c r="J20" i="22"/>
  <c r="B21" i="22"/>
  <c r="C21" i="22"/>
  <c r="D21" i="22"/>
  <c r="E21" i="22"/>
  <c r="F21" i="22"/>
  <c r="G21" i="22"/>
  <c r="H21" i="22"/>
  <c r="I21" i="22"/>
  <c r="J21" i="22"/>
  <c r="B22" i="22"/>
  <c r="C22" i="22"/>
  <c r="D22" i="22"/>
  <c r="E22" i="22"/>
  <c r="F22" i="22"/>
  <c r="G22" i="22"/>
  <c r="H22" i="22"/>
  <c r="I22" i="22"/>
  <c r="J22" i="22"/>
  <c r="B23" i="22"/>
  <c r="C23" i="22"/>
  <c r="D23" i="22"/>
  <c r="E23" i="22"/>
  <c r="F23" i="22"/>
  <c r="G23" i="22"/>
  <c r="H23" i="22"/>
  <c r="I23" i="22"/>
  <c r="J23" i="22"/>
  <c r="B24" i="22"/>
  <c r="C24" i="22"/>
  <c r="D24" i="22"/>
  <c r="E24" i="22"/>
  <c r="F24" i="22"/>
  <c r="G24" i="22"/>
  <c r="H24" i="22"/>
  <c r="I24" i="22"/>
  <c r="J24" i="22"/>
  <c r="B25" i="22"/>
  <c r="C25" i="22"/>
  <c r="D25" i="22"/>
  <c r="E25" i="22"/>
  <c r="F25" i="22"/>
  <c r="G25" i="22"/>
  <c r="H25" i="22"/>
  <c r="I25" i="22"/>
  <c r="J25" i="22"/>
  <c r="B26" i="22"/>
  <c r="C26" i="22"/>
  <c r="D26" i="22"/>
  <c r="E26" i="22"/>
  <c r="F26" i="22"/>
  <c r="G26" i="22"/>
  <c r="H26" i="22"/>
  <c r="I26" i="22"/>
  <c r="J26" i="22"/>
  <c r="B27" i="22"/>
  <c r="C27" i="22"/>
  <c r="D27" i="22"/>
  <c r="E27" i="22"/>
  <c r="F27" i="22"/>
  <c r="G27" i="22"/>
  <c r="H27" i="22"/>
  <c r="I27" i="22"/>
  <c r="J27" i="22"/>
  <c r="B28" i="22"/>
  <c r="C28" i="22"/>
  <c r="D28" i="22"/>
  <c r="E28" i="22"/>
  <c r="F28" i="22"/>
  <c r="G28" i="22"/>
  <c r="H28" i="22"/>
  <c r="I28" i="22"/>
  <c r="J28" i="22"/>
  <c r="B29" i="22"/>
  <c r="C29" i="22"/>
  <c r="D29" i="22"/>
  <c r="E29" i="22"/>
  <c r="F29" i="22"/>
  <c r="G29" i="22"/>
  <c r="H29" i="22"/>
  <c r="I29" i="22"/>
  <c r="J29" i="22"/>
  <c r="B30" i="22"/>
  <c r="C30" i="22"/>
  <c r="D30" i="22"/>
  <c r="E30" i="22"/>
  <c r="F30" i="22"/>
  <c r="G30" i="22"/>
  <c r="H30" i="22"/>
  <c r="I30" i="22"/>
  <c r="J30" i="22"/>
  <c r="B31" i="22"/>
  <c r="C31" i="22"/>
  <c r="D31" i="22"/>
  <c r="E31" i="22"/>
  <c r="F31" i="22"/>
  <c r="G31" i="22"/>
  <c r="H31" i="22"/>
  <c r="I31" i="22"/>
  <c r="J31" i="22"/>
  <c r="B32" i="22"/>
  <c r="C32" i="22"/>
  <c r="D32" i="22"/>
  <c r="E32" i="22"/>
  <c r="F32" i="22"/>
  <c r="G32" i="22"/>
  <c r="H32" i="22"/>
  <c r="I32" i="22"/>
  <c r="J32" i="22"/>
  <c r="B33" i="22"/>
  <c r="C33" i="22"/>
  <c r="D33" i="22"/>
  <c r="E33" i="22"/>
  <c r="F33" i="22"/>
  <c r="G33" i="22"/>
  <c r="H33" i="22"/>
  <c r="I33" i="22"/>
  <c r="J33" i="22"/>
  <c r="B34" i="22"/>
  <c r="C34" i="22"/>
  <c r="D34" i="22"/>
  <c r="E34" i="22"/>
  <c r="F34" i="22"/>
  <c r="G34" i="22"/>
  <c r="H34" i="22"/>
  <c r="I34" i="22"/>
  <c r="J34" i="22"/>
  <c r="B35" i="22"/>
  <c r="C35" i="22"/>
  <c r="D35" i="22"/>
  <c r="E35" i="22"/>
  <c r="F35" i="22"/>
  <c r="G35" i="22"/>
  <c r="H35" i="22"/>
  <c r="I35" i="22"/>
  <c r="J35" i="22"/>
  <c r="B36" i="22"/>
  <c r="C36" i="22"/>
  <c r="D36" i="22"/>
  <c r="E36" i="22"/>
  <c r="F36" i="22"/>
  <c r="G36" i="22"/>
  <c r="H36" i="22"/>
  <c r="I36" i="22"/>
  <c r="J36" i="22"/>
  <c r="B37" i="22"/>
  <c r="C37" i="22"/>
  <c r="D37" i="22"/>
  <c r="E37" i="22"/>
  <c r="F37" i="22"/>
  <c r="G37" i="22"/>
  <c r="H37" i="22"/>
  <c r="I37" i="22"/>
  <c r="J37" i="22"/>
  <c r="B38" i="22"/>
  <c r="C38" i="22"/>
  <c r="D38" i="22"/>
  <c r="E38" i="22"/>
  <c r="F38" i="22"/>
  <c r="G38" i="22"/>
  <c r="H38" i="22"/>
  <c r="I38" i="22"/>
  <c r="J38" i="22"/>
  <c r="B39" i="22"/>
  <c r="C39" i="22"/>
  <c r="D39" i="22"/>
  <c r="E39" i="22"/>
  <c r="F39" i="22"/>
  <c r="G39" i="22"/>
  <c r="H39" i="22"/>
  <c r="I39" i="22"/>
  <c r="J39" i="22"/>
  <c r="B40" i="22"/>
  <c r="C40" i="22"/>
  <c r="D40" i="22"/>
  <c r="E40" i="22"/>
  <c r="F40" i="22"/>
  <c r="G40" i="22"/>
  <c r="H40" i="22"/>
  <c r="I40" i="22"/>
  <c r="J40" i="22"/>
  <c r="B41" i="22"/>
  <c r="C41" i="22"/>
  <c r="D41" i="22"/>
  <c r="E41" i="22"/>
  <c r="F41" i="22"/>
  <c r="G41" i="22"/>
  <c r="H41" i="22"/>
  <c r="I41" i="22"/>
  <c r="J41" i="22"/>
  <c r="B42" i="22"/>
  <c r="C42" i="22"/>
  <c r="D42" i="22"/>
  <c r="E42" i="22"/>
  <c r="F42" i="22"/>
  <c r="G42" i="22"/>
  <c r="H42" i="22"/>
  <c r="I42" i="22"/>
  <c r="J42" i="22"/>
  <c r="B43" i="22"/>
  <c r="C43" i="22"/>
  <c r="D43" i="22"/>
  <c r="E43" i="22"/>
  <c r="F43" i="22"/>
  <c r="G43" i="22"/>
  <c r="H43" i="22"/>
  <c r="I43" i="22"/>
  <c r="J43" i="22"/>
  <c r="B44" i="22"/>
  <c r="C44" i="22"/>
  <c r="D44" i="22"/>
  <c r="E44" i="22"/>
  <c r="F44" i="22"/>
  <c r="G44" i="22"/>
  <c r="H44" i="22"/>
  <c r="I44" i="22"/>
  <c r="J44" i="22"/>
  <c r="B45" i="22"/>
  <c r="C45" i="22"/>
  <c r="D45" i="22"/>
  <c r="E45" i="22"/>
  <c r="F45" i="22"/>
  <c r="G45" i="22"/>
  <c r="H45" i="22"/>
  <c r="I45" i="22"/>
  <c r="J45" i="22"/>
  <c r="B46" i="22"/>
  <c r="C46" i="22"/>
  <c r="D46" i="22"/>
  <c r="E46" i="22"/>
  <c r="F46" i="22"/>
  <c r="G46" i="22"/>
  <c r="H46" i="22"/>
  <c r="I46" i="22"/>
  <c r="J46" i="22"/>
  <c r="B47" i="22"/>
  <c r="C47" i="22"/>
  <c r="D47" i="22"/>
  <c r="E47" i="22"/>
  <c r="F47" i="22"/>
  <c r="G47" i="22"/>
  <c r="H47" i="22"/>
  <c r="I47" i="22"/>
  <c r="J47" i="22"/>
  <c r="B48" i="22"/>
  <c r="C48" i="22"/>
  <c r="D48" i="22"/>
  <c r="E48" i="22"/>
  <c r="F48" i="22"/>
  <c r="G48" i="22"/>
  <c r="H48" i="22"/>
  <c r="I48" i="22"/>
  <c r="J48" i="22"/>
  <c r="B49" i="22"/>
  <c r="C49" i="22"/>
  <c r="D49" i="22"/>
  <c r="E49" i="22"/>
  <c r="F49" i="22"/>
  <c r="G49" i="22"/>
  <c r="H49" i="22"/>
  <c r="I49" i="22"/>
  <c r="J49" i="22"/>
  <c r="B50" i="22"/>
  <c r="C50" i="22"/>
  <c r="D50" i="22"/>
  <c r="E50" i="22"/>
  <c r="F50" i="22"/>
  <c r="G50" i="22"/>
  <c r="H50" i="22"/>
  <c r="I50" i="22"/>
  <c r="J50" i="22"/>
  <c r="B51" i="22"/>
  <c r="C51" i="22"/>
  <c r="D51" i="22"/>
  <c r="E51" i="22"/>
  <c r="F51" i="22"/>
  <c r="G51" i="22"/>
  <c r="H51" i="22"/>
  <c r="I51" i="22"/>
  <c r="J51" i="22"/>
  <c r="B52" i="22"/>
  <c r="C52" i="22"/>
  <c r="D52" i="22"/>
  <c r="E52" i="22"/>
  <c r="F52" i="22"/>
  <c r="G52" i="22"/>
  <c r="H52" i="22"/>
  <c r="I52" i="22"/>
  <c r="J52" i="22"/>
  <c r="B53" i="22"/>
  <c r="C53" i="22"/>
  <c r="D53" i="22"/>
  <c r="E53" i="22"/>
  <c r="F53" i="22"/>
  <c r="G53" i="22"/>
  <c r="H53" i="22"/>
  <c r="I53" i="22"/>
  <c r="J53" i="22"/>
  <c r="B54" i="22"/>
  <c r="C54" i="22"/>
  <c r="D54" i="22"/>
  <c r="E54" i="22"/>
  <c r="F54" i="22"/>
  <c r="G54" i="22"/>
  <c r="H54" i="22"/>
  <c r="I54" i="22"/>
  <c r="J54" i="22"/>
  <c r="B55" i="22"/>
  <c r="C55" i="22"/>
  <c r="D55" i="22"/>
  <c r="E55" i="22"/>
  <c r="F55" i="22"/>
  <c r="G55" i="22"/>
  <c r="H55" i="22"/>
  <c r="I55" i="22"/>
  <c r="J55" i="22"/>
  <c r="B56" i="22"/>
  <c r="C56" i="22"/>
  <c r="D56" i="22"/>
  <c r="E56" i="22"/>
  <c r="F56" i="22"/>
  <c r="G56" i="22"/>
  <c r="H56" i="22"/>
  <c r="I56" i="22"/>
  <c r="J56" i="22"/>
  <c r="B57" i="22"/>
  <c r="C57" i="22"/>
  <c r="D57" i="22"/>
  <c r="E57" i="22"/>
  <c r="F57" i="22"/>
  <c r="G57" i="22"/>
  <c r="H57" i="22"/>
  <c r="I57" i="22"/>
  <c r="J57" i="22"/>
  <c r="B58" i="22"/>
  <c r="C58" i="22"/>
  <c r="D58" i="22"/>
  <c r="E58" i="22"/>
  <c r="F58" i="22"/>
  <c r="G58" i="22"/>
  <c r="H58" i="22"/>
  <c r="I58" i="22"/>
  <c r="J58" i="22"/>
  <c r="B59" i="22"/>
  <c r="C59" i="22"/>
  <c r="D59" i="22"/>
  <c r="E59" i="22"/>
  <c r="F59" i="22"/>
  <c r="G59" i="22"/>
  <c r="H59" i="22"/>
  <c r="I59" i="22"/>
  <c r="J59" i="22"/>
  <c r="B60" i="22"/>
  <c r="C60" i="22"/>
  <c r="D60" i="22"/>
  <c r="E60" i="22"/>
  <c r="F60" i="22"/>
  <c r="G60" i="22"/>
  <c r="H60" i="22"/>
  <c r="I60" i="22"/>
  <c r="J60" i="22"/>
  <c r="B61" i="22"/>
  <c r="C61" i="22"/>
  <c r="D61" i="22"/>
  <c r="E61" i="22"/>
  <c r="F61" i="22"/>
  <c r="G61" i="22"/>
  <c r="H61" i="22"/>
  <c r="I61" i="22"/>
  <c r="J61" i="22"/>
  <c r="B62" i="22"/>
  <c r="C62" i="22"/>
  <c r="D62" i="22"/>
  <c r="E62" i="22"/>
  <c r="F62" i="22"/>
  <c r="G62" i="22"/>
  <c r="H62" i="22"/>
  <c r="I62" i="22"/>
  <c r="J62" i="22"/>
  <c r="B63" i="22"/>
  <c r="C63" i="22"/>
  <c r="D63" i="22"/>
  <c r="E63" i="22"/>
  <c r="F63" i="22"/>
  <c r="G63" i="22"/>
  <c r="H63" i="22"/>
  <c r="I63" i="22"/>
  <c r="J63" i="22"/>
  <c r="B64" i="22"/>
  <c r="C64" i="22"/>
  <c r="D64" i="22"/>
  <c r="E64" i="22"/>
  <c r="F64" i="22"/>
  <c r="G64" i="22"/>
  <c r="H64" i="22"/>
  <c r="I64" i="22"/>
  <c r="J64" i="22"/>
  <c r="B65" i="22"/>
  <c r="C65" i="22"/>
  <c r="D65" i="22"/>
  <c r="E65" i="22"/>
  <c r="F65" i="22"/>
  <c r="G65" i="22"/>
  <c r="H65" i="22"/>
  <c r="I65" i="22"/>
  <c r="J65" i="22"/>
  <c r="B66" i="22"/>
  <c r="C66" i="22"/>
  <c r="D66" i="22"/>
  <c r="E66" i="22"/>
  <c r="F66" i="22"/>
  <c r="G66" i="22"/>
  <c r="H66" i="22"/>
  <c r="I66" i="22"/>
  <c r="J66" i="22"/>
  <c r="B67" i="22"/>
  <c r="C67" i="22"/>
  <c r="D67" i="22"/>
  <c r="E67" i="22"/>
  <c r="F67" i="22"/>
  <c r="G67" i="22"/>
  <c r="H67" i="22"/>
  <c r="I67" i="22"/>
  <c r="J67" i="22"/>
  <c r="B68" i="22"/>
  <c r="C68" i="22"/>
  <c r="D68" i="22"/>
  <c r="E68" i="22"/>
  <c r="F68" i="22"/>
  <c r="G68" i="22"/>
  <c r="H68" i="22"/>
  <c r="I68" i="22"/>
  <c r="J68" i="22"/>
  <c r="B69" i="22"/>
  <c r="C69" i="22"/>
  <c r="D69" i="22"/>
  <c r="E69" i="22"/>
  <c r="F69" i="22"/>
  <c r="G69" i="22"/>
  <c r="H69" i="22"/>
  <c r="I69" i="22"/>
  <c r="J69" i="22"/>
  <c r="B70" i="22"/>
  <c r="C70" i="22"/>
  <c r="D70" i="22"/>
  <c r="E70" i="22"/>
  <c r="F70" i="22"/>
  <c r="G70" i="22"/>
  <c r="H70" i="22"/>
  <c r="I70" i="22"/>
  <c r="J70" i="22"/>
  <c r="B71" i="22"/>
  <c r="C71" i="22"/>
  <c r="D71" i="22"/>
  <c r="E71" i="22"/>
  <c r="F71" i="22"/>
  <c r="G71" i="22"/>
  <c r="H71" i="22"/>
  <c r="I71" i="22"/>
  <c r="J71" i="22"/>
  <c r="B72" i="22"/>
  <c r="C72" i="22"/>
  <c r="D72" i="22"/>
  <c r="E72" i="22"/>
  <c r="F72" i="22"/>
  <c r="G72" i="22"/>
  <c r="H72" i="22"/>
  <c r="I72" i="22"/>
  <c r="J72" i="22"/>
  <c r="B73" i="22"/>
  <c r="C73" i="22"/>
  <c r="D73" i="22"/>
  <c r="E73" i="22"/>
  <c r="F73" i="22"/>
  <c r="G73" i="22"/>
  <c r="H73" i="22"/>
  <c r="I73" i="22"/>
  <c r="J73" i="22"/>
  <c r="B74" i="22"/>
  <c r="C74" i="22"/>
  <c r="D74" i="22"/>
  <c r="E74" i="22"/>
  <c r="F74" i="22"/>
  <c r="G74" i="22"/>
  <c r="H74" i="22"/>
  <c r="I74" i="22"/>
  <c r="J74" i="22"/>
  <c r="B75" i="22"/>
  <c r="C75" i="22"/>
  <c r="D75" i="22"/>
  <c r="E75" i="22"/>
  <c r="F75" i="22"/>
  <c r="G75" i="22"/>
  <c r="H75" i="22"/>
  <c r="I75" i="22"/>
  <c r="J75" i="22"/>
  <c r="B76" i="22"/>
  <c r="C76" i="22"/>
  <c r="D76" i="22"/>
  <c r="E76" i="22"/>
  <c r="F76" i="22"/>
  <c r="G76" i="22"/>
  <c r="H76" i="22"/>
  <c r="I76" i="22"/>
  <c r="J76" i="22"/>
  <c r="B77" i="22"/>
  <c r="C77" i="22"/>
  <c r="D77" i="22"/>
  <c r="E77" i="22"/>
  <c r="F77" i="22"/>
  <c r="G77" i="22"/>
  <c r="H77" i="22"/>
  <c r="I77" i="22"/>
  <c r="J77" i="22"/>
  <c r="B78" i="22"/>
  <c r="C78" i="22"/>
  <c r="D78" i="22"/>
  <c r="E78" i="22"/>
  <c r="F78" i="22"/>
  <c r="G78" i="22"/>
  <c r="H78" i="22"/>
  <c r="I78" i="22"/>
  <c r="J78" i="22"/>
  <c r="B79" i="22"/>
  <c r="C79" i="22"/>
  <c r="D79" i="22"/>
  <c r="E79" i="22"/>
  <c r="F79" i="22"/>
  <c r="G79" i="22"/>
  <c r="H79" i="22"/>
  <c r="I79" i="22"/>
  <c r="J79" i="22"/>
  <c r="B80" i="22"/>
  <c r="C80" i="22"/>
  <c r="D80" i="22"/>
  <c r="E80" i="22"/>
  <c r="F80" i="22"/>
  <c r="G80" i="22"/>
  <c r="H80" i="22"/>
  <c r="I80" i="22"/>
  <c r="J80" i="22"/>
  <c r="B81" i="22"/>
  <c r="C81" i="22"/>
  <c r="D81" i="22"/>
  <c r="E81" i="22"/>
  <c r="F81" i="22"/>
  <c r="G81" i="22"/>
  <c r="H81" i="22"/>
  <c r="I81" i="22"/>
  <c r="J81" i="22"/>
  <c r="B82" i="22"/>
  <c r="C82" i="22"/>
  <c r="D82" i="22"/>
  <c r="E82" i="22"/>
  <c r="F82" i="22"/>
  <c r="G82" i="22"/>
  <c r="H82" i="22"/>
  <c r="I82" i="22"/>
  <c r="J82" i="22"/>
  <c r="B83" i="22"/>
  <c r="C83" i="22"/>
  <c r="D83" i="22"/>
  <c r="E83" i="22"/>
  <c r="F83" i="22"/>
  <c r="G83" i="22"/>
  <c r="H83" i="22"/>
  <c r="I83" i="22"/>
  <c r="J83" i="22"/>
  <c r="B84" i="22"/>
  <c r="C84" i="22"/>
  <c r="D84" i="22"/>
  <c r="E84" i="22"/>
  <c r="F84" i="22"/>
  <c r="G84" i="22"/>
  <c r="H84" i="22"/>
  <c r="I84" i="22"/>
  <c r="B85" i="22"/>
  <c r="C85" i="22"/>
  <c r="D85" i="22"/>
  <c r="E85" i="22"/>
  <c r="F85" i="22"/>
  <c r="G85" i="22"/>
  <c r="H85" i="22"/>
  <c r="I85" i="22"/>
  <c r="J85" i="22"/>
  <c r="B86" i="22"/>
  <c r="C86" i="22"/>
  <c r="D86" i="22"/>
  <c r="E86" i="22"/>
  <c r="F86" i="22"/>
  <c r="G86" i="22"/>
  <c r="H86" i="22"/>
  <c r="I86" i="22"/>
  <c r="J86" i="22"/>
  <c r="B87" i="22"/>
  <c r="C87" i="22"/>
  <c r="D87" i="22"/>
  <c r="E87" i="22"/>
  <c r="F87" i="22"/>
  <c r="G87" i="22"/>
  <c r="H87" i="22"/>
  <c r="I87" i="22"/>
  <c r="J87" i="22"/>
  <c r="B88" i="22"/>
  <c r="C88" i="22"/>
  <c r="D88" i="22"/>
  <c r="E88" i="22"/>
  <c r="F88" i="22"/>
  <c r="G88" i="22"/>
  <c r="H88" i="22"/>
  <c r="I88" i="22"/>
  <c r="J88" i="22"/>
  <c r="B89" i="22"/>
  <c r="C89" i="22"/>
  <c r="D89" i="22"/>
  <c r="E89" i="22"/>
  <c r="F89" i="22"/>
  <c r="G89" i="22"/>
  <c r="H89" i="22"/>
  <c r="I89" i="22"/>
  <c r="J89" i="22"/>
  <c r="B90" i="22"/>
  <c r="C90" i="22"/>
  <c r="D90" i="22"/>
  <c r="E90" i="22"/>
  <c r="F90" i="22"/>
  <c r="G90" i="22"/>
  <c r="H90" i="22"/>
  <c r="I90" i="22"/>
  <c r="J90" i="22"/>
  <c r="B91" i="22"/>
  <c r="C91" i="22"/>
  <c r="D91" i="22"/>
  <c r="E91" i="22"/>
  <c r="F91" i="22"/>
  <c r="G91" i="22"/>
  <c r="H91" i="22"/>
  <c r="I91" i="22"/>
  <c r="J91" i="22"/>
  <c r="B92" i="22"/>
  <c r="C92" i="22"/>
  <c r="D92" i="22"/>
  <c r="E92" i="22"/>
  <c r="F92" i="22"/>
  <c r="G92" i="22"/>
  <c r="H92" i="22"/>
  <c r="I92" i="22"/>
  <c r="J92" i="22"/>
  <c r="B93" i="22"/>
  <c r="C93" i="22"/>
  <c r="D93" i="22"/>
  <c r="E93" i="22"/>
  <c r="F93" i="22"/>
  <c r="G93" i="22"/>
  <c r="H93" i="22"/>
  <c r="I93" i="22"/>
  <c r="J93" i="22"/>
  <c r="B94" i="22"/>
  <c r="C94" i="22"/>
  <c r="D94" i="22"/>
  <c r="E94" i="22"/>
  <c r="F94" i="22"/>
  <c r="G94" i="22"/>
  <c r="H94" i="22"/>
  <c r="I94" i="22"/>
  <c r="J94" i="22"/>
  <c r="B95" i="22"/>
  <c r="C95" i="22"/>
  <c r="C95" i="38" s="1"/>
  <c r="D95" i="22"/>
  <c r="D95" i="38" s="1"/>
  <c r="E95" i="22"/>
  <c r="E95" i="38" s="1"/>
  <c r="F95" i="22"/>
  <c r="F95" i="38" s="1"/>
  <c r="G95" i="22"/>
  <c r="G95" i="38" s="1"/>
  <c r="H95" i="22"/>
  <c r="H95" i="38" s="1"/>
  <c r="I95" i="22"/>
  <c r="I95" i="38" s="1"/>
  <c r="J95" i="22"/>
  <c r="J95" i="38" s="1"/>
  <c r="B96" i="22"/>
  <c r="C96" i="22"/>
  <c r="D96" i="22"/>
  <c r="E96" i="22"/>
  <c r="F96" i="22"/>
  <c r="G96" i="22"/>
  <c r="H96" i="22"/>
  <c r="I96" i="22"/>
  <c r="J96" i="22"/>
  <c r="B97" i="22"/>
  <c r="C97" i="22"/>
  <c r="D97" i="22"/>
  <c r="E97" i="22"/>
  <c r="F97" i="22"/>
  <c r="G97" i="22"/>
  <c r="H97" i="22"/>
  <c r="I97" i="22"/>
  <c r="J97" i="22"/>
  <c r="B98" i="22"/>
  <c r="C98" i="22"/>
  <c r="D98" i="22"/>
  <c r="E98" i="22"/>
  <c r="F98" i="22"/>
  <c r="G98" i="22"/>
  <c r="H98" i="22"/>
  <c r="I98" i="22"/>
  <c r="J98" i="22"/>
  <c r="B99" i="22"/>
  <c r="C99" i="22"/>
  <c r="D99" i="22"/>
  <c r="E99" i="22"/>
  <c r="F99" i="22"/>
  <c r="G99" i="22"/>
  <c r="H99" i="22"/>
  <c r="I99" i="22"/>
  <c r="J99" i="22"/>
  <c r="B100" i="22"/>
  <c r="C100" i="22"/>
  <c r="D100" i="22"/>
  <c r="E100" i="22"/>
  <c r="F100" i="22"/>
  <c r="G100" i="22"/>
  <c r="H100" i="22"/>
  <c r="I100" i="22"/>
  <c r="J100" i="22"/>
  <c r="B101" i="22"/>
  <c r="C101" i="22"/>
  <c r="D101" i="22"/>
  <c r="E101" i="22"/>
  <c r="F101" i="22"/>
  <c r="G101" i="22"/>
  <c r="H101" i="22"/>
  <c r="I101" i="22"/>
  <c r="J101" i="22"/>
  <c r="B102" i="22"/>
  <c r="C102" i="22"/>
  <c r="D102" i="22"/>
  <c r="E102" i="22"/>
  <c r="F102" i="22"/>
  <c r="G102" i="22"/>
  <c r="H102" i="22"/>
  <c r="I102" i="22"/>
  <c r="J102" i="22"/>
  <c r="B103" i="22"/>
  <c r="C103" i="22"/>
  <c r="D103" i="22"/>
  <c r="E103" i="22"/>
  <c r="F103" i="22"/>
  <c r="G103" i="22"/>
  <c r="H103" i="22"/>
  <c r="I103" i="22"/>
  <c r="C11" i="22"/>
  <c r="D11" i="22"/>
  <c r="E11" i="22"/>
  <c r="F11" i="22"/>
  <c r="G11" i="22"/>
  <c r="H11" i="22"/>
  <c r="I11" i="22"/>
  <c r="J11" i="22"/>
  <c r="B11" i="22"/>
  <c r="I9" i="35"/>
  <c r="I6" i="35" s="1"/>
  <c r="H9" i="35"/>
  <c r="H6" i="35" s="1"/>
  <c r="G9" i="35"/>
  <c r="G6" i="35" s="1"/>
  <c r="F9" i="35"/>
  <c r="F6" i="35" s="1"/>
  <c r="E9" i="35"/>
  <c r="E6" i="35" s="1"/>
  <c r="D9" i="35"/>
  <c r="D6" i="35" s="1"/>
  <c r="C9" i="35"/>
  <c r="C6" i="35" s="1"/>
  <c r="B9" i="35"/>
  <c r="B6" i="35" s="1"/>
  <c r="I9" i="34"/>
  <c r="I6" i="34" s="1"/>
  <c r="H9" i="34"/>
  <c r="H6" i="34" s="1"/>
  <c r="G9" i="34"/>
  <c r="G6" i="34" s="1"/>
  <c r="F9" i="34"/>
  <c r="F6" i="34" s="1"/>
  <c r="E9" i="34"/>
  <c r="E6" i="34" s="1"/>
  <c r="D9" i="34"/>
  <c r="D6" i="34" s="1"/>
  <c r="C9" i="34"/>
  <c r="C6" i="34" s="1"/>
  <c r="B9" i="34"/>
  <c r="B6" i="34" s="1"/>
  <c r="K89" i="28"/>
  <c r="L89" i="28"/>
  <c r="M89" i="28"/>
  <c r="C9" i="29"/>
  <c r="D9" i="29"/>
  <c r="E9" i="29"/>
  <c r="B9" i="29"/>
  <c r="D9" i="28"/>
  <c r="E9" i="28"/>
  <c r="C9" i="28"/>
  <c r="B9" i="28"/>
  <c r="H6" i="13"/>
  <c r="C9" i="14"/>
  <c r="D9" i="14"/>
  <c r="E9" i="14"/>
  <c r="F9" i="14"/>
  <c r="G9" i="14"/>
  <c r="H9" i="14"/>
  <c r="H6" i="14" s="1"/>
  <c r="I9" i="14"/>
  <c r="I6" i="14" s="1"/>
  <c r="J9" i="14"/>
  <c r="J6" i="14" s="1"/>
  <c r="K9" i="14"/>
  <c r="K6" i="14" s="1"/>
  <c r="L9" i="14"/>
  <c r="L6" i="14" s="1"/>
  <c r="M9" i="14"/>
  <c r="M6" i="14" s="1"/>
  <c r="N9" i="14"/>
  <c r="N6" i="14" s="1"/>
  <c r="O9" i="14"/>
  <c r="O6" i="14" s="1"/>
  <c r="B9" i="14"/>
  <c r="C9" i="13"/>
  <c r="D9" i="13"/>
  <c r="E9" i="13"/>
  <c r="F9" i="13"/>
  <c r="G9" i="13"/>
  <c r="I6" i="13"/>
  <c r="J6" i="13"/>
  <c r="K6" i="13"/>
  <c r="L6" i="13"/>
  <c r="M6" i="13"/>
  <c r="B9" i="13"/>
  <c r="C9" i="30"/>
  <c r="D9" i="30"/>
  <c r="E9" i="30"/>
  <c r="B9" i="30"/>
  <c r="D9" i="15"/>
  <c r="F9" i="15"/>
  <c r="B89" i="28"/>
  <c r="C89" i="28"/>
  <c r="D89" i="28"/>
  <c r="E89" i="28"/>
  <c r="F89" i="28"/>
  <c r="G89" i="28"/>
  <c r="H89" i="28"/>
  <c r="I89" i="28"/>
  <c r="J89" i="28"/>
  <c r="J11" i="19"/>
  <c r="J12" i="19" s="1"/>
  <c r="J13" i="19" s="1"/>
  <c r="J14" i="19" s="1"/>
  <c r="J15" i="19" s="1"/>
  <c r="J16" i="19" s="1"/>
  <c r="J17" i="19" s="1"/>
  <c r="J18" i="19" s="1"/>
  <c r="J19" i="19" s="1"/>
  <c r="J20" i="19" s="1"/>
  <c r="J21" i="19" s="1"/>
  <c r="J22" i="19" s="1"/>
  <c r="J23" i="19" s="1"/>
  <c r="J24" i="19" s="1"/>
  <c r="J25" i="19" s="1"/>
  <c r="J26" i="19" s="1"/>
  <c r="J27" i="19" s="1"/>
  <c r="J28" i="19" s="1"/>
  <c r="J29" i="19" s="1"/>
  <c r="J30" i="19" s="1"/>
  <c r="J31" i="19" s="1"/>
  <c r="J32" i="19" s="1"/>
  <c r="J33" i="19" s="1"/>
  <c r="J34" i="19" s="1"/>
  <c r="J35" i="19" s="1"/>
  <c r="J36" i="19" s="1"/>
  <c r="J37" i="19" s="1"/>
  <c r="J38" i="19" s="1"/>
  <c r="J39" i="19" s="1"/>
  <c r="J40" i="19" s="1"/>
  <c r="J41" i="19" s="1"/>
  <c r="J42" i="19" s="1"/>
  <c r="J43" i="19" s="1"/>
  <c r="J44" i="19" s="1"/>
  <c r="J45" i="19" s="1"/>
  <c r="J46" i="19" s="1"/>
  <c r="J47" i="19" s="1"/>
  <c r="J48" i="19" s="1"/>
  <c r="J49" i="19" s="1"/>
  <c r="J50" i="19" s="1"/>
  <c r="J51" i="19" s="1"/>
  <c r="J52" i="19" s="1"/>
  <c r="J53" i="19" s="1"/>
  <c r="J54" i="19" s="1"/>
  <c r="J55" i="19" s="1"/>
  <c r="J56" i="19" s="1"/>
  <c r="J57" i="19" s="1"/>
  <c r="J58" i="19" s="1"/>
  <c r="J59" i="19" s="1"/>
  <c r="J60" i="19" s="1"/>
  <c r="J61" i="19" s="1"/>
  <c r="J62" i="19" s="1"/>
  <c r="J63" i="19" s="1"/>
  <c r="J64" i="19" s="1"/>
  <c r="J65" i="19" s="1"/>
  <c r="J66" i="19" s="1"/>
  <c r="J67" i="19" s="1"/>
  <c r="J68" i="19" s="1"/>
  <c r="J69" i="19" s="1"/>
  <c r="J70" i="19" s="1"/>
  <c r="J71" i="19" s="1"/>
  <c r="J72" i="19" s="1"/>
  <c r="J73" i="19" s="1"/>
  <c r="J74" i="19" s="1"/>
  <c r="J75" i="19" s="1"/>
  <c r="J76" i="19" s="1"/>
  <c r="J77" i="19" s="1"/>
  <c r="J78" i="19" s="1"/>
  <c r="J79" i="19" s="1"/>
  <c r="J80" i="19" s="1"/>
  <c r="J81" i="19" s="1"/>
  <c r="J82" i="19" s="1"/>
  <c r="J83" i="19" s="1"/>
  <c r="J84" i="19" s="1"/>
  <c r="J85" i="19" s="1"/>
  <c r="J86" i="19" s="1"/>
  <c r="J87" i="19" s="1"/>
  <c r="J88" i="19" s="1"/>
  <c r="J89" i="19" s="1"/>
  <c r="J90" i="19" s="1"/>
  <c r="J91" i="19" s="1"/>
  <c r="J92" i="19" s="1"/>
  <c r="J93" i="19" s="1"/>
  <c r="J94" i="19" s="1"/>
  <c r="J95" i="19" s="1"/>
  <c r="C11" i="19"/>
  <c r="C12" i="19" s="1"/>
  <c r="C13" i="19" s="1"/>
  <c r="C14" i="19" s="1"/>
  <c r="C15" i="19" s="1"/>
  <c r="C16" i="19" s="1"/>
  <c r="C17" i="19" s="1"/>
  <c r="C18" i="19" s="1"/>
  <c r="C19" i="19" s="1"/>
  <c r="C20" i="19" s="1"/>
  <c r="C21" i="19" s="1"/>
  <c r="C22" i="19" s="1"/>
  <c r="C23" i="19" s="1"/>
  <c r="C24" i="19" s="1"/>
  <c r="C25" i="19" s="1"/>
  <c r="C26" i="19" s="1"/>
  <c r="C27" i="19" s="1"/>
  <c r="C28" i="19" s="1"/>
  <c r="C29" i="19" s="1"/>
  <c r="C30" i="19" s="1"/>
  <c r="C31" i="19" s="1"/>
  <c r="C32" i="19" s="1"/>
  <c r="C33" i="19" s="1"/>
  <c r="C34" i="19" s="1"/>
  <c r="C35" i="19" s="1"/>
  <c r="C36" i="19" s="1"/>
  <c r="C37" i="19" s="1"/>
  <c r="C38" i="19" s="1"/>
  <c r="C39" i="19" s="1"/>
  <c r="C40" i="19" s="1"/>
  <c r="C41" i="19" s="1"/>
  <c r="C42" i="19" s="1"/>
  <c r="C43" i="19" s="1"/>
  <c r="C44" i="19" s="1"/>
  <c r="C45" i="19" s="1"/>
  <c r="C46" i="19" s="1"/>
  <c r="C47" i="19" s="1"/>
  <c r="C48" i="19" s="1"/>
  <c r="C49" i="19" s="1"/>
  <c r="C50" i="19" s="1"/>
  <c r="C51" i="19" s="1"/>
  <c r="C52" i="19" s="1"/>
  <c r="C53" i="19" s="1"/>
  <c r="C54" i="19" s="1"/>
  <c r="C55" i="19" s="1"/>
  <c r="C56" i="19" s="1"/>
  <c r="C57" i="19" s="1"/>
  <c r="C58" i="19" s="1"/>
  <c r="C59" i="19" s="1"/>
  <c r="C60" i="19" s="1"/>
  <c r="C61" i="19" s="1"/>
  <c r="C62" i="19" s="1"/>
  <c r="C63" i="19" s="1"/>
  <c r="C64" i="19" s="1"/>
  <c r="C65" i="19" s="1"/>
  <c r="C66" i="19" s="1"/>
  <c r="C67" i="19" s="1"/>
  <c r="C68" i="19" s="1"/>
  <c r="C69" i="19" s="1"/>
  <c r="C70" i="19" s="1"/>
  <c r="C71" i="19" s="1"/>
  <c r="C72" i="19" s="1"/>
  <c r="C73" i="19" s="1"/>
  <c r="C74" i="19" s="1"/>
  <c r="C75" i="19" s="1"/>
  <c r="C76" i="19" s="1"/>
  <c r="C77" i="19" s="1"/>
  <c r="C78" i="19" s="1"/>
  <c r="C79" i="19" s="1"/>
  <c r="C80" i="19" s="1"/>
  <c r="C81" i="19" s="1"/>
  <c r="C82" i="19" s="1"/>
  <c r="C83" i="19" s="1"/>
  <c r="C84" i="19" s="1"/>
  <c r="C85" i="19" s="1"/>
  <c r="C86" i="19" s="1"/>
  <c r="C87" i="19" s="1"/>
  <c r="C88" i="19" s="1"/>
  <c r="C89" i="19" s="1"/>
  <c r="C90" i="19" s="1"/>
  <c r="C91" i="19" s="1"/>
  <c r="C92" i="19" s="1"/>
  <c r="C93" i="19" s="1"/>
  <c r="C94" i="19" s="1"/>
  <c r="D11" i="19"/>
  <c r="D12" i="19" s="1"/>
  <c r="D13" i="19" s="1"/>
  <c r="D14" i="19" s="1"/>
  <c r="D15" i="19" s="1"/>
  <c r="D16" i="19" s="1"/>
  <c r="D17" i="19" s="1"/>
  <c r="D18" i="19" s="1"/>
  <c r="D19" i="19" s="1"/>
  <c r="D20" i="19" s="1"/>
  <c r="D21" i="19" s="1"/>
  <c r="D22" i="19" s="1"/>
  <c r="D23" i="19" s="1"/>
  <c r="D24" i="19" s="1"/>
  <c r="D25" i="19" s="1"/>
  <c r="D26" i="19" s="1"/>
  <c r="D27" i="19" s="1"/>
  <c r="D28" i="19" s="1"/>
  <c r="D29" i="19" s="1"/>
  <c r="D30" i="19" s="1"/>
  <c r="D31" i="19" s="1"/>
  <c r="D32" i="19" s="1"/>
  <c r="D33" i="19" s="1"/>
  <c r="D34" i="19" s="1"/>
  <c r="D35" i="19" s="1"/>
  <c r="D36" i="19" s="1"/>
  <c r="D37" i="19" s="1"/>
  <c r="D38" i="19" s="1"/>
  <c r="D39" i="19" s="1"/>
  <c r="D40" i="19" s="1"/>
  <c r="D41" i="19" s="1"/>
  <c r="D42" i="19" s="1"/>
  <c r="D43" i="19" s="1"/>
  <c r="D44" i="19" s="1"/>
  <c r="D45" i="19" s="1"/>
  <c r="D46" i="19" s="1"/>
  <c r="D47" i="19" s="1"/>
  <c r="D48" i="19" s="1"/>
  <c r="D49" i="19" s="1"/>
  <c r="D50" i="19" s="1"/>
  <c r="D51" i="19" s="1"/>
  <c r="D52" i="19" s="1"/>
  <c r="D53" i="19" s="1"/>
  <c r="D54" i="19" s="1"/>
  <c r="D55" i="19" s="1"/>
  <c r="D56" i="19" s="1"/>
  <c r="D57" i="19" s="1"/>
  <c r="D58" i="19" s="1"/>
  <c r="D59" i="19" s="1"/>
  <c r="D60" i="19" s="1"/>
  <c r="D61" i="19" s="1"/>
  <c r="D62" i="19" s="1"/>
  <c r="D63" i="19" s="1"/>
  <c r="D64" i="19" s="1"/>
  <c r="D65" i="19" s="1"/>
  <c r="D66" i="19" s="1"/>
  <c r="D67" i="19" s="1"/>
  <c r="D68" i="19" s="1"/>
  <c r="D69" i="19" s="1"/>
  <c r="D70" i="19" s="1"/>
  <c r="D71" i="19" s="1"/>
  <c r="D72" i="19" s="1"/>
  <c r="D73" i="19" s="1"/>
  <c r="D74" i="19" s="1"/>
  <c r="D75" i="19" s="1"/>
  <c r="D76" i="19" s="1"/>
  <c r="D77" i="19" s="1"/>
  <c r="D78" i="19" s="1"/>
  <c r="D79" i="19" s="1"/>
  <c r="D80" i="19" s="1"/>
  <c r="D81" i="19" s="1"/>
  <c r="D82" i="19" s="1"/>
  <c r="D83" i="19" s="1"/>
  <c r="D84" i="19" s="1"/>
  <c r="D85" i="19" s="1"/>
  <c r="D86" i="19" s="1"/>
  <c r="D87" i="19" s="1"/>
  <c r="D88" i="19" s="1"/>
  <c r="D89" i="19" s="1"/>
  <c r="D90" i="19" s="1"/>
  <c r="D91" i="19" s="1"/>
  <c r="D92" i="19" s="1"/>
  <c r="D93" i="19" s="1"/>
  <c r="D94" i="19" s="1"/>
  <c r="E11" i="19"/>
  <c r="E12" i="19" s="1"/>
  <c r="E13" i="19" s="1"/>
  <c r="E14" i="19" s="1"/>
  <c r="E15" i="19" s="1"/>
  <c r="E16" i="19" s="1"/>
  <c r="E17" i="19" s="1"/>
  <c r="E18" i="19" s="1"/>
  <c r="E19" i="19" s="1"/>
  <c r="E20" i="19" s="1"/>
  <c r="E21" i="19" s="1"/>
  <c r="E22" i="19" s="1"/>
  <c r="E23" i="19" s="1"/>
  <c r="E24" i="19" s="1"/>
  <c r="E25" i="19" s="1"/>
  <c r="E26" i="19" s="1"/>
  <c r="E27" i="19" s="1"/>
  <c r="E28" i="19" s="1"/>
  <c r="E29" i="19" s="1"/>
  <c r="E30" i="19" s="1"/>
  <c r="E31" i="19" s="1"/>
  <c r="E32" i="19" s="1"/>
  <c r="E33" i="19" s="1"/>
  <c r="E34" i="19" s="1"/>
  <c r="E35" i="19" s="1"/>
  <c r="E36" i="19" s="1"/>
  <c r="E37" i="19" s="1"/>
  <c r="E38" i="19" s="1"/>
  <c r="E39" i="19" s="1"/>
  <c r="E40" i="19" s="1"/>
  <c r="E41" i="19" s="1"/>
  <c r="E42" i="19" s="1"/>
  <c r="E43" i="19" s="1"/>
  <c r="E44" i="19" s="1"/>
  <c r="E45" i="19" s="1"/>
  <c r="E46" i="19" s="1"/>
  <c r="E47" i="19" s="1"/>
  <c r="E48" i="19" s="1"/>
  <c r="E49" i="19" s="1"/>
  <c r="E50" i="19" s="1"/>
  <c r="E51" i="19" s="1"/>
  <c r="E52" i="19" s="1"/>
  <c r="E53" i="19" s="1"/>
  <c r="E54" i="19" s="1"/>
  <c r="E55" i="19" s="1"/>
  <c r="E56" i="19" s="1"/>
  <c r="E57" i="19" s="1"/>
  <c r="E58" i="19" s="1"/>
  <c r="E59" i="19" s="1"/>
  <c r="E60" i="19" s="1"/>
  <c r="E61" i="19" s="1"/>
  <c r="E62" i="19" s="1"/>
  <c r="E63" i="19" s="1"/>
  <c r="E64" i="19" s="1"/>
  <c r="E65" i="19" s="1"/>
  <c r="E66" i="19" s="1"/>
  <c r="E67" i="19" s="1"/>
  <c r="E68" i="19" s="1"/>
  <c r="E69" i="19" s="1"/>
  <c r="E70" i="19" s="1"/>
  <c r="E71" i="19" s="1"/>
  <c r="E72" i="19" s="1"/>
  <c r="E73" i="19" s="1"/>
  <c r="E74" i="19" s="1"/>
  <c r="E75" i="19" s="1"/>
  <c r="E76" i="19" s="1"/>
  <c r="E77" i="19" s="1"/>
  <c r="E78" i="19" s="1"/>
  <c r="E79" i="19" s="1"/>
  <c r="E80" i="19" s="1"/>
  <c r="E81" i="19" s="1"/>
  <c r="E82" i="19" s="1"/>
  <c r="E83" i="19" s="1"/>
  <c r="E84" i="19" s="1"/>
  <c r="E85" i="19" s="1"/>
  <c r="E86" i="19" s="1"/>
  <c r="E87" i="19" s="1"/>
  <c r="E88" i="19" s="1"/>
  <c r="E89" i="19" s="1"/>
  <c r="E90" i="19" s="1"/>
  <c r="E91" i="19" s="1"/>
  <c r="E92" i="19" s="1"/>
  <c r="E93" i="19" s="1"/>
  <c r="E94" i="19" s="1"/>
  <c r="F11" i="19"/>
  <c r="F12" i="19" s="1"/>
  <c r="F13" i="19" s="1"/>
  <c r="F14" i="19" s="1"/>
  <c r="F15" i="19" s="1"/>
  <c r="F16" i="19" s="1"/>
  <c r="F17" i="19" s="1"/>
  <c r="F18" i="19" s="1"/>
  <c r="F19" i="19" s="1"/>
  <c r="F20" i="19" s="1"/>
  <c r="F21" i="19" s="1"/>
  <c r="F22" i="19" s="1"/>
  <c r="F23" i="19" s="1"/>
  <c r="F24" i="19" s="1"/>
  <c r="F25" i="19" s="1"/>
  <c r="F26" i="19" s="1"/>
  <c r="F27" i="19" s="1"/>
  <c r="F28" i="19" s="1"/>
  <c r="F29" i="19" s="1"/>
  <c r="F30" i="19" s="1"/>
  <c r="F31" i="19" s="1"/>
  <c r="F32" i="19" s="1"/>
  <c r="F33" i="19" s="1"/>
  <c r="F34" i="19" s="1"/>
  <c r="F35" i="19" s="1"/>
  <c r="F36" i="19" s="1"/>
  <c r="F37" i="19" s="1"/>
  <c r="F38" i="19" s="1"/>
  <c r="F39" i="19" s="1"/>
  <c r="F40" i="19" s="1"/>
  <c r="F41" i="19" s="1"/>
  <c r="F42" i="19" s="1"/>
  <c r="F43" i="19" s="1"/>
  <c r="F44" i="19" s="1"/>
  <c r="F45" i="19" s="1"/>
  <c r="F46" i="19" s="1"/>
  <c r="F47" i="19" s="1"/>
  <c r="F48" i="19" s="1"/>
  <c r="F49" i="19" s="1"/>
  <c r="F50" i="19" s="1"/>
  <c r="F51" i="19" s="1"/>
  <c r="F52" i="19" s="1"/>
  <c r="F53" i="19" s="1"/>
  <c r="F54" i="19" s="1"/>
  <c r="F55" i="19" s="1"/>
  <c r="F56" i="19" s="1"/>
  <c r="F57" i="19" s="1"/>
  <c r="F58" i="19" s="1"/>
  <c r="F59" i="19" s="1"/>
  <c r="F60" i="19" s="1"/>
  <c r="F61" i="19" s="1"/>
  <c r="F62" i="19" s="1"/>
  <c r="F63" i="19" s="1"/>
  <c r="F64" i="19" s="1"/>
  <c r="F65" i="19" s="1"/>
  <c r="F66" i="19" s="1"/>
  <c r="F67" i="19" s="1"/>
  <c r="F68" i="19" s="1"/>
  <c r="F69" i="19" s="1"/>
  <c r="F70" i="19" s="1"/>
  <c r="F71" i="19" s="1"/>
  <c r="F72" i="19" s="1"/>
  <c r="F73" i="19" s="1"/>
  <c r="F74" i="19" s="1"/>
  <c r="F75" i="19" s="1"/>
  <c r="F76" i="19" s="1"/>
  <c r="F77" i="19" s="1"/>
  <c r="F78" i="19" s="1"/>
  <c r="F79" i="19" s="1"/>
  <c r="F80" i="19" s="1"/>
  <c r="F81" i="19" s="1"/>
  <c r="F82" i="19" s="1"/>
  <c r="F83" i="19" s="1"/>
  <c r="F84" i="19" s="1"/>
  <c r="F85" i="19" s="1"/>
  <c r="F86" i="19" s="1"/>
  <c r="F87" i="19" s="1"/>
  <c r="F88" i="19" s="1"/>
  <c r="F89" i="19" s="1"/>
  <c r="F90" i="19" s="1"/>
  <c r="F91" i="19" s="1"/>
  <c r="F92" i="19" s="1"/>
  <c r="F93" i="19" s="1"/>
  <c r="F94" i="19" s="1"/>
  <c r="G11" i="19"/>
  <c r="G12" i="19" s="1"/>
  <c r="G13" i="19" s="1"/>
  <c r="G14" i="19" s="1"/>
  <c r="G15" i="19" s="1"/>
  <c r="G16" i="19" s="1"/>
  <c r="G17" i="19" s="1"/>
  <c r="G18" i="19" s="1"/>
  <c r="G19" i="19" s="1"/>
  <c r="G20" i="19" s="1"/>
  <c r="G21" i="19" s="1"/>
  <c r="G22" i="19" s="1"/>
  <c r="G23" i="19" s="1"/>
  <c r="G24" i="19" s="1"/>
  <c r="G25" i="19" s="1"/>
  <c r="G26" i="19" s="1"/>
  <c r="G27" i="19" s="1"/>
  <c r="G28" i="19" s="1"/>
  <c r="G29" i="19" s="1"/>
  <c r="G30" i="19" s="1"/>
  <c r="G31" i="19" s="1"/>
  <c r="G32" i="19" s="1"/>
  <c r="G33" i="19" s="1"/>
  <c r="G34" i="19" s="1"/>
  <c r="G35" i="19" s="1"/>
  <c r="G36" i="19" s="1"/>
  <c r="G37" i="19" s="1"/>
  <c r="G38" i="19" s="1"/>
  <c r="G39" i="19" s="1"/>
  <c r="G40" i="19" s="1"/>
  <c r="G41" i="19" s="1"/>
  <c r="G42" i="19" s="1"/>
  <c r="G43" i="19" s="1"/>
  <c r="G44" i="19" s="1"/>
  <c r="G45" i="19" s="1"/>
  <c r="G46" i="19" s="1"/>
  <c r="G47" i="19" s="1"/>
  <c r="G48" i="19" s="1"/>
  <c r="G49" i="19" s="1"/>
  <c r="G50" i="19" s="1"/>
  <c r="G51" i="19" s="1"/>
  <c r="G52" i="19" s="1"/>
  <c r="G53" i="19" s="1"/>
  <c r="G54" i="19" s="1"/>
  <c r="G55" i="19" s="1"/>
  <c r="G56" i="19" s="1"/>
  <c r="G57" i="19" s="1"/>
  <c r="G58" i="19" s="1"/>
  <c r="G59" i="19" s="1"/>
  <c r="G60" i="19" s="1"/>
  <c r="G61" i="19" s="1"/>
  <c r="G62" i="19" s="1"/>
  <c r="G63" i="19" s="1"/>
  <c r="G64" i="19" s="1"/>
  <c r="G65" i="19" s="1"/>
  <c r="G66" i="19" s="1"/>
  <c r="G67" i="19" s="1"/>
  <c r="G68" i="19" s="1"/>
  <c r="G69" i="19" s="1"/>
  <c r="G70" i="19" s="1"/>
  <c r="G71" i="19" s="1"/>
  <c r="G72" i="19" s="1"/>
  <c r="G73" i="19" s="1"/>
  <c r="G74" i="19" s="1"/>
  <c r="G75" i="19" s="1"/>
  <c r="G76" i="19" s="1"/>
  <c r="G77" i="19" s="1"/>
  <c r="G78" i="19" s="1"/>
  <c r="G79" i="19" s="1"/>
  <c r="G80" i="19" s="1"/>
  <c r="G81" i="19" s="1"/>
  <c r="G82" i="19" s="1"/>
  <c r="G83" i="19" s="1"/>
  <c r="G84" i="19" s="1"/>
  <c r="G85" i="19" s="1"/>
  <c r="G86" i="19" s="1"/>
  <c r="G87" i="19" s="1"/>
  <c r="G88" i="19" s="1"/>
  <c r="G89" i="19" s="1"/>
  <c r="G90" i="19" s="1"/>
  <c r="G91" i="19" s="1"/>
  <c r="G92" i="19" s="1"/>
  <c r="G93" i="19" s="1"/>
  <c r="G94" i="19" s="1"/>
  <c r="H11" i="19"/>
  <c r="H12" i="19" s="1"/>
  <c r="H13" i="19" s="1"/>
  <c r="H14" i="19" s="1"/>
  <c r="H15" i="19" s="1"/>
  <c r="H16" i="19" s="1"/>
  <c r="H17" i="19" s="1"/>
  <c r="H18" i="19" s="1"/>
  <c r="H19" i="19" s="1"/>
  <c r="H20" i="19" s="1"/>
  <c r="H21" i="19" s="1"/>
  <c r="H22" i="19" s="1"/>
  <c r="H23" i="19" s="1"/>
  <c r="H24" i="19" s="1"/>
  <c r="H25" i="19" s="1"/>
  <c r="H26" i="19" s="1"/>
  <c r="H27" i="19" s="1"/>
  <c r="H28" i="19" s="1"/>
  <c r="H29" i="19" s="1"/>
  <c r="H30" i="19" s="1"/>
  <c r="H31" i="19" s="1"/>
  <c r="H32" i="19" s="1"/>
  <c r="H33" i="19" s="1"/>
  <c r="H34" i="19" s="1"/>
  <c r="H35" i="19" s="1"/>
  <c r="H36" i="19" s="1"/>
  <c r="H37" i="19" s="1"/>
  <c r="H38" i="19" s="1"/>
  <c r="H39" i="19" s="1"/>
  <c r="H40" i="19" s="1"/>
  <c r="H41" i="19" s="1"/>
  <c r="H42" i="19" s="1"/>
  <c r="H43" i="19" s="1"/>
  <c r="H44" i="19" s="1"/>
  <c r="H45" i="19" s="1"/>
  <c r="H46" i="19" s="1"/>
  <c r="H47" i="19" s="1"/>
  <c r="H48" i="19" s="1"/>
  <c r="H49" i="19" s="1"/>
  <c r="H50" i="19" s="1"/>
  <c r="H51" i="19" s="1"/>
  <c r="H52" i="19" s="1"/>
  <c r="H53" i="19" s="1"/>
  <c r="H54" i="19" s="1"/>
  <c r="H55" i="19" s="1"/>
  <c r="H56" i="19" s="1"/>
  <c r="H57" i="19" s="1"/>
  <c r="H58" i="19" s="1"/>
  <c r="H59" i="19" s="1"/>
  <c r="H60" i="19" s="1"/>
  <c r="H61" i="19" s="1"/>
  <c r="H62" i="19" s="1"/>
  <c r="H63" i="19" s="1"/>
  <c r="H64" i="19" s="1"/>
  <c r="H65" i="19" s="1"/>
  <c r="H66" i="19" s="1"/>
  <c r="H67" i="19" s="1"/>
  <c r="H68" i="19" s="1"/>
  <c r="H69" i="19" s="1"/>
  <c r="H70" i="19" s="1"/>
  <c r="H71" i="19" s="1"/>
  <c r="H72" i="19" s="1"/>
  <c r="H73" i="19" s="1"/>
  <c r="H74" i="19" s="1"/>
  <c r="H75" i="19" s="1"/>
  <c r="H76" i="19" s="1"/>
  <c r="H77" i="19" s="1"/>
  <c r="H78" i="19" s="1"/>
  <c r="H79" i="19" s="1"/>
  <c r="H80" i="19" s="1"/>
  <c r="H81" i="19" s="1"/>
  <c r="H82" i="19" s="1"/>
  <c r="H83" i="19" s="1"/>
  <c r="H84" i="19" s="1"/>
  <c r="H85" i="19" s="1"/>
  <c r="H86" i="19" s="1"/>
  <c r="H87" i="19" s="1"/>
  <c r="H88" i="19" s="1"/>
  <c r="H89" i="19" s="1"/>
  <c r="H90" i="19" s="1"/>
  <c r="H91" i="19" s="1"/>
  <c r="H92" i="19" s="1"/>
  <c r="H93" i="19" s="1"/>
  <c r="H94" i="19" s="1"/>
  <c r="I11" i="19"/>
  <c r="I12" i="19" s="1"/>
  <c r="I13" i="19" s="1"/>
  <c r="I14" i="19" s="1"/>
  <c r="I15" i="19" s="1"/>
  <c r="I16" i="19" s="1"/>
  <c r="I17" i="19" s="1"/>
  <c r="I18" i="19" s="1"/>
  <c r="I19" i="19" s="1"/>
  <c r="I20" i="19" s="1"/>
  <c r="I21" i="19" s="1"/>
  <c r="I22" i="19" s="1"/>
  <c r="I23" i="19" s="1"/>
  <c r="I24" i="19" s="1"/>
  <c r="I25" i="19" s="1"/>
  <c r="I26" i="19" s="1"/>
  <c r="I27" i="19" s="1"/>
  <c r="I28" i="19" s="1"/>
  <c r="I29" i="19" s="1"/>
  <c r="I30" i="19" s="1"/>
  <c r="I31" i="19" s="1"/>
  <c r="I32" i="19" s="1"/>
  <c r="I33" i="19" s="1"/>
  <c r="I34" i="19" s="1"/>
  <c r="I35" i="19" s="1"/>
  <c r="I36" i="19" s="1"/>
  <c r="I37" i="19" s="1"/>
  <c r="I38" i="19" s="1"/>
  <c r="I39" i="19" s="1"/>
  <c r="I40" i="19" s="1"/>
  <c r="I41" i="19" s="1"/>
  <c r="I42" i="19" s="1"/>
  <c r="I43" i="19" s="1"/>
  <c r="I44" i="19" s="1"/>
  <c r="I45" i="19" s="1"/>
  <c r="I46" i="19" s="1"/>
  <c r="I47" i="19" s="1"/>
  <c r="I48" i="19" s="1"/>
  <c r="I49" i="19" s="1"/>
  <c r="I50" i="19" s="1"/>
  <c r="I51" i="19" s="1"/>
  <c r="I52" i="19" s="1"/>
  <c r="I53" i="19" s="1"/>
  <c r="I54" i="19" s="1"/>
  <c r="I55" i="19" s="1"/>
  <c r="I56" i="19" s="1"/>
  <c r="I57" i="19" s="1"/>
  <c r="I58" i="19" s="1"/>
  <c r="I59" i="19" s="1"/>
  <c r="I60" i="19" s="1"/>
  <c r="I61" i="19" s="1"/>
  <c r="I62" i="19" s="1"/>
  <c r="I63" i="19" s="1"/>
  <c r="I64" i="19" s="1"/>
  <c r="I65" i="19" s="1"/>
  <c r="I66" i="19" s="1"/>
  <c r="I67" i="19" s="1"/>
  <c r="I68" i="19" s="1"/>
  <c r="I69" i="19" s="1"/>
  <c r="I70" i="19" s="1"/>
  <c r="I71" i="19" s="1"/>
  <c r="I72" i="19" s="1"/>
  <c r="I73" i="19" s="1"/>
  <c r="I74" i="19" s="1"/>
  <c r="I75" i="19" s="1"/>
  <c r="I76" i="19" s="1"/>
  <c r="I77" i="19" s="1"/>
  <c r="I78" i="19" s="1"/>
  <c r="I79" i="19" s="1"/>
  <c r="I80" i="19" s="1"/>
  <c r="I81" i="19" s="1"/>
  <c r="I82" i="19" s="1"/>
  <c r="I83" i="19" s="1"/>
  <c r="I84" i="19" s="1"/>
  <c r="I85" i="19" s="1"/>
  <c r="I86" i="19" s="1"/>
  <c r="I87" i="19" s="1"/>
  <c r="I88" i="19" s="1"/>
  <c r="I89" i="19" s="1"/>
  <c r="I90" i="19" s="1"/>
  <c r="I91" i="19" s="1"/>
  <c r="I92" i="19" s="1"/>
  <c r="I93" i="19" s="1"/>
  <c r="I94" i="19" s="1"/>
  <c r="B11" i="19"/>
  <c r="B12" i="19" s="1"/>
  <c r="B13" i="19" s="1"/>
  <c r="B14" i="19" s="1"/>
  <c r="B15" i="19" s="1"/>
  <c r="B16" i="19" s="1"/>
  <c r="B17" i="19" s="1"/>
  <c r="B18" i="19" s="1"/>
  <c r="B19" i="19" s="1"/>
  <c r="B20" i="19" s="1"/>
  <c r="B21" i="19" s="1"/>
  <c r="B22" i="19" s="1"/>
  <c r="B23" i="19" s="1"/>
  <c r="B24" i="19" s="1"/>
  <c r="B25" i="19" s="1"/>
  <c r="B26" i="19" s="1"/>
  <c r="B27" i="19" s="1"/>
  <c r="B28" i="19" s="1"/>
  <c r="B29" i="19" s="1"/>
  <c r="B30" i="19" s="1"/>
  <c r="B31" i="19" s="1"/>
  <c r="B32" i="19" s="1"/>
  <c r="B33" i="19" s="1"/>
  <c r="B34" i="19" s="1"/>
  <c r="B35" i="19" s="1"/>
  <c r="B36" i="19" s="1"/>
  <c r="B37" i="19" s="1"/>
  <c r="B38" i="19" s="1"/>
  <c r="B39" i="19" s="1"/>
  <c r="B40" i="19" s="1"/>
  <c r="B41" i="19" s="1"/>
  <c r="B42" i="19" s="1"/>
  <c r="B43" i="19" s="1"/>
  <c r="B44" i="19" s="1"/>
  <c r="B45" i="19" s="1"/>
  <c r="B46" i="19" s="1"/>
  <c r="B47" i="19" s="1"/>
  <c r="B48" i="19" s="1"/>
  <c r="B49" i="19" s="1"/>
  <c r="B50" i="19" s="1"/>
  <c r="B51" i="19" s="1"/>
  <c r="B52" i="19" s="1"/>
  <c r="B53" i="19" s="1"/>
  <c r="B54" i="19" s="1"/>
  <c r="B55" i="19" s="1"/>
  <c r="B56" i="19" s="1"/>
  <c r="B57" i="19" s="1"/>
  <c r="B58" i="19" s="1"/>
  <c r="B59" i="19" s="1"/>
  <c r="B60" i="19" s="1"/>
  <c r="B61" i="19" s="1"/>
  <c r="B62" i="19" s="1"/>
  <c r="B63" i="19" s="1"/>
  <c r="B64" i="19" s="1"/>
  <c r="B65" i="19" s="1"/>
  <c r="B66" i="19" s="1"/>
  <c r="B67" i="19" s="1"/>
  <c r="B68" i="19" s="1"/>
  <c r="B69" i="19" s="1"/>
  <c r="B70" i="19" s="1"/>
  <c r="B71" i="19" s="1"/>
  <c r="B72" i="19" s="1"/>
  <c r="B73" i="19" s="1"/>
  <c r="B74" i="19" s="1"/>
  <c r="B75" i="19" s="1"/>
  <c r="B76" i="19" s="1"/>
  <c r="B77" i="19" s="1"/>
  <c r="B78" i="19" s="1"/>
  <c r="B79" i="19" s="1"/>
  <c r="B80" i="19" s="1"/>
  <c r="B81" i="19" s="1"/>
  <c r="B82" i="19" s="1"/>
  <c r="B83" i="19" s="1"/>
  <c r="B84" i="19" s="1"/>
  <c r="B85" i="19" s="1"/>
  <c r="B86" i="19" s="1"/>
  <c r="B87" i="19" s="1"/>
  <c r="B88" i="19" s="1"/>
  <c r="B89" i="19" s="1"/>
  <c r="B90" i="19" s="1"/>
  <c r="B91" i="19" s="1"/>
  <c r="B92" i="19" s="1"/>
  <c r="B93" i="19" s="1"/>
  <c r="B94" i="19" s="1"/>
  <c r="G52" i="30" l="1"/>
  <c r="K50" i="30"/>
  <c r="G50" i="30"/>
  <c r="K48" i="30"/>
  <c r="G48" i="30"/>
  <c r="K46" i="30"/>
  <c r="G46" i="30"/>
  <c r="K44" i="30"/>
  <c r="G44" i="30"/>
  <c r="K42" i="30"/>
  <c r="G42" i="30"/>
  <c r="K40" i="30"/>
  <c r="G40" i="30"/>
  <c r="K38" i="30"/>
  <c r="G38" i="30"/>
  <c r="K36" i="30"/>
  <c r="G36" i="30"/>
  <c r="K34" i="30"/>
  <c r="G34" i="30"/>
  <c r="K32" i="30"/>
  <c r="G32" i="30"/>
  <c r="K18" i="30"/>
  <c r="G18" i="30"/>
  <c r="K16" i="30"/>
  <c r="G16" i="30"/>
  <c r="J14" i="30"/>
  <c r="J54" i="30"/>
  <c r="I12" i="30"/>
  <c r="M12" i="30"/>
  <c r="I14" i="30"/>
  <c r="M14" i="30"/>
  <c r="G11" i="30"/>
  <c r="G13" i="30"/>
  <c r="K13" i="30"/>
  <c r="G15" i="30"/>
  <c r="K15" i="30"/>
  <c r="G17" i="30"/>
  <c r="K17" i="30"/>
  <c r="G19" i="30"/>
  <c r="K19" i="30"/>
  <c r="G21" i="30"/>
  <c r="K21" i="30"/>
  <c r="G23" i="30"/>
  <c r="K23" i="30"/>
  <c r="G25" i="30"/>
  <c r="K25" i="30"/>
  <c r="G27" i="30"/>
  <c r="K27" i="30"/>
  <c r="G29" i="30"/>
  <c r="K29" i="30"/>
  <c r="G31" i="30"/>
  <c r="K31" i="30"/>
  <c r="G33" i="30"/>
  <c r="K33" i="30"/>
  <c r="G35" i="30"/>
  <c r="K35" i="30"/>
  <c r="G37" i="30"/>
  <c r="K37" i="30"/>
  <c r="G39" i="30"/>
  <c r="K39" i="30"/>
  <c r="G41" i="30"/>
  <c r="K41" i="30"/>
  <c r="G43" i="30"/>
  <c r="K43" i="30"/>
  <c r="G45" i="30"/>
  <c r="K45" i="30"/>
  <c r="G47" i="30"/>
  <c r="K47" i="30"/>
  <c r="G49" i="30"/>
  <c r="K49" i="30"/>
  <c r="G51" i="30"/>
  <c r="K51" i="30"/>
  <c r="G53" i="30"/>
  <c r="K53" i="30"/>
  <c r="G55" i="30"/>
  <c r="K55" i="30"/>
  <c r="G57" i="30"/>
  <c r="K57" i="30"/>
  <c r="G59" i="30"/>
  <c r="K59" i="30"/>
  <c r="G61" i="30"/>
  <c r="K61" i="30"/>
  <c r="G63" i="30"/>
  <c r="K63" i="30"/>
  <c r="G65" i="30"/>
  <c r="K65" i="30"/>
  <c r="G67" i="30"/>
  <c r="K67" i="30"/>
  <c r="G69" i="30"/>
  <c r="K71" i="30"/>
  <c r="G73" i="30"/>
  <c r="K73" i="30"/>
  <c r="G75" i="30"/>
  <c r="G77" i="30"/>
  <c r="K77" i="30"/>
  <c r="G79" i="30"/>
  <c r="K79" i="30"/>
  <c r="G81" i="30"/>
  <c r="K81" i="30"/>
  <c r="G83" i="30"/>
  <c r="K83" i="30"/>
  <c r="K85" i="30"/>
  <c r="G87" i="30"/>
  <c r="K87" i="30"/>
  <c r="G10" i="30"/>
  <c r="G12" i="30"/>
  <c r="K12" i="30"/>
  <c r="G14" i="30"/>
  <c r="K14" i="30"/>
  <c r="G20" i="30"/>
  <c r="K20" i="30"/>
  <c r="G22" i="30"/>
  <c r="K22" i="30"/>
  <c r="G24" i="30"/>
  <c r="K24" i="30"/>
  <c r="G26" i="30"/>
  <c r="K26" i="30"/>
  <c r="G28" i="30"/>
  <c r="K28" i="30"/>
  <c r="G30" i="30"/>
  <c r="J87" i="30"/>
  <c r="F87" i="30"/>
  <c r="J85" i="30"/>
  <c r="F85" i="30"/>
  <c r="J83" i="30"/>
  <c r="F83" i="30"/>
  <c r="J81" i="30"/>
  <c r="F81" i="30"/>
  <c r="J79" i="30"/>
  <c r="F79" i="30"/>
  <c r="J77" i="30"/>
  <c r="F77" i="30"/>
  <c r="J75" i="30"/>
  <c r="F75" i="30"/>
  <c r="N9" i="15"/>
  <c r="H9" i="15"/>
  <c r="L9" i="15"/>
  <c r="B9" i="15"/>
  <c r="K86" i="30"/>
  <c r="G86" i="30"/>
  <c r="G84" i="30"/>
  <c r="M9" i="15"/>
  <c r="I16" i="30"/>
  <c r="M16" i="30"/>
  <c r="I18" i="30"/>
  <c r="M18" i="30"/>
  <c r="I20" i="30"/>
  <c r="M20" i="30"/>
  <c r="I22" i="30"/>
  <c r="M22" i="30"/>
  <c r="I24" i="30"/>
  <c r="M24" i="30"/>
  <c r="I26" i="30"/>
  <c r="M26" i="30"/>
  <c r="I28" i="30"/>
  <c r="J9" i="29"/>
  <c r="M28" i="30"/>
  <c r="I30" i="30"/>
  <c r="M30" i="30"/>
  <c r="I32" i="30"/>
  <c r="M32" i="30"/>
  <c r="I34" i="30"/>
  <c r="M34" i="30"/>
  <c r="M36" i="30"/>
  <c r="I38" i="30"/>
  <c r="I40" i="30"/>
  <c r="M40" i="30"/>
  <c r="M42" i="30"/>
  <c r="I44" i="30"/>
  <c r="M44" i="30"/>
  <c r="I46" i="30"/>
  <c r="M46" i="30"/>
  <c r="I48" i="30"/>
  <c r="M48" i="30"/>
  <c r="I50" i="30"/>
  <c r="M50" i="30"/>
  <c r="I52" i="30"/>
  <c r="M52" i="30"/>
  <c r="I54" i="30"/>
  <c r="M54" i="30"/>
  <c r="M56" i="30"/>
  <c r="I58" i="30"/>
  <c r="M58" i="30"/>
  <c r="I60" i="30"/>
  <c r="M60" i="30"/>
  <c r="I62" i="30"/>
  <c r="M62" i="30"/>
  <c r="M64" i="30"/>
  <c r="I66" i="30"/>
  <c r="M66" i="30"/>
  <c r="I68" i="30"/>
  <c r="I70" i="30"/>
  <c r="M70" i="30"/>
  <c r="I72" i="30"/>
  <c r="I74" i="30"/>
  <c r="I76" i="30"/>
  <c r="I80" i="30"/>
  <c r="I82" i="30"/>
  <c r="I86" i="30"/>
  <c r="I9" i="36"/>
  <c r="H18" i="30"/>
  <c r="J86" i="30"/>
  <c r="F86" i="30"/>
  <c r="J84" i="30"/>
  <c r="F84" i="30"/>
  <c r="J82" i="30"/>
  <c r="F82" i="30"/>
  <c r="J80" i="30"/>
  <c r="F80" i="30"/>
  <c r="J78" i="30"/>
  <c r="F78" i="30"/>
  <c r="J76" i="30"/>
  <c r="F76" i="30"/>
  <c r="J74" i="30"/>
  <c r="F74" i="30"/>
  <c r="J72" i="30"/>
  <c r="F72" i="30"/>
  <c r="J70" i="30"/>
  <c r="F10" i="30"/>
  <c r="M86" i="30"/>
  <c r="I84" i="30"/>
  <c r="M80" i="30"/>
  <c r="I78" i="30"/>
  <c r="I64" i="30"/>
  <c r="I56" i="30"/>
  <c r="I42" i="30"/>
  <c r="M38" i="30"/>
  <c r="I36" i="30"/>
  <c r="J11" i="30"/>
  <c r="J73" i="30"/>
  <c r="F73" i="30"/>
  <c r="J71" i="30"/>
  <c r="F71" i="30"/>
  <c r="F70" i="30"/>
  <c r="J69" i="30"/>
  <c r="F69" i="30"/>
  <c r="J68" i="30"/>
  <c r="F68" i="30"/>
  <c r="J67" i="30"/>
  <c r="F67" i="30"/>
  <c r="J66" i="30"/>
  <c r="F66" i="30"/>
  <c r="J65" i="30"/>
  <c r="F65" i="30"/>
  <c r="J64" i="30"/>
  <c r="F64" i="30"/>
  <c r="J63" i="30"/>
  <c r="F63" i="30"/>
  <c r="J62" i="30"/>
  <c r="F62" i="30"/>
  <c r="J61" i="30"/>
  <c r="F61" i="30"/>
  <c r="J60" i="30"/>
  <c r="F60" i="30"/>
  <c r="J59" i="30"/>
  <c r="F59" i="30"/>
  <c r="J58" i="30"/>
  <c r="F58" i="30"/>
  <c r="J57" i="30"/>
  <c r="F57" i="30"/>
  <c r="J56" i="30"/>
  <c r="F56" i="30"/>
  <c r="J55" i="30"/>
  <c r="F55" i="30"/>
  <c r="F54" i="30"/>
  <c r="J53" i="30"/>
  <c r="F53" i="30"/>
  <c r="J52" i="30"/>
  <c r="F52" i="30"/>
  <c r="J51" i="30"/>
  <c r="F51" i="30"/>
  <c r="J50" i="30"/>
  <c r="F50" i="30"/>
  <c r="J49" i="30"/>
  <c r="F49" i="30"/>
  <c r="J48" i="30"/>
  <c r="F48" i="30"/>
  <c r="J47" i="30"/>
  <c r="F47" i="30"/>
  <c r="J46" i="30"/>
  <c r="F46" i="30"/>
  <c r="J45" i="30"/>
  <c r="F45" i="30"/>
  <c r="J44" i="30"/>
  <c r="F44" i="30"/>
  <c r="J43" i="30"/>
  <c r="F43" i="30"/>
  <c r="J42" i="30"/>
  <c r="F42" i="30"/>
  <c r="J41" i="30"/>
  <c r="F41" i="30"/>
  <c r="J40" i="30"/>
  <c r="F40" i="30"/>
  <c r="J39" i="30"/>
  <c r="F39" i="30"/>
  <c r="J38" i="30"/>
  <c r="F38" i="30"/>
  <c r="J37" i="30"/>
  <c r="F37" i="30"/>
  <c r="J36" i="30"/>
  <c r="F36" i="30"/>
  <c r="J35" i="30"/>
  <c r="F35" i="30"/>
  <c r="J34" i="30"/>
  <c r="F34" i="30"/>
  <c r="J33" i="30"/>
  <c r="F33" i="30"/>
  <c r="J32" i="30"/>
  <c r="F32" i="30"/>
  <c r="J31" i="30"/>
  <c r="F31" i="30"/>
  <c r="J30" i="30"/>
  <c r="F30" i="30"/>
  <c r="J29" i="30"/>
  <c r="F29" i="30"/>
  <c r="J28" i="30"/>
  <c r="F28" i="30"/>
  <c r="J27" i="30"/>
  <c r="F27" i="30"/>
  <c r="J26" i="30"/>
  <c r="F26" i="30"/>
  <c r="J25" i="30"/>
  <c r="F25" i="30"/>
  <c r="J24" i="30"/>
  <c r="F24" i="30"/>
  <c r="J23" i="30"/>
  <c r="F23" i="30"/>
  <c r="J22" i="30"/>
  <c r="F22" i="30"/>
  <c r="J21" i="30"/>
  <c r="F21" i="30"/>
  <c r="J20" i="30"/>
  <c r="J19" i="30"/>
  <c r="F19" i="30"/>
  <c r="J18" i="30"/>
  <c r="F18" i="30"/>
  <c r="J17" i="30"/>
  <c r="F17" i="30"/>
  <c r="J16" i="30"/>
  <c r="F16" i="30"/>
  <c r="J15" i="30"/>
  <c r="F15" i="30"/>
  <c r="F14" i="30"/>
  <c r="J13" i="30"/>
  <c r="F13" i="30"/>
  <c r="J12" i="30"/>
  <c r="F12" i="30"/>
  <c r="G9" i="28"/>
  <c r="K9" i="28"/>
  <c r="G9" i="29"/>
  <c r="K9" i="29"/>
  <c r="K10" i="30"/>
  <c r="G85" i="30"/>
  <c r="G82" i="30"/>
  <c r="K80" i="30"/>
  <c r="G80" i="30"/>
  <c r="K78" i="30"/>
  <c r="G76" i="30"/>
  <c r="K75" i="30"/>
  <c r="G72" i="30"/>
  <c r="G71" i="30"/>
  <c r="K69" i="30"/>
  <c r="G68" i="30"/>
  <c r="G66" i="30"/>
  <c r="G64" i="30"/>
  <c r="K62" i="30"/>
  <c r="K11" i="30"/>
  <c r="L87" i="30"/>
  <c r="H87" i="30"/>
  <c r="I96" i="38"/>
  <c r="E96" i="38"/>
  <c r="E97" i="38" s="1"/>
  <c r="E98" i="38" s="1"/>
  <c r="E99" i="38" s="1"/>
  <c r="E100" i="38" s="1"/>
  <c r="E101" i="38" s="1"/>
  <c r="E102" i="38" s="1"/>
  <c r="E103" i="38" s="1"/>
  <c r="E104" i="38" s="1"/>
  <c r="E105" i="38" s="1"/>
  <c r="E106" i="38" s="1"/>
  <c r="E107" i="38" s="1"/>
  <c r="E108" i="38" s="1"/>
  <c r="E109" i="38" s="1"/>
  <c r="E110" i="38" s="1"/>
  <c r="M9" i="29"/>
  <c r="B9" i="36"/>
  <c r="F9" i="29"/>
  <c r="K30" i="30"/>
  <c r="L9" i="29"/>
  <c r="I13" i="30"/>
  <c r="M13" i="30"/>
  <c r="I15" i="30"/>
  <c r="M15" i="30"/>
  <c r="J10" i="30"/>
  <c r="I17" i="30"/>
  <c r="M17" i="30"/>
  <c r="I19" i="30"/>
  <c r="M19" i="30"/>
  <c r="I21" i="30"/>
  <c r="M21" i="30"/>
  <c r="I23" i="30"/>
  <c r="M23" i="30"/>
  <c r="I25" i="30"/>
  <c r="M25" i="30"/>
  <c r="I27" i="30"/>
  <c r="M27" i="30"/>
  <c r="I29" i="30"/>
  <c r="M29" i="30"/>
  <c r="I31" i="30"/>
  <c r="M31" i="30"/>
  <c r="I33" i="30"/>
  <c r="M33" i="30"/>
  <c r="I35" i="30"/>
  <c r="M35" i="30"/>
  <c r="I37" i="30"/>
  <c r="M37" i="30"/>
  <c r="I39" i="30"/>
  <c r="M39" i="30"/>
  <c r="I41" i="30"/>
  <c r="M41" i="30"/>
  <c r="I43" i="30"/>
  <c r="M43" i="30"/>
  <c r="I45" i="30"/>
  <c r="M45" i="30"/>
  <c r="I47" i="30"/>
  <c r="M47" i="30"/>
  <c r="I49" i="30"/>
  <c r="M49" i="30"/>
  <c r="I51" i="30"/>
  <c r="M51" i="30"/>
  <c r="I53" i="30"/>
  <c r="M53" i="30"/>
  <c r="I55" i="30"/>
  <c r="M55" i="30"/>
  <c r="I57" i="30"/>
  <c r="M57" i="30"/>
  <c r="I59" i="30"/>
  <c r="M59" i="30"/>
  <c r="I61" i="30"/>
  <c r="M61" i="30"/>
  <c r="I63" i="30"/>
  <c r="M63" i="30"/>
  <c r="I65" i="30"/>
  <c r="M65" i="30"/>
  <c r="I67" i="30"/>
  <c r="M67" i="30"/>
  <c r="I69" i="30"/>
  <c r="M69" i="30"/>
  <c r="I71" i="30"/>
  <c r="M71" i="30"/>
  <c r="I73" i="30"/>
  <c r="M73" i="30"/>
  <c r="I75" i="30"/>
  <c r="M75" i="30"/>
  <c r="I77" i="30"/>
  <c r="I79" i="30"/>
  <c r="I81" i="30"/>
  <c r="I83" i="30"/>
  <c r="I85" i="30"/>
  <c r="I87" i="30"/>
  <c r="G96" i="38"/>
  <c r="C96" i="38"/>
  <c r="C97" i="38" s="1"/>
  <c r="C98" i="38" s="1"/>
  <c r="C99" i="38" s="1"/>
  <c r="C100" i="38" s="1"/>
  <c r="C101" i="38" s="1"/>
  <c r="C102" i="38" s="1"/>
  <c r="C103" i="38" s="1"/>
  <c r="C104" i="38" s="1"/>
  <c r="C105" i="38" s="1"/>
  <c r="C106" i="38" s="1"/>
  <c r="C107" i="38" s="1"/>
  <c r="C108" i="38" s="1"/>
  <c r="C109" i="38" s="1"/>
  <c r="C110" i="38" s="1"/>
  <c r="I9" i="15"/>
  <c r="H9" i="28"/>
  <c r="L9" i="28"/>
  <c r="H9" i="29"/>
  <c r="F20" i="30"/>
  <c r="F9" i="28"/>
  <c r="F11" i="30"/>
  <c r="G9" i="15"/>
  <c r="K9" i="15"/>
  <c r="E9" i="15"/>
  <c r="L86" i="30"/>
  <c r="H86" i="30"/>
  <c r="L84" i="30"/>
  <c r="H84" i="30"/>
  <c r="L82" i="30"/>
  <c r="H82" i="30"/>
  <c r="L80" i="30"/>
  <c r="H80" i="30"/>
  <c r="L78" i="30"/>
  <c r="H78" i="30"/>
  <c r="L76" i="30"/>
  <c r="H76" i="30"/>
  <c r="J96" i="38"/>
  <c r="J97" i="38" s="1"/>
  <c r="J98" i="38" s="1"/>
  <c r="J99" i="38" s="1"/>
  <c r="J100" i="38" s="1"/>
  <c r="J101" i="38" s="1"/>
  <c r="J102" i="38" s="1"/>
  <c r="J103" i="38" s="1"/>
  <c r="J104" i="38" s="1"/>
  <c r="J105" i="38" s="1"/>
  <c r="J106" i="38" s="1"/>
  <c r="J107" i="38" s="1"/>
  <c r="J108" i="38" s="1"/>
  <c r="J109" i="38" s="1"/>
  <c r="J110" i="38" s="1"/>
  <c r="F96" i="38"/>
  <c r="F97" i="38" s="1"/>
  <c r="F98" i="38" s="1"/>
  <c r="F99" i="38" s="1"/>
  <c r="F100" i="38" s="1"/>
  <c r="F101" i="38" s="1"/>
  <c r="F102" i="38" s="1"/>
  <c r="F103" i="38" s="1"/>
  <c r="F104" i="38" s="1"/>
  <c r="F105" i="38" s="1"/>
  <c r="F106" i="38" s="1"/>
  <c r="F107" i="38" s="1"/>
  <c r="F108" i="38" s="1"/>
  <c r="F109" i="38" s="1"/>
  <c r="F110" i="38" s="1"/>
  <c r="J9" i="28"/>
  <c r="I10" i="30"/>
  <c r="G97" i="38"/>
  <c r="G98" i="38" s="1"/>
  <c r="G99" i="38" s="1"/>
  <c r="G100" i="38" s="1"/>
  <c r="G101" i="38" s="1"/>
  <c r="G102" i="38" s="1"/>
  <c r="G103" i="38" s="1"/>
  <c r="G104" i="38" s="1"/>
  <c r="G105" i="38" s="1"/>
  <c r="G106" i="38" s="1"/>
  <c r="G107" i="38" s="1"/>
  <c r="G108" i="38" s="1"/>
  <c r="G109" i="38" s="1"/>
  <c r="G110" i="38" s="1"/>
  <c r="H96" i="38"/>
  <c r="H97" i="38" s="1"/>
  <c r="H98" i="38" s="1"/>
  <c r="H99" i="38" s="1"/>
  <c r="H100" i="38" s="1"/>
  <c r="H101" i="38" s="1"/>
  <c r="H102" i="38" s="1"/>
  <c r="H103" i="38" s="1"/>
  <c r="H104" i="38" s="1"/>
  <c r="H105" i="38" s="1"/>
  <c r="H106" i="38" s="1"/>
  <c r="H107" i="38" s="1"/>
  <c r="H108" i="38" s="1"/>
  <c r="H109" i="38" s="1"/>
  <c r="H110" i="38" s="1"/>
  <c r="D96" i="38"/>
  <c r="D97" i="38" s="1"/>
  <c r="D98" i="38" s="1"/>
  <c r="D99" i="38" s="1"/>
  <c r="D100" i="38" s="1"/>
  <c r="D101" i="38" s="1"/>
  <c r="D102" i="38" s="1"/>
  <c r="D103" i="38" s="1"/>
  <c r="D104" i="38" s="1"/>
  <c r="D105" i="38" s="1"/>
  <c r="D106" i="38" s="1"/>
  <c r="D107" i="38" s="1"/>
  <c r="D108" i="38" s="1"/>
  <c r="D109" i="38" s="1"/>
  <c r="D110" i="38" s="1"/>
  <c r="I97" i="38"/>
  <c r="I98" i="38" s="1"/>
  <c r="I99" i="38" s="1"/>
  <c r="I100" i="38" s="1"/>
  <c r="I101" i="38" s="1"/>
  <c r="I102" i="38" s="1"/>
  <c r="I103" i="38" s="1"/>
  <c r="I104" i="38" s="1"/>
  <c r="I105" i="38" s="1"/>
  <c r="I106" i="38" s="1"/>
  <c r="I107" i="38" s="1"/>
  <c r="I108" i="38" s="1"/>
  <c r="I109" i="38" s="1"/>
  <c r="I110" i="38" s="1"/>
  <c r="L10" i="30"/>
  <c r="H9" i="36"/>
  <c r="D9" i="36"/>
  <c r="L85" i="30"/>
  <c r="H85" i="30"/>
  <c r="L83" i="30"/>
  <c r="H83" i="30"/>
  <c r="L81" i="30"/>
  <c r="H81" i="30"/>
  <c r="L79" i="30"/>
  <c r="H79" i="30"/>
  <c r="L77" i="30"/>
  <c r="H77" i="30"/>
  <c r="L75" i="30"/>
  <c r="H75" i="30"/>
  <c r="L74" i="30"/>
  <c r="H74" i="30"/>
  <c r="L73" i="30"/>
  <c r="H73" i="30"/>
  <c r="L72" i="30"/>
  <c r="H72" i="30"/>
  <c r="L71" i="30"/>
  <c r="H71" i="30"/>
  <c r="L70" i="30"/>
  <c r="H70" i="30"/>
  <c r="L69" i="30"/>
  <c r="H69" i="30"/>
  <c r="L68" i="30"/>
  <c r="H68" i="30"/>
  <c r="L67" i="30"/>
  <c r="H67" i="30"/>
  <c r="L66" i="30"/>
  <c r="H66" i="30"/>
  <c r="L65" i="30"/>
  <c r="H65" i="30"/>
  <c r="L64" i="30"/>
  <c r="H64" i="30"/>
  <c r="L63" i="30"/>
  <c r="H63" i="30"/>
  <c r="L62" i="30"/>
  <c r="H62" i="30"/>
  <c r="L61" i="30"/>
  <c r="H61" i="30"/>
  <c r="L60" i="30"/>
  <c r="H60" i="30"/>
  <c r="L59" i="30"/>
  <c r="H59" i="30"/>
  <c r="L58" i="30"/>
  <c r="H58" i="30"/>
  <c r="L57" i="30"/>
  <c r="H57" i="30"/>
  <c r="L56" i="30"/>
  <c r="H56" i="30"/>
  <c r="L55" i="30"/>
  <c r="H55" i="30"/>
  <c r="L54" i="30"/>
  <c r="H54" i="30"/>
  <c r="L53" i="30"/>
  <c r="H53" i="30"/>
  <c r="L52" i="30"/>
  <c r="H52" i="30"/>
  <c r="L51" i="30"/>
  <c r="H51" i="30"/>
  <c r="L50" i="30"/>
  <c r="H50" i="30"/>
  <c r="L49" i="30"/>
  <c r="H49" i="30"/>
  <c r="L48" i="30"/>
  <c r="H48" i="30"/>
  <c r="L47" i="30"/>
  <c r="H47" i="30"/>
  <c r="L46" i="30"/>
  <c r="H46" i="30"/>
  <c r="L45" i="30"/>
  <c r="H45" i="30"/>
  <c r="L44" i="30"/>
  <c r="H44" i="30"/>
  <c r="L43" i="30"/>
  <c r="H43" i="30"/>
  <c r="L42" i="30"/>
  <c r="H42" i="30"/>
  <c r="L41" i="30"/>
  <c r="H41" i="30"/>
  <c r="L40" i="30"/>
  <c r="H40" i="30"/>
  <c r="L39" i="30"/>
  <c r="H39" i="30"/>
  <c r="L38" i="30"/>
  <c r="H38" i="30"/>
  <c r="L37" i="30"/>
  <c r="H37" i="30"/>
  <c r="L36" i="30"/>
  <c r="H36" i="30"/>
  <c r="L35" i="30"/>
  <c r="H35" i="30"/>
  <c r="L34" i="30"/>
  <c r="H34" i="30"/>
  <c r="L33" i="30"/>
  <c r="H33" i="30"/>
  <c r="L32" i="30"/>
  <c r="H32" i="30"/>
  <c r="L31" i="30"/>
  <c r="H31" i="30"/>
  <c r="L30" i="30"/>
  <c r="H30" i="30"/>
  <c r="L29" i="30"/>
  <c r="H29" i="30"/>
  <c r="L28" i="30"/>
  <c r="H28" i="30"/>
  <c r="L27" i="30"/>
  <c r="H27" i="30"/>
  <c r="L26" i="30"/>
  <c r="H26" i="30"/>
  <c r="L25" i="30"/>
  <c r="H25" i="30"/>
  <c r="L24" i="30"/>
  <c r="H24" i="30"/>
  <c r="L22" i="30"/>
  <c r="H22" i="30"/>
  <c r="L20" i="30"/>
  <c r="H20" i="30"/>
  <c r="L18" i="30"/>
  <c r="L17" i="30"/>
  <c r="H17" i="30"/>
  <c r="L16" i="30"/>
  <c r="H16" i="30"/>
  <c r="L15" i="30"/>
  <c r="L14" i="30"/>
  <c r="L13" i="30"/>
  <c r="H13" i="30"/>
  <c r="L12" i="30"/>
  <c r="H12" i="30"/>
  <c r="M77" i="30"/>
  <c r="M79" i="30"/>
  <c r="M81" i="30"/>
  <c r="M83" i="30"/>
  <c r="M85" i="30"/>
  <c r="M87" i="30"/>
  <c r="L11" i="30"/>
  <c r="M68" i="30"/>
  <c r="M72" i="30"/>
  <c r="M74" i="30"/>
  <c r="M76" i="30"/>
  <c r="M78" i="30"/>
  <c r="M82" i="30"/>
  <c r="M84" i="30"/>
  <c r="O9" i="15"/>
  <c r="E95" i="19"/>
  <c r="E96" i="19" s="1"/>
  <c r="E97" i="19" s="1"/>
  <c r="E98" i="19" s="1"/>
  <c r="E99" i="19" s="1"/>
  <c r="E100" i="19" s="1"/>
  <c r="E101" i="19" s="1"/>
  <c r="E102" i="19" s="1"/>
  <c r="E103" i="19" s="1"/>
  <c r="E104" i="19" s="1"/>
  <c r="E105" i="19" s="1"/>
  <c r="E106" i="19" s="1"/>
  <c r="E107" i="19" s="1"/>
  <c r="E108" i="19" s="1"/>
  <c r="E109" i="19" s="1"/>
  <c r="E110" i="19" s="1"/>
  <c r="E111" i="19" s="1"/>
  <c r="E112" i="19" s="1"/>
  <c r="G95" i="19"/>
  <c r="G96" i="19" s="1"/>
  <c r="G97" i="19" s="1"/>
  <c r="G98" i="19" s="1"/>
  <c r="G99" i="19" s="1"/>
  <c r="G100" i="19" s="1"/>
  <c r="G101" i="19" s="1"/>
  <c r="G102" i="19" s="1"/>
  <c r="G103" i="19" s="1"/>
  <c r="G104" i="19" s="1"/>
  <c r="G105" i="19" s="1"/>
  <c r="G106" i="19" s="1"/>
  <c r="G107" i="19" s="1"/>
  <c r="G108" i="19" s="1"/>
  <c r="G109" i="19" s="1"/>
  <c r="G110" i="19" s="1"/>
  <c r="G111" i="19" s="1"/>
  <c r="G112" i="19" s="1"/>
  <c r="I95" i="19"/>
  <c r="I96" i="19" s="1"/>
  <c r="I97" i="19" s="1"/>
  <c r="I98" i="19" s="1"/>
  <c r="I99" i="19" s="1"/>
  <c r="I100" i="19" s="1"/>
  <c r="I101" i="19" s="1"/>
  <c r="I102" i="19" s="1"/>
  <c r="I103" i="19" s="1"/>
  <c r="I104" i="19" s="1"/>
  <c r="I105" i="19" s="1"/>
  <c r="I106" i="19" s="1"/>
  <c r="I107" i="19" s="1"/>
  <c r="I108" i="19" s="1"/>
  <c r="I109" i="19" s="1"/>
  <c r="I110" i="19" s="1"/>
  <c r="I111" i="19" s="1"/>
  <c r="I112" i="19" s="1"/>
  <c r="C95" i="19"/>
  <c r="C96" i="19" s="1"/>
  <c r="C97" i="19" s="1"/>
  <c r="C98" i="19" s="1"/>
  <c r="C99" i="19" s="1"/>
  <c r="C100" i="19" s="1"/>
  <c r="C101" i="19" s="1"/>
  <c r="C102" i="19" s="1"/>
  <c r="C103" i="19" s="1"/>
  <c r="C104" i="19" s="1"/>
  <c r="C105" i="19" s="1"/>
  <c r="C106" i="19" s="1"/>
  <c r="C107" i="19" s="1"/>
  <c r="C108" i="19" s="1"/>
  <c r="C109" i="19" s="1"/>
  <c r="C110" i="19" s="1"/>
  <c r="C111" i="19" s="1"/>
  <c r="C112" i="19" s="1"/>
  <c r="F95" i="19"/>
  <c r="F96" i="19" s="1"/>
  <c r="F97" i="19" s="1"/>
  <c r="F98" i="19" s="1"/>
  <c r="F99" i="19" s="1"/>
  <c r="F100" i="19" s="1"/>
  <c r="F101" i="19" s="1"/>
  <c r="F102" i="19" s="1"/>
  <c r="F103" i="19" s="1"/>
  <c r="F104" i="19" s="1"/>
  <c r="F105" i="19" s="1"/>
  <c r="F106" i="19" s="1"/>
  <c r="F107" i="19" s="1"/>
  <c r="F108" i="19" s="1"/>
  <c r="F109" i="19" s="1"/>
  <c r="F110" i="19" s="1"/>
  <c r="F111" i="19" s="1"/>
  <c r="F112" i="19" s="1"/>
  <c r="D95" i="19"/>
  <c r="D96" i="19" s="1"/>
  <c r="D97" i="19" s="1"/>
  <c r="D98" i="19" s="1"/>
  <c r="D99" i="19" s="1"/>
  <c r="D100" i="19" s="1"/>
  <c r="D101" i="19" s="1"/>
  <c r="D102" i="19" s="1"/>
  <c r="D103" i="19" s="1"/>
  <c r="D104" i="19" s="1"/>
  <c r="D105" i="19" s="1"/>
  <c r="D106" i="19" s="1"/>
  <c r="D107" i="19" s="1"/>
  <c r="D108" i="19" s="1"/>
  <c r="D109" i="19" s="1"/>
  <c r="D110" i="19" s="1"/>
  <c r="D111" i="19" s="1"/>
  <c r="D112" i="19" s="1"/>
  <c r="B95" i="19"/>
  <c r="B96" i="19" s="1"/>
  <c r="B97" i="19" s="1"/>
  <c r="B98" i="19" s="1"/>
  <c r="B99" i="19" s="1"/>
  <c r="B100" i="19" s="1"/>
  <c r="B101" i="19" s="1"/>
  <c r="B102" i="19" s="1"/>
  <c r="B103" i="19" s="1"/>
  <c r="B104" i="19" s="1"/>
  <c r="B105" i="19" s="1"/>
  <c r="B106" i="19" s="1"/>
  <c r="B107" i="19" s="1"/>
  <c r="B108" i="19" s="1"/>
  <c r="B109" i="19" s="1"/>
  <c r="B110" i="19" s="1"/>
  <c r="B111" i="19" s="1"/>
  <c r="B112" i="19" s="1"/>
  <c r="H95" i="19"/>
  <c r="H96" i="19" s="1"/>
  <c r="H97" i="19" s="1"/>
  <c r="H98" i="19" s="1"/>
  <c r="H99" i="19" s="1"/>
  <c r="H100" i="19" s="1"/>
  <c r="H101" i="19" s="1"/>
  <c r="H102" i="19" s="1"/>
  <c r="H103" i="19" s="1"/>
  <c r="H104" i="19" s="1"/>
  <c r="H105" i="19" s="1"/>
  <c r="H106" i="19" s="1"/>
  <c r="H107" i="19" s="1"/>
  <c r="H108" i="19" s="1"/>
  <c r="H109" i="19" s="1"/>
  <c r="H110" i="19" s="1"/>
  <c r="H111" i="19" s="1"/>
  <c r="H112" i="19" s="1"/>
  <c r="J96" i="19"/>
  <c r="J97" i="19" s="1"/>
  <c r="J98" i="19" s="1"/>
  <c r="J99" i="19" s="1"/>
  <c r="J100" i="19" s="1"/>
  <c r="J101" i="19" s="1"/>
  <c r="J102" i="19" s="1"/>
  <c r="J103" i="19" s="1"/>
  <c r="J104" i="19" s="1"/>
  <c r="J105" i="19" s="1"/>
  <c r="J107" i="19" s="1"/>
  <c r="J108" i="19" s="1"/>
  <c r="J109" i="19" s="1"/>
  <c r="J110" i="19" s="1"/>
  <c r="J111" i="19" s="1"/>
  <c r="J112" i="19" s="1"/>
  <c r="H19" i="30"/>
  <c r="L19" i="30"/>
  <c r="H21" i="30"/>
  <c r="L21" i="30"/>
  <c r="H23" i="30"/>
  <c r="L23" i="30"/>
  <c r="H11" i="30"/>
  <c r="E9" i="36"/>
  <c r="M11" i="30"/>
  <c r="I11" i="30"/>
  <c r="J9" i="15"/>
  <c r="H10" i="30"/>
  <c r="M9" i="28"/>
  <c r="G9" i="30" l="1"/>
  <c r="K9" i="30"/>
  <c r="J9" i="30"/>
  <c r="F9" i="30"/>
  <c r="M9" i="30"/>
  <c r="I9" i="30"/>
  <c r="H9" i="30"/>
  <c r="L9" i="30"/>
  <c r="B95" i="38"/>
  <c r="B96" i="38" s="1"/>
  <c r="B97" i="38" s="1"/>
  <c r="B98" i="38" s="1"/>
  <c r="B99" i="38" s="1"/>
  <c r="B100" i="38" s="1"/>
  <c r="B101" i="38" s="1"/>
  <c r="B102" i="38" s="1"/>
  <c r="B103" i="38" s="1"/>
  <c r="B104" i="38" s="1"/>
  <c r="B105" i="38" s="1"/>
  <c r="B106" i="38" s="1"/>
  <c r="B107" i="38" s="1"/>
  <c r="B108" i="38" s="1"/>
  <c r="B109" i="38" s="1"/>
  <c r="B110" i="38" s="1"/>
</calcChain>
</file>

<file path=xl/sharedStrings.xml><?xml version="1.0" encoding="utf-8"?>
<sst xmlns="http://schemas.openxmlformats.org/spreadsheetml/2006/main" count="1823" uniqueCount="637">
  <si>
    <t>Mês</t>
  </si>
  <si>
    <t>Fluxo de Empregos por Setor</t>
  </si>
  <si>
    <t>Indústria de Transformação</t>
  </si>
  <si>
    <t>Construção Civil</t>
  </si>
  <si>
    <t>Comércio</t>
  </si>
  <si>
    <t>Serviços</t>
  </si>
  <si>
    <t>Administração Pública</t>
  </si>
  <si>
    <t>Agropecuária</t>
  </si>
  <si>
    <t>Total</t>
  </si>
  <si>
    <t>Extrativa Mineral</t>
  </si>
  <si>
    <t>Serviços Industriais de Utilidade Pública</t>
  </si>
  <si>
    <t xml:space="preserve">Estoque </t>
  </si>
  <si>
    <t>Fluxo</t>
  </si>
  <si>
    <t>Voltar</t>
  </si>
  <si>
    <t>1.1</t>
  </si>
  <si>
    <t>1.2</t>
  </si>
  <si>
    <t>Cadastro Geral de Empregados e Desempregados (CAGED)</t>
  </si>
  <si>
    <t>Conteúdo</t>
  </si>
  <si>
    <t>Fonte:</t>
  </si>
  <si>
    <t/>
  </si>
  <si>
    <t>Nota (*): dados referentes ao período janeiro-setembro de 2010.</t>
  </si>
  <si>
    <t>Ignorado ES</t>
  </si>
  <si>
    <t>Vitória</t>
  </si>
  <si>
    <t>Vila Velha</t>
  </si>
  <si>
    <t>Vila Valério</t>
  </si>
  <si>
    <t>Vila Pavão</t>
  </si>
  <si>
    <t>Viana</t>
  </si>
  <si>
    <t>Venda Nova do Imigrante</t>
  </si>
  <si>
    <t>Vargem Alta</t>
  </si>
  <si>
    <t>Sooretama</t>
  </si>
  <si>
    <t>Serra</t>
  </si>
  <si>
    <t>São Roque do Canaa</t>
  </si>
  <si>
    <t>São Mateus</t>
  </si>
  <si>
    <t>São Jose do Calcado</t>
  </si>
  <si>
    <t>São Gabriel da Palha</t>
  </si>
  <si>
    <t>São Domingos do Norte</t>
  </si>
  <si>
    <t>Santa Teresa</t>
  </si>
  <si>
    <t>Santa Maria de Jetiba</t>
  </si>
  <si>
    <t>Santa Leopoldina</t>
  </si>
  <si>
    <t>Rio Novo do Sul</t>
  </si>
  <si>
    <t>Rio Bananal</t>
  </si>
  <si>
    <t>Presidente Kennedy</t>
  </si>
  <si>
    <t>Ponto Belo</t>
  </si>
  <si>
    <t>Piúma</t>
  </si>
  <si>
    <t>Pinheiros</t>
  </si>
  <si>
    <t>Pedro Canário</t>
  </si>
  <si>
    <t>Pancas</t>
  </si>
  <si>
    <t>Nova Venécia</t>
  </si>
  <si>
    <t>Muqui</t>
  </si>
  <si>
    <t>Muniz Freire</t>
  </si>
  <si>
    <t>Mucurici</t>
  </si>
  <si>
    <t>Montanha</t>
  </si>
  <si>
    <t>Mimoso do Sul</t>
  </si>
  <si>
    <t>Marilândia</t>
  </si>
  <si>
    <t>Marechal Floriano</t>
  </si>
  <si>
    <t>Marataízes</t>
  </si>
  <si>
    <t>Mantenópolis</t>
  </si>
  <si>
    <t>ESTADO E MUNICÍPIOS</t>
  </si>
  <si>
    <t>Linhares</t>
  </si>
  <si>
    <t>Laranja da Terra</t>
  </si>
  <si>
    <t>João Neiva</t>
  </si>
  <si>
    <t>Jeronimo Monteiro</t>
  </si>
  <si>
    <t>Jaguaré</t>
  </si>
  <si>
    <t>Iuna</t>
  </si>
  <si>
    <t>Itarana</t>
  </si>
  <si>
    <t>Itapemirim</t>
  </si>
  <si>
    <t>Itaguacu</t>
  </si>
  <si>
    <t>Irupi</t>
  </si>
  <si>
    <t>Iconha</t>
  </si>
  <si>
    <t>Ibitirama</t>
  </si>
  <si>
    <t>Ibiraçu</t>
  </si>
  <si>
    <t>Ibatiba</t>
  </si>
  <si>
    <t>Guarapari</t>
  </si>
  <si>
    <t>Guaçuí</t>
  </si>
  <si>
    <t>Governador Lindenberg</t>
  </si>
  <si>
    <t>Fundão</t>
  </si>
  <si>
    <t>Ecoporanga</t>
  </si>
  <si>
    <t>Dores do Rio Preto</t>
  </si>
  <si>
    <t>Domingos Martins</t>
  </si>
  <si>
    <t>Divino de São Lourenco</t>
  </si>
  <si>
    <t>Conceição do Castelo</t>
  </si>
  <si>
    <t>Conceição da Barra</t>
  </si>
  <si>
    <t>Colatina</t>
  </si>
  <si>
    <t>Castelo</t>
  </si>
  <si>
    <t>Cariacica</t>
  </si>
  <si>
    <t>Cachoeiro de Itapemirim</t>
  </si>
  <si>
    <t>Brejetuba</t>
  </si>
  <si>
    <t>Bom Jesus do Norte</t>
  </si>
  <si>
    <t>Boa Esperanca</t>
  </si>
  <si>
    <t>Barra de São Francisco</t>
  </si>
  <si>
    <t>Baixo Guandu</t>
  </si>
  <si>
    <t>Atpilio Vivacqua</t>
  </si>
  <si>
    <t>Aracruz</t>
  </si>
  <si>
    <t>Apiacá</t>
  </si>
  <si>
    <t>Anchieta</t>
  </si>
  <si>
    <t>Alto Rio Novo</t>
  </si>
  <si>
    <t>Alfredo Chaves</t>
  </si>
  <si>
    <t>Alegre</t>
  </si>
  <si>
    <t>Água Doce do Norte</t>
  </si>
  <si>
    <t>Águia Branca</t>
  </si>
  <si>
    <t>Afonso Cláudio</t>
  </si>
  <si>
    <t>TOTAL</t>
  </si>
  <si>
    <t>Atíilio Vivacqua</t>
  </si>
  <si>
    <t>1.3</t>
  </si>
  <si>
    <t>1.4</t>
  </si>
  <si>
    <t>1.5</t>
  </si>
  <si>
    <t>Taxa de Rotatividade por setor</t>
  </si>
  <si>
    <t>1,81</t>
  </si>
  <si>
    <t>3,75</t>
  </si>
  <si>
    <t>0,65</t>
  </si>
  <si>
    <t>6,65</t>
  </si>
  <si>
    <t>4,27</t>
  </si>
  <si>
    <t>3,29</t>
  </si>
  <si>
    <t>0,32</t>
  </si>
  <si>
    <t>13,62</t>
  </si>
  <si>
    <t>4,77</t>
  </si>
  <si>
    <t>4,13</t>
  </si>
  <si>
    <t>2,31</t>
  </si>
  <si>
    <t>3,13</t>
  </si>
  <si>
    <t>0,53</t>
  </si>
  <si>
    <t>6,48</t>
  </si>
  <si>
    <t>3,59</t>
  </si>
  <si>
    <t>3,19</t>
  </si>
  <si>
    <t>0,21</t>
  </si>
  <si>
    <t>8,24</t>
  </si>
  <si>
    <t>3,91</t>
  </si>
  <si>
    <t>1,65</t>
  </si>
  <si>
    <t>3,27</t>
  </si>
  <si>
    <t>1,08</t>
  </si>
  <si>
    <t>7,07</t>
  </si>
  <si>
    <t>3,96</t>
  </si>
  <si>
    <t>3,34</t>
  </si>
  <si>
    <t>0,12</t>
  </si>
  <si>
    <t>6,68</t>
  </si>
  <si>
    <t>4,37</t>
  </si>
  <si>
    <t>1,47</t>
  </si>
  <si>
    <t>3,63</t>
  </si>
  <si>
    <t>0,70</t>
  </si>
  <si>
    <t>7,87</t>
  </si>
  <si>
    <t>4,18</t>
  </si>
  <si>
    <t>3,69</t>
  </si>
  <si>
    <t>0,13</t>
  </si>
  <si>
    <t>4,36</t>
  </si>
  <si>
    <t>3,90</t>
  </si>
  <si>
    <t>1,90</t>
  </si>
  <si>
    <t>3,16</t>
  </si>
  <si>
    <t>0,52</t>
  </si>
  <si>
    <t>7,15</t>
  </si>
  <si>
    <t>3,50</t>
  </si>
  <si>
    <t>3,42</t>
  </si>
  <si>
    <t>0,28</t>
  </si>
  <si>
    <t>5,83</t>
  </si>
  <si>
    <t>3,85</t>
  </si>
  <si>
    <t>1,75</t>
  </si>
  <si>
    <t>3,08</t>
  </si>
  <si>
    <t>0,96</t>
  </si>
  <si>
    <t>7,00</t>
  </si>
  <si>
    <t>3,61</t>
  </si>
  <si>
    <t>0,20</t>
  </si>
  <si>
    <t>4,70</t>
  </si>
  <si>
    <t>3,33</t>
  </si>
  <si>
    <t>1,95</t>
  </si>
  <si>
    <t>2,86</t>
  </si>
  <si>
    <t>0,47</t>
  </si>
  <si>
    <t>6,91</t>
  </si>
  <si>
    <t>3,40</t>
  </si>
  <si>
    <t>2,92</t>
  </si>
  <si>
    <t>0,22</t>
  </si>
  <si>
    <t>3,38</t>
  </si>
  <si>
    <t>3,30</t>
  </si>
  <si>
    <t>1,38</t>
  </si>
  <si>
    <t>2,07</t>
  </si>
  <si>
    <t>0,89</t>
  </si>
  <si>
    <t>5,11</t>
  </si>
  <si>
    <t>3,58</t>
  </si>
  <si>
    <t>0,16</t>
  </si>
  <si>
    <t>2,38</t>
  </si>
  <si>
    <t>1,94</t>
  </si>
  <si>
    <t>3,01</t>
  </si>
  <si>
    <t>0,69</t>
  </si>
  <si>
    <t>6,94</t>
  </si>
  <si>
    <t>4,10</t>
  </si>
  <si>
    <t>0,34</t>
  </si>
  <si>
    <t>4,48</t>
  </si>
  <si>
    <t>3,67</t>
  </si>
  <si>
    <t>2,21</t>
  </si>
  <si>
    <t>3,22</t>
  </si>
  <si>
    <t>7,05</t>
  </si>
  <si>
    <t>3,52</t>
  </si>
  <si>
    <t>3,35</t>
  </si>
  <si>
    <t>0,26</t>
  </si>
  <si>
    <t>4,00</t>
  </si>
  <si>
    <t>4,63</t>
  </si>
  <si>
    <t>3,83</t>
  </si>
  <si>
    <t>2,36</t>
  </si>
  <si>
    <t>10,84</t>
  </si>
  <si>
    <t>4,67</t>
  </si>
  <si>
    <t>4,29</t>
  </si>
  <si>
    <t>0,67</t>
  </si>
  <si>
    <t>4,68</t>
  </si>
  <si>
    <t>3,47</t>
  </si>
  <si>
    <t>1,63</t>
  </si>
  <si>
    <t>3,51</t>
  </si>
  <si>
    <t>0,66</t>
  </si>
  <si>
    <t>5,14</t>
  </si>
  <si>
    <t>3,68</t>
  </si>
  <si>
    <t>3,14</t>
  </si>
  <si>
    <t>0,63</t>
  </si>
  <si>
    <t>4,95</t>
  </si>
  <si>
    <t>1,77</t>
  </si>
  <si>
    <t>3,49</t>
  </si>
  <si>
    <t>0,93</t>
  </si>
  <si>
    <t>6,86</t>
  </si>
  <si>
    <t>3,88</t>
  </si>
  <si>
    <t>3,17</t>
  </si>
  <si>
    <t>0,17</t>
  </si>
  <si>
    <t>9,82</t>
  </si>
  <si>
    <t>4,82</t>
  </si>
  <si>
    <t>3,97</t>
  </si>
  <si>
    <t>1,09</t>
  </si>
  <si>
    <t>7,41</t>
  </si>
  <si>
    <t>3,79</t>
  </si>
  <si>
    <t>3,45</t>
  </si>
  <si>
    <t>0,42</t>
  </si>
  <si>
    <t>9,83</t>
  </si>
  <si>
    <t>3,92</t>
  </si>
  <si>
    <t>3,12</t>
  </si>
  <si>
    <t>0,92</t>
  </si>
  <si>
    <t>7,20</t>
  </si>
  <si>
    <t>3,78</t>
  </si>
  <si>
    <t>7,67</t>
  </si>
  <si>
    <t>1,80</t>
  </si>
  <si>
    <t>6,58</t>
  </si>
  <si>
    <t>4,16</t>
  </si>
  <si>
    <t>6,87</t>
  </si>
  <si>
    <t>2,68</t>
  </si>
  <si>
    <t>3,10</t>
  </si>
  <si>
    <t>1,30</t>
  </si>
  <si>
    <t>6,93</t>
  </si>
  <si>
    <t>3,05</t>
  </si>
  <si>
    <t>0,33</t>
  </si>
  <si>
    <t>4,19</t>
  </si>
  <si>
    <t>3,70</t>
  </si>
  <si>
    <t>3,76</t>
  </si>
  <si>
    <t>1,01</t>
  </si>
  <si>
    <t>7,72</t>
  </si>
  <si>
    <t>0,18</t>
  </si>
  <si>
    <t>4,05</t>
  </si>
  <si>
    <t>3,72</t>
  </si>
  <si>
    <t>3,48</t>
  </si>
  <si>
    <t>0,86</t>
  </si>
  <si>
    <t>8,14</t>
  </si>
  <si>
    <t>3,46</t>
  </si>
  <si>
    <t>0,29</t>
  </si>
  <si>
    <t>1,87</t>
  </si>
  <si>
    <t>3,04</t>
  </si>
  <si>
    <t>6,54</t>
  </si>
  <si>
    <t>3,84</t>
  </si>
  <si>
    <t>3,32</t>
  </si>
  <si>
    <t>2,22</t>
  </si>
  <si>
    <t>3,98</t>
  </si>
  <si>
    <t>3,81</t>
  </si>
  <si>
    <t>1,50</t>
  </si>
  <si>
    <t>1,33</t>
  </si>
  <si>
    <t>9,22</t>
  </si>
  <si>
    <t>4,06</t>
  </si>
  <si>
    <t>3,26</t>
  </si>
  <si>
    <t>0,49</t>
  </si>
  <si>
    <t>5,39</t>
  </si>
  <si>
    <t>3,31</t>
  </si>
  <si>
    <t>1,66</t>
  </si>
  <si>
    <t>8,93</t>
  </si>
  <si>
    <t>0,71</t>
  </si>
  <si>
    <t>4,51</t>
  </si>
  <si>
    <t>2,04</t>
  </si>
  <si>
    <t>4,56</t>
  </si>
  <si>
    <t>1,28</t>
  </si>
  <si>
    <t>10,47</t>
  </si>
  <si>
    <t>3,89</t>
  </si>
  <si>
    <t>0,59</t>
  </si>
  <si>
    <t>4,75</t>
  </si>
  <si>
    <t>4,08</t>
  </si>
  <si>
    <t>1,46</t>
  </si>
  <si>
    <t>5,03</t>
  </si>
  <si>
    <t>7,13</t>
  </si>
  <si>
    <t>0,30</t>
  </si>
  <si>
    <t>6,18</t>
  </si>
  <si>
    <t>4,14</t>
  </si>
  <si>
    <t>1,91</t>
  </si>
  <si>
    <t>4,20</t>
  </si>
  <si>
    <t>1,45</t>
  </si>
  <si>
    <t>9,45</t>
  </si>
  <si>
    <t>4,23</t>
  </si>
  <si>
    <t>3,25</t>
  </si>
  <si>
    <t>0,40</t>
  </si>
  <si>
    <t>7,17</t>
  </si>
  <si>
    <t>4,74</t>
  </si>
  <si>
    <t>1,18</t>
  </si>
  <si>
    <t>8,47</t>
  </si>
  <si>
    <t>3,20</t>
  </si>
  <si>
    <t>12,70</t>
  </si>
  <si>
    <t>4,55</t>
  </si>
  <si>
    <t>1,40</t>
  </si>
  <si>
    <t>4,66</t>
  </si>
  <si>
    <t>1,32</t>
  </si>
  <si>
    <t>8,95</t>
  </si>
  <si>
    <t>8,40</t>
  </si>
  <si>
    <t>4,15</t>
  </si>
  <si>
    <t>1,71</t>
  </si>
  <si>
    <t>3,11</t>
  </si>
  <si>
    <t>0,38</t>
  </si>
  <si>
    <t>6,57</t>
  </si>
  <si>
    <t>1,97</t>
  </si>
  <si>
    <t>1,55</t>
  </si>
  <si>
    <t>9,64</t>
  </si>
  <si>
    <t>3,43</t>
  </si>
  <si>
    <t>0,90</t>
  </si>
  <si>
    <t>5,28</t>
  </si>
  <si>
    <t>1,60</t>
  </si>
  <si>
    <t>3,21</t>
  </si>
  <si>
    <t>1,15</t>
  </si>
  <si>
    <t>8,07</t>
  </si>
  <si>
    <t>3,55</t>
  </si>
  <si>
    <t>2,88</t>
  </si>
  <si>
    <t>4,47</t>
  </si>
  <si>
    <t>1,70</t>
  </si>
  <si>
    <t>4,25</t>
  </si>
  <si>
    <t>1,26</t>
  </si>
  <si>
    <t>9,33</t>
  </si>
  <si>
    <t>4,24</t>
  </si>
  <si>
    <t>1,21</t>
  </si>
  <si>
    <t>2,98</t>
  </si>
  <si>
    <t>1,04</t>
  </si>
  <si>
    <t>5,92</t>
  </si>
  <si>
    <t>3,82</t>
  </si>
  <si>
    <t>1,24</t>
  </si>
  <si>
    <t>4,21</t>
  </si>
  <si>
    <t>1,29</t>
  </si>
  <si>
    <t>9,92</t>
  </si>
  <si>
    <t>0,81</t>
  </si>
  <si>
    <t>4,85</t>
  </si>
  <si>
    <t>1,52</t>
  </si>
  <si>
    <t>11,26</t>
  </si>
  <si>
    <t>3,15</t>
  </si>
  <si>
    <t>0,98</t>
  </si>
  <si>
    <t>4,60</t>
  </si>
  <si>
    <t>8,87</t>
  </si>
  <si>
    <t>2,29</t>
  </si>
  <si>
    <t>5,36</t>
  </si>
  <si>
    <t>1,61</t>
  </si>
  <si>
    <t>3,23</t>
  </si>
  <si>
    <t>0,95</t>
  </si>
  <si>
    <t>7,08</t>
  </si>
  <si>
    <t>4,11</t>
  </si>
  <si>
    <t>4,79</t>
  </si>
  <si>
    <t>4,72</t>
  </si>
  <si>
    <t>4,43</t>
  </si>
  <si>
    <t>8,03</t>
  </si>
  <si>
    <t>4,42</t>
  </si>
  <si>
    <t>3,57</t>
  </si>
  <si>
    <t>0,72</t>
  </si>
  <si>
    <t>14,46</t>
  </si>
  <si>
    <t>4,61</t>
  </si>
  <si>
    <t>1,84</t>
  </si>
  <si>
    <t>2,14</t>
  </si>
  <si>
    <t>8,46</t>
  </si>
  <si>
    <t>0,79</t>
  </si>
  <si>
    <t>9,53</t>
  </si>
  <si>
    <t>2,33</t>
  </si>
  <si>
    <t>7,52</t>
  </si>
  <si>
    <t>4,17</t>
  </si>
  <si>
    <t>3,41</t>
  </si>
  <si>
    <t>1,31</t>
  </si>
  <si>
    <t>5,72</t>
  </si>
  <si>
    <t>4,57</t>
  </si>
  <si>
    <t>4,44</t>
  </si>
  <si>
    <t>1,98</t>
  </si>
  <si>
    <t>9,30</t>
  </si>
  <si>
    <t>4,76</t>
  </si>
  <si>
    <t>3,74</t>
  </si>
  <si>
    <t>1,11</t>
  </si>
  <si>
    <t>4,01</t>
  </si>
  <si>
    <t>4,26</t>
  </si>
  <si>
    <t>4,40</t>
  </si>
  <si>
    <t>2,16</t>
  </si>
  <si>
    <t>8,81</t>
  </si>
  <si>
    <t>3,62</t>
  </si>
  <si>
    <t>4,35</t>
  </si>
  <si>
    <t>8,51</t>
  </si>
  <si>
    <t>1,88</t>
  </si>
  <si>
    <t>1,48</t>
  </si>
  <si>
    <t>8,06</t>
  </si>
  <si>
    <t>4,58</t>
  </si>
  <si>
    <t>1,74</t>
  </si>
  <si>
    <t>2,99</t>
  </si>
  <si>
    <t>5,69</t>
  </si>
  <si>
    <t>0,37</t>
  </si>
  <si>
    <t>4,33</t>
  </si>
  <si>
    <t>1,92</t>
  </si>
  <si>
    <t>1,57</t>
  </si>
  <si>
    <t>8,56</t>
  </si>
  <si>
    <t>4,89</t>
  </si>
  <si>
    <t>0,61</t>
  </si>
  <si>
    <t>2,10</t>
  </si>
  <si>
    <t>8,73</t>
  </si>
  <si>
    <t>2,28</t>
  </si>
  <si>
    <t>2,03</t>
  </si>
  <si>
    <t>8,62</t>
  </si>
  <si>
    <t>4,96</t>
  </si>
  <si>
    <t>4,09</t>
  </si>
  <si>
    <t>2,42</t>
  </si>
  <si>
    <t>5,52</t>
  </si>
  <si>
    <t>1,68</t>
  </si>
  <si>
    <t>4,49</t>
  </si>
  <si>
    <t>7,28</t>
  </si>
  <si>
    <t>4,12</t>
  </si>
  <si>
    <t>1,25</t>
  </si>
  <si>
    <t>5,34</t>
  </si>
  <si>
    <t>2,74</t>
  </si>
  <si>
    <t>2,45</t>
  </si>
  <si>
    <t>8,72</t>
  </si>
  <si>
    <t>4,78</t>
  </si>
  <si>
    <t>3,80</t>
  </si>
  <si>
    <t>1,13</t>
  </si>
  <si>
    <t>15,80</t>
  </si>
  <si>
    <t>1,53</t>
  </si>
  <si>
    <t>7,85</t>
  </si>
  <si>
    <t>4,39</t>
  </si>
  <si>
    <t>0,91</t>
  </si>
  <si>
    <t>2,57</t>
  </si>
  <si>
    <t>2,50</t>
  </si>
  <si>
    <t>7,93</t>
  </si>
  <si>
    <t>3,66</t>
  </si>
  <si>
    <t>2,00</t>
  </si>
  <si>
    <t>6,07</t>
  </si>
  <si>
    <t>2,40</t>
  </si>
  <si>
    <t>2,11</t>
  </si>
  <si>
    <t>5,05</t>
  </si>
  <si>
    <t>1,00</t>
  </si>
  <si>
    <t>3,99</t>
  </si>
  <si>
    <t>3,56</t>
  </si>
  <si>
    <t>8,11</t>
  </si>
  <si>
    <t>2,02</t>
  </si>
  <si>
    <t>4,59</t>
  </si>
  <si>
    <t>2,48</t>
  </si>
  <si>
    <t>8,20</t>
  </si>
  <si>
    <t>4,62</t>
  </si>
  <si>
    <t>3,60</t>
  </si>
  <si>
    <t>0,99</t>
  </si>
  <si>
    <t>1,44</t>
  </si>
  <si>
    <t>2,15</t>
  </si>
  <si>
    <t>7,45</t>
  </si>
  <si>
    <t>1,36</t>
  </si>
  <si>
    <t>1,17</t>
  </si>
  <si>
    <t>2,80</t>
  </si>
  <si>
    <t>5,93</t>
  </si>
  <si>
    <t>2,05</t>
  </si>
  <si>
    <t>7,66</t>
  </si>
  <si>
    <t>5,04</t>
  </si>
  <si>
    <t>1,22</t>
  </si>
  <si>
    <t>4,90</t>
  </si>
  <si>
    <t>4,22</t>
  </si>
  <si>
    <t>2,44</t>
  </si>
  <si>
    <t>10,83</t>
  </si>
  <si>
    <t>1,69</t>
  </si>
  <si>
    <t>2,53</t>
  </si>
  <si>
    <t>8,41</t>
  </si>
  <si>
    <t>5,24</t>
  </si>
  <si>
    <t>5,97</t>
  </si>
  <si>
    <t>1,86</t>
  </si>
  <si>
    <t>2,08</t>
  </si>
  <si>
    <t>7,96</t>
  </si>
  <si>
    <t>5,10</t>
  </si>
  <si>
    <t>5,27</t>
  </si>
  <si>
    <t>5,02</t>
  </si>
  <si>
    <t>2,20</t>
  </si>
  <si>
    <t>9,57</t>
  </si>
  <si>
    <t>4,99</t>
  </si>
  <si>
    <t>1,83</t>
  </si>
  <si>
    <t>12,67</t>
  </si>
  <si>
    <t>5,89</t>
  </si>
  <si>
    <t>5,23</t>
  </si>
  <si>
    <t>1,96</t>
  </si>
  <si>
    <t>9,40</t>
  </si>
  <si>
    <t>9,38</t>
  </si>
  <si>
    <t>5,25</t>
  </si>
  <si>
    <t>2,06</t>
  </si>
  <si>
    <t>5,33</t>
  </si>
  <si>
    <t>2,35</t>
  </si>
  <si>
    <t>7,54</t>
  </si>
  <si>
    <t>8,92</t>
  </si>
  <si>
    <t>5,66</t>
  </si>
  <si>
    <t>4,38</t>
  </si>
  <si>
    <t>4,93</t>
  </si>
  <si>
    <t>2,90</t>
  </si>
  <si>
    <t>8,17</t>
  </si>
  <si>
    <t>0,57</t>
  </si>
  <si>
    <t>3,94</t>
  </si>
  <si>
    <t>0,44</t>
  </si>
  <si>
    <t>0,80</t>
  </si>
  <si>
    <t>2,91</t>
  </si>
  <si>
    <t>0,68</t>
  </si>
  <si>
    <t>2,79</t>
  </si>
  <si>
    <t>1,03</t>
  </si>
  <si>
    <t>6,95</t>
  </si>
  <si>
    <t>4,34</t>
  </si>
  <si>
    <t>1,37</t>
  </si>
  <si>
    <t>5,29</t>
  </si>
  <si>
    <t>4,30</t>
  </si>
  <si>
    <t>8,18</t>
  </si>
  <si>
    <t>2,71</t>
  </si>
  <si>
    <t>8,26</t>
  </si>
  <si>
    <t>1,78</t>
  </si>
  <si>
    <t>5,20</t>
  </si>
  <si>
    <t>6,83</t>
  </si>
  <si>
    <t>8,16</t>
  </si>
  <si>
    <t>13,57</t>
  </si>
  <si>
    <t>8,04</t>
  </si>
  <si>
    <t>0,39</t>
  </si>
  <si>
    <t>4,94</t>
  </si>
  <si>
    <t>8,78</t>
  </si>
  <si>
    <t>4,71</t>
  </si>
  <si>
    <t>0,36</t>
  </si>
  <si>
    <t>7,44</t>
  </si>
  <si>
    <t>3,93</t>
  </si>
  <si>
    <t>7,04</t>
  </si>
  <si>
    <t>5,13</t>
  </si>
  <si>
    <t>7,51</t>
  </si>
  <si>
    <t>1,14</t>
  </si>
  <si>
    <t>7,29</t>
  </si>
  <si>
    <t>2,12</t>
  </si>
  <si>
    <t>4,98</t>
  </si>
  <si>
    <t>4,07</t>
  </si>
  <si>
    <t>0,97</t>
  </si>
  <si>
    <t>2,67</t>
  </si>
  <si>
    <t>5,01</t>
  </si>
  <si>
    <t>0,06</t>
  </si>
  <si>
    <t>1,72</t>
  </si>
  <si>
    <t>6,55</t>
  </si>
  <si>
    <t>4,80</t>
  </si>
  <si>
    <t>0,56</t>
  </si>
  <si>
    <t>2,09</t>
  </si>
  <si>
    <t>7,58</t>
  </si>
  <si>
    <t>4,31</t>
  </si>
  <si>
    <t>0,84</t>
  </si>
  <si>
    <t>2,51</t>
  </si>
  <si>
    <t>5,46</t>
  </si>
  <si>
    <t>3,00</t>
  </si>
  <si>
    <t>7,37</t>
  </si>
  <si>
    <t>5,38</t>
  </si>
  <si>
    <t>1,20</t>
  </si>
  <si>
    <t>5,59</t>
  </si>
  <si>
    <t>4,81</t>
  </si>
  <si>
    <t>0,64</t>
  </si>
  <si>
    <t>6,30</t>
  </si>
  <si>
    <t>5,35</t>
  </si>
  <si>
    <t>1,89</t>
  </si>
  <si>
    <t>6,17</t>
  </si>
  <si>
    <t>8,29</t>
  </si>
  <si>
    <t>4,86</t>
  </si>
  <si>
    <t>0,87</t>
  </si>
  <si>
    <t>15,64</t>
  </si>
  <si>
    <t>5,42</t>
  </si>
  <si>
    <t>5,26</t>
  </si>
  <si>
    <t>8,15</t>
  </si>
  <si>
    <t>4,87</t>
  </si>
  <si>
    <t>0,82</t>
  </si>
  <si>
    <t>10,65</t>
  </si>
  <si>
    <t>4,91</t>
  </si>
  <si>
    <t>1,82</t>
  </si>
  <si>
    <t>7,74</t>
  </si>
  <si>
    <t>6,81</t>
  </si>
  <si>
    <t>4,65</t>
  </si>
  <si>
    <t>1,42</t>
  </si>
  <si>
    <t>2,60</t>
  </si>
  <si>
    <t>7,73</t>
  </si>
  <si>
    <t>5,09</t>
  </si>
  <si>
    <t>5,78</t>
  </si>
  <si>
    <t>2,17</t>
  </si>
  <si>
    <t>1,79</t>
  </si>
  <si>
    <t>7,78</t>
  </si>
  <si>
    <t>0,55</t>
  </si>
  <si>
    <t>1,43</t>
  </si>
  <si>
    <t>7,59</t>
  </si>
  <si>
    <t>4,03</t>
  </si>
  <si>
    <t>0,35</t>
  </si>
  <si>
    <t>7,16</t>
  </si>
  <si>
    <t>4,64</t>
  </si>
  <si>
    <t>1.6</t>
  </si>
  <si>
    <t>Estoque de empregos calculados a partir de dezembro de 2005.</t>
  </si>
  <si>
    <t>Saldo líquido ( = admissão - demissão) a partir de janeiro de 2006.</t>
  </si>
  <si>
    <t>Menor valor entre o total de admissões e desligamentos sobre o total de empregos no 1º dia do mês.</t>
  </si>
  <si>
    <t>Desligados no ano em que a movimentação foi declarada.</t>
  </si>
  <si>
    <t>Admitidos no ano em que a movimentação foi declarada.</t>
  </si>
  <si>
    <t>Saldo de Admitidos e Desligados no Ano em que a movimentação foi declarada.</t>
  </si>
  <si>
    <t>Dados sem ajuste</t>
  </si>
  <si>
    <t>1.7</t>
  </si>
  <si>
    <t>1.8</t>
  </si>
  <si>
    <t>1.9</t>
  </si>
  <si>
    <t>2.0</t>
  </si>
  <si>
    <t>Fluxo de Empregos por Setor com ajuste.</t>
  </si>
  <si>
    <t>Admitidos no ano em que a movimentação foi declarada com ajuste.</t>
  </si>
  <si>
    <t xml:space="preserve">Dados com ajuste </t>
  </si>
  <si>
    <t>Saldo de admitidos e desligados, com ajuste, no ano em que a movimentação foi declarada.</t>
  </si>
  <si>
    <t>Total de desligados, com ajuste, no ano em que a movimentação foi declarada.</t>
  </si>
  <si>
    <t>Estoque de empregos por setor - Espírito Santo</t>
  </si>
  <si>
    <t>Fluxo de empregos por setor - Espírito Santo</t>
  </si>
  <si>
    <t>Taxa de rotatividade por setor - Espírito Santo</t>
  </si>
  <si>
    <t>Total de demissões no ano de referência - municípios do Espírito Santo</t>
  </si>
  <si>
    <t>Total de admissões no ano de referência - municípios do Espírito Santo</t>
  </si>
  <si>
    <t>Saldo líquido (admissões - demissões) - municípios do Espírito Santo</t>
  </si>
  <si>
    <t>Fluxo de empregos, com ajuste, por Setor - Espírito Santo</t>
  </si>
  <si>
    <t>Total de admissões, com ajuste, no ano de referência - municípios do Espírito Santo</t>
  </si>
  <si>
    <t>Total de demissões, com ajuste, no ano de referência - municípios do Espírito Santo</t>
  </si>
  <si>
    <t>Saldo líquido (admissões - demissões), com ajuste - municípios do Espírito Santo</t>
  </si>
  <si>
    <t>O último mês não contempla as declarações fora do prazo (ajustes).</t>
  </si>
  <si>
    <t>Nota:</t>
  </si>
  <si>
    <t>CAGED/ Ministério do Trabalho e Emprego.</t>
  </si>
  <si>
    <t>Espírito Santo</t>
  </si>
  <si>
    <t>Variável:</t>
  </si>
  <si>
    <t>Descrição:</t>
  </si>
  <si>
    <t xml:space="preserve">Unidade da Federação - </t>
  </si>
  <si>
    <t>Unidade da Federação -</t>
  </si>
  <si>
    <t xml:space="preserve"> Espírito Santo</t>
  </si>
  <si>
    <t xml:space="preserve">Variável: </t>
  </si>
  <si>
    <t xml:space="preserve">Nota: </t>
  </si>
  <si>
    <t>Dados com ajustes referem-se às declarações enviadas dentro do prazo legal, gerando as informações preliminares.</t>
  </si>
  <si>
    <t xml:space="preserve">Observação: </t>
  </si>
  <si>
    <t>Os dados com ajuste contemplam as declarações que foram enviadas fora do prazo legal, gerando a informação definitiva.</t>
  </si>
  <si>
    <t>O último mês não contempla as declarações fora do prazo.</t>
  </si>
  <si>
    <t>2.1</t>
  </si>
  <si>
    <t>Estoque de empregos, por setor - Espírito Santo</t>
  </si>
  <si>
    <t>Estoque de Empregos por Setor, referente ao último dia do mês.</t>
  </si>
  <si>
    <t>2014*</t>
  </si>
  <si>
    <t>Conferencia</t>
  </si>
  <si>
    <t>Colar Total</t>
  </si>
  <si>
    <t>Conferência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</si>
</sst>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4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u/>
      <sz val="11"/>
      <color indexed="12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rgb="FF2A2A2A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indexed="56"/>
      <name val="Calibri"/>
      <family val="2"/>
      <scheme val="minor"/>
    </font>
  </fonts>
  <fills count="5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169">
    <xf numFmtId="0" fontId="0" fillId="0" borderId="0"/>
    <xf numFmtId="0" fontId="2" fillId="2" borderId="0" applyNumberFormat="0" applyBorder="0" applyAlignment="0" applyProtection="0"/>
    <xf numFmtId="0" fontId="23" fillId="24" borderId="0" applyNumberFormat="0" applyBorder="0" applyAlignment="0" applyProtection="0"/>
    <xf numFmtId="0" fontId="2" fillId="3" borderId="0" applyNumberFormat="0" applyBorder="0" applyAlignment="0" applyProtection="0"/>
    <xf numFmtId="0" fontId="23" fillId="25" borderId="0" applyNumberFormat="0" applyBorder="0" applyAlignment="0" applyProtection="0"/>
    <xf numFmtId="0" fontId="2" fillId="4" borderId="0" applyNumberFormat="0" applyBorder="0" applyAlignment="0" applyProtection="0"/>
    <xf numFmtId="0" fontId="23" fillId="26" borderId="0" applyNumberFormat="0" applyBorder="0" applyAlignment="0" applyProtection="0"/>
    <xf numFmtId="0" fontId="2" fillId="5" borderId="0" applyNumberFormat="0" applyBorder="0" applyAlignment="0" applyProtection="0"/>
    <xf numFmtId="0" fontId="23" fillId="27" borderId="0" applyNumberFormat="0" applyBorder="0" applyAlignment="0" applyProtection="0"/>
    <xf numFmtId="0" fontId="2" fillId="6" borderId="0" applyNumberFormat="0" applyBorder="0" applyAlignment="0" applyProtection="0"/>
    <xf numFmtId="0" fontId="23" fillId="28" borderId="0" applyNumberFormat="0" applyBorder="0" applyAlignment="0" applyProtection="0"/>
    <xf numFmtId="0" fontId="2" fillId="7" borderId="0" applyNumberFormat="0" applyBorder="0" applyAlignment="0" applyProtection="0"/>
    <xf numFmtId="0" fontId="23" fillId="29" borderId="0" applyNumberFormat="0" applyBorder="0" applyAlignment="0" applyProtection="0"/>
    <xf numFmtId="0" fontId="2" fillId="8" borderId="0" applyNumberFormat="0" applyBorder="0" applyAlignment="0" applyProtection="0"/>
    <xf numFmtId="0" fontId="23" fillId="30" borderId="0" applyNumberFormat="0" applyBorder="0" applyAlignment="0" applyProtection="0"/>
    <xf numFmtId="0" fontId="2" fillId="9" borderId="0" applyNumberFormat="0" applyBorder="0" applyAlignment="0" applyProtection="0"/>
    <xf numFmtId="0" fontId="23" fillId="31" borderId="0" applyNumberFormat="0" applyBorder="0" applyAlignment="0" applyProtection="0"/>
    <xf numFmtId="0" fontId="2" fillId="10" borderId="0" applyNumberFormat="0" applyBorder="0" applyAlignment="0" applyProtection="0"/>
    <xf numFmtId="0" fontId="23" fillId="32" borderId="0" applyNumberFormat="0" applyBorder="0" applyAlignment="0" applyProtection="0"/>
    <xf numFmtId="0" fontId="2" fillId="5" borderId="0" applyNumberFormat="0" applyBorder="0" applyAlignment="0" applyProtection="0"/>
    <xf numFmtId="0" fontId="23" fillId="33" borderId="0" applyNumberFormat="0" applyBorder="0" applyAlignment="0" applyProtection="0"/>
    <xf numFmtId="0" fontId="2" fillId="8" borderId="0" applyNumberFormat="0" applyBorder="0" applyAlignment="0" applyProtection="0"/>
    <xf numFmtId="0" fontId="23" fillId="34" borderId="0" applyNumberFormat="0" applyBorder="0" applyAlignment="0" applyProtection="0"/>
    <xf numFmtId="0" fontId="2" fillId="11" borderId="0" applyNumberFormat="0" applyBorder="0" applyAlignment="0" applyProtection="0"/>
    <xf numFmtId="0" fontId="23" fillId="35" borderId="0" applyNumberFormat="0" applyBorder="0" applyAlignment="0" applyProtection="0"/>
    <xf numFmtId="0" fontId="3" fillId="12" borderId="0" applyNumberFormat="0" applyBorder="0" applyAlignment="0" applyProtection="0"/>
    <xf numFmtId="0" fontId="24" fillId="36" borderId="0" applyNumberFormat="0" applyBorder="0" applyAlignment="0" applyProtection="0"/>
    <xf numFmtId="0" fontId="3" fillId="9" borderId="0" applyNumberFormat="0" applyBorder="0" applyAlignment="0" applyProtection="0"/>
    <xf numFmtId="0" fontId="24" fillId="37" borderId="0" applyNumberFormat="0" applyBorder="0" applyAlignment="0" applyProtection="0"/>
    <xf numFmtId="0" fontId="3" fillId="10" borderId="0" applyNumberFormat="0" applyBorder="0" applyAlignment="0" applyProtection="0"/>
    <xf numFmtId="0" fontId="24" fillId="38" borderId="0" applyNumberFormat="0" applyBorder="0" applyAlignment="0" applyProtection="0"/>
    <xf numFmtId="0" fontId="3" fillId="13" borderId="0" applyNumberFormat="0" applyBorder="0" applyAlignment="0" applyProtection="0"/>
    <xf numFmtId="0" fontId="24" fillId="39" borderId="0" applyNumberFormat="0" applyBorder="0" applyAlignment="0" applyProtection="0"/>
    <xf numFmtId="0" fontId="3" fillId="14" borderId="0" applyNumberFormat="0" applyBorder="0" applyAlignment="0" applyProtection="0"/>
    <xf numFmtId="0" fontId="24" fillId="40" borderId="0" applyNumberFormat="0" applyBorder="0" applyAlignment="0" applyProtection="0"/>
    <xf numFmtId="0" fontId="3" fillId="15" borderId="0" applyNumberFormat="0" applyBorder="0" applyAlignment="0" applyProtection="0"/>
    <xf numFmtId="0" fontId="24" fillId="41" borderId="0" applyNumberFormat="0" applyBorder="0" applyAlignment="0" applyProtection="0"/>
    <xf numFmtId="0" fontId="4" fillId="4" borderId="0" applyNumberFormat="0" applyBorder="0" applyAlignment="0" applyProtection="0"/>
    <xf numFmtId="0" fontId="25" fillId="42" borderId="0" applyNumberFormat="0" applyBorder="0" applyAlignment="0" applyProtection="0"/>
    <xf numFmtId="0" fontId="5" fillId="16" borderId="1" applyNumberFormat="0" applyAlignment="0" applyProtection="0"/>
    <xf numFmtId="0" fontId="26" fillId="43" borderId="27" applyNumberFormat="0" applyAlignment="0" applyProtection="0"/>
    <xf numFmtId="0" fontId="6" fillId="17" borderId="2" applyNumberFormat="0" applyAlignment="0" applyProtection="0"/>
    <xf numFmtId="0" fontId="27" fillId="44" borderId="28" applyNumberFormat="0" applyAlignment="0" applyProtection="0"/>
    <xf numFmtId="0" fontId="7" fillId="0" borderId="3" applyNumberFormat="0" applyFill="0" applyAlignment="0" applyProtection="0"/>
    <xf numFmtId="0" fontId="28" fillId="0" borderId="29" applyNumberFormat="0" applyFill="0" applyAlignment="0" applyProtection="0"/>
    <xf numFmtId="0" fontId="3" fillId="18" borderId="0" applyNumberFormat="0" applyBorder="0" applyAlignment="0" applyProtection="0"/>
    <xf numFmtId="0" fontId="24" fillId="45" borderId="0" applyNumberFormat="0" applyBorder="0" applyAlignment="0" applyProtection="0"/>
    <xf numFmtId="0" fontId="3" fillId="19" borderId="0" applyNumberFormat="0" applyBorder="0" applyAlignment="0" applyProtection="0"/>
    <xf numFmtId="0" fontId="24" fillId="46" borderId="0" applyNumberFormat="0" applyBorder="0" applyAlignment="0" applyProtection="0"/>
    <xf numFmtId="0" fontId="3" fillId="20" borderId="0" applyNumberFormat="0" applyBorder="0" applyAlignment="0" applyProtection="0"/>
    <xf numFmtId="0" fontId="24" fillId="47" borderId="0" applyNumberFormat="0" applyBorder="0" applyAlignment="0" applyProtection="0"/>
    <xf numFmtId="0" fontId="3" fillId="13" borderId="0" applyNumberFormat="0" applyBorder="0" applyAlignment="0" applyProtection="0"/>
    <xf numFmtId="0" fontId="24" fillId="48" borderId="0" applyNumberFormat="0" applyBorder="0" applyAlignment="0" applyProtection="0"/>
    <xf numFmtId="0" fontId="3" fillId="14" borderId="0" applyNumberFormat="0" applyBorder="0" applyAlignment="0" applyProtection="0"/>
    <xf numFmtId="0" fontId="24" fillId="49" borderId="0" applyNumberFormat="0" applyBorder="0" applyAlignment="0" applyProtection="0"/>
    <xf numFmtId="0" fontId="3" fillId="21" borderId="0" applyNumberFormat="0" applyBorder="0" applyAlignment="0" applyProtection="0"/>
    <xf numFmtId="0" fontId="24" fillId="50" borderId="0" applyNumberFormat="0" applyBorder="0" applyAlignment="0" applyProtection="0"/>
    <xf numFmtId="0" fontId="8" fillId="7" borderId="1" applyNumberFormat="0" applyAlignment="0" applyProtection="0"/>
    <xf numFmtId="0" fontId="29" fillId="51" borderId="27" applyNumberFormat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10" fillId="3" borderId="0" applyNumberFormat="0" applyBorder="0" applyAlignment="0" applyProtection="0"/>
    <xf numFmtId="0" fontId="30" fillId="52" borderId="0" applyNumberFormat="0" applyBorder="0" applyAlignment="0" applyProtection="0"/>
    <xf numFmtId="0" fontId="11" fillId="22" borderId="0" applyNumberFormat="0" applyBorder="0" applyAlignment="0" applyProtection="0"/>
    <xf numFmtId="0" fontId="31" fillId="53" borderId="0" applyNumberFormat="0" applyBorder="0" applyAlignment="0" applyProtection="0"/>
    <xf numFmtId="0" fontId="23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3" fillId="0" borderId="0"/>
    <xf numFmtId="0" fontId="23" fillId="0" borderId="0"/>
    <xf numFmtId="0" fontId="22" fillId="0" borderId="0" applyNumberFormat="0" applyFont="0" applyFill="0" applyBorder="0" applyAlignment="0" applyProtection="0"/>
    <xf numFmtId="0" fontId="23" fillId="0" borderId="0"/>
    <xf numFmtId="0" fontId="23" fillId="0" borderId="0"/>
    <xf numFmtId="0" fontId="22" fillId="0" borderId="0" applyNumberFormat="0" applyFont="0" applyFill="0" applyBorder="0" applyAlignment="0" applyProtection="0"/>
    <xf numFmtId="0" fontId="23" fillId="0" borderId="0"/>
    <xf numFmtId="0" fontId="2" fillId="23" borderId="4" applyNumberFormat="0" applyFont="0" applyAlignment="0" applyProtection="0"/>
    <xf numFmtId="0" fontId="23" fillId="54" borderId="30" applyNumberFormat="0" applyFont="0" applyAlignment="0" applyProtection="0"/>
    <xf numFmtId="0" fontId="12" fillId="16" borderId="5" applyNumberFormat="0" applyAlignment="0" applyProtection="0"/>
    <xf numFmtId="0" fontId="32" fillId="43" borderId="31" applyNumberFormat="0" applyAlignment="0" applyProtection="0"/>
    <xf numFmtId="0" fontId="1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35" fillId="0" borderId="32" applyNumberFormat="0" applyFill="0" applyAlignment="0" applyProtection="0"/>
    <xf numFmtId="0" fontId="17" fillId="0" borderId="7" applyNumberFormat="0" applyFill="0" applyAlignment="0" applyProtection="0"/>
    <xf numFmtId="0" fontId="36" fillId="0" borderId="33" applyNumberFormat="0" applyFill="0" applyAlignment="0" applyProtection="0"/>
    <xf numFmtId="0" fontId="18" fillId="0" borderId="8" applyNumberFormat="0" applyFill="0" applyAlignment="0" applyProtection="0"/>
    <xf numFmtId="0" fontId="37" fillId="0" borderId="34" applyNumberFormat="0" applyFill="0" applyAlignment="0" applyProtection="0"/>
    <xf numFmtId="0" fontId="1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39" fillId="0" borderId="35" applyNumberFormat="0" applyFill="0" applyAlignment="0" applyProtection="0"/>
    <xf numFmtId="0" fontId="1" fillId="0" borderId="0"/>
    <xf numFmtId="0" fontId="21" fillId="0" borderId="0"/>
    <xf numFmtId="0" fontId="2" fillId="2" borderId="0" applyNumberFormat="0" applyBorder="0" applyAlignment="0" applyProtection="0"/>
    <xf numFmtId="0" fontId="1" fillId="24" borderId="0" applyNumberFormat="0" applyBorder="0" applyAlignment="0" applyProtection="0"/>
    <xf numFmtId="0" fontId="2" fillId="3" borderId="0" applyNumberFormat="0" applyBorder="0" applyAlignment="0" applyProtection="0"/>
    <xf numFmtId="0" fontId="1" fillId="25" borderId="0" applyNumberFormat="0" applyBorder="0" applyAlignment="0" applyProtection="0"/>
    <xf numFmtId="0" fontId="2" fillId="4" borderId="0" applyNumberFormat="0" applyBorder="0" applyAlignment="0" applyProtection="0"/>
    <xf numFmtId="0" fontId="1" fillId="26" borderId="0" applyNumberFormat="0" applyBorder="0" applyAlignment="0" applyProtection="0"/>
    <xf numFmtId="0" fontId="2" fillId="5" borderId="0" applyNumberFormat="0" applyBorder="0" applyAlignment="0" applyProtection="0"/>
    <xf numFmtId="0" fontId="1" fillId="27" borderId="0" applyNumberFormat="0" applyBorder="0" applyAlignment="0" applyProtection="0"/>
    <xf numFmtId="0" fontId="2" fillId="6" borderId="0" applyNumberFormat="0" applyBorder="0" applyAlignment="0" applyProtection="0"/>
    <xf numFmtId="0" fontId="1" fillId="28" borderId="0" applyNumberFormat="0" applyBorder="0" applyAlignment="0" applyProtection="0"/>
    <xf numFmtId="0" fontId="2" fillId="7" borderId="0" applyNumberFormat="0" applyBorder="0" applyAlignment="0" applyProtection="0"/>
    <xf numFmtId="0" fontId="1" fillId="29" borderId="0" applyNumberFormat="0" applyBorder="0" applyAlignment="0" applyProtection="0"/>
    <xf numFmtId="0" fontId="2" fillId="8" borderId="0" applyNumberFormat="0" applyBorder="0" applyAlignment="0" applyProtection="0"/>
    <xf numFmtId="0" fontId="1" fillId="30" borderId="0" applyNumberFormat="0" applyBorder="0" applyAlignment="0" applyProtection="0"/>
    <xf numFmtId="0" fontId="2" fillId="9" borderId="0" applyNumberFormat="0" applyBorder="0" applyAlignment="0" applyProtection="0"/>
    <xf numFmtId="0" fontId="1" fillId="31" borderId="0" applyNumberFormat="0" applyBorder="0" applyAlignment="0" applyProtection="0"/>
    <xf numFmtId="0" fontId="2" fillId="10" borderId="0" applyNumberFormat="0" applyBorder="0" applyAlignment="0" applyProtection="0"/>
    <xf numFmtId="0" fontId="1" fillId="32" borderId="0" applyNumberFormat="0" applyBorder="0" applyAlignment="0" applyProtection="0"/>
    <xf numFmtId="0" fontId="2" fillId="5" borderId="0" applyNumberFormat="0" applyBorder="0" applyAlignment="0" applyProtection="0"/>
    <xf numFmtId="0" fontId="1" fillId="33" borderId="0" applyNumberFormat="0" applyBorder="0" applyAlignment="0" applyProtection="0"/>
    <xf numFmtId="0" fontId="2" fillId="8" borderId="0" applyNumberFormat="0" applyBorder="0" applyAlignment="0" applyProtection="0"/>
    <xf numFmtId="0" fontId="1" fillId="34" borderId="0" applyNumberFormat="0" applyBorder="0" applyAlignment="0" applyProtection="0"/>
    <xf numFmtId="0" fontId="2" fillId="11" borderId="0" applyNumberFormat="0" applyBorder="0" applyAlignment="0" applyProtection="0"/>
    <xf numFmtId="0" fontId="1" fillId="35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8" fillId="7" borderId="1" applyNumberFormat="0" applyAlignment="0" applyProtection="0"/>
    <xf numFmtId="0" fontId="10" fillId="3" borderId="0" applyNumberFormat="0" applyBorder="0" applyAlignment="0" applyProtection="0"/>
    <xf numFmtId="0" fontId="11" fillId="22" borderId="0" applyNumberFormat="0" applyBorder="0" applyAlignment="0" applyProtection="0"/>
    <xf numFmtId="0" fontId="1" fillId="0" borderId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0" borderId="0"/>
    <xf numFmtId="0" fontId="1" fillId="0" borderId="0"/>
    <xf numFmtId="0" fontId="21" fillId="0" borderId="0" applyNumberFormat="0" applyFont="0" applyFill="0" applyBorder="0" applyAlignment="0" applyProtection="0"/>
    <xf numFmtId="0" fontId="1" fillId="0" borderId="0"/>
    <xf numFmtId="0" fontId="1" fillId="0" borderId="0"/>
    <xf numFmtId="0" fontId="21" fillId="0" borderId="0" applyNumberFormat="0" applyFont="0" applyFill="0" applyBorder="0" applyAlignment="0" applyProtection="0"/>
    <xf numFmtId="0" fontId="1" fillId="0" borderId="0"/>
    <xf numFmtId="0" fontId="2" fillId="23" borderId="4" applyNumberFormat="0" applyFont="0" applyAlignment="0" applyProtection="0"/>
    <xf numFmtId="0" fontId="1" fillId="54" borderId="30" applyNumberFormat="0" applyFont="0" applyAlignment="0" applyProtection="0"/>
    <xf numFmtId="0" fontId="12" fillId="16" borderId="5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</cellStyleXfs>
  <cellXfs count="131">
    <xf numFmtId="0" fontId="0" fillId="0" borderId="0" xfId="0"/>
    <xf numFmtId="0" fontId="24" fillId="55" borderId="36" xfId="45" applyFont="1" applyFill="1" applyBorder="1" applyAlignment="1">
      <alignment horizontal="center" vertical="center" wrapText="1"/>
    </xf>
    <xf numFmtId="0" fontId="40" fillId="56" borderId="0" xfId="0" applyFont="1" applyFill="1"/>
    <xf numFmtId="0" fontId="40" fillId="56" borderId="0" xfId="0" applyFont="1" applyFill="1" applyBorder="1"/>
    <xf numFmtId="0" fontId="41" fillId="56" borderId="0" xfId="0" applyFont="1" applyFill="1"/>
    <xf numFmtId="0" fontId="42" fillId="56" borderId="0" xfId="0" applyFont="1" applyFill="1" applyAlignment="1" applyProtection="1">
      <alignment horizontal="left"/>
      <protection hidden="1"/>
    </xf>
    <xf numFmtId="0" fontId="43" fillId="56" borderId="0" xfId="59" applyFont="1" applyFill="1" applyAlignment="1" applyProtection="1"/>
    <xf numFmtId="0" fontId="40" fillId="56" borderId="37" xfId="0" applyFont="1" applyFill="1" applyBorder="1"/>
    <xf numFmtId="0" fontId="40" fillId="56" borderId="38" xfId="0" applyFont="1" applyFill="1" applyBorder="1"/>
    <xf numFmtId="0" fontId="24" fillId="56" borderId="38" xfId="45" applyFont="1" applyFill="1" applyBorder="1" applyAlignment="1">
      <alignment horizontal="center" vertical="center" wrapText="1"/>
    </xf>
    <xf numFmtId="0" fontId="24" fillId="56" borderId="37" xfId="45" applyFont="1" applyFill="1" applyBorder="1" applyAlignment="1">
      <alignment horizontal="center" vertical="center" wrapText="1"/>
    </xf>
    <xf numFmtId="17" fontId="41" fillId="56" borderId="10" xfId="0" applyNumberFormat="1" applyFont="1" applyFill="1" applyBorder="1" applyAlignment="1">
      <alignment horizontal="left"/>
    </xf>
    <xf numFmtId="0" fontId="40" fillId="56" borderId="0" xfId="0" applyFont="1" applyFill="1" applyBorder="1" applyAlignment="1">
      <alignment horizontal="center"/>
    </xf>
    <xf numFmtId="0" fontId="40" fillId="56" borderId="10" xfId="0" applyFont="1" applyFill="1" applyBorder="1" applyAlignment="1">
      <alignment horizontal="center"/>
    </xf>
    <xf numFmtId="3" fontId="40" fillId="56" borderId="0" xfId="0" applyNumberFormat="1" applyFont="1" applyFill="1" applyBorder="1"/>
    <xf numFmtId="0" fontId="0" fillId="56" borderId="0" xfId="0" applyFill="1"/>
    <xf numFmtId="0" fontId="40" fillId="56" borderId="11" xfId="0" applyFont="1" applyFill="1" applyBorder="1" applyAlignment="1">
      <alignment horizontal="center" vertical="center"/>
    </xf>
    <xf numFmtId="0" fontId="40" fillId="56" borderId="12" xfId="0" applyFont="1" applyFill="1" applyBorder="1" applyAlignment="1">
      <alignment horizontal="center" vertical="center"/>
    </xf>
    <xf numFmtId="0" fontId="40" fillId="56" borderId="13" xfId="0" applyFont="1" applyFill="1" applyBorder="1" applyAlignment="1">
      <alignment horizontal="center" vertical="center"/>
    </xf>
    <xf numFmtId="0" fontId="40" fillId="56" borderId="10" xfId="0" applyFont="1" applyFill="1" applyBorder="1" applyAlignment="1">
      <alignment horizontal="center" vertical="center"/>
    </xf>
    <xf numFmtId="164" fontId="40" fillId="56" borderId="14" xfId="0" applyNumberFormat="1" applyFont="1" applyFill="1" applyBorder="1" applyAlignment="1">
      <alignment horizontal="center" vertical="center" wrapText="1"/>
    </xf>
    <xf numFmtId="164" fontId="40" fillId="56" borderId="10" xfId="0" applyNumberFormat="1" applyFont="1" applyFill="1" applyBorder="1" applyAlignment="1">
      <alignment horizontal="center" vertical="center" wrapText="1"/>
    </xf>
    <xf numFmtId="4" fontId="40" fillId="56" borderId="10" xfId="0" applyNumberFormat="1" applyFont="1" applyFill="1" applyBorder="1" applyAlignment="1">
      <alignment horizontal="center"/>
    </xf>
    <xf numFmtId="2" fontId="40" fillId="56" borderId="10" xfId="0" applyNumberFormat="1" applyFont="1" applyFill="1" applyBorder="1" applyAlignment="1">
      <alignment horizontal="center"/>
    </xf>
    <xf numFmtId="0" fontId="40" fillId="56" borderId="15" xfId="0" applyFont="1" applyFill="1" applyBorder="1" applyAlignment="1">
      <alignment horizontal="center"/>
    </xf>
    <xf numFmtId="0" fontId="40" fillId="56" borderId="16" xfId="0" applyFont="1" applyFill="1" applyBorder="1" applyAlignment="1">
      <alignment horizontal="center"/>
    </xf>
    <xf numFmtId="3" fontId="40" fillId="56" borderId="0" xfId="0" applyNumberFormat="1" applyFont="1" applyFill="1" applyBorder="1" applyAlignment="1">
      <alignment horizontal="center"/>
    </xf>
    <xf numFmtId="3" fontId="40" fillId="56" borderId="10" xfId="0" applyNumberFormat="1" applyFont="1" applyFill="1" applyBorder="1" applyAlignment="1">
      <alignment horizontal="center"/>
    </xf>
    <xf numFmtId="3" fontId="40" fillId="56" borderId="15" xfId="0" applyNumberFormat="1" applyFont="1" applyFill="1" applyBorder="1" applyAlignment="1">
      <alignment horizontal="center"/>
    </xf>
    <xf numFmtId="3" fontId="40" fillId="56" borderId="10" xfId="0" applyNumberFormat="1" applyFont="1" applyFill="1" applyBorder="1" applyAlignment="1">
      <alignment horizontal="center" vertical="center" wrapText="1"/>
    </xf>
    <xf numFmtId="0" fontId="40" fillId="56" borderId="0" xfId="0" applyFont="1" applyFill="1" applyBorder="1" applyAlignment="1">
      <alignment horizontal="center" vertical="center"/>
    </xf>
    <xf numFmtId="0" fontId="40" fillId="56" borderId="10" xfId="0" applyFont="1" applyFill="1" applyBorder="1" applyAlignment="1">
      <alignment horizontal="right"/>
    </xf>
    <xf numFmtId="0" fontId="40" fillId="56" borderId="10" xfId="0" applyFont="1" applyFill="1" applyBorder="1"/>
    <xf numFmtId="0" fontId="43" fillId="56" borderId="0" xfId="59" applyFont="1" applyFill="1" applyBorder="1" applyAlignment="1" applyProtection="1"/>
    <xf numFmtId="17" fontId="41" fillId="56" borderId="16" xfId="0" applyNumberFormat="1" applyFont="1" applyFill="1" applyBorder="1" applyAlignment="1">
      <alignment horizontal="left"/>
    </xf>
    <xf numFmtId="3" fontId="40" fillId="56" borderId="16" xfId="0" applyNumberFormat="1" applyFont="1" applyFill="1" applyBorder="1" applyAlignment="1">
      <alignment horizontal="center"/>
    </xf>
    <xf numFmtId="0" fontId="40" fillId="56" borderId="16" xfId="0" applyFont="1" applyFill="1" applyBorder="1"/>
    <xf numFmtId="2" fontId="40" fillId="56" borderId="16" xfId="0" applyNumberFormat="1" applyFont="1" applyFill="1" applyBorder="1" applyAlignment="1">
      <alignment horizontal="center"/>
    </xf>
    <xf numFmtId="0" fontId="41" fillId="56" borderId="0" xfId="0" applyFont="1" applyFill="1" applyAlignment="1">
      <alignment horizontal="left"/>
    </xf>
    <xf numFmtId="0" fontId="41" fillId="56" borderId="0" xfId="59" applyFont="1" applyFill="1" applyAlignment="1" applyProtection="1">
      <alignment horizontal="left"/>
    </xf>
    <xf numFmtId="0" fontId="24" fillId="55" borderId="38" xfId="45" applyFont="1" applyFill="1" applyBorder="1" applyAlignment="1">
      <alignment horizontal="center" vertical="center" wrapText="1"/>
    </xf>
    <xf numFmtId="0" fontId="24" fillId="56" borderId="0" xfId="45" applyFont="1" applyFill="1" applyBorder="1" applyAlignment="1">
      <alignment horizontal="center" vertical="center" wrapText="1"/>
    </xf>
    <xf numFmtId="0" fontId="40" fillId="56" borderId="17" xfId="0" applyFont="1" applyFill="1" applyBorder="1"/>
    <xf numFmtId="17" fontId="41" fillId="56" borderId="18" xfId="0" applyNumberFormat="1" applyFont="1" applyFill="1" applyBorder="1" applyAlignment="1">
      <alignment horizontal="left"/>
    </xf>
    <xf numFmtId="3" fontId="40" fillId="56" borderId="0" xfId="0" applyNumberFormat="1" applyFont="1" applyFill="1" applyBorder="1" applyAlignment="1">
      <alignment horizontal="center" vertical="center"/>
    </xf>
    <xf numFmtId="3" fontId="40" fillId="56" borderId="10" xfId="0" applyNumberFormat="1" applyFont="1" applyFill="1" applyBorder="1" applyAlignment="1">
      <alignment horizontal="center" vertical="center"/>
    </xf>
    <xf numFmtId="3" fontId="40" fillId="56" borderId="10" xfId="0" applyNumberFormat="1" applyFont="1" applyFill="1" applyBorder="1" applyAlignment="1">
      <alignment horizontal="right"/>
    </xf>
    <xf numFmtId="3" fontId="40" fillId="56" borderId="10" xfId="0" applyNumberFormat="1" applyFont="1" applyFill="1" applyBorder="1"/>
    <xf numFmtId="3" fontId="40" fillId="56" borderId="16" xfId="0" applyNumberFormat="1" applyFont="1" applyFill="1" applyBorder="1"/>
    <xf numFmtId="3" fontId="40" fillId="56" borderId="15" xfId="0" applyNumberFormat="1" applyFont="1" applyFill="1" applyBorder="1"/>
    <xf numFmtId="0" fontId="44" fillId="56" borderId="19" xfId="0" applyNumberFormat="1" applyFont="1" applyFill="1" applyBorder="1" applyAlignment="1" applyProtection="1">
      <alignment vertical="center"/>
    </xf>
    <xf numFmtId="3" fontId="44" fillId="56" borderId="19" xfId="0" applyNumberFormat="1" applyFont="1" applyFill="1" applyBorder="1" applyAlignment="1" applyProtection="1">
      <alignment vertical="center"/>
    </xf>
    <xf numFmtId="0" fontId="42" fillId="56" borderId="0" xfId="0" applyNumberFormat="1" applyFont="1" applyFill="1" applyBorder="1" applyAlignment="1" applyProtection="1">
      <alignment vertical="center"/>
    </xf>
    <xf numFmtId="0" fontId="42" fillId="56" borderId="20" xfId="0" applyNumberFormat="1" applyFont="1" applyFill="1" applyBorder="1" applyAlignment="1" applyProtection="1">
      <alignment vertical="center"/>
    </xf>
    <xf numFmtId="3" fontId="42" fillId="56" borderId="20" xfId="0" applyNumberFormat="1" applyFont="1" applyFill="1" applyBorder="1" applyAlignment="1" applyProtection="1">
      <alignment vertical="center"/>
    </xf>
    <xf numFmtId="0" fontId="42" fillId="56" borderId="0" xfId="0" applyFont="1" applyFill="1" applyBorder="1" applyAlignment="1">
      <alignment vertical="center"/>
    </xf>
    <xf numFmtId="3" fontId="42" fillId="56" borderId="0" xfId="0" applyNumberFormat="1" applyFont="1" applyFill="1" applyBorder="1" applyAlignment="1" applyProtection="1">
      <alignment vertical="center"/>
    </xf>
    <xf numFmtId="3" fontId="40" fillId="56" borderId="0" xfId="0" applyNumberFormat="1" applyFont="1" applyFill="1"/>
    <xf numFmtId="0" fontId="42" fillId="56" borderId="0" xfId="0" applyFont="1" applyFill="1" applyAlignment="1">
      <alignment vertical="center"/>
    </xf>
    <xf numFmtId="0" fontId="42" fillId="56" borderId="21" xfId="0" applyNumberFormat="1" applyFont="1" applyFill="1" applyBorder="1" applyAlignment="1" applyProtection="1">
      <alignment vertical="center"/>
    </xf>
    <xf numFmtId="3" fontId="42" fillId="56" borderId="21" xfId="0" applyNumberFormat="1" applyFont="1" applyFill="1" applyBorder="1" applyAlignment="1" applyProtection="1">
      <alignment vertical="center"/>
    </xf>
    <xf numFmtId="3" fontId="42" fillId="56" borderId="0" xfId="0" applyNumberFormat="1" applyFont="1" applyFill="1" applyBorder="1" applyAlignment="1">
      <alignment vertical="center"/>
    </xf>
    <xf numFmtId="3" fontId="42" fillId="56" borderId="0" xfId="0" applyNumberFormat="1" applyFont="1" applyFill="1" applyAlignment="1">
      <alignment vertical="center"/>
    </xf>
    <xf numFmtId="0" fontId="44" fillId="56" borderId="22" xfId="0" applyNumberFormat="1" applyFont="1" applyFill="1" applyBorder="1" applyAlignment="1" applyProtection="1">
      <alignment vertical="center"/>
    </xf>
    <xf numFmtId="3" fontId="44" fillId="56" borderId="22" xfId="0" applyNumberFormat="1" applyFont="1" applyFill="1" applyBorder="1" applyAlignment="1" applyProtection="1">
      <alignment vertical="center"/>
    </xf>
    <xf numFmtId="3" fontId="42" fillId="56" borderId="21" xfId="0" applyNumberFormat="1" applyFont="1" applyFill="1" applyBorder="1" applyAlignment="1">
      <alignment vertical="center"/>
    </xf>
    <xf numFmtId="0" fontId="23" fillId="56" borderId="10" xfId="64" applyFont="1" applyFill="1" applyBorder="1"/>
    <xf numFmtId="3" fontId="23" fillId="56" borderId="10" xfId="64" applyNumberFormat="1" applyFont="1" applyFill="1" applyBorder="1"/>
    <xf numFmtId="3" fontId="44" fillId="56" borderId="23" xfId="0" applyNumberFormat="1" applyFont="1" applyFill="1" applyBorder="1" applyAlignment="1" applyProtection="1">
      <alignment vertical="center"/>
    </xf>
    <xf numFmtId="0" fontId="43" fillId="56" borderId="0" xfId="59" applyFont="1" applyFill="1" applyAlignment="1" applyProtection="1">
      <alignment horizontal="center"/>
    </xf>
    <xf numFmtId="0" fontId="41" fillId="56" borderId="0" xfId="0" applyFont="1" applyFill="1" applyAlignment="1"/>
    <xf numFmtId="0" fontId="44" fillId="56" borderId="0" xfId="0" applyNumberFormat="1" applyFont="1" applyFill="1" applyBorder="1" applyAlignment="1" applyProtection="1">
      <alignment vertical="center"/>
    </xf>
    <xf numFmtId="0" fontId="44" fillId="56" borderId="0" xfId="0" applyFont="1" applyFill="1" applyAlignment="1">
      <alignment vertical="center"/>
    </xf>
    <xf numFmtId="0" fontId="44" fillId="56" borderId="0" xfId="0" applyNumberFormat="1" applyFont="1" applyFill="1" applyBorder="1" applyAlignment="1" applyProtection="1">
      <alignment horizontal="right" vertical="center"/>
    </xf>
    <xf numFmtId="0" fontId="27" fillId="55" borderId="24" xfId="0" applyFont="1" applyFill="1" applyBorder="1" applyAlignment="1">
      <alignment horizontal="center" vertical="center" wrapText="1"/>
    </xf>
    <xf numFmtId="0" fontId="27" fillId="55" borderId="24" xfId="0" applyFont="1" applyFill="1" applyBorder="1" applyAlignment="1">
      <alignment horizontal="right" vertical="center"/>
    </xf>
    <xf numFmtId="0" fontId="27" fillId="55" borderId="24" xfId="0" applyFont="1" applyFill="1" applyBorder="1" applyAlignment="1">
      <alignment horizontal="center" vertical="center"/>
    </xf>
    <xf numFmtId="3" fontId="44" fillId="56" borderId="20" xfId="0" applyNumberFormat="1" applyFont="1" applyFill="1" applyBorder="1" applyAlignment="1" applyProtection="1">
      <alignment vertical="center"/>
    </xf>
    <xf numFmtId="3" fontId="44" fillId="56" borderId="0" xfId="0" applyNumberFormat="1" applyFont="1" applyFill="1" applyBorder="1" applyAlignment="1" applyProtection="1">
      <alignment horizontal="right" vertical="center"/>
    </xf>
    <xf numFmtId="3" fontId="44" fillId="56" borderId="0" xfId="0" applyNumberFormat="1" applyFont="1" applyFill="1" applyBorder="1" applyAlignment="1" applyProtection="1">
      <alignment vertical="center"/>
    </xf>
    <xf numFmtId="0" fontId="42" fillId="56" borderId="20" xfId="0" applyFont="1" applyFill="1" applyBorder="1" applyAlignment="1">
      <alignment vertical="center"/>
    </xf>
    <xf numFmtId="0" fontId="44" fillId="56" borderId="0" xfId="0" applyNumberFormat="1" applyFont="1" applyFill="1" applyBorder="1" applyAlignment="1" applyProtection="1">
      <alignment horizontal="left" vertical="center"/>
    </xf>
    <xf numFmtId="0" fontId="44" fillId="56" borderId="0" xfId="0" applyFont="1" applyFill="1" applyAlignment="1">
      <alignment horizontal="left" vertical="center"/>
    </xf>
    <xf numFmtId="0" fontId="40" fillId="56" borderId="21" xfId="0" applyFont="1" applyFill="1" applyBorder="1"/>
    <xf numFmtId="0" fontId="42" fillId="56" borderId="0" xfId="0" applyNumberFormat="1" applyFont="1" applyFill="1" applyBorder="1" applyAlignment="1" applyProtection="1">
      <alignment horizontal="left" vertical="center"/>
    </xf>
    <xf numFmtId="0" fontId="23" fillId="56" borderId="0" xfId="64" applyFont="1" applyFill="1" applyBorder="1"/>
    <xf numFmtId="0" fontId="23" fillId="56" borderId="18" xfId="64" applyFont="1" applyFill="1" applyBorder="1"/>
    <xf numFmtId="0" fontId="23" fillId="56" borderId="15" xfId="64" applyFont="1" applyFill="1" applyBorder="1"/>
    <xf numFmtId="0" fontId="23" fillId="56" borderId="25" xfId="64" applyFont="1" applyFill="1" applyBorder="1"/>
    <xf numFmtId="0" fontId="45" fillId="56" borderId="0" xfId="0" applyFont="1" applyFill="1"/>
    <xf numFmtId="3" fontId="23" fillId="56" borderId="0" xfId="64" applyNumberFormat="1" applyFont="1" applyFill="1" applyBorder="1"/>
    <xf numFmtId="3" fontId="23" fillId="56" borderId="18" xfId="64" applyNumberFormat="1" applyFont="1" applyFill="1" applyBorder="1"/>
    <xf numFmtId="3" fontId="23" fillId="56" borderId="15" xfId="64" applyNumberFormat="1" applyFont="1" applyFill="1" applyBorder="1"/>
    <xf numFmtId="3" fontId="23" fillId="56" borderId="25" xfId="64" applyNumberFormat="1" applyFont="1" applyFill="1" applyBorder="1"/>
    <xf numFmtId="0" fontId="43" fillId="56" borderId="0" xfId="59" applyFont="1" applyFill="1" applyBorder="1" applyAlignment="1" applyProtection="1">
      <alignment horizontal="center"/>
    </xf>
    <xf numFmtId="0" fontId="41" fillId="56" borderId="0" xfId="0" applyFont="1" applyFill="1" applyBorder="1" applyAlignment="1"/>
    <xf numFmtId="0" fontId="41" fillId="56" borderId="0" xfId="0" applyFont="1" applyFill="1" applyBorder="1"/>
    <xf numFmtId="0" fontId="42" fillId="56" borderId="0" xfId="0" applyFont="1" applyFill="1" applyBorder="1" applyAlignment="1" applyProtection="1">
      <alignment horizontal="left"/>
      <protection hidden="1"/>
    </xf>
    <xf numFmtId="3" fontId="46" fillId="56" borderId="0" xfId="0" applyNumberFormat="1" applyFont="1" applyFill="1"/>
    <xf numFmtId="0" fontId="47" fillId="0" borderId="26" xfId="87" applyFont="1" applyBorder="1"/>
    <xf numFmtId="0" fontId="40" fillId="0" borderId="0" xfId="0" applyFont="1" applyBorder="1"/>
    <xf numFmtId="0" fontId="40" fillId="0" borderId="0" xfId="0" applyFont="1"/>
    <xf numFmtId="0" fontId="47" fillId="0" borderId="0" xfId="90" applyFont="1" applyBorder="1"/>
    <xf numFmtId="0" fontId="43" fillId="0" borderId="0" xfId="59" applyFont="1" applyBorder="1" applyAlignment="1" applyProtection="1"/>
    <xf numFmtId="0" fontId="40" fillId="0" borderId="26" xfId="0" applyFont="1" applyBorder="1"/>
    <xf numFmtId="0" fontId="40" fillId="0" borderId="0" xfId="0" applyFont="1" applyFill="1" applyBorder="1"/>
    <xf numFmtId="0" fontId="47" fillId="56" borderId="0" xfId="90" applyFont="1" applyFill="1" applyBorder="1"/>
    <xf numFmtId="0" fontId="40" fillId="56" borderId="26" xfId="0" applyFont="1" applyFill="1" applyBorder="1"/>
    <xf numFmtId="0" fontId="46" fillId="0" borderId="0" xfId="0" applyFont="1"/>
    <xf numFmtId="0" fontId="41" fillId="56" borderId="0" xfId="59" applyFont="1" applyFill="1" applyAlignment="1" applyProtection="1"/>
    <xf numFmtId="0" fontId="24" fillId="55" borderId="38" xfId="45" applyFont="1" applyFill="1" applyBorder="1" applyAlignment="1">
      <alignment horizontal="center" vertical="center" wrapText="1"/>
    </xf>
    <xf numFmtId="3" fontId="0" fillId="56" borderId="0" xfId="0" applyNumberFormat="1" applyFill="1"/>
    <xf numFmtId="2" fontId="0" fillId="56" borderId="0" xfId="0" applyNumberFormat="1" applyFill="1"/>
    <xf numFmtId="0" fontId="9" fillId="0" borderId="0" xfId="59" applyBorder="1" applyAlignment="1" applyProtection="1"/>
    <xf numFmtId="0" fontId="9" fillId="0" borderId="0" xfId="59" applyAlignment="1" applyProtection="1"/>
    <xf numFmtId="0" fontId="9" fillId="56" borderId="0" xfId="59" applyFill="1" applyAlignment="1" applyProtection="1"/>
    <xf numFmtId="0" fontId="42" fillId="56" borderId="0" xfId="0" applyNumberFormat="1" applyFont="1" applyFill="1" applyBorder="1" applyAlignment="1" applyProtection="1">
      <alignment horizontal="left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44" fillId="56" borderId="0" xfId="0" applyNumberFormat="1" applyFont="1" applyFill="1" applyBorder="1" applyAlignment="1" applyProtection="1">
      <alignment horizontal="center" vertical="center"/>
    </xf>
    <xf numFmtId="0" fontId="40" fillId="56" borderId="0" xfId="0" applyFont="1" applyFill="1" applyAlignment="1">
      <alignment horizontal="center"/>
    </xf>
    <xf numFmtId="0" fontId="40" fillId="56" borderId="21" xfId="0" applyFont="1" applyFill="1" applyBorder="1" applyAlignment="1">
      <alignment horizontal="center"/>
    </xf>
    <xf numFmtId="0" fontId="44" fillId="56" borderId="0" xfId="0" applyFont="1" applyFill="1" applyAlignment="1">
      <alignment horizontal="center" vertical="center"/>
    </xf>
    <xf numFmtId="3" fontId="44" fillId="56" borderId="0" xfId="0" applyNumberFormat="1" applyFont="1" applyFill="1" applyBorder="1" applyAlignment="1" applyProtection="1">
      <alignment horizontal="center" vertical="center"/>
    </xf>
    <xf numFmtId="3" fontId="0" fillId="0" borderId="0" xfId="0" applyNumberFormat="1" applyAlignment="1">
      <alignment horizontal="center"/>
    </xf>
    <xf numFmtId="0" fontId="24" fillId="55" borderId="38" xfId="45" applyFont="1" applyFill="1" applyBorder="1" applyAlignment="1">
      <alignment horizontal="center" vertical="center" wrapText="1"/>
    </xf>
    <xf numFmtId="0" fontId="24" fillId="56" borderId="0" xfId="45" applyFont="1" applyFill="1" applyBorder="1" applyAlignment="1">
      <alignment horizontal="center" vertical="center" wrapText="1"/>
    </xf>
    <xf numFmtId="0" fontId="42" fillId="56" borderId="0" xfId="0" applyFont="1" applyFill="1" applyAlignment="1">
      <alignment horizontal="left" vertical="center"/>
    </xf>
    <xf numFmtId="0" fontId="44" fillId="56" borderId="0" xfId="0" applyFont="1" applyFill="1" applyAlignment="1">
      <alignment horizontal="left" vertical="center"/>
    </xf>
    <xf numFmtId="0" fontId="42" fillId="56" borderId="0" xfId="0" applyNumberFormat="1" applyFont="1" applyFill="1" applyBorder="1" applyAlignment="1" applyProtection="1">
      <alignment horizontal="left" vertical="center"/>
    </xf>
    <xf numFmtId="3" fontId="42" fillId="56" borderId="0" xfId="0" applyNumberFormat="1" applyFont="1" applyFill="1" applyAlignment="1">
      <alignment horizontal="left" vertical="center"/>
    </xf>
  </cellXfs>
  <cellStyles count="169">
    <cellStyle name="20% - Ênfase1" xfId="1" builtinId="30" customBuiltin="1"/>
    <cellStyle name="20% - Ênfase1 2" xfId="2"/>
    <cellStyle name="20% - Ênfase1 2 2" xfId="102"/>
    <cellStyle name="20% - Ênfase1 3" xfId="101"/>
    <cellStyle name="20% - Ênfase2" xfId="3" builtinId="34" customBuiltin="1"/>
    <cellStyle name="20% - Ênfase2 2" xfId="4"/>
    <cellStyle name="20% - Ênfase2 2 2" xfId="104"/>
    <cellStyle name="20% - Ênfase2 3" xfId="103"/>
    <cellStyle name="20% - Ênfase3" xfId="5" builtinId="38" customBuiltin="1"/>
    <cellStyle name="20% - Ênfase3 2" xfId="6"/>
    <cellStyle name="20% - Ênfase3 2 2" xfId="106"/>
    <cellStyle name="20% - Ênfase3 3" xfId="105"/>
    <cellStyle name="20% - Ênfase4" xfId="7" builtinId="42" customBuiltin="1"/>
    <cellStyle name="20% - Ênfase4 2" xfId="8"/>
    <cellStyle name="20% - Ênfase4 2 2" xfId="108"/>
    <cellStyle name="20% - Ênfase4 3" xfId="107"/>
    <cellStyle name="20% - Ênfase5" xfId="9" builtinId="46" customBuiltin="1"/>
    <cellStyle name="20% - Ênfase5 2" xfId="10"/>
    <cellStyle name="20% - Ênfase5 2 2" xfId="110"/>
    <cellStyle name="20% - Ênfase5 3" xfId="109"/>
    <cellStyle name="20% - Ênfase6" xfId="11" builtinId="50" customBuiltin="1"/>
    <cellStyle name="20% - Ênfase6 2" xfId="12"/>
    <cellStyle name="20% - Ênfase6 2 2" xfId="112"/>
    <cellStyle name="20% - Ênfase6 3" xfId="111"/>
    <cellStyle name="40% - Ênfase1" xfId="13" builtinId="31" customBuiltin="1"/>
    <cellStyle name="40% - Ênfase1 2" xfId="14"/>
    <cellStyle name="40% - Ênfase1 2 2" xfId="114"/>
    <cellStyle name="40% - Ênfase1 3" xfId="113"/>
    <cellStyle name="40% - Ênfase2" xfId="15" builtinId="35" customBuiltin="1"/>
    <cellStyle name="40% - Ênfase2 2" xfId="16"/>
    <cellStyle name="40% - Ênfase2 2 2" xfId="116"/>
    <cellStyle name="40% - Ênfase2 3" xfId="115"/>
    <cellStyle name="40% - Ênfase3" xfId="17" builtinId="39" customBuiltin="1"/>
    <cellStyle name="40% - Ênfase3 2" xfId="18"/>
    <cellStyle name="40% - Ênfase3 2 2" xfId="118"/>
    <cellStyle name="40% - Ênfase3 3" xfId="117"/>
    <cellStyle name="40% - Ênfase4" xfId="19" builtinId="43" customBuiltin="1"/>
    <cellStyle name="40% - Ênfase4 2" xfId="20"/>
    <cellStyle name="40% - Ênfase4 2 2" xfId="120"/>
    <cellStyle name="40% - Ênfase4 3" xfId="119"/>
    <cellStyle name="40% - Ênfase5" xfId="21" builtinId="47" customBuiltin="1"/>
    <cellStyle name="40% - Ênfase5 2" xfId="22"/>
    <cellStyle name="40% - Ênfase5 2 2" xfId="122"/>
    <cellStyle name="40% - Ênfase5 3" xfId="121"/>
    <cellStyle name="40% - Ênfase6" xfId="23" builtinId="51" customBuiltin="1"/>
    <cellStyle name="40% - Ênfase6 2" xfId="24"/>
    <cellStyle name="40% - Ênfase6 2 2" xfId="124"/>
    <cellStyle name="40% - Ênfase6 3" xfId="123"/>
    <cellStyle name="60% - Ênfase1" xfId="25" builtinId="32" customBuiltin="1"/>
    <cellStyle name="60% - Ênfase1 2" xfId="26"/>
    <cellStyle name="60% - Ênfase1 3" xfId="125"/>
    <cellStyle name="60% - Ênfase2" xfId="27" builtinId="36" customBuiltin="1"/>
    <cellStyle name="60% - Ênfase2 2" xfId="28"/>
    <cellStyle name="60% - Ênfase2 3" xfId="126"/>
    <cellStyle name="60% - Ênfase3" xfId="29" builtinId="40" customBuiltin="1"/>
    <cellStyle name="60% - Ênfase3 2" xfId="30"/>
    <cellStyle name="60% - Ênfase3 3" xfId="127"/>
    <cellStyle name="60% - Ênfase4" xfId="31" builtinId="44" customBuiltin="1"/>
    <cellStyle name="60% - Ênfase4 2" xfId="32"/>
    <cellStyle name="60% - Ênfase4 3" xfId="128"/>
    <cellStyle name="60% - Ênfase5" xfId="33" builtinId="48" customBuiltin="1"/>
    <cellStyle name="60% - Ênfase5 2" xfId="34"/>
    <cellStyle name="60% - Ênfase5 3" xfId="129"/>
    <cellStyle name="60% - Ênfase6" xfId="35" builtinId="52" customBuiltin="1"/>
    <cellStyle name="60% - Ênfase6 2" xfId="36"/>
    <cellStyle name="60% - Ênfase6 3" xfId="130"/>
    <cellStyle name="Bom" xfId="37" builtinId="26" customBuiltin="1"/>
    <cellStyle name="Bom 2" xfId="38"/>
    <cellStyle name="Bom 3" xfId="131"/>
    <cellStyle name="Cálculo" xfId="39" builtinId="22" customBuiltin="1"/>
    <cellStyle name="Cálculo 2" xfId="40"/>
    <cellStyle name="Cálculo 3" xfId="132"/>
    <cellStyle name="Célula de Verificação" xfId="41" builtinId="23" customBuiltin="1"/>
    <cellStyle name="Célula de Verificação 2" xfId="42"/>
    <cellStyle name="Célula de Verificação 3" xfId="133"/>
    <cellStyle name="Célula Vinculada" xfId="43" builtinId="24" customBuiltin="1"/>
    <cellStyle name="Célula Vinculada 2" xfId="44"/>
    <cellStyle name="Célula Vinculada 3" xfId="134"/>
    <cellStyle name="Ênfase1" xfId="45" builtinId="29" customBuiltin="1"/>
    <cellStyle name="Ênfase1 2" xfId="46"/>
    <cellStyle name="Ênfase1 3" xfId="135"/>
    <cellStyle name="Ênfase2" xfId="47" builtinId="33" customBuiltin="1"/>
    <cellStyle name="Ênfase2 2" xfId="48"/>
    <cellStyle name="Ênfase2 3" xfId="136"/>
    <cellStyle name="Ênfase3" xfId="49" builtinId="37" customBuiltin="1"/>
    <cellStyle name="Ênfase3 2" xfId="50"/>
    <cellStyle name="Ênfase3 3" xfId="137"/>
    <cellStyle name="Ênfase4" xfId="51" builtinId="41" customBuiltin="1"/>
    <cellStyle name="Ênfase4 2" xfId="52"/>
    <cellStyle name="Ênfase4 3" xfId="138"/>
    <cellStyle name="Ênfase5" xfId="53" builtinId="45" customBuiltin="1"/>
    <cellStyle name="Ênfase5 2" xfId="54"/>
    <cellStyle name="Ênfase5 3" xfId="139"/>
    <cellStyle name="Ênfase6" xfId="55" builtinId="49" customBuiltin="1"/>
    <cellStyle name="Ênfase6 2" xfId="56"/>
    <cellStyle name="Ênfase6 3" xfId="140"/>
    <cellStyle name="Entrada" xfId="57" builtinId="20" customBuiltin="1"/>
    <cellStyle name="Entrada 2" xfId="58"/>
    <cellStyle name="Entrada 3" xfId="141"/>
    <cellStyle name="Hiperlink" xfId="59" builtinId="8"/>
    <cellStyle name="Incorreto" xfId="60" builtinId="27" customBuiltin="1"/>
    <cellStyle name="Incorreto 2" xfId="61"/>
    <cellStyle name="Incorreto 3" xfId="142"/>
    <cellStyle name="Neutra" xfId="62" builtinId="28" customBuiltin="1"/>
    <cellStyle name="Neutra 2" xfId="63"/>
    <cellStyle name="Neutra 3" xfId="143"/>
    <cellStyle name="Normal" xfId="0" builtinId="0"/>
    <cellStyle name="Normal 10" xfId="64"/>
    <cellStyle name="Normal 10 2" xfId="144"/>
    <cellStyle name="Normal 11" xfId="65"/>
    <cellStyle name="Normal 11 2" xfId="145"/>
    <cellStyle name="Normal 12" xfId="66"/>
    <cellStyle name="Normal 12 2" xfId="146"/>
    <cellStyle name="Normal 13" xfId="67"/>
    <cellStyle name="Normal 13 2" xfId="147"/>
    <cellStyle name="Normal 14" xfId="68"/>
    <cellStyle name="Normal 14 2" xfId="148"/>
    <cellStyle name="Normal 15" xfId="69"/>
    <cellStyle name="Normal 15 2" xfId="149"/>
    <cellStyle name="Normal 16" xfId="70"/>
    <cellStyle name="Normal 16 2" xfId="150"/>
    <cellStyle name="Normal 17" xfId="100"/>
    <cellStyle name="Normal 18" xfId="99"/>
    <cellStyle name="Normal 2" xfId="71"/>
    <cellStyle name="Normal 3" xfId="72"/>
    <cellStyle name="Normal 3 2" xfId="151"/>
    <cellStyle name="Normal 4" xfId="73"/>
    <cellStyle name="Normal 4 2" xfId="152"/>
    <cellStyle name="Normal 5" xfId="74"/>
    <cellStyle name="Normal 5 2" xfId="153"/>
    <cellStyle name="Normal 6" xfId="75"/>
    <cellStyle name="Normal 6 2" xfId="154"/>
    <cellStyle name="Normal 7" xfId="76"/>
    <cellStyle name="Normal 7 2" xfId="155"/>
    <cellStyle name="Normal 8" xfId="77"/>
    <cellStyle name="Normal 8 2" xfId="156"/>
    <cellStyle name="Normal 9" xfId="78"/>
    <cellStyle name="Normal 9 2" xfId="157"/>
    <cellStyle name="Nota" xfId="79" builtinId="10" customBuiltin="1"/>
    <cellStyle name="Nota 2" xfId="80"/>
    <cellStyle name="Nota 2 2" xfId="159"/>
    <cellStyle name="Nota 3" xfId="158"/>
    <cellStyle name="Saída" xfId="81" builtinId="21" customBuiltin="1"/>
    <cellStyle name="Saída 2" xfId="82"/>
    <cellStyle name="Saída 3" xfId="160"/>
    <cellStyle name="Texto de Aviso" xfId="83" builtinId="11" customBuiltin="1"/>
    <cellStyle name="Texto de Aviso 2" xfId="84"/>
    <cellStyle name="Texto de Aviso 3" xfId="161"/>
    <cellStyle name="Texto Explicativo" xfId="85" builtinId="53" customBuiltin="1"/>
    <cellStyle name="Texto Explicativo 2" xfId="86"/>
    <cellStyle name="Texto Explicativo 3" xfId="162"/>
    <cellStyle name="Título" xfId="87" builtinId="15" customBuiltin="1"/>
    <cellStyle name="Título 1" xfId="88" builtinId="16" customBuiltin="1"/>
    <cellStyle name="Título 1 2" xfId="89"/>
    <cellStyle name="Título 1 3" xfId="164"/>
    <cellStyle name="Título 2" xfId="90" builtinId="17" customBuiltin="1"/>
    <cellStyle name="Título 2 2" xfId="91"/>
    <cellStyle name="Título 2 3" xfId="165"/>
    <cellStyle name="Título 3" xfId="92" builtinId="18" customBuiltin="1"/>
    <cellStyle name="Título 3 2" xfId="93"/>
    <cellStyle name="Título 3 3" xfId="166"/>
    <cellStyle name="Título 4" xfId="94" builtinId="19" customBuiltin="1"/>
    <cellStyle name="Título 4 2" xfId="95"/>
    <cellStyle name="Título 4 3" xfId="167"/>
    <cellStyle name="Título 5" xfId="96"/>
    <cellStyle name="Título 6" xfId="163"/>
    <cellStyle name="Total" xfId="97" builtinId="25" customBuiltin="1"/>
    <cellStyle name="Total 2" xfId="98"/>
    <cellStyle name="Total 3" xfId="16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sz="1800" b="0" i="0" baseline="0">
                <a:effectLst/>
              </a:rPr>
              <a:t>Emprego formal, Espírito Santo - 2002 a 2013</a:t>
            </a:r>
            <a:endParaRPr lang="pt-BR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'2.1'!$B$8:$N$8</c:f>
              <c:strCache>
                <c:ptCount val="13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2014*</c:v>
                </c:pt>
              </c:strCache>
            </c:strRef>
          </c:cat>
          <c:val>
            <c:numRef>
              <c:f>'2.1'!$B$9:$N$9</c:f>
              <c:numCache>
                <c:formatCode>#,##0</c:formatCode>
                <c:ptCount val="13"/>
                <c:pt idx="0">
                  <c:v>28717</c:v>
                </c:pt>
                <c:pt idx="1">
                  <c:v>16726</c:v>
                </c:pt>
                <c:pt idx="2">
                  <c:v>41589</c:v>
                </c:pt>
                <c:pt idx="3">
                  <c:v>46011</c:v>
                </c:pt>
                <c:pt idx="4">
                  <c:v>44035</c:v>
                </c:pt>
                <c:pt idx="5">
                  <c:v>33803</c:v>
                </c:pt>
                <c:pt idx="6">
                  <c:v>36942</c:v>
                </c:pt>
                <c:pt idx="7">
                  <c:v>29072</c:v>
                </c:pt>
                <c:pt idx="8">
                  <c:v>43080</c:v>
                </c:pt>
                <c:pt idx="9">
                  <c:v>43523</c:v>
                </c:pt>
                <c:pt idx="10">
                  <c:v>28816</c:v>
                </c:pt>
                <c:pt idx="11">
                  <c:v>23431</c:v>
                </c:pt>
                <c:pt idx="12">
                  <c:v>15900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6016688"/>
        <c:axId val="226016128"/>
      </c:barChart>
      <c:catAx>
        <c:axId val="2260166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26016128"/>
        <c:crosses val="autoZero"/>
        <c:auto val="1"/>
        <c:lblAlgn val="ctr"/>
        <c:lblOffset val="100"/>
        <c:noMultiLvlLbl val="0"/>
      </c:catAx>
      <c:valAx>
        <c:axId val="2260161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260166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25" footer="0.31496062000000025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576262</xdr:colOff>
      <xdr:row>1</xdr:row>
      <xdr:rowOff>4761</xdr:rowOff>
    </xdr:from>
    <xdr:to>
      <xdr:col>16</xdr:col>
      <xdr:colOff>438150</xdr:colOff>
      <xdr:row>29</xdr:row>
      <xdr:rowOff>28574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4:J19"/>
  <sheetViews>
    <sheetView showGridLines="0" workbookViewId="0">
      <selection activeCell="B23" sqref="B23"/>
    </sheetView>
  </sheetViews>
  <sheetFormatPr defaultRowHeight="15" x14ac:dyDescent="0.25"/>
  <cols>
    <col min="1" max="1" width="9.140625" style="101"/>
    <col min="2" max="2" width="77" style="101" customWidth="1"/>
    <col min="3" max="16384" width="9.140625" style="101"/>
  </cols>
  <sheetData>
    <row r="4" spans="1:10" x14ac:dyDescent="0.25">
      <c r="A4" s="99" t="s">
        <v>16</v>
      </c>
      <c r="B4" s="100"/>
      <c r="C4" s="100"/>
    </row>
    <row r="5" spans="1:10" x14ac:dyDescent="0.25">
      <c r="A5" s="99"/>
      <c r="B5" s="100"/>
      <c r="C5" s="100"/>
    </row>
    <row r="6" spans="1:10" x14ac:dyDescent="0.25">
      <c r="A6" s="102" t="s">
        <v>17</v>
      </c>
      <c r="B6" s="102"/>
      <c r="C6" s="102"/>
      <c r="D6" s="102"/>
      <c r="E6" s="102"/>
      <c r="F6" s="102"/>
      <c r="G6" s="102"/>
      <c r="H6" s="102"/>
      <c r="I6" s="102"/>
      <c r="J6" s="102"/>
    </row>
    <row r="7" spans="1:10" x14ac:dyDescent="0.25">
      <c r="A7" s="102"/>
      <c r="B7" s="103" t="s">
        <v>595</v>
      </c>
      <c r="C7" s="102"/>
      <c r="D7" s="102"/>
      <c r="E7" s="102"/>
      <c r="F7" s="102"/>
      <c r="G7" s="102"/>
      <c r="H7" s="102"/>
      <c r="I7" s="102"/>
      <c r="J7" s="102"/>
    </row>
    <row r="8" spans="1:10" x14ac:dyDescent="0.25">
      <c r="A8" s="104" t="s">
        <v>14</v>
      </c>
      <c r="B8" s="103" t="s">
        <v>605</v>
      </c>
      <c r="C8" s="100"/>
      <c r="D8" s="100"/>
      <c r="E8" s="100"/>
      <c r="F8" s="100"/>
      <c r="G8" s="100"/>
    </row>
    <row r="9" spans="1:10" x14ac:dyDescent="0.25">
      <c r="A9" s="104" t="s">
        <v>15</v>
      </c>
      <c r="B9" s="103" t="s">
        <v>606</v>
      </c>
      <c r="C9" s="100"/>
      <c r="D9" s="100"/>
      <c r="E9" s="100"/>
      <c r="F9" s="100"/>
      <c r="G9" s="100"/>
    </row>
    <row r="10" spans="1:10" x14ac:dyDescent="0.25">
      <c r="A10" s="104" t="s">
        <v>103</v>
      </c>
      <c r="B10" s="103" t="s">
        <v>607</v>
      </c>
      <c r="C10" s="100"/>
      <c r="D10" s="100"/>
      <c r="E10" s="100"/>
      <c r="F10" s="100"/>
      <c r="G10" s="100"/>
    </row>
    <row r="11" spans="1:10" x14ac:dyDescent="0.25">
      <c r="A11" s="104" t="s">
        <v>104</v>
      </c>
      <c r="B11" s="103" t="s">
        <v>609</v>
      </c>
      <c r="C11" s="100"/>
      <c r="D11" s="100"/>
      <c r="E11" s="100"/>
      <c r="F11" s="100"/>
      <c r="G11" s="100"/>
    </row>
    <row r="12" spans="1:10" x14ac:dyDescent="0.25">
      <c r="A12" s="104" t="s">
        <v>105</v>
      </c>
      <c r="B12" s="103" t="s">
        <v>608</v>
      </c>
      <c r="C12" s="100"/>
      <c r="D12" s="100"/>
      <c r="E12" s="100"/>
      <c r="F12" s="100"/>
      <c r="G12" s="100"/>
    </row>
    <row r="13" spans="1:10" x14ac:dyDescent="0.25">
      <c r="A13" s="104" t="s">
        <v>588</v>
      </c>
      <c r="B13" s="103" t="s">
        <v>610</v>
      </c>
      <c r="C13" s="100"/>
      <c r="D13" s="100"/>
      <c r="E13" s="100"/>
      <c r="F13" s="100"/>
      <c r="G13" s="100"/>
    </row>
    <row r="14" spans="1:10" x14ac:dyDescent="0.25">
      <c r="B14" s="103" t="s">
        <v>602</v>
      </c>
    </row>
    <row r="15" spans="1:10" x14ac:dyDescent="0.25">
      <c r="A15" s="101" t="s">
        <v>596</v>
      </c>
      <c r="B15" s="114" t="s">
        <v>631</v>
      </c>
    </row>
    <row r="16" spans="1:10" x14ac:dyDescent="0.25">
      <c r="A16" s="105" t="s">
        <v>597</v>
      </c>
      <c r="B16" s="113" t="s">
        <v>611</v>
      </c>
    </row>
    <row r="17" spans="1:2" x14ac:dyDescent="0.25">
      <c r="A17" s="105" t="s">
        <v>598</v>
      </c>
      <c r="B17" s="114" t="s">
        <v>612</v>
      </c>
    </row>
    <row r="18" spans="1:2" x14ac:dyDescent="0.25">
      <c r="A18" s="105" t="s">
        <v>599</v>
      </c>
      <c r="B18" s="114" t="s">
        <v>613</v>
      </c>
    </row>
    <row r="19" spans="1:2" x14ac:dyDescent="0.25">
      <c r="A19" s="101" t="s">
        <v>630</v>
      </c>
      <c r="B19" s="114" t="s">
        <v>614</v>
      </c>
    </row>
  </sheetData>
  <hyperlinks>
    <hyperlink ref="B9" location="'1.2'!A1" display=" Fluxo de Empregos por Setor"/>
    <hyperlink ref="B12" location="'1.5'!A1" display="Demissões no ano de referência - Municípios do Espírito Santo"/>
    <hyperlink ref="B13" location="'1.6'!A1" display="Saldo líquido (admissões - demissões) por municípios do Espírito Santo"/>
    <hyperlink ref="B8" location="'1.1'!A1" display=" Estoque de Empregos por Setor"/>
    <hyperlink ref="B11" location="'1.4'!A1" display="Admissões no ano de referência - Municípios do Espírito Santo"/>
    <hyperlink ref="B10" location="'1.3'!A1" display="Taxa de Rotatividade - Espírito Santo"/>
    <hyperlink ref="B7" location="'Dados sem ajuste'!A1" display="Dados sem ajuste"/>
    <hyperlink ref="B14" location="'Dados com ajuste'!A1" display="Dados com ajuste "/>
    <hyperlink ref="B19" location="'2.1'!A1" display="Saldo líquido (admissões - demissões), com ajuste - municípios do Espírito Santo"/>
    <hyperlink ref="B18" location="'2.0'!A1" display="Total de demissões, com ajuste, no ano de referência - municípios do Espírito Santo"/>
    <hyperlink ref="B17" location="'1.9'!A1" display="Total de admissões, com ajuste, no ano de referência - municípios do Espírito Santo"/>
    <hyperlink ref="B16" location="'1.8'!A1" display="Fluxo de empregos, com ajuste, por Setor - Espírito Santo"/>
    <hyperlink ref="B15" location="'1.7'!A1" display="Estoque de empregos"/>
  </hyperlinks>
  <pageMargins left="0.511811024" right="0.511811024" top="0.78740157499999996" bottom="0.78740157499999996" header="0.31496062000000002" footer="0.3149606200000000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128"/>
  <sheetViews>
    <sheetView zoomScale="90" zoomScaleNormal="90" workbookViewId="0">
      <selection activeCell="L13" sqref="L13"/>
    </sheetView>
  </sheetViews>
  <sheetFormatPr defaultColWidth="14.7109375" defaultRowHeight="15" x14ac:dyDescent="0.25"/>
  <cols>
    <col min="1" max="1" width="12.7109375" style="2" customWidth="1"/>
    <col min="2" max="10" width="14.7109375" style="2"/>
    <col min="11" max="57" width="14.7109375" style="3"/>
    <col min="58" max="16384" width="14.7109375" style="2"/>
  </cols>
  <sheetData>
    <row r="1" spans="1:58" x14ac:dyDescent="0.25">
      <c r="A1" s="69" t="s">
        <v>13</v>
      </c>
    </row>
    <row r="3" spans="1:58" x14ac:dyDescent="0.25">
      <c r="A3" s="4" t="s">
        <v>621</v>
      </c>
      <c r="B3" s="4" t="s">
        <v>618</v>
      </c>
    </row>
    <row r="4" spans="1:58" x14ac:dyDescent="0.25">
      <c r="A4" s="4" t="s">
        <v>619</v>
      </c>
      <c r="B4" s="4" t="s">
        <v>1</v>
      </c>
    </row>
    <row r="5" spans="1:58" x14ac:dyDescent="0.25">
      <c r="A5" s="4" t="s">
        <v>620</v>
      </c>
      <c r="B5" s="5" t="s">
        <v>590</v>
      </c>
    </row>
    <row r="6" spans="1:58" x14ac:dyDescent="0.25">
      <c r="A6" s="4" t="s">
        <v>18</v>
      </c>
      <c r="B6" s="3" t="s">
        <v>617</v>
      </c>
    </row>
    <row r="7" spans="1:58" x14ac:dyDescent="0.25">
      <c r="A7" s="6"/>
    </row>
    <row r="8" spans="1:58" s="8" customFormat="1" ht="21" customHeight="1" x14ac:dyDescent="0.25">
      <c r="A8" s="125" t="s">
        <v>0</v>
      </c>
      <c r="B8" s="125" t="s">
        <v>12</v>
      </c>
      <c r="C8" s="125"/>
      <c r="D8" s="125"/>
      <c r="E8" s="125"/>
      <c r="F8" s="125"/>
      <c r="G8" s="125"/>
      <c r="H8" s="125"/>
      <c r="I8" s="125"/>
      <c r="J8" s="125"/>
      <c r="K8" s="126"/>
      <c r="L8" s="126"/>
      <c r="M8" s="126"/>
      <c r="N8" s="126"/>
      <c r="O8" s="126"/>
      <c r="P8" s="126"/>
      <c r="Q8" s="126"/>
      <c r="R8" s="126"/>
      <c r="S8" s="126"/>
      <c r="T8" s="126"/>
      <c r="U8" s="126"/>
      <c r="V8" s="126"/>
      <c r="W8" s="126"/>
      <c r="X8" s="126"/>
      <c r="Y8" s="126"/>
      <c r="Z8" s="126"/>
      <c r="AA8" s="126"/>
      <c r="AB8" s="126"/>
      <c r="AC8" s="126"/>
      <c r="AD8" s="126"/>
      <c r="AE8" s="126"/>
      <c r="AF8" s="126"/>
      <c r="AG8" s="126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7"/>
    </row>
    <row r="9" spans="1:58" s="9" customFormat="1" ht="66" customHeight="1" x14ac:dyDescent="0.2">
      <c r="A9" s="125"/>
      <c r="B9" s="40" t="s">
        <v>9</v>
      </c>
      <c r="C9" s="40" t="s">
        <v>2</v>
      </c>
      <c r="D9" s="40" t="s">
        <v>10</v>
      </c>
      <c r="E9" s="40" t="s">
        <v>3</v>
      </c>
      <c r="F9" s="40" t="s">
        <v>4</v>
      </c>
      <c r="G9" s="40" t="s">
        <v>5</v>
      </c>
      <c r="H9" s="40" t="s">
        <v>6</v>
      </c>
      <c r="I9" s="40" t="s">
        <v>7</v>
      </c>
      <c r="J9" s="1" t="s">
        <v>8</v>
      </c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10"/>
    </row>
    <row r="10" spans="1:58" s="13" customFormat="1" x14ac:dyDescent="0.25">
      <c r="A10" s="11">
        <v>38718</v>
      </c>
      <c r="B10" s="66">
        <v>19</v>
      </c>
      <c r="C10" s="66">
        <v>-31</v>
      </c>
      <c r="D10" s="66">
        <v>6</v>
      </c>
      <c r="E10" s="66">
        <v>102</v>
      </c>
      <c r="F10" s="66">
        <v>170</v>
      </c>
      <c r="G10" s="66">
        <v>319</v>
      </c>
      <c r="H10" s="66">
        <v>60</v>
      </c>
      <c r="I10" s="66">
        <v>-331</v>
      </c>
      <c r="J10" s="24">
        <v>314</v>
      </c>
      <c r="K10" s="12"/>
      <c r="L10" s="2"/>
      <c r="M10" s="2"/>
      <c r="N10" s="3"/>
      <c r="O10" s="2"/>
      <c r="P10" s="2"/>
      <c r="Q10" s="3"/>
      <c r="R10" s="2"/>
      <c r="S10" s="2"/>
      <c r="T10" s="3"/>
      <c r="U10" s="2"/>
      <c r="V10" s="2"/>
      <c r="W10" s="3"/>
      <c r="X10" s="2"/>
      <c r="Y10" s="2"/>
      <c r="Z10" s="3"/>
      <c r="AA10" s="2"/>
      <c r="AB10" s="2"/>
      <c r="AC10" s="3"/>
      <c r="AD10" s="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</row>
    <row r="11" spans="1:58" s="13" customFormat="1" x14ac:dyDescent="0.25">
      <c r="A11" s="11">
        <v>38749</v>
      </c>
      <c r="B11" s="85">
        <v>12</v>
      </c>
      <c r="C11" s="85">
        <v>49</v>
      </c>
      <c r="D11" s="85">
        <v>10</v>
      </c>
      <c r="E11" s="85">
        <v>50</v>
      </c>
      <c r="F11" s="85">
        <v>89</v>
      </c>
      <c r="G11" s="85">
        <v>270</v>
      </c>
      <c r="H11" s="85">
        <v>733</v>
      </c>
      <c r="I11" s="85">
        <v>43</v>
      </c>
      <c r="J11" s="13">
        <v>1256</v>
      </c>
      <c r="K11" s="12"/>
      <c r="L11" s="2"/>
      <c r="M11" s="2"/>
      <c r="N11" s="3"/>
      <c r="O11" s="2"/>
      <c r="P11" s="2"/>
      <c r="Q11" s="3"/>
      <c r="R11" s="2"/>
      <c r="S11" s="2"/>
      <c r="T11" s="3"/>
      <c r="U11" s="2"/>
      <c r="V11" s="2"/>
      <c r="W11" s="3"/>
      <c r="X11" s="2"/>
      <c r="Y11" s="2"/>
      <c r="Z11" s="3"/>
      <c r="AA11" s="2"/>
      <c r="AB11" s="2"/>
      <c r="AC11" s="3"/>
      <c r="AD11" s="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</row>
    <row r="12" spans="1:58" s="13" customFormat="1" x14ac:dyDescent="0.25">
      <c r="A12" s="11">
        <v>38777</v>
      </c>
      <c r="B12" s="86">
        <v>-3</v>
      </c>
      <c r="C12" s="66">
        <v>70</v>
      </c>
      <c r="D12" s="66">
        <v>-10</v>
      </c>
      <c r="E12" s="66">
        <v>37</v>
      </c>
      <c r="F12" s="66">
        <v>70</v>
      </c>
      <c r="G12" s="66">
        <v>211</v>
      </c>
      <c r="H12" s="66">
        <v>381</v>
      </c>
      <c r="I12" s="66">
        <v>11</v>
      </c>
      <c r="J12" s="13">
        <v>767</v>
      </c>
      <c r="K12" s="12"/>
      <c r="L12" s="2"/>
      <c r="M12" s="2"/>
      <c r="N12" s="3"/>
      <c r="O12" s="2"/>
      <c r="P12" s="2"/>
      <c r="Q12" s="3"/>
      <c r="R12" s="2"/>
      <c r="S12" s="2"/>
      <c r="T12" s="3"/>
      <c r="U12" s="2"/>
      <c r="V12" s="2"/>
      <c r="W12" s="3"/>
      <c r="X12" s="2"/>
      <c r="Y12" s="2"/>
      <c r="Z12" s="3"/>
      <c r="AA12" s="2"/>
      <c r="AB12" s="2"/>
      <c r="AC12" s="3"/>
      <c r="AD12" s="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</row>
    <row r="13" spans="1:58" s="13" customFormat="1" x14ac:dyDescent="0.25">
      <c r="A13" s="11">
        <v>38808</v>
      </c>
      <c r="B13" s="66">
        <v>22</v>
      </c>
      <c r="C13" s="66">
        <v>99</v>
      </c>
      <c r="D13" s="66">
        <v>0</v>
      </c>
      <c r="E13" s="66">
        <v>127</v>
      </c>
      <c r="F13" s="66">
        <v>175</v>
      </c>
      <c r="G13" s="66">
        <v>283</v>
      </c>
      <c r="H13" s="66">
        <v>243</v>
      </c>
      <c r="I13" s="66">
        <v>1900</v>
      </c>
      <c r="J13" s="13">
        <v>2849</v>
      </c>
      <c r="K13" s="12"/>
      <c r="L13" s="2"/>
      <c r="M13" s="2"/>
      <c r="N13" s="3"/>
      <c r="O13" s="2"/>
      <c r="P13" s="2"/>
      <c r="Q13" s="3"/>
      <c r="R13" s="2"/>
      <c r="S13" s="2"/>
      <c r="T13" s="3"/>
      <c r="U13" s="2"/>
      <c r="V13" s="2"/>
      <c r="W13" s="3"/>
      <c r="X13" s="2"/>
      <c r="Y13" s="2"/>
      <c r="Z13" s="3"/>
      <c r="AA13" s="2"/>
      <c r="AB13" s="2"/>
      <c r="AC13" s="3"/>
      <c r="AD13" s="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</row>
    <row r="14" spans="1:58" s="13" customFormat="1" x14ac:dyDescent="0.25">
      <c r="A14" s="11">
        <v>38838</v>
      </c>
      <c r="B14" s="86">
        <v>-2</v>
      </c>
      <c r="C14" s="66">
        <v>150</v>
      </c>
      <c r="D14" s="66">
        <v>0</v>
      </c>
      <c r="E14" s="66">
        <v>84</v>
      </c>
      <c r="F14" s="66">
        <v>96</v>
      </c>
      <c r="G14" s="66">
        <v>239</v>
      </c>
      <c r="H14" s="66">
        <v>46</v>
      </c>
      <c r="I14" s="66">
        <v>598</v>
      </c>
      <c r="J14" s="13">
        <v>1211</v>
      </c>
      <c r="K14" s="12"/>
      <c r="L14" s="2"/>
      <c r="M14" s="2"/>
      <c r="N14" s="3"/>
      <c r="O14" s="2"/>
      <c r="P14" s="2"/>
      <c r="Q14" s="3"/>
      <c r="R14" s="2"/>
      <c r="S14" s="2"/>
      <c r="T14" s="3"/>
      <c r="U14" s="2"/>
      <c r="V14" s="2"/>
      <c r="W14" s="3"/>
      <c r="X14" s="2"/>
      <c r="Y14" s="2"/>
      <c r="Z14" s="3"/>
      <c r="AA14" s="2"/>
      <c r="AB14" s="2"/>
      <c r="AC14" s="3"/>
      <c r="AD14" s="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</row>
    <row r="15" spans="1:58" s="13" customFormat="1" x14ac:dyDescent="0.25">
      <c r="A15" s="11">
        <v>38869</v>
      </c>
      <c r="B15" s="85">
        <v>2</v>
      </c>
      <c r="C15" s="85">
        <v>-2</v>
      </c>
      <c r="D15" s="85">
        <v>0</v>
      </c>
      <c r="E15" s="85">
        <v>169</v>
      </c>
      <c r="F15" s="85">
        <v>69</v>
      </c>
      <c r="G15" s="85">
        <v>142</v>
      </c>
      <c r="H15" s="85">
        <v>146</v>
      </c>
      <c r="I15" s="85">
        <v>-8</v>
      </c>
      <c r="J15" s="12">
        <v>518</v>
      </c>
      <c r="K15" s="12"/>
      <c r="L15" s="2"/>
      <c r="M15" s="2"/>
      <c r="N15" s="3"/>
      <c r="O15" s="2"/>
      <c r="P15" s="2"/>
      <c r="Q15" s="3"/>
      <c r="R15" s="2"/>
      <c r="S15" s="2"/>
      <c r="T15" s="3"/>
      <c r="U15" s="2"/>
      <c r="V15" s="2"/>
      <c r="W15" s="3"/>
      <c r="X15" s="2"/>
      <c r="Y15" s="2"/>
      <c r="Z15" s="3"/>
      <c r="AA15" s="2"/>
      <c r="AB15" s="2"/>
      <c r="AC15" s="3"/>
      <c r="AD15" s="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</row>
    <row r="16" spans="1:58" s="13" customFormat="1" x14ac:dyDescent="0.25">
      <c r="A16" s="11">
        <v>38899</v>
      </c>
      <c r="B16" s="86">
        <v>-2</v>
      </c>
      <c r="C16" s="66">
        <v>70</v>
      </c>
      <c r="D16" s="66">
        <v>1</v>
      </c>
      <c r="E16" s="66">
        <v>64</v>
      </c>
      <c r="F16" s="66">
        <v>128</v>
      </c>
      <c r="G16" s="66">
        <v>149</v>
      </c>
      <c r="H16" s="66">
        <v>-13</v>
      </c>
      <c r="I16" s="66">
        <v>22</v>
      </c>
      <c r="J16" s="13">
        <v>419</v>
      </c>
      <c r="K16" s="12"/>
      <c r="L16" s="2"/>
      <c r="M16" s="2"/>
      <c r="N16" s="3"/>
      <c r="O16" s="2"/>
      <c r="P16" s="2"/>
      <c r="Q16" s="3"/>
      <c r="R16" s="2"/>
      <c r="S16" s="2"/>
      <c r="T16" s="3"/>
      <c r="U16" s="2"/>
      <c r="V16" s="2"/>
      <c r="W16" s="3"/>
      <c r="X16" s="2"/>
      <c r="Y16" s="2"/>
      <c r="Z16" s="3"/>
      <c r="AA16" s="2"/>
      <c r="AB16" s="2"/>
      <c r="AC16" s="3"/>
      <c r="AD16" s="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</row>
    <row r="17" spans="1:57" s="13" customFormat="1" x14ac:dyDescent="0.25">
      <c r="A17" s="11">
        <v>38930</v>
      </c>
      <c r="B17" s="85">
        <v>-1</v>
      </c>
      <c r="C17" s="85">
        <v>115</v>
      </c>
      <c r="D17" s="85">
        <v>-4</v>
      </c>
      <c r="E17" s="85">
        <v>174</v>
      </c>
      <c r="F17" s="85">
        <v>115</v>
      </c>
      <c r="G17" s="85">
        <v>168</v>
      </c>
      <c r="H17" s="85">
        <v>6</v>
      </c>
      <c r="I17" s="85">
        <v>6</v>
      </c>
      <c r="J17" s="12">
        <v>579</v>
      </c>
      <c r="K17" s="12"/>
      <c r="L17" s="2"/>
      <c r="M17" s="2"/>
      <c r="N17" s="3"/>
      <c r="O17" s="2"/>
      <c r="P17" s="2"/>
      <c r="Q17" s="3"/>
      <c r="R17" s="2"/>
      <c r="S17" s="2"/>
      <c r="T17" s="3"/>
      <c r="U17" s="2"/>
      <c r="V17" s="2"/>
      <c r="W17" s="3"/>
      <c r="X17" s="2"/>
      <c r="Y17" s="2"/>
      <c r="Z17" s="3"/>
      <c r="AA17" s="2"/>
      <c r="AB17" s="2"/>
      <c r="AC17" s="3"/>
      <c r="AD17" s="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</row>
    <row r="18" spans="1:57" s="13" customFormat="1" x14ac:dyDescent="0.25">
      <c r="A18" s="11">
        <v>38961</v>
      </c>
      <c r="B18" s="86">
        <v>-2</v>
      </c>
      <c r="C18" s="66">
        <v>59</v>
      </c>
      <c r="D18" s="66">
        <v>0</v>
      </c>
      <c r="E18" s="66">
        <v>56</v>
      </c>
      <c r="F18" s="66">
        <v>168</v>
      </c>
      <c r="G18" s="66">
        <v>321</v>
      </c>
      <c r="H18" s="66">
        <v>195</v>
      </c>
      <c r="I18" s="66">
        <v>-4</v>
      </c>
      <c r="J18" s="13">
        <v>793</v>
      </c>
      <c r="K18" s="12"/>
      <c r="L18" s="2"/>
      <c r="M18" s="2"/>
      <c r="N18" s="3"/>
      <c r="O18" s="2"/>
      <c r="P18" s="2"/>
      <c r="Q18" s="3"/>
      <c r="R18" s="2"/>
      <c r="S18" s="2"/>
      <c r="T18" s="3"/>
      <c r="U18" s="2"/>
      <c r="V18" s="2"/>
      <c r="W18" s="3"/>
      <c r="X18" s="2"/>
      <c r="Y18" s="2"/>
      <c r="Z18" s="3"/>
      <c r="AA18" s="2"/>
      <c r="AB18" s="2"/>
      <c r="AC18" s="3"/>
      <c r="AD18" s="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</row>
    <row r="19" spans="1:57" s="13" customFormat="1" x14ac:dyDescent="0.25">
      <c r="A19" s="11">
        <v>38991</v>
      </c>
      <c r="B19" s="66">
        <v>17</v>
      </c>
      <c r="C19" s="66">
        <v>25</v>
      </c>
      <c r="D19" s="87">
        <v>1</v>
      </c>
      <c r="E19" s="66">
        <v>-1</v>
      </c>
      <c r="F19" s="66">
        <v>103</v>
      </c>
      <c r="G19" s="66">
        <v>65</v>
      </c>
      <c r="H19" s="66">
        <v>5</v>
      </c>
      <c r="I19" s="66">
        <v>87</v>
      </c>
      <c r="J19" s="24">
        <v>302</v>
      </c>
      <c r="K19" s="12"/>
      <c r="L19" s="2"/>
      <c r="M19" s="2"/>
      <c r="N19" s="3"/>
      <c r="O19" s="2"/>
      <c r="P19" s="2"/>
      <c r="Q19" s="3"/>
      <c r="R19" s="2"/>
      <c r="S19" s="2"/>
      <c r="T19" s="3"/>
      <c r="U19" s="2"/>
      <c r="V19" s="2"/>
      <c r="W19" s="3"/>
      <c r="X19" s="2"/>
      <c r="Y19" s="2"/>
      <c r="Z19" s="3"/>
      <c r="AA19" s="2"/>
      <c r="AB19" s="2"/>
      <c r="AC19" s="3"/>
      <c r="AD19" s="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</row>
    <row r="20" spans="1:57" s="13" customFormat="1" x14ac:dyDescent="0.25">
      <c r="A20" s="11">
        <v>39022</v>
      </c>
      <c r="B20" s="66">
        <v>112</v>
      </c>
      <c r="C20" s="66">
        <v>-20</v>
      </c>
      <c r="D20" s="66">
        <v>-8</v>
      </c>
      <c r="E20" s="66">
        <v>52</v>
      </c>
      <c r="F20" s="66">
        <v>90</v>
      </c>
      <c r="G20" s="66">
        <v>-9</v>
      </c>
      <c r="H20" s="66">
        <v>-1</v>
      </c>
      <c r="I20" s="66">
        <v>48</v>
      </c>
      <c r="J20" s="13">
        <v>264</v>
      </c>
      <c r="K20" s="12"/>
      <c r="L20" s="2"/>
      <c r="M20" s="2"/>
      <c r="N20" s="3"/>
      <c r="O20" s="2"/>
      <c r="P20" s="2"/>
      <c r="Q20" s="3"/>
      <c r="R20" s="2"/>
      <c r="S20" s="2"/>
      <c r="T20" s="3"/>
      <c r="U20" s="2"/>
      <c r="V20" s="2"/>
      <c r="W20" s="3"/>
      <c r="X20" s="2"/>
      <c r="Y20" s="2"/>
      <c r="Z20" s="3"/>
      <c r="AA20" s="2"/>
      <c r="AB20" s="2"/>
      <c r="AC20" s="3"/>
      <c r="AD20" s="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</row>
    <row r="21" spans="1:57" s="13" customFormat="1" x14ac:dyDescent="0.25">
      <c r="A21" s="11">
        <v>39052</v>
      </c>
      <c r="B21" s="66">
        <v>0</v>
      </c>
      <c r="C21" s="66">
        <v>-1</v>
      </c>
      <c r="D21" s="66">
        <v>0</v>
      </c>
      <c r="E21" s="66">
        <v>-12</v>
      </c>
      <c r="F21" s="66">
        <v>109</v>
      </c>
      <c r="G21" s="66">
        <v>67</v>
      </c>
      <c r="H21" s="66">
        <v>-144</v>
      </c>
      <c r="I21" s="66">
        <v>-8</v>
      </c>
      <c r="J21" s="13">
        <v>11</v>
      </c>
      <c r="K21" s="12"/>
      <c r="L21" s="2"/>
      <c r="M21" s="2"/>
      <c r="N21" s="3"/>
      <c r="O21" s="2"/>
      <c r="P21" s="2"/>
      <c r="Q21" s="3"/>
      <c r="R21" s="2"/>
      <c r="S21" s="2"/>
      <c r="T21" s="3"/>
      <c r="U21" s="2"/>
      <c r="V21" s="2"/>
      <c r="W21" s="3"/>
      <c r="X21" s="2"/>
      <c r="Y21" s="2"/>
      <c r="Z21" s="3"/>
      <c r="AA21" s="2"/>
      <c r="AB21" s="2"/>
      <c r="AC21" s="3"/>
      <c r="AD21" s="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</row>
    <row r="22" spans="1:57" s="13" customFormat="1" x14ac:dyDescent="0.25">
      <c r="A22" s="11">
        <v>39083</v>
      </c>
      <c r="B22" s="66">
        <v>-1</v>
      </c>
      <c r="C22" s="66">
        <v>79</v>
      </c>
      <c r="D22" s="87">
        <v>6</v>
      </c>
      <c r="E22" s="66">
        <v>106</v>
      </c>
      <c r="F22" s="66">
        <v>122</v>
      </c>
      <c r="G22" s="66">
        <v>102</v>
      </c>
      <c r="H22" s="66">
        <v>42</v>
      </c>
      <c r="I22" s="66">
        <v>27</v>
      </c>
      <c r="J22" s="24">
        <v>483</v>
      </c>
      <c r="K22" s="12"/>
      <c r="L22" s="2"/>
      <c r="M22" s="2"/>
      <c r="N22" s="3"/>
      <c r="O22" s="2"/>
      <c r="P22" s="2"/>
      <c r="Q22" s="3"/>
      <c r="R22" s="2"/>
      <c r="S22" s="2"/>
      <c r="T22" s="3"/>
      <c r="U22" s="2"/>
      <c r="V22" s="2"/>
      <c r="W22" s="3"/>
      <c r="X22" s="2"/>
      <c r="Y22" s="2"/>
      <c r="Z22" s="3"/>
      <c r="AA22" s="2"/>
      <c r="AB22" s="2"/>
      <c r="AC22" s="3"/>
      <c r="AD22" s="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</row>
    <row r="23" spans="1:57" s="13" customFormat="1" x14ac:dyDescent="0.25">
      <c r="A23" s="11">
        <v>39114</v>
      </c>
      <c r="B23" s="66">
        <v>31</v>
      </c>
      <c r="C23" s="66">
        <v>45</v>
      </c>
      <c r="D23" s="66">
        <v>6</v>
      </c>
      <c r="E23" s="66">
        <v>-72</v>
      </c>
      <c r="F23" s="66">
        <v>83</v>
      </c>
      <c r="G23" s="66">
        <v>256</v>
      </c>
      <c r="H23" s="66">
        <v>319</v>
      </c>
      <c r="I23" s="66">
        <v>21</v>
      </c>
      <c r="J23" s="13">
        <v>689</v>
      </c>
      <c r="K23" s="12"/>
      <c r="L23" s="2"/>
      <c r="M23" s="2"/>
      <c r="N23" s="3"/>
      <c r="O23" s="2"/>
      <c r="P23" s="2"/>
      <c r="Q23" s="3"/>
      <c r="R23" s="2"/>
      <c r="S23" s="2"/>
      <c r="T23" s="3"/>
      <c r="U23" s="2"/>
      <c r="V23" s="2"/>
      <c r="W23" s="3"/>
      <c r="X23" s="2"/>
      <c r="Y23" s="2"/>
      <c r="Z23" s="3"/>
      <c r="AA23" s="2"/>
      <c r="AB23" s="2"/>
      <c r="AC23" s="3"/>
      <c r="AD23" s="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</row>
    <row r="24" spans="1:57" s="13" customFormat="1" x14ac:dyDescent="0.25">
      <c r="A24" s="11">
        <v>39142</v>
      </c>
      <c r="B24" s="66">
        <v>0</v>
      </c>
      <c r="C24" s="66">
        <v>86</v>
      </c>
      <c r="D24" s="66">
        <v>1</v>
      </c>
      <c r="E24" s="66">
        <v>69</v>
      </c>
      <c r="F24" s="66">
        <v>66</v>
      </c>
      <c r="G24" s="66">
        <v>122</v>
      </c>
      <c r="H24" s="66">
        <v>16</v>
      </c>
      <c r="I24" s="66">
        <v>36</v>
      </c>
      <c r="J24" s="13">
        <v>396</v>
      </c>
      <c r="K24" s="12"/>
      <c r="L24" s="2"/>
      <c r="M24" s="2"/>
      <c r="N24" s="3"/>
      <c r="O24" s="2"/>
      <c r="P24" s="2"/>
      <c r="Q24" s="3"/>
      <c r="R24" s="2"/>
      <c r="S24" s="2"/>
      <c r="T24" s="3"/>
      <c r="U24" s="2"/>
      <c r="V24" s="2"/>
      <c r="W24" s="3"/>
      <c r="X24" s="2"/>
      <c r="Y24" s="2"/>
      <c r="Z24" s="3"/>
      <c r="AA24" s="2"/>
      <c r="AB24" s="2"/>
      <c r="AC24" s="3"/>
      <c r="AD24" s="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</row>
    <row r="25" spans="1:57" s="13" customFormat="1" x14ac:dyDescent="0.25">
      <c r="A25" s="11">
        <v>39173</v>
      </c>
      <c r="B25" s="66">
        <v>10</v>
      </c>
      <c r="C25" s="66">
        <v>180</v>
      </c>
      <c r="D25" s="66">
        <v>5</v>
      </c>
      <c r="E25" s="66">
        <v>277</v>
      </c>
      <c r="F25" s="66">
        <v>153</v>
      </c>
      <c r="G25" s="66">
        <v>135</v>
      </c>
      <c r="H25" s="66">
        <v>39</v>
      </c>
      <c r="I25" s="66">
        <v>832</v>
      </c>
      <c r="J25" s="13">
        <v>1631</v>
      </c>
      <c r="K25" s="12"/>
      <c r="L25" s="2"/>
      <c r="M25" s="2"/>
      <c r="N25" s="3"/>
      <c r="O25" s="2"/>
      <c r="P25" s="2"/>
      <c r="Q25" s="3"/>
      <c r="R25" s="2"/>
      <c r="S25" s="2"/>
      <c r="T25" s="3"/>
      <c r="U25" s="2"/>
      <c r="V25" s="2"/>
      <c r="W25" s="3"/>
      <c r="X25" s="2"/>
      <c r="Y25" s="2"/>
      <c r="Z25" s="3"/>
      <c r="AA25" s="2"/>
      <c r="AB25" s="2"/>
      <c r="AC25" s="3"/>
      <c r="AD25" s="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</row>
    <row r="26" spans="1:57" s="13" customFormat="1" x14ac:dyDescent="0.25">
      <c r="A26" s="11">
        <v>39203</v>
      </c>
      <c r="B26" s="85">
        <v>10</v>
      </c>
      <c r="C26" s="85">
        <v>36</v>
      </c>
      <c r="D26" s="85">
        <v>0</v>
      </c>
      <c r="E26" s="85">
        <v>0</v>
      </c>
      <c r="F26" s="85">
        <v>13</v>
      </c>
      <c r="G26" s="85">
        <v>-48</v>
      </c>
      <c r="H26" s="85">
        <v>79</v>
      </c>
      <c r="I26" s="85">
        <v>159</v>
      </c>
      <c r="J26" s="12">
        <v>249</v>
      </c>
      <c r="K26" s="12"/>
      <c r="L26" s="2"/>
      <c r="M26" s="2"/>
      <c r="N26" s="3"/>
      <c r="O26" s="2"/>
      <c r="P26" s="2"/>
      <c r="Q26" s="3"/>
      <c r="R26" s="2"/>
      <c r="S26" s="2"/>
      <c r="T26" s="3"/>
      <c r="U26" s="2"/>
      <c r="V26" s="2"/>
      <c r="W26" s="3"/>
      <c r="X26" s="2"/>
      <c r="Y26" s="2"/>
      <c r="Z26" s="3"/>
      <c r="AA26" s="2"/>
      <c r="AB26" s="2"/>
      <c r="AC26" s="3"/>
      <c r="AD26" s="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</row>
    <row r="27" spans="1:57" s="13" customFormat="1" x14ac:dyDescent="0.25">
      <c r="A27" s="11">
        <v>39234</v>
      </c>
      <c r="B27" s="86">
        <v>-4</v>
      </c>
      <c r="C27" s="66">
        <v>14</v>
      </c>
      <c r="D27" s="66">
        <v>11</v>
      </c>
      <c r="E27" s="66">
        <v>-11</v>
      </c>
      <c r="F27" s="66">
        <v>62</v>
      </c>
      <c r="G27" s="66">
        <v>139</v>
      </c>
      <c r="H27" s="66">
        <v>3</v>
      </c>
      <c r="I27" s="66">
        <v>55</v>
      </c>
      <c r="J27" s="13">
        <v>269</v>
      </c>
      <c r="K27" s="12"/>
      <c r="L27" s="2"/>
      <c r="M27" s="2"/>
      <c r="N27" s="3"/>
      <c r="O27" s="2"/>
      <c r="P27" s="2"/>
      <c r="Q27" s="3"/>
      <c r="R27" s="2"/>
      <c r="S27" s="2"/>
      <c r="T27" s="3"/>
      <c r="U27" s="2"/>
      <c r="V27" s="2"/>
      <c r="W27" s="3"/>
      <c r="X27" s="2"/>
      <c r="Y27" s="2"/>
      <c r="Z27" s="3"/>
      <c r="AA27" s="2"/>
      <c r="AB27" s="2"/>
      <c r="AC27" s="3"/>
      <c r="AD27" s="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</row>
    <row r="28" spans="1:57" s="13" customFormat="1" x14ac:dyDescent="0.25">
      <c r="A28" s="11">
        <v>39264</v>
      </c>
      <c r="B28" s="85">
        <v>4</v>
      </c>
      <c r="C28" s="85">
        <v>23</v>
      </c>
      <c r="D28" s="85">
        <v>1</v>
      </c>
      <c r="E28" s="85">
        <v>18</v>
      </c>
      <c r="F28" s="85">
        <v>150</v>
      </c>
      <c r="G28" s="85">
        <v>150</v>
      </c>
      <c r="H28" s="85">
        <v>41</v>
      </c>
      <c r="I28" s="85">
        <v>111</v>
      </c>
      <c r="J28" s="12">
        <v>498</v>
      </c>
      <c r="K28" s="12"/>
      <c r="L28" s="2"/>
      <c r="M28" s="2"/>
      <c r="N28" s="3"/>
      <c r="O28" s="2"/>
      <c r="P28" s="2"/>
      <c r="Q28" s="3"/>
      <c r="R28" s="2"/>
      <c r="S28" s="2"/>
      <c r="T28" s="3"/>
      <c r="U28" s="2"/>
      <c r="V28" s="2"/>
      <c r="W28" s="3"/>
      <c r="X28" s="2"/>
      <c r="Y28" s="2"/>
      <c r="Z28" s="3"/>
      <c r="AA28" s="2"/>
      <c r="AB28" s="2"/>
      <c r="AC28" s="3"/>
      <c r="AD28" s="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</row>
    <row r="29" spans="1:57" s="13" customFormat="1" x14ac:dyDescent="0.25">
      <c r="A29" s="11">
        <v>39295</v>
      </c>
      <c r="B29" s="86">
        <v>13</v>
      </c>
      <c r="C29" s="66">
        <v>-360</v>
      </c>
      <c r="D29" s="66">
        <v>-2</v>
      </c>
      <c r="E29" s="66">
        <v>78</v>
      </c>
      <c r="F29" s="66">
        <v>102</v>
      </c>
      <c r="G29" s="66">
        <v>242</v>
      </c>
      <c r="H29" s="66">
        <v>25</v>
      </c>
      <c r="I29" s="66">
        <v>29</v>
      </c>
      <c r="J29" s="13">
        <v>127</v>
      </c>
      <c r="K29" s="12"/>
      <c r="L29" s="2"/>
      <c r="M29" s="2"/>
      <c r="N29" s="3"/>
      <c r="O29" s="2"/>
      <c r="P29" s="2"/>
      <c r="Q29" s="3"/>
      <c r="R29" s="2"/>
      <c r="S29" s="2"/>
      <c r="T29" s="3"/>
      <c r="U29" s="2"/>
      <c r="V29" s="2"/>
      <c r="W29" s="3"/>
      <c r="X29" s="2"/>
      <c r="Y29" s="2"/>
      <c r="Z29" s="3"/>
      <c r="AA29" s="2"/>
      <c r="AB29" s="2"/>
      <c r="AC29" s="3"/>
      <c r="AD29" s="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</row>
    <row r="30" spans="1:57" s="13" customFormat="1" x14ac:dyDescent="0.25">
      <c r="A30" s="11">
        <v>39326</v>
      </c>
      <c r="B30" s="85">
        <v>1</v>
      </c>
      <c r="C30" s="85">
        <v>-84</v>
      </c>
      <c r="D30" s="85">
        <v>0</v>
      </c>
      <c r="E30" s="85">
        <v>26</v>
      </c>
      <c r="F30" s="85">
        <v>153</v>
      </c>
      <c r="G30" s="85">
        <v>539</v>
      </c>
      <c r="H30" s="85">
        <v>8</v>
      </c>
      <c r="I30" s="85">
        <v>77</v>
      </c>
      <c r="J30" s="12">
        <v>720</v>
      </c>
      <c r="K30" s="12"/>
      <c r="L30" s="2"/>
      <c r="M30" s="2"/>
      <c r="N30" s="3"/>
      <c r="O30" s="2"/>
      <c r="P30" s="2"/>
      <c r="Q30" s="3"/>
      <c r="R30" s="2"/>
      <c r="S30" s="2"/>
      <c r="T30" s="3"/>
      <c r="U30" s="2"/>
      <c r="V30" s="2"/>
      <c r="W30" s="3"/>
      <c r="X30" s="2"/>
      <c r="Y30" s="2"/>
      <c r="Z30" s="3"/>
      <c r="AA30" s="2"/>
      <c r="AB30" s="2"/>
      <c r="AC30" s="3"/>
      <c r="AD30" s="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</row>
    <row r="31" spans="1:57" s="13" customFormat="1" x14ac:dyDescent="0.25">
      <c r="A31" s="11">
        <v>39356</v>
      </c>
      <c r="B31" s="86">
        <v>11</v>
      </c>
      <c r="C31" s="66">
        <v>106</v>
      </c>
      <c r="D31" s="66">
        <v>-1</v>
      </c>
      <c r="E31" s="66">
        <v>-245</v>
      </c>
      <c r="F31" s="66">
        <v>94</v>
      </c>
      <c r="G31" s="66">
        <v>156</v>
      </c>
      <c r="H31" s="66">
        <v>4</v>
      </c>
      <c r="I31" s="66">
        <v>29</v>
      </c>
      <c r="J31" s="13">
        <v>154</v>
      </c>
      <c r="K31" s="12"/>
      <c r="L31" s="2"/>
      <c r="M31" s="2"/>
      <c r="N31" s="3"/>
      <c r="O31" s="2"/>
      <c r="P31" s="2"/>
      <c r="Q31" s="3"/>
      <c r="R31" s="2"/>
      <c r="S31" s="2"/>
      <c r="T31" s="3"/>
      <c r="U31" s="2"/>
      <c r="V31" s="2"/>
      <c r="W31" s="3"/>
      <c r="X31" s="2"/>
      <c r="Y31" s="2"/>
      <c r="Z31" s="3"/>
      <c r="AA31" s="2"/>
      <c r="AB31" s="2"/>
      <c r="AC31" s="3"/>
      <c r="AD31" s="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</row>
    <row r="32" spans="1:57" s="13" customFormat="1" x14ac:dyDescent="0.25">
      <c r="A32" s="11">
        <v>39387</v>
      </c>
      <c r="B32" s="66">
        <v>-15</v>
      </c>
      <c r="C32" s="66">
        <v>-78</v>
      </c>
      <c r="D32" s="66">
        <v>2</v>
      </c>
      <c r="E32" s="66">
        <v>-37</v>
      </c>
      <c r="F32" s="66">
        <v>140</v>
      </c>
      <c r="G32" s="66">
        <v>33</v>
      </c>
      <c r="H32" s="66">
        <v>7</v>
      </c>
      <c r="I32" s="66">
        <v>-246</v>
      </c>
      <c r="J32" s="24">
        <v>-194</v>
      </c>
      <c r="K32" s="12"/>
      <c r="L32" s="2"/>
      <c r="M32" s="2"/>
      <c r="N32" s="3"/>
      <c r="O32" s="2"/>
      <c r="P32" s="2"/>
      <c r="Q32" s="3"/>
      <c r="R32" s="2"/>
      <c r="S32" s="2"/>
      <c r="T32" s="3"/>
      <c r="U32" s="2"/>
      <c r="V32" s="2"/>
      <c r="W32" s="3"/>
      <c r="X32" s="2"/>
      <c r="Y32" s="2"/>
      <c r="Z32" s="3"/>
      <c r="AA32" s="2"/>
      <c r="AB32" s="2"/>
      <c r="AC32" s="3"/>
      <c r="AD32" s="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</row>
    <row r="33" spans="1:57" s="13" customFormat="1" x14ac:dyDescent="0.25">
      <c r="A33" s="11">
        <v>39417</v>
      </c>
      <c r="B33" s="85">
        <v>-3</v>
      </c>
      <c r="C33" s="85">
        <v>95</v>
      </c>
      <c r="D33" s="85">
        <v>4</v>
      </c>
      <c r="E33" s="85">
        <v>5</v>
      </c>
      <c r="F33" s="85">
        <v>405</v>
      </c>
      <c r="G33" s="85">
        <v>328</v>
      </c>
      <c r="H33" s="85">
        <v>-17</v>
      </c>
      <c r="I33" s="85">
        <v>-42</v>
      </c>
      <c r="J33" s="25">
        <v>775</v>
      </c>
      <c r="K33" s="12"/>
      <c r="L33" s="2"/>
      <c r="M33" s="2"/>
      <c r="N33" s="3"/>
      <c r="O33" s="2"/>
      <c r="P33" s="2"/>
      <c r="Q33" s="3"/>
      <c r="R33" s="2"/>
      <c r="S33" s="2"/>
      <c r="T33" s="3"/>
      <c r="U33" s="2"/>
      <c r="V33" s="2"/>
      <c r="W33" s="3"/>
      <c r="X33" s="2"/>
      <c r="Y33" s="2"/>
      <c r="Z33" s="3"/>
      <c r="AA33" s="2"/>
      <c r="AB33" s="2"/>
      <c r="AC33" s="3"/>
      <c r="AD33" s="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</row>
    <row r="34" spans="1:57" s="13" customFormat="1" x14ac:dyDescent="0.25">
      <c r="A34" s="11">
        <v>39448</v>
      </c>
      <c r="B34" s="86">
        <v>-11</v>
      </c>
      <c r="C34" s="66">
        <v>83</v>
      </c>
      <c r="D34" s="66">
        <v>56</v>
      </c>
      <c r="E34" s="66">
        <v>-58</v>
      </c>
      <c r="F34" s="66">
        <v>90</v>
      </c>
      <c r="G34" s="66">
        <v>53</v>
      </c>
      <c r="H34" s="66">
        <v>36</v>
      </c>
      <c r="I34" s="66">
        <v>-27</v>
      </c>
      <c r="J34" s="13">
        <v>222</v>
      </c>
      <c r="K34" s="12"/>
      <c r="L34" s="2"/>
      <c r="M34" s="2"/>
      <c r="N34" s="3"/>
      <c r="O34" s="2"/>
      <c r="P34" s="2"/>
      <c r="Q34" s="3"/>
      <c r="R34" s="2"/>
      <c r="S34" s="2"/>
      <c r="T34" s="3"/>
      <c r="U34" s="2"/>
      <c r="V34" s="2"/>
      <c r="W34" s="3"/>
      <c r="X34" s="2"/>
      <c r="Y34" s="2"/>
      <c r="Z34" s="3"/>
      <c r="AA34" s="2"/>
      <c r="AB34" s="2"/>
      <c r="AC34" s="3"/>
      <c r="AD34" s="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</row>
    <row r="35" spans="1:57" s="13" customFormat="1" x14ac:dyDescent="0.25">
      <c r="A35" s="11">
        <v>39479</v>
      </c>
      <c r="B35" s="66">
        <v>-40</v>
      </c>
      <c r="C35" s="66">
        <v>127</v>
      </c>
      <c r="D35" s="66">
        <v>-24</v>
      </c>
      <c r="E35" s="66">
        <v>174</v>
      </c>
      <c r="F35" s="66">
        <v>25</v>
      </c>
      <c r="G35" s="66">
        <v>216</v>
      </c>
      <c r="H35" s="66">
        <v>189</v>
      </c>
      <c r="I35" s="66">
        <v>-87</v>
      </c>
      <c r="J35" s="24">
        <v>580</v>
      </c>
      <c r="K35" s="12"/>
      <c r="L35" s="2"/>
      <c r="M35" s="2"/>
      <c r="N35" s="3"/>
      <c r="O35" s="2"/>
      <c r="P35" s="2"/>
      <c r="Q35" s="3"/>
      <c r="R35" s="2"/>
      <c r="S35" s="2"/>
      <c r="T35" s="3"/>
      <c r="U35" s="2"/>
      <c r="V35" s="2"/>
      <c r="W35" s="3"/>
      <c r="X35" s="2"/>
      <c r="Y35" s="2"/>
      <c r="Z35" s="3"/>
      <c r="AA35" s="2"/>
      <c r="AB35" s="2"/>
      <c r="AC35" s="3"/>
      <c r="AD35" s="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</row>
    <row r="36" spans="1:57" s="13" customFormat="1" x14ac:dyDescent="0.25">
      <c r="A36" s="11">
        <v>39508</v>
      </c>
      <c r="B36" s="85">
        <v>2</v>
      </c>
      <c r="C36" s="85">
        <v>39</v>
      </c>
      <c r="D36" s="85">
        <v>1</v>
      </c>
      <c r="E36" s="85">
        <v>32</v>
      </c>
      <c r="F36" s="85">
        <v>57</v>
      </c>
      <c r="G36" s="85">
        <v>631</v>
      </c>
      <c r="H36" s="85">
        <v>10</v>
      </c>
      <c r="I36" s="85">
        <v>-28</v>
      </c>
      <c r="J36" s="13">
        <v>744</v>
      </c>
      <c r="K36" s="12"/>
      <c r="L36" s="2"/>
      <c r="M36" s="2"/>
      <c r="N36" s="3"/>
      <c r="O36" s="2"/>
      <c r="P36" s="2"/>
      <c r="Q36" s="3"/>
      <c r="R36" s="2"/>
      <c r="S36" s="2"/>
      <c r="T36" s="3"/>
      <c r="U36" s="2"/>
      <c r="V36" s="2"/>
      <c r="W36" s="3"/>
      <c r="X36" s="2"/>
      <c r="Y36" s="2"/>
      <c r="Z36" s="3"/>
      <c r="AA36" s="2"/>
      <c r="AB36" s="2"/>
      <c r="AC36" s="3"/>
      <c r="AD36" s="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</row>
    <row r="37" spans="1:57" s="13" customFormat="1" x14ac:dyDescent="0.25">
      <c r="A37" s="11">
        <v>39539</v>
      </c>
      <c r="B37" s="86">
        <v>8</v>
      </c>
      <c r="C37" s="66">
        <v>72</v>
      </c>
      <c r="D37" s="66">
        <v>-3</v>
      </c>
      <c r="E37" s="66">
        <v>88</v>
      </c>
      <c r="F37" s="66">
        <v>69</v>
      </c>
      <c r="G37" s="66">
        <v>172</v>
      </c>
      <c r="H37" s="66">
        <v>43</v>
      </c>
      <c r="I37" s="66">
        <v>148</v>
      </c>
      <c r="J37" s="13">
        <v>597</v>
      </c>
      <c r="K37" s="12"/>
      <c r="L37" s="2"/>
      <c r="M37" s="2"/>
      <c r="N37" s="3"/>
      <c r="O37" s="2"/>
      <c r="P37" s="2"/>
      <c r="Q37" s="3"/>
      <c r="R37" s="2"/>
      <c r="S37" s="2"/>
      <c r="T37" s="3"/>
      <c r="U37" s="2"/>
      <c r="V37" s="2"/>
      <c r="W37" s="3"/>
      <c r="X37" s="2"/>
      <c r="Y37" s="2"/>
      <c r="Z37" s="3"/>
      <c r="AA37" s="2"/>
      <c r="AB37" s="2"/>
      <c r="AC37" s="3"/>
      <c r="AD37" s="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</row>
    <row r="38" spans="1:57" s="13" customFormat="1" x14ac:dyDescent="0.25">
      <c r="A38" s="11">
        <v>39569</v>
      </c>
      <c r="B38" s="66">
        <v>1</v>
      </c>
      <c r="C38" s="66">
        <v>91</v>
      </c>
      <c r="D38" s="66">
        <v>-1</v>
      </c>
      <c r="E38" s="66">
        <v>-34</v>
      </c>
      <c r="F38" s="66">
        <v>77</v>
      </c>
      <c r="G38" s="66">
        <v>191</v>
      </c>
      <c r="H38" s="66">
        <v>-32</v>
      </c>
      <c r="I38" s="66">
        <v>202</v>
      </c>
      <c r="J38" s="24">
        <v>495</v>
      </c>
      <c r="K38" s="12"/>
      <c r="L38" s="2"/>
      <c r="M38" s="2"/>
      <c r="N38" s="3"/>
      <c r="O38" s="2"/>
      <c r="P38" s="2"/>
      <c r="Q38" s="3"/>
      <c r="R38" s="2"/>
      <c r="S38" s="2"/>
      <c r="T38" s="3"/>
      <c r="U38" s="2"/>
      <c r="V38" s="2"/>
      <c r="W38" s="3"/>
      <c r="X38" s="2"/>
      <c r="Y38" s="2"/>
      <c r="Z38" s="3"/>
      <c r="AA38" s="2"/>
      <c r="AB38" s="2"/>
      <c r="AC38" s="3"/>
      <c r="AD38" s="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</row>
    <row r="39" spans="1:57" s="13" customFormat="1" x14ac:dyDescent="0.25">
      <c r="A39" s="11">
        <v>39600</v>
      </c>
      <c r="B39" s="86">
        <v>-7</v>
      </c>
      <c r="C39" s="66">
        <v>70</v>
      </c>
      <c r="D39" s="66">
        <v>-64</v>
      </c>
      <c r="E39" s="66">
        <v>42</v>
      </c>
      <c r="F39" s="66">
        <v>145</v>
      </c>
      <c r="G39" s="66">
        <v>220</v>
      </c>
      <c r="H39" s="66">
        <v>189</v>
      </c>
      <c r="I39" s="66">
        <v>130</v>
      </c>
      <c r="J39" s="13">
        <v>725</v>
      </c>
      <c r="K39" s="12"/>
      <c r="L39" s="2"/>
      <c r="M39" s="2"/>
      <c r="N39" s="3"/>
      <c r="O39" s="2"/>
      <c r="P39" s="2"/>
      <c r="Q39" s="3"/>
      <c r="R39" s="2"/>
      <c r="S39" s="2"/>
      <c r="T39" s="3"/>
      <c r="U39" s="2"/>
      <c r="V39" s="2"/>
      <c r="W39" s="3"/>
      <c r="X39" s="2"/>
      <c r="Y39" s="2"/>
      <c r="Z39" s="3"/>
      <c r="AA39" s="2"/>
      <c r="AB39" s="2"/>
      <c r="AC39" s="3"/>
      <c r="AD39" s="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</row>
    <row r="40" spans="1:57" s="13" customFormat="1" x14ac:dyDescent="0.25">
      <c r="A40" s="11">
        <v>39630</v>
      </c>
      <c r="B40" s="85">
        <v>5</v>
      </c>
      <c r="C40" s="85">
        <v>57</v>
      </c>
      <c r="D40" s="85">
        <v>-3</v>
      </c>
      <c r="E40" s="85">
        <v>-7</v>
      </c>
      <c r="F40" s="85">
        <v>56</v>
      </c>
      <c r="G40" s="85">
        <v>214</v>
      </c>
      <c r="H40" s="85">
        <v>9</v>
      </c>
      <c r="I40" s="85">
        <v>51</v>
      </c>
      <c r="J40" s="12">
        <v>382</v>
      </c>
      <c r="K40" s="12"/>
      <c r="L40" s="2"/>
      <c r="M40" s="2"/>
      <c r="N40" s="3"/>
      <c r="O40" s="2"/>
      <c r="P40" s="2"/>
      <c r="Q40" s="3"/>
      <c r="R40" s="2"/>
      <c r="S40" s="2"/>
      <c r="T40" s="3"/>
      <c r="U40" s="2"/>
      <c r="V40" s="2"/>
      <c r="W40" s="3"/>
      <c r="X40" s="2"/>
      <c r="Y40" s="2"/>
      <c r="Z40" s="3"/>
      <c r="AA40" s="2"/>
      <c r="AB40" s="2"/>
      <c r="AC40" s="3"/>
      <c r="AD40" s="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</row>
    <row r="41" spans="1:57" s="13" customFormat="1" x14ac:dyDescent="0.25">
      <c r="A41" s="11">
        <v>39661</v>
      </c>
      <c r="B41" s="86">
        <v>12</v>
      </c>
      <c r="C41" s="66">
        <v>-8</v>
      </c>
      <c r="D41" s="66">
        <v>21</v>
      </c>
      <c r="E41" s="66">
        <v>73</v>
      </c>
      <c r="F41" s="66">
        <v>52</v>
      </c>
      <c r="G41" s="66">
        <v>136</v>
      </c>
      <c r="H41" s="66">
        <v>-20</v>
      </c>
      <c r="I41" s="66">
        <v>3</v>
      </c>
      <c r="J41" s="13">
        <v>269</v>
      </c>
      <c r="K41" s="12"/>
      <c r="L41" s="2"/>
      <c r="M41" s="2"/>
      <c r="N41" s="3"/>
      <c r="O41" s="2"/>
      <c r="P41" s="2"/>
      <c r="Q41" s="3"/>
      <c r="R41" s="2"/>
      <c r="S41" s="2"/>
      <c r="T41" s="3"/>
      <c r="U41" s="2"/>
      <c r="V41" s="2"/>
      <c r="W41" s="3"/>
      <c r="X41" s="2"/>
      <c r="Y41" s="2"/>
      <c r="Z41" s="3"/>
      <c r="AA41" s="2"/>
      <c r="AB41" s="2"/>
      <c r="AC41" s="3"/>
      <c r="AD41" s="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</row>
    <row r="42" spans="1:57" s="13" customFormat="1" x14ac:dyDescent="0.25">
      <c r="A42" s="11">
        <v>39692</v>
      </c>
      <c r="B42" s="85">
        <v>0</v>
      </c>
      <c r="C42" s="85">
        <v>59</v>
      </c>
      <c r="D42" s="85">
        <v>0</v>
      </c>
      <c r="E42" s="85">
        <v>62</v>
      </c>
      <c r="F42" s="85">
        <v>123</v>
      </c>
      <c r="G42" s="85">
        <v>401</v>
      </c>
      <c r="H42" s="85">
        <v>1</v>
      </c>
      <c r="I42" s="85">
        <v>36</v>
      </c>
      <c r="J42" s="12">
        <v>682</v>
      </c>
      <c r="K42" s="12"/>
      <c r="L42" s="2"/>
      <c r="M42" s="2"/>
      <c r="N42" s="3"/>
      <c r="O42" s="2"/>
      <c r="P42" s="2"/>
      <c r="Q42" s="3"/>
      <c r="R42" s="2"/>
      <c r="S42" s="2"/>
      <c r="T42" s="3"/>
      <c r="U42" s="2"/>
      <c r="V42" s="2"/>
      <c r="W42" s="3"/>
      <c r="X42" s="2"/>
      <c r="Y42" s="2"/>
      <c r="Z42" s="3"/>
      <c r="AA42" s="2"/>
      <c r="AB42" s="2"/>
      <c r="AC42" s="3"/>
      <c r="AD42" s="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</row>
    <row r="43" spans="1:57" s="13" customFormat="1" x14ac:dyDescent="0.25">
      <c r="A43" s="11">
        <v>39722</v>
      </c>
      <c r="B43" s="86">
        <v>1</v>
      </c>
      <c r="C43" s="66">
        <v>-46</v>
      </c>
      <c r="D43" s="66">
        <v>-1</v>
      </c>
      <c r="E43" s="66">
        <v>148</v>
      </c>
      <c r="F43" s="66">
        <v>68</v>
      </c>
      <c r="G43" s="66">
        <v>125</v>
      </c>
      <c r="H43" s="66">
        <v>1</v>
      </c>
      <c r="I43" s="66">
        <v>-277</v>
      </c>
      <c r="J43" s="13">
        <v>19</v>
      </c>
      <c r="K43" s="12"/>
      <c r="L43" s="2"/>
      <c r="M43" s="2"/>
      <c r="N43" s="3"/>
      <c r="O43" s="2"/>
      <c r="P43" s="2"/>
      <c r="Q43" s="3"/>
      <c r="R43" s="2"/>
      <c r="S43" s="2"/>
      <c r="T43" s="3"/>
      <c r="U43" s="2"/>
      <c r="V43" s="2"/>
      <c r="W43" s="3"/>
      <c r="X43" s="2"/>
      <c r="Y43" s="2"/>
      <c r="Z43" s="3"/>
      <c r="AA43" s="2"/>
      <c r="AB43" s="2"/>
      <c r="AC43" s="3"/>
      <c r="AD43" s="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</row>
    <row r="44" spans="1:57" s="13" customFormat="1" x14ac:dyDescent="0.25">
      <c r="A44" s="11">
        <v>39753</v>
      </c>
      <c r="B44" s="86">
        <v>-8</v>
      </c>
      <c r="C44" s="66">
        <v>81</v>
      </c>
      <c r="D44" s="66">
        <v>-4</v>
      </c>
      <c r="E44" s="66">
        <v>66</v>
      </c>
      <c r="F44" s="66">
        <v>133</v>
      </c>
      <c r="G44" s="66">
        <v>121</v>
      </c>
      <c r="H44" s="66">
        <v>16</v>
      </c>
      <c r="I44" s="66">
        <v>-98</v>
      </c>
      <c r="J44" s="13">
        <v>307</v>
      </c>
      <c r="K44" s="12"/>
      <c r="L44" s="2"/>
      <c r="M44" s="2"/>
      <c r="N44" s="3"/>
      <c r="O44" s="2"/>
      <c r="P44" s="2"/>
      <c r="Q44" s="3"/>
      <c r="R44" s="2"/>
      <c r="S44" s="2"/>
      <c r="T44" s="3"/>
      <c r="U44" s="2"/>
      <c r="V44" s="2"/>
      <c r="W44" s="3"/>
      <c r="X44" s="2"/>
      <c r="Y44" s="2"/>
      <c r="Z44" s="3"/>
      <c r="AA44" s="2"/>
      <c r="AB44" s="2"/>
      <c r="AC44" s="3"/>
      <c r="AD44" s="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</row>
    <row r="45" spans="1:57" s="13" customFormat="1" x14ac:dyDescent="0.25">
      <c r="A45" s="11">
        <v>39783</v>
      </c>
      <c r="B45" s="87">
        <v>-27</v>
      </c>
      <c r="C45" s="87">
        <v>-188</v>
      </c>
      <c r="D45" s="87">
        <v>11</v>
      </c>
      <c r="E45" s="87">
        <v>-67</v>
      </c>
      <c r="F45" s="87">
        <v>75</v>
      </c>
      <c r="G45" s="87">
        <v>7</v>
      </c>
      <c r="H45" s="87">
        <v>-48</v>
      </c>
      <c r="I45" s="87">
        <v>-39</v>
      </c>
      <c r="J45" s="24">
        <v>-276</v>
      </c>
      <c r="K45" s="12"/>
      <c r="L45" s="2"/>
      <c r="M45" s="2"/>
      <c r="N45" s="3"/>
      <c r="O45" s="2"/>
      <c r="P45" s="2"/>
      <c r="Q45" s="3"/>
      <c r="R45" s="2"/>
      <c r="S45" s="2"/>
      <c r="T45" s="3"/>
      <c r="U45" s="2"/>
      <c r="V45" s="2"/>
      <c r="W45" s="3"/>
      <c r="X45" s="2"/>
      <c r="Y45" s="2"/>
      <c r="Z45" s="3"/>
      <c r="AA45" s="2"/>
      <c r="AB45" s="2"/>
      <c r="AC45" s="3"/>
      <c r="AD45" s="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</row>
    <row r="46" spans="1:57" s="13" customFormat="1" x14ac:dyDescent="0.25">
      <c r="A46" s="11">
        <v>39814</v>
      </c>
      <c r="B46" s="86">
        <v>-10</v>
      </c>
      <c r="C46" s="66">
        <v>116</v>
      </c>
      <c r="D46" s="66">
        <v>-1</v>
      </c>
      <c r="E46" s="66">
        <v>86</v>
      </c>
      <c r="F46" s="66">
        <v>66</v>
      </c>
      <c r="G46" s="66">
        <v>61</v>
      </c>
      <c r="H46" s="66">
        <v>6</v>
      </c>
      <c r="I46" s="66">
        <v>24</v>
      </c>
      <c r="J46" s="13">
        <v>348</v>
      </c>
      <c r="K46" s="12"/>
      <c r="L46" s="2"/>
      <c r="M46" s="2"/>
      <c r="N46" s="3"/>
      <c r="O46" s="2"/>
      <c r="P46" s="2"/>
      <c r="Q46" s="3"/>
      <c r="R46" s="2"/>
      <c r="S46" s="2"/>
      <c r="T46" s="3"/>
      <c r="U46" s="2"/>
      <c r="V46" s="2"/>
      <c r="W46" s="3"/>
      <c r="X46" s="2"/>
      <c r="Y46" s="2"/>
      <c r="Z46" s="3"/>
      <c r="AA46" s="2"/>
      <c r="AB46" s="2"/>
      <c r="AC46" s="3"/>
      <c r="AD46" s="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</row>
    <row r="47" spans="1:57" s="13" customFormat="1" x14ac:dyDescent="0.25">
      <c r="A47" s="11">
        <v>39845</v>
      </c>
      <c r="B47" s="66">
        <v>-9</v>
      </c>
      <c r="C47" s="66">
        <v>24</v>
      </c>
      <c r="D47" s="87">
        <v>7</v>
      </c>
      <c r="E47" s="66">
        <v>32</v>
      </c>
      <c r="F47" s="66">
        <v>99</v>
      </c>
      <c r="G47" s="66">
        <v>86</v>
      </c>
      <c r="H47" s="66">
        <v>171</v>
      </c>
      <c r="I47" s="66">
        <v>21</v>
      </c>
      <c r="J47" s="24">
        <v>431</v>
      </c>
      <c r="K47" s="12"/>
      <c r="L47" s="2"/>
      <c r="M47" s="2"/>
      <c r="N47" s="3"/>
      <c r="O47" s="2"/>
      <c r="P47" s="2"/>
      <c r="Q47" s="3"/>
      <c r="R47" s="2"/>
      <c r="S47" s="2"/>
      <c r="T47" s="3"/>
      <c r="U47" s="2"/>
      <c r="V47" s="2"/>
      <c r="W47" s="3"/>
      <c r="X47" s="2"/>
      <c r="Y47" s="2"/>
      <c r="Z47" s="3"/>
      <c r="AA47" s="2"/>
      <c r="AB47" s="2"/>
      <c r="AC47" s="3"/>
      <c r="AD47" s="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</row>
    <row r="48" spans="1:57" s="13" customFormat="1" x14ac:dyDescent="0.25">
      <c r="A48" s="11">
        <v>39873</v>
      </c>
      <c r="B48" s="66">
        <v>4</v>
      </c>
      <c r="C48" s="66">
        <v>416</v>
      </c>
      <c r="D48" s="66">
        <v>0</v>
      </c>
      <c r="E48" s="66">
        <v>-197</v>
      </c>
      <c r="F48" s="66">
        <v>-89</v>
      </c>
      <c r="G48" s="66">
        <v>187</v>
      </c>
      <c r="H48" s="66">
        <v>19</v>
      </c>
      <c r="I48" s="66">
        <v>89</v>
      </c>
      <c r="J48" s="13">
        <v>429</v>
      </c>
      <c r="K48" s="12"/>
      <c r="L48" s="2"/>
      <c r="M48" s="2"/>
      <c r="N48" s="3"/>
      <c r="O48" s="2"/>
      <c r="P48" s="2"/>
      <c r="Q48" s="3"/>
      <c r="R48" s="2"/>
      <c r="S48" s="2"/>
      <c r="T48" s="3"/>
      <c r="U48" s="2"/>
      <c r="V48" s="2"/>
      <c r="W48" s="3"/>
      <c r="X48" s="2"/>
      <c r="Y48" s="2"/>
      <c r="Z48" s="3"/>
      <c r="AA48" s="2"/>
      <c r="AB48" s="2"/>
      <c r="AC48" s="3"/>
      <c r="AD48" s="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</row>
    <row r="49" spans="1:57" s="13" customFormat="1" x14ac:dyDescent="0.25">
      <c r="A49" s="11">
        <v>39904</v>
      </c>
      <c r="B49" s="66">
        <v>17</v>
      </c>
      <c r="C49" s="66">
        <v>19</v>
      </c>
      <c r="D49" s="66">
        <v>0</v>
      </c>
      <c r="E49" s="66">
        <v>-3</v>
      </c>
      <c r="F49" s="66">
        <v>81</v>
      </c>
      <c r="G49" s="66">
        <v>148</v>
      </c>
      <c r="H49" s="66">
        <v>0</v>
      </c>
      <c r="I49" s="66">
        <v>147</v>
      </c>
      <c r="J49" s="13">
        <v>409</v>
      </c>
      <c r="K49" s="12"/>
      <c r="L49" s="2"/>
      <c r="M49" s="2"/>
      <c r="N49" s="3"/>
      <c r="O49" s="2"/>
      <c r="P49" s="2"/>
      <c r="Q49" s="3"/>
      <c r="R49" s="2"/>
      <c r="S49" s="2"/>
      <c r="T49" s="3"/>
      <c r="U49" s="2"/>
      <c r="V49" s="2"/>
      <c r="W49" s="3"/>
      <c r="X49" s="2"/>
      <c r="Y49" s="2"/>
      <c r="Z49" s="3"/>
      <c r="AA49" s="2"/>
      <c r="AB49" s="2"/>
      <c r="AC49" s="3"/>
      <c r="AD49" s="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</row>
    <row r="50" spans="1:57" s="13" customFormat="1" x14ac:dyDescent="0.25">
      <c r="A50" s="11">
        <v>39934</v>
      </c>
      <c r="B50" s="66">
        <v>18</v>
      </c>
      <c r="C50" s="66">
        <v>60</v>
      </c>
      <c r="D50" s="66">
        <v>0</v>
      </c>
      <c r="E50" s="66">
        <v>112</v>
      </c>
      <c r="F50" s="66">
        <v>252</v>
      </c>
      <c r="G50" s="66">
        <v>259</v>
      </c>
      <c r="H50" s="66">
        <v>1</v>
      </c>
      <c r="I50" s="66">
        <v>340</v>
      </c>
      <c r="J50" s="13">
        <v>1042</v>
      </c>
      <c r="K50" s="12"/>
      <c r="L50" s="2"/>
      <c r="M50" s="2"/>
      <c r="N50" s="3"/>
      <c r="O50" s="2"/>
      <c r="P50" s="2"/>
      <c r="Q50" s="3"/>
      <c r="R50" s="2"/>
      <c r="S50" s="2"/>
      <c r="T50" s="3"/>
      <c r="U50" s="2"/>
      <c r="V50" s="2"/>
      <c r="W50" s="3"/>
      <c r="X50" s="2"/>
      <c r="Y50" s="2"/>
      <c r="Z50" s="3"/>
      <c r="AA50" s="2"/>
      <c r="AB50" s="2"/>
      <c r="AC50" s="3"/>
      <c r="AD50" s="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</row>
    <row r="51" spans="1:57" s="13" customFormat="1" x14ac:dyDescent="0.25">
      <c r="A51" s="11">
        <v>39965</v>
      </c>
      <c r="B51" s="85">
        <v>-2</v>
      </c>
      <c r="C51" s="85">
        <v>42</v>
      </c>
      <c r="D51" s="85">
        <v>2</v>
      </c>
      <c r="E51" s="85">
        <v>180</v>
      </c>
      <c r="F51" s="85">
        <v>110</v>
      </c>
      <c r="G51" s="85">
        <v>210</v>
      </c>
      <c r="H51" s="85">
        <v>1</v>
      </c>
      <c r="I51" s="85">
        <v>261</v>
      </c>
      <c r="J51" s="12">
        <v>804</v>
      </c>
      <c r="K51" s="12"/>
      <c r="L51" s="2"/>
      <c r="M51" s="2"/>
      <c r="N51" s="3"/>
      <c r="O51" s="2"/>
      <c r="P51" s="2"/>
      <c r="Q51" s="3"/>
      <c r="R51" s="2"/>
      <c r="S51" s="2"/>
      <c r="T51" s="3"/>
      <c r="U51" s="2"/>
      <c r="V51" s="2"/>
      <c r="W51" s="3"/>
      <c r="X51" s="2"/>
      <c r="Y51" s="2"/>
      <c r="Z51" s="3"/>
      <c r="AA51" s="2"/>
      <c r="AB51" s="2"/>
      <c r="AC51" s="3"/>
      <c r="AD51" s="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</row>
    <row r="52" spans="1:57" s="13" customFormat="1" x14ac:dyDescent="0.25">
      <c r="A52" s="11">
        <v>39995</v>
      </c>
      <c r="B52" s="86">
        <v>1</v>
      </c>
      <c r="C52" s="66">
        <v>102</v>
      </c>
      <c r="D52" s="66">
        <v>0</v>
      </c>
      <c r="E52" s="66">
        <v>27</v>
      </c>
      <c r="F52" s="66">
        <v>101</v>
      </c>
      <c r="G52" s="66">
        <v>721</v>
      </c>
      <c r="H52" s="66">
        <v>0</v>
      </c>
      <c r="I52" s="66">
        <v>15</v>
      </c>
      <c r="J52" s="13">
        <v>967</v>
      </c>
      <c r="K52" s="12"/>
      <c r="L52" s="2"/>
      <c r="M52" s="2"/>
      <c r="N52" s="3"/>
      <c r="O52" s="2"/>
      <c r="P52" s="2"/>
      <c r="Q52" s="3"/>
      <c r="R52" s="2"/>
      <c r="S52" s="2"/>
      <c r="T52" s="3"/>
      <c r="U52" s="2"/>
      <c r="V52" s="2"/>
      <c r="W52" s="3"/>
      <c r="X52" s="2"/>
      <c r="Y52" s="2"/>
      <c r="Z52" s="3"/>
      <c r="AA52" s="2"/>
      <c r="AB52" s="2"/>
      <c r="AC52" s="3"/>
      <c r="AD52" s="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</row>
    <row r="53" spans="1:57" s="13" customFormat="1" x14ac:dyDescent="0.25">
      <c r="A53" s="11">
        <v>40026</v>
      </c>
      <c r="B53" s="85">
        <v>-2</v>
      </c>
      <c r="C53" s="85">
        <v>5</v>
      </c>
      <c r="D53" s="85">
        <v>1</v>
      </c>
      <c r="E53" s="85">
        <v>24</v>
      </c>
      <c r="F53" s="85">
        <v>73</v>
      </c>
      <c r="G53" s="85">
        <v>245</v>
      </c>
      <c r="H53" s="85">
        <v>0</v>
      </c>
      <c r="I53" s="85">
        <v>80</v>
      </c>
      <c r="J53" s="12">
        <v>426</v>
      </c>
      <c r="K53" s="12"/>
      <c r="L53" s="2"/>
      <c r="M53" s="2"/>
      <c r="N53" s="3"/>
      <c r="O53" s="2"/>
      <c r="P53" s="2"/>
      <c r="Q53" s="3"/>
      <c r="R53" s="2"/>
      <c r="S53" s="2"/>
      <c r="T53" s="3"/>
      <c r="U53" s="2"/>
      <c r="V53" s="2"/>
      <c r="W53" s="3"/>
      <c r="X53" s="2"/>
      <c r="Y53" s="2"/>
      <c r="Z53" s="3"/>
      <c r="AA53" s="2"/>
      <c r="AB53" s="2"/>
      <c r="AC53" s="3"/>
      <c r="AD53" s="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</row>
    <row r="54" spans="1:57" s="13" customFormat="1" x14ac:dyDescent="0.25">
      <c r="A54" s="11">
        <v>40057</v>
      </c>
      <c r="B54" s="86">
        <v>13</v>
      </c>
      <c r="C54" s="66">
        <v>242</v>
      </c>
      <c r="D54" s="66">
        <v>1</v>
      </c>
      <c r="E54" s="66">
        <v>145</v>
      </c>
      <c r="F54" s="66">
        <v>180</v>
      </c>
      <c r="G54" s="66">
        <v>262</v>
      </c>
      <c r="H54" s="66">
        <v>8</v>
      </c>
      <c r="I54" s="66">
        <v>38</v>
      </c>
      <c r="J54" s="13">
        <v>889</v>
      </c>
      <c r="K54" s="12"/>
      <c r="L54" s="2"/>
      <c r="M54" s="2"/>
      <c r="N54" s="3"/>
      <c r="O54" s="2"/>
      <c r="P54" s="2"/>
      <c r="Q54" s="3"/>
      <c r="R54" s="2"/>
      <c r="S54" s="2"/>
      <c r="T54" s="3"/>
      <c r="U54" s="2"/>
      <c r="V54" s="2"/>
      <c r="W54" s="3"/>
      <c r="X54" s="2"/>
      <c r="Y54" s="2"/>
      <c r="Z54" s="3"/>
      <c r="AA54" s="2"/>
      <c r="AB54" s="2"/>
      <c r="AC54" s="3"/>
      <c r="AD54" s="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</row>
    <row r="55" spans="1:57" s="13" customFormat="1" x14ac:dyDescent="0.25">
      <c r="A55" s="11">
        <v>40087</v>
      </c>
      <c r="B55" s="85">
        <v>-7</v>
      </c>
      <c r="C55" s="85">
        <v>141</v>
      </c>
      <c r="D55" s="85">
        <v>0</v>
      </c>
      <c r="E55" s="85">
        <v>188</v>
      </c>
      <c r="F55" s="85">
        <v>132</v>
      </c>
      <c r="G55" s="85">
        <v>168</v>
      </c>
      <c r="H55" s="85">
        <v>0</v>
      </c>
      <c r="I55" s="85">
        <v>108</v>
      </c>
      <c r="J55" s="12">
        <v>730</v>
      </c>
      <c r="K55" s="12"/>
      <c r="L55" s="2"/>
      <c r="M55" s="2"/>
      <c r="N55" s="3"/>
      <c r="O55" s="2"/>
      <c r="P55" s="2"/>
      <c r="Q55" s="3"/>
      <c r="R55" s="2"/>
      <c r="S55" s="2"/>
      <c r="T55" s="3"/>
      <c r="U55" s="2"/>
      <c r="V55" s="2"/>
      <c r="W55" s="3"/>
      <c r="X55" s="2"/>
      <c r="Y55" s="2"/>
      <c r="Z55" s="3"/>
      <c r="AA55" s="2"/>
      <c r="AB55" s="2"/>
      <c r="AC55" s="3"/>
      <c r="AD55" s="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</row>
    <row r="56" spans="1:57" s="13" customFormat="1" x14ac:dyDescent="0.25">
      <c r="A56" s="11">
        <v>40118</v>
      </c>
      <c r="B56" s="86">
        <v>4</v>
      </c>
      <c r="C56" s="66">
        <v>-39</v>
      </c>
      <c r="D56" s="66">
        <v>0</v>
      </c>
      <c r="E56" s="66">
        <v>63</v>
      </c>
      <c r="F56" s="66">
        <v>133</v>
      </c>
      <c r="G56" s="66">
        <v>244</v>
      </c>
      <c r="H56" s="66">
        <v>-12</v>
      </c>
      <c r="I56" s="66">
        <v>-198</v>
      </c>
      <c r="J56" s="13">
        <v>195</v>
      </c>
      <c r="K56" s="12"/>
      <c r="L56" s="2"/>
      <c r="M56" s="2"/>
      <c r="N56" s="3"/>
      <c r="O56" s="2"/>
      <c r="P56" s="2"/>
      <c r="Q56" s="3"/>
      <c r="R56" s="2"/>
      <c r="S56" s="2"/>
      <c r="T56" s="3"/>
      <c r="U56" s="2"/>
      <c r="V56" s="2"/>
      <c r="W56" s="3"/>
      <c r="X56" s="2"/>
      <c r="Y56" s="2"/>
      <c r="Z56" s="3"/>
      <c r="AA56" s="2"/>
      <c r="AB56" s="2"/>
      <c r="AC56" s="3"/>
      <c r="AD56" s="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</row>
    <row r="57" spans="1:57" s="13" customFormat="1" x14ac:dyDescent="0.25">
      <c r="A57" s="11">
        <v>40148</v>
      </c>
      <c r="B57" s="66">
        <v>-9</v>
      </c>
      <c r="C57" s="66">
        <v>4</v>
      </c>
      <c r="D57" s="66">
        <v>-4</v>
      </c>
      <c r="E57" s="66">
        <v>-87</v>
      </c>
      <c r="F57" s="66">
        <v>142</v>
      </c>
      <c r="G57" s="66">
        <v>519</v>
      </c>
      <c r="H57" s="66">
        <v>-196</v>
      </c>
      <c r="I57" s="66">
        <v>38</v>
      </c>
      <c r="J57" s="24">
        <v>407</v>
      </c>
      <c r="K57" s="12"/>
      <c r="L57" s="2"/>
      <c r="M57" s="2"/>
      <c r="N57" s="3"/>
      <c r="O57" s="2"/>
      <c r="P57" s="2"/>
      <c r="Q57" s="3"/>
      <c r="R57" s="2"/>
      <c r="S57" s="2"/>
      <c r="T57" s="3"/>
      <c r="U57" s="2"/>
      <c r="V57" s="2"/>
      <c r="W57" s="3"/>
      <c r="X57" s="2"/>
      <c r="Y57" s="2"/>
      <c r="Z57" s="3"/>
      <c r="AA57" s="2"/>
      <c r="AB57" s="2"/>
      <c r="AC57" s="3"/>
      <c r="AD57" s="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</row>
    <row r="58" spans="1:57" s="13" customFormat="1" x14ac:dyDescent="0.25">
      <c r="A58" s="11">
        <v>40179</v>
      </c>
      <c r="B58" s="85">
        <v>11</v>
      </c>
      <c r="C58" s="85">
        <v>-198</v>
      </c>
      <c r="D58" s="85">
        <v>3</v>
      </c>
      <c r="E58" s="85">
        <v>14</v>
      </c>
      <c r="F58" s="85">
        <v>166</v>
      </c>
      <c r="G58" s="85">
        <v>303</v>
      </c>
      <c r="H58" s="85">
        <v>-51</v>
      </c>
      <c r="I58" s="85">
        <v>22</v>
      </c>
      <c r="J58" s="25">
        <v>270</v>
      </c>
      <c r="K58" s="12"/>
      <c r="L58" s="2"/>
      <c r="M58" s="2"/>
      <c r="N58" s="3"/>
      <c r="O58" s="2"/>
      <c r="P58" s="2"/>
      <c r="Q58" s="3"/>
      <c r="R58" s="2"/>
      <c r="S58" s="2"/>
      <c r="T58" s="3"/>
      <c r="U58" s="2"/>
      <c r="V58" s="2"/>
      <c r="W58" s="3"/>
      <c r="X58" s="2"/>
      <c r="Y58" s="2"/>
      <c r="Z58" s="3"/>
      <c r="AA58" s="2"/>
      <c r="AB58" s="2"/>
      <c r="AC58" s="3"/>
      <c r="AD58" s="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</row>
    <row r="59" spans="1:57" s="13" customFormat="1" x14ac:dyDescent="0.25">
      <c r="A59" s="11">
        <v>40210</v>
      </c>
      <c r="B59" s="86">
        <v>-1</v>
      </c>
      <c r="C59" s="66">
        <v>90</v>
      </c>
      <c r="D59" s="66">
        <v>5</v>
      </c>
      <c r="E59" s="66">
        <v>138</v>
      </c>
      <c r="F59" s="66">
        <v>37</v>
      </c>
      <c r="G59" s="66">
        <v>265</v>
      </c>
      <c r="H59" s="66">
        <v>397</v>
      </c>
      <c r="I59" s="66">
        <v>7</v>
      </c>
      <c r="J59" s="13">
        <v>938</v>
      </c>
      <c r="K59" s="12"/>
      <c r="L59" s="2"/>
      <c r="M59" s="2"/>
      <c r="N59" s="3"/>
      <c r="O59" s="2"/>
      <c r="P59" s="2"/>
      <c r="Q59" s="3"/>
      <c r="R59" s="2"/>
      <c r="S59" s="2"/>
      <c r="T59" s="3"/>
      <c r="U59" s="2"/>
      <c r="V59" s="2"/>
      <c r="W59" s="3"/>
      <c r="X59" s="2"/>
      <c r="Y59" s="2"/>
      <c r="Z59" s="3"/>
      <c r="AA59" s="2"/>
      <c r="AB59" s="2"/>
      <c r="AC59" s="3"/>
      <c r="AD59" s="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</row>
    <row r="60" spans="1:57" x14ac:dyDescent="0.25">
      <c r="A60" s="11">
        <v>40238</v>
      </c>
      <c r="B60" s="66">
        <v>-2</v>
      </c>
      <c r="C60" s="66">
        <v>-228</v>
      </c>
      <c r="D60" s="66">
        <v>5</v>
      </c>
      <c r="E60" s="66">
        <v>29</v>
      </c>
      <c r="F60" s="66">
        <v>137</v>
      </c>
      <c r="G60" s="66">
        <v>168</v>
      </c>
      <c r="H60" s="66">
        <v>5</v>
      </c>
      <c r="I60" s="66">
        <v>11</v>
      </c>
      <c r="J60" s="24">
        <v>125</v>
      </c>
      <c r="K60" s="12"/>
      <c r="L60" s="2"/>
      <c r="M60" s="2"/>
      <c r="O60" s="2"/>
      <c r="P60" s="2"/>
      <c r="R60" s="2"/>
      <c r="S60" s="2"/>
      <c r="U60" s="2"/>
      <c r="V60" s="2"/>
      <c r="X60" s="2"/>
      <c r="Y60" s="2"/>
      <c r="AA60" s="2"/>
      <c r="AB60" s="2"/>
      <c r="AD60" s="2"/>
    </row>
    <row r="61" spans="1:57" x14ac:dyDescent="0.25">
      <c r="A61" s="11">
        <v>40269</v>
      </c>
      <c r="B61" s="85">
        <v>-3</v>
      </c>
      <c r="C61" s="85">
        <v>136</v>
      </c>
      <c r="D61" s="85">
        <v>-2</v>
      </c>
      <c r="E61" s="85">
        <v>420</v>
      </c>
      <c r="F61" s="85">
        <v>86</v>
      </c>
      <c r="G61" s="85">
        <v>-111</v>
      </c>
      <c r="H61" s="85">
        <v>39</v>
      </c>
      <c r="I61" s="85">
        <v>261</v>
      </c>
      <c r="J61" s="13">
        <v>826</v>
      </c>
      <c r="K61" s="12"/>
      <c r="L61" s="2"/>
      <c r="M61" s="2"/>
      <c r="O61" s="2"/>
      <c r="P61" s="2"/>
      <c r="R61" s="2"/>
      <c r="S61" s="2"/>
      <c r="U61" s="2"/>
      <c r="V61" s="2"/>
      <c r="X61" s="2"/>
      <c r="Y61" s="2"/>
      <c r="AA61" s="2"/>
      <c r="AB61" s="2"/>
      <c r="AD61" s="2"/>
    </row>
    <row r="62" spans="1:57" x14ac:dyDescent="0.25">
      <c r="A62" s="11">
        <v>40299</v>
      </c>
      <c r="B62" s="86">
        <v>4</v>
      </c>
      <c r="C62" s="66">
        <v>87</v>
      </c>
      <c r="D62" s="66">
        <v>8</v>
      </c>
      <c r="E62" s="66">
        <v>-43</v>
      </c>
      <c r="F62" s="66">
        <v>149</v>
      </c>
      <c r="G62" s="66">
        <v>-34</v>
      </c>
      <c r="H62" s="66">
        <v>15</v>
      </c>
      <c r="I62" s="66">
        <v>203</v>
      </c>
      <c r="J62" s="13">
        <v>389</v>
      </c>
      <c r="K62" s="12"/>
      <c r="L62" s="2"/>
      <c r="M62" s="2"/>
      <c r="O62" s="2"/>
      <c r="P62" s="2"/>
      <c r="R62" s="2"/>
      <c r="S62" s="2"/>
      <c r="U62" s="2"/>
      <c r="V62" s="2"/>
      <c r="X62" s="2"/>
      <c r="Y62" s="2"/>
      <c r="AA62" s="2"/>
      <c r="AB62" s="2"/>
      <c r="AD62" s="2"/>
    </row>
    <row r="63" spans="1:57" x14ac:dyDescent="0.25">
      <c r="A63" s="11">
        <v>40330</v>
      </c>
      <c r="B63" s="66">
        <v>4</v>
      </c>
      <c r="C63" s="66">
        <v>13</v>
      </c>
      <c r="D63" s="66">
        <v>0</v>
      </c>
      <c r="E63" s="66">
        <v>42</v>
      </c>
      <c r="F63" s="66">
        <v>73</v>
      </c>
      <c r="G63" s="66">
        <v>164</v>
      </c>
      <c r="H63" s="66">
        <v>-10</v>
      </c>
      <c r="I63" s="66">
        <v>-68</v>
      </c>
      <c r="J63" s="24">
        <v>218</v>
      </c>
      <c r="K63" s="12"/>
      <c r="L63" s="2"/>
      <c r="M63" s="2"/>
      <c r="O63" s="2"/>
      <c r="P63" s="2"/>
      <c r="R63" s="2"/>
      <c r="S63" s="2"/>
      <c r="U63" s="2"/>
      <c r="V63" s="2"/>
      <c r="X63" s="2"/>
      <c r="Y63" s="2"/>
      <c r="AA63" s="2"/>
      <c r="AB63" s="2"/>
      <c r="AD63" s="2"/>
    </row>
    <row r="64" spans="1:57" x14ac:dyDescent="0.25">
      <c r="A64" s="11">
        <v>40360</v>
      </c>
      <c r="B64" s="86">
        <v>4</v>
      </c>
      <c r="C64" s="66">
        <v>167</v>
      </c>
      <c r="D64" s="66">
        <v>-5</v>
      </c>
      <c r="E64" s="66">
        <v>271</v>
      </c>
      <c r="F64" s="66">
        <v>58</v>
      </c>
      <c r="G64" s="66">
        <v>188</v>
      </c>
      <c r="H64" s="66">
        <v>7</v>
      </c>
      <c r="I64" s="66">
        <v>15</v>
      </c>
      <c r="J64" s="13">
        <v>705</v>
      </c>
      <c r="K64" s="12"/>
      <c r="L64" s="2"/>
      <c r="M64" s="2"/>
      <c r="O64" s="2"/>
      <c r="P64" s="2"/>
      <c r="R64" s="2"/>
      <c r="S64" s="2"/>
      <c r="U64" s="2"/>
      <c r="V64" s="2"/>
      <c r="X64" s="2"/>
      <c r="Y64" s="2"/>
      <c r="AA64" s="2"/>
      <c r="AB64" s="2"/>
      <c r="AD64" s="2"/>
    </row>
    <row r="65" spans="1:30" x14ac:dyDescent="0.25">
      <c r="A65" s="11">
        <v>40391</v>
      </c>
      <c r="B65" s="85">
        <v>7</v>
      </c>
      <c r="C65" s="85">
        <v>93</v>
      </c>
      <c r="D65" s="85">
        <v>0</v>
      </c>
      <c r="E65" s="85">
        <v>85</v>
      </c>
      <c r="F65" s="85">
        <v>125</v>
      </c>
      <c r="G65" s="85">
        <v>216</v>
      </c>
      <c r="H65" s="85">
        <v>7</v>
      </c>
      <c r="I65" s="85">
        <v>-2</v>
      </c>
      <c r="J65" s="12">
        <v>531</v>
      </c>
      <c r="K65" s="12"/>
      <c r="L65" s="2"/>
      <c r="M65" s="2"/>
      <c r="O65" s="2"/>
      <c r="P65" s="2"/>
      <c r="R65" s="2"/>
      <c r="S65" s="2"/>
      <c r="U65" s="2"/>
      <c r="V65" s="2"/>
      <c r="X65" s="2"/>
      <c r="Y65" s="2"/>
      <c r="AA65" s="2"/>
      <c r="AB65" s="2"/>
      <c r="AD65" s="2"/>
    </row>
    <row r="66" spans="1:30" x14ac:dyDescent="0.25">
      <c r="A66" s="11">
        <v>40422</v>
      </c>
      <c r="B66" s="86">
        <v>1</v>
      </c>
      <c r="C66" s="66">
        <v>59</v>
      </c>
      <c r="D66" s="66">
        <v>3</v>
      </c>
      <c r="E66" s="66">
        <v>132</v>
      </c>
      <c r="F66" s="66">
        <v>85</v>
      </c>
      <c r="G66" s="66">
        <v>101</v>
      </c>
      <c r="H66" s="66">
        <v>14</v>
      </c>
      <c r="I66" s="66">
        <v>33</v>
      </c>
      <c r="J66" s="13">
        <v>428</v>
      </c>
      <c r="K66" s="12"/>
      <c r="L66" s="2"/>
      <c r="M66" s="2"/>
      <c r="O66" s="2"/>
      <c r="P66" s="2"/>
      <c r="R66" s="2"/>
      <c r="S66" s="2"/>
      <c r="U66" s="2"/>
      <c r="V66" s="2"/>
      <c r="X66" s="2"/>
      <c r="Y66" s="2"/>
      <c r="AA66" s="2"/>
      <c r="AB66" s="2"/>
      <c r="AD66" s="2"/>
    </row>
    <row r="67" spans="1:30" x14ac:dyDescent="0.25">
      <c r="A67" s="11">
        <v>40452</v>
      </c>
      <c r="B67" s="85">
        <v>7</v>
      </c>
      <c r="C67" s="85">
        <v>62</v>
      </c>
      <c r="D67" s="85">
        <v>-2</v>
      </c>
      <c r="E67" s="85">
        <v>48</v>
      </c>
      <c r="F67" s="85">
        <v>95</v>
      </c>
      <c r="G67" s="85">
        <v>673</v>
      </c>
      <c r="H67" s="85">
        <v>5</v>
      </c>
      <c r="I67" s="85">
        <v>42</v>
      </c>
      <c r="J67" s="12">
        <v>930</v>
      </c>
      <c r="K67" s="12"/>
      <c r="L67" s="2"/>
      <c r="M67" s="2"/>
      <c r="O67" s="2"/>
      <c r="P67" s="2"/>
      <c r="R67" s="2"/>
      <c r="S67" s="2"/>
      <c r="U67" s="2"/>
      <c r="V67" s="2"/>
      <c r="X67" s="2"/>
      <c r="Y67" s="2"/>
      <c r="AA67" s="2"/>
      <c r="AB67" s="2"/>
      <c r="AD67" s="2"/>
    </row>
    <row r="68" spans="1:30" x14ac:dyDescent="0.25">
      <c r="A68" s="11">
        <v>40483</v>
      </c>
      <c r="B68" s="86">
        <v>6</v>
      </c>
      <c r="C68" s="66">
        <v>101</v>
      </c>
      <c r="D68" s="66">
        <v>2</v>
      </c>
      <c r="E68" s="66">
        <v>77</v>
      </c>
      <c r="F68" s="66">
        <v>98</v>
      </c>
      <c r="G68" s="66">
        <v>159</v>
      </c>
      <c r="H68" s="66">
        <v>44</v>
      </c>
      <c r="I68" s="66">
        <v>-34</v>
      </c>
      <c r="J68" s="13">
        <v>453</v>
      </c>
      <c r="K68" s="12"/>
      <c r="L68" s="2"/>
      <c r="M68" s="2"/>
      <c r="O68" s="2"/>
      <c r="P68" s="2"/>
      <c r="R68" s="2"/>
      <c r="S68" s="2"/>
      <c r="U68" s="2"/>
      <c r="V68" s="2"/>
      <c r="X68" s="2"/>
      <c r="Y68" s="2"/>
      <c r="AA68" s="2"/>
      <c r="AB68" s="2"/>
      <c r="AD68" s="2"/>
    </row>
    <row r="69" spans="1:30" x14ac:dyDescent="0.25">
      <c r="A69" s="11">
        <v>40513</v>
      </c>
      <c r="B69" s="88">
        <v>3</v>
      </c>
      <c r="C69" s="87">
        <v>-99</v>
      </c>
      <c r="D69" s="87">
        <v>-1</v>
      </c>
      <c r="E69" s="87">
        <v>15</v>
      </c>
      <c r="F69" s="87">
        <v>471</v>
      </c>
      <c r="G69" s="87">
        <v>59</v>
      </c>
      <c r="H69" s="87">
        <v>-240</v>
      </c>
      <c r="I69" s="87">
        <v>16</v>
      </c>
      <c r="J69" s="24">
        <v>224</v>
      </c>
      <c r="K69" s="12"/>
      <c r="L69" s="2"/>
      <c r="M69" s="2"/>
      <c r="O69" s="2"/>
      <c r="P69" s="2"/>
      <c r="R69" s="2"/>
      <c r="S69" s="2"/>
      <c r="U69" s="2"/>
      <c r="V69" s="2"/>
      <c r="X69" s="2"/>
      <c r="Y69" s="2"/>
      <c r="AA69" s="2"/>
      <c r="AB69" s="2"/>
      <c r="AD69" s="2"/>
    </row>
    <row r="70" spans="1:30" x14ac:dyDescent="0.25">
      <c r="A70" s="11">
        <v>40544</v>
      </c>
      <c r="B70" s="85">
        <v>-1</v>
      </c>
      <c r="C70" s="85">
        <v>135</v>
      </c>
      <c r="D70" s="85">
        <v>5</v>
      </c>
      <c r="E70" s="85">
        <v>136</v>
      </c>
      <c r="F70" s="85">
        <v>72</v>
      </c>
      <c r="G70" s="85">
        <v>165</v>
      </c>
      <c r="H70" s="85">
        <v>0</v>
      </c>
      <c r="I70" s="85">
        <v>25</v>
      </c>
      <c r="J70" s="26">
        <v>537</v>
      </c>
      <c r="K70" s="12"/>
      <c r="L70" s="2"/>
      <c r="M70" s="2"/>
      <c r="O70" s="2"/>
      <c r="P70" s="2"/>
      <c r="R70" s="2"/>
      <c r="S70" s="2"/>
      <c r="U70" s="2"/>
      <c r="V70" s="2"/>
      <c r="X70" s="2"/>
      <c r="Y70" s="2"/>
      <c r="AA70" s="2"/>
      <c r="AB70" s="2"/>
      <c r="AD70" s="2"/>
    </row>
    <row r="71" spans="1:30" x14ac:dyDescent="0.25">
      <c r="A71" s="11">
        <v>40575</v>
      </c>
      <c r="B71" s="86">
        <v>14</v>
      </c>
      <c r="C71" s="66">
        <v>174</v>
      </c>
      <c r="D71" s="66">
        <v>16</v>
      </c>
      <c r="E71" s="66">
        <v>321</v>
      </c>
      <c r="F71" s="66">
        <v>82</v>
      </c>
      <c r="G71" s="66">
        <v>1267</v>
      </c>
      <c r="H71" s="66">
        <v>239</v>
      </c>
      <c r="I71" s="66">
        <v>30</v>
      </c>
      <c r="J71" s="27">
        <v>2143</v>
      </c>
      <c r="K71" s="12"/>
      <c r="L71" s="2"/>
      <c r="M71" s="2"/>
      <c r="O71" s="2"/>
      <c r="P71" s="2"/>
      <c r="R71" s="2"/>
      <c r="S71" s="2"/>
      <c r="U71" s="2"/>
      <c r="V71" s="2"/>
      <c r="X71" s="2"/>
      <c r="Y71" s="2"/>
      <c r="AA71" s="2"/>
      <c r="AB71" s="2"/>
      <c r="AD71" s="2"/>
    </row>
    <row r="72" spans="1:30" x14ac:dyDescent="0.25">
      <c r="A72" s="11">
        <v>40603</v>
      </c>
      <c r="B72" s="85">
        <v>3</v>
      </c>
      <c r="C72" s="85">
        <v>18</v>
      </c>
      <c r="D72" s="85">
        <v>-7</v>
      </c>
      <c r="E72" s="85">
        <v>-18</v>
      </c>
      <c r="F72" s="85">
        <v>1</v>
      </c>
      <c r="G72" s="85">
        <v>137</v>
      </c>
      <c r="H72" s="85">
        <v>44</v>
      </c>
      <c r="I72" s="85">
        <v>12</v>
      </c>
      <c r="J72" s="26">
        <v>190</v>
      </c>
      <c r="K72" s="12"/>
      <c r="L72" s="2"/>
      <c r="M72" s="2"/>
      <c r="O72" s="2"/>
      <c r="P72" s="2"/>
      <c r="R72" s="2"/>
      <c r="S72" s="2"/>
      <c r="U72" s="2"/>
      <c r="V72" s="2"/>
      <c r="X72" s="2"/>
      <c r="Y72" s="2"/>
      <c r="AA72" s="2"/>
      <c r="AB72" s="2"/>
      <c r="AD72" s="2"/>
    </row>
    <row r="73" spans="1:30" x14ac:dyDescent="0.25">
      <c r="A73" s="11">
        <v>40634</v>
      </c>
      <c r="B73" s="86">
        <v>-14</v>
      </c>
      <c r="C73" s="66">
        <v>33</v>
      </c>
      <c r="D73" s="66">
        <v>6</v>
      </c>
      <c r="E73" s="66">
        <v>109</v>
      </c>
      <c r="F73" s="66">
        <v>130</v>
      </c>
      <c r="G73" s="66">
        <v>274</v>
      </c>
      <c r="H73" s="66">
        <v>20</v>
      </c>
      <c r="I73" s="66">
        <v>61</v>
      </c>
      <c r="J73" s="27">
        <v>619</v>
      </c>
      <c r="K73" s="12"/>
      <c r="L73" s="2"/>
      <c r="M73" s="2"/>
      <c r="O73" s="2"/>
      <c r="P73" s="2"/>
      <c r="R73" s="2"/>
      <c r="S73" s="2"/>
      <c r="U73" s="2"/>
      <c r="V73" s="2"/>
      <c r="X73" s="2"/>
      <c r="Y73" s="2"/>
      <c r="AA73" s="2"/>
      <c r="AB73" s="2"/>
      <c r="AD73" s="2"/>
    </row>
    <row r="74" spans="1:30" x14ac:dyDescent="0.25">
      <c r="A74" s="11">
        <v>40664</v>
      </c>
      <c r="B74" s="87">
        <v>-3</v>
      </c>
      <c r="C74" s="87">
        <v>37</v>
      </c>
      <c r="D74" s="87">
        <v>1</v>
      </c>
      <c r="E74" s="87">
        <v>30</v>
      </c>
      <c r="F74" s="87">
        <v>86</v>
      </c>
      <c r="G74" s="87">
        <v>229</v>
      </c>
      <c r="H74" s="87">
        <v>3</v>
      </c>
      <c r="I74" s="87">
        <v>69</v>
      </c>
      <c r="J74" s="28">
        <v>452</v>
      </c>
      <c r="K74" s="12"/>
      <c r="L74" s="2"/>
      <c r="M74" s="2"/>
      <c r="O74" s="2"/>
      <c r="P74" s="2"/>
      <c r="R74" s="2"/>
      <c r="S74" s="2"/>
      <c r="U74" s="2"/>
      <c r="V74" s="2"/>
      <c r="X74" s="2"/>
      <c r="Y74" s="2"/>
      <c r="AA74" s="2"/>
      <c r="AB74" s="2"/>
      <c r="AD74" s="2"/>
    </row>
    <row r="75" spans="1:30" x14ac:dyDescent="0.25">
      <c r="A75" s="11">
        <v>40695</v>
      </c>
      <c r="B75" s="87">
        <v>-5</v>
      </c>
      <c r="C75" s="87">
        <v>-24</v>
      </c>
      <c r="D75" s="87">
        <v>-2</v>
      </c>
      <c r="E75" s="87">
        <v>115</v>
      </c>
      <c r="F75" s="87">
        <v>96</v>
      </c>
      <c r="G75" s="87">
        <v>17</v>
      </c>
      <c r="H75" s="87">
        <v>4</v>
      </c>
      <c r="I75" s="87">
        <v>-39</v>
      </c>
      <c r="J75" s="12">
        <v>162</v>
      </c>
      <c r="K75" s="12"/>
      <c r="L75" s="2"/>
      <c r="M75" s="2"/>
      <c r="O75" s="2"/>
      <c r="P75" s="2"/>
      <c r="R75" s="2"/>
      <c r="S75" s="2"/>
      <c r="U75" s="2"/>
      <c r="V75" s="2"/>
      <c r="X75" s="2"/>
      <c r="Y75" s="2"/>
      <c r="AA75" s="2"/>
      <c r="AB75" s="2"/>
      <c r="AD75" s="2"/>
    </row>
    <row r="76" spans="1:30" x14ac:dyDescent="0.25">
      <c r="A76" s="11">
        <v>40725</v>
      </c>
      <c r="B76" s="85">
        <v>0</v>
      </c>
      <c r="C76" s="85">
        <v>-53</v>
      </c>
      <c r="D76" s="85">
        <v>2</v>
      </c>
      <c r="E76" s="85">
        <v>258</v>
      </c>
      <c r="F76" s="85">
        <v>91</v>
      </c>
      <c r="G76" s="85">
        <v>107</v>
      </c>
      <c r="H76" s="85">
        <v>-18</v>
      </c>
      <c r="I76" s="85">
        <v>18</v>
      </c>
      <c r="J76" s="25">
        <v>405</v>
      </c>
      <c r="K76" s="12"/>
      <c r="L76" s="2"/>
      <c r="M76" s="2"/>
      <c r="O76" s="2"/>
      <c r="P76" s="2"/>
      <c r="R76" s="2"/>
      <c r="S76" s="2"/>
      <c r="U76" s="2"/>
      <c r="V76" s="2"/>
      <c r="X76" s="2"/>
      <c r="Y76" s="2"/>
      <c r="AA76" s="2"/>
      <c r="AB76" s="2"/>
      <c r="AD76" s="2"/>
    </row>
    <row r="77" spans="1:30" x14ac:dyDescent="0.25">
      <c r="A77" s="11">
        <v>40756</v>
      </c>
      <c r="B77" s="86">
        <v>0</v>
      </c>
      <c r="C77" s="66">
        <v>57</v>
      </c>
      <c r="D77" s="66">
        <v>0</v>
      </c>
      <c r="E77" s="66">
        <v>167</v>
      </c>
      <c r="F77" s="66">
        <v>130</v>
      </c>
      <c r="G77" s="66">
        <v>295</v>
      </c>
      <c r="H77" s="66">
        <v>19</v>
      </c>
      <c r="I77" s="66">
        <v>25</v>
      </c>
      <c r="J77" s="27">
        <v>693</v>
      </c>
      <c r="K77" s="12"/>
      <c r="L77" s="2"/>
      <c r="M77" s="2"/>
      <c r="O77" s="2"/>
      <c r="P77" s="2"/>
      <c r="R77" s="2"/>
      <c r="S77" s="2"/>
      <c r="U77" s="2"/>
      <c r="V77" s="2"/>
      <c r="X77" s="2"/>
      <c r="Y77" s="2"/>
      <c r="AA77" s="2"/>
      <c r="AB77" s="2"/>
      <c r="AD77" s="2"/>
    </row>
    <row r="78" spans="1:30" x14ac:dyDescent="0.25">
      <c r="A78" s="11">
        <v>40787</v>
      </c>
      <c r="B78" s="86">
        <v>0</v>
      </c>
      <c r="C78" s="66">
        <v>-21</v>
      </c>
      <c r="D78" s="66">
        <v>3</v>
      </c>
      <c r="E78" s="66">
        <v>137</v>
      </c>
      <c r="F78" s="66">
        <v>80</v>
      </c>
      <c r="G78" s="66">
        <v>-84</v>
      </c>
      <c r="H78" s="66">
        <v>-49</v>
      </c>
      <c r="I78" s="66">
        <v>11</v>
      </c>
      <c r="J78" s="27">
        <v>77</v>
      </c>
      <c r="K78" s="12"/>
      <c r="L78" s="2"/>
      <c r="M78" s="2"/>
      <c r="O78" s="2"/>
      <c r="P78" s="2"/>
      <c r="R78" s="2"/>
      <c r="S78" s="2"/>
      <c r="U78" s="2"/>
      <c r="V78" s="2"/>
      <c r="X78" s="2"/>
      <c r="Y78" s="2"/>
      <c r="AA78" s="2"/>
      <c r="AB78" s="2"/>
      <c r="AD78" s="2"/>
    </row>
    <row r="79" spans="1:30" x14ac:dyDescent="0.25">
      <c r="A79" s="11">
        <v>40817</v>
      </c>
      <c r="B79" s="86">
        <v>2</v>
      </c>
      <c r="C79" s="66">
        <v>61</v>
      </c>
      <c r="D79" s="66">
        <v>8</v>
      </c>
      <c r="E79" s="66">
        <v>41</v>
      </c>
      <c r="F79" s="66">
        <v>370</v>
      </c>
      <c r="G79" s="66">
        <v>131</v>
      </c>
      <c r="H79" s="66">
        <v>-2</v>
      </c>
      <c r="I79" s="66">
        <v>38</v>
      </c>
      <c r="J79" s="28">
        <v>649</v>
      </c>
      <c r="K79" s="12"/>
      <c r="L79" s="2"/>
      <c r="M79" s="2"/>
      <c r="O79" s="2"/>
      <c r="P79" s="2"/>
      <c r="R79" s="2"/>
      <c r="S79" s="2"/>
      <c r="U79" s="2"/>
      <c r="V79" s="2"/>
      <c r="X79" s="2"/>
      <c r="Y79" s="2"/>
      <c r="AA79" s="2"/>
      <c r="AB79" s="2"/>
      <c r="AD79" s="2"/>
    </row>
    <row r="80" spans="1:30" x14ac:dyDescent="0.25">
      <c r="A80" s="11">
        <v>40848</v>
      </c>
      <c r="B80" s="85">
        <v>-6</v>
      </c>
      <c r="C80" s="85">
        <v>84</v>
      </c>
      <c r="D80" s="85">
        <v>0</v>
      </c>
      <c r="E80" s="85">
        <v>33</v>
      </c>
      <c r="F80" s="85">
        <v>160</v>
      </c>
      <c r="G80" s="85">
        <v>404</v>
      </c>
      <c r="H80" s="85">
        <v>4</v>
      </c>
      <c r="I80" s="85">
        <v>15</v>
      </c>
      <c r="J80" s="26">
        <v>694</v>
      </c>
      <c r="K80" s="12"/>
      <c r="L80" s="2"/>
      <c r="M80" s="2"/>
      <c r="O80" s="2"/>
      <c r="P80" s="2"/>
      <c r="R80" s="2"/>
      <c r="S80" s="2"/>
      <c r="U80" s="2"/>
      <c r="V80" s="2"/>
      <c r="X80" s="2"/>
      <c r="Y80" s="2"/>
      <c r="AA80" s="2"/>
      <c r="AB80" s="2"/>
      <c r="AD80" s="2"/>
    </row>
    <row r="81" spans="1:30" x14ac:dyDescent="0.25">
      <c r="A81" s="11">
        <v>40878</v>
      </c>
      <c r="B81" s="86">
        <v>1</v>
      </c>
      <c r="C81" s="66">
        <v>36</v>
      </c>
      <c r="D81" s="66">
        <v>0</v>
      </c>
      <c r="E81" s="66">
        <v>19</v>
      </c>
      <c r="F81" s="66">
        <v>202</v>
      </c>
      <c r="G81" s="66">
        <v>118</v>
      </c>
      <c r="H81" s="66">
        <v>2</v>
      </c>
      <c r="I81" s="66">
        <v>28</v>
      </c>
      <c r="J81" s="29">
        <v>406</v>
      </c>
      <c r="K81" s="12"/>
      <c r="L81" s="2"/>
      <c r="M81" s="2"/>
      <c r="O81" s="2"/>
      <c r="P81" s="2"/>
      <c r="R81" s="2"/>
      <c r="S81" s="2"/>
      <c r="U81" s="2"/>
      <c r="V81" s="2"/>
      <c r="X81" s="2"/>
      <c r="Y81" s="2"/>
      <c r="AA81" s="2"/>
      <c r="AB81" s="2"/>
      <c r="AD81" s="2"/>
    </row>
    <row r="82" spans="1:30" x14ac:dyDescent="0.25">
      <c r="A82" s="11">
        <v>40909</v>
      </c>
      <c r="B82" s="85">
        <v>4</v>
      </c>
      <c r="C82" s="85">
        <v>131</v>
      </c>
      <c r="D82" s="85">
        <v>-2</v>
      </c>
      <c r="E82" s="85">
        <v>512</v>
      </c>
      <c r="F82" s="85">
        <v>113</v>
      </c>
      <c r="G82" s="85">
        <v>331</v>
      </c>
      <c r="H82" s="85">
        <v>0</v>
      </c>
      <c r="I82" s="85">
        <v>13</v>
      </c>
      <c r="J82" s="30">
        <v>1102</v>
      </c>
      <c r="K82" s="12"/>
      <c r="L82" s="2"/>
      <c r="M82" s="2"/>
      <c r="O82" s="2"/>
      <c r="P82" s="2"/>
      <c r="R82" s="2"/>
      <c r="S82" s="2"/>
      <c r="U82" s="2"/>
      <c r="V82" s="2"/>
      <c r="X82" s="2"/>
      <c r="Y82" s="2"/>
      <c r="AA82" s="2"/>
      <c r="AB82" s="2"/>
      <c r="AD82" s="2"/>
    </row>
    <row r="83" spans="1:30" x14ac:dyDescent="0.25">
      <c r="A83" s="11">
        <v>40940</v>
      </c>
      <c r="B83" s="86">
        <v>6</v>
      </c>
      <c r="C83" s="66">
        <v>46</v>
      </c>
      <c r="D83" s="66">
        <v>1</v>
      </c>
      <c r="E83" s="66">
        <v>170</v>
      </c>
      <c r="F83" s="66">
        <v>68</v>
      </c>
      <c r="G83" s="66">
        <v>514</v>
      </c>
      <c r="H83" s="66">
        <v>2</v>
      </c>
      <c r="I83" s="66">
        <v>68</v>
      </c>
      <c r="J83" s="19">
        <v>875</v>
      </c>
      <c r="K83" s="12"/>
      <c r="L83" s="2"/>
      <c r="M83" s="2"/>
      <c r="O83" s="2"/>
      <c r="P83" s="2"/>
      <c r="R83" s="2"/>
      <c r="S83" s="2"/>
      <c r="U83" s="2"/>
      <c r="V83" s="2"/>
      <c r="X83" s="2"/>
      <c r="Y83" s="2"/>
      <c r="AA83" s="2"/>
      <c r="AB83" s="2"/>
      <c r="AD83" s="2"/>
    </row>
    <row r="84" spans="1:30" x14ac:dyDescent="0.25">
      <c r="A84" s="11">
        <v>40969</v>
      </c>
      <c r="B84" s="87">
        <v>-4</v>
      </c>
      <c r="C84" s="87">
        <v>50</v>
      </c>
      <c r="D84" s="87">
        <v>-7</v>
      </c>
      <c r="E84" s="87">
        <v>104</v>
      </c>
      <c r="F84" s="87">
        <v>61</v>
      </c>
      <c r="G84" s="87">
        <v>162</v>
      </c>
      <c r="H84" s="87">
        <v>6</v>
      </c>
      <c r="I84" s="87">
        <v>28</v>
      </c>
      <c r="J84" s="24">
        <v>400</v>
      </c>
      <c r="K84" s="12"/>
      <c r="L84" s="2"/>
      <c r="M84" s="2"/>
      <c r="O84" s="2"/>
      <c r="P84" s="2"/>
      <c r="R84" s="2"/>
      <c r="S84" s="2"/>
      <c r="U84" s="2"/>
      <c r="V84" s="2"/>
      <c r="X84" s="2"/>
      <c r="Y84" s="2"/>
      <c r="AA84" s="2"/>
      <c r="AB84" s="2"/>
      <c r="AD84" s="2"/>
    </row>
    <row r="85" spans="1:30" x14ac:dyDescent="0.25">
      <c r="A85" s="11">
        <v>41000</v>
      </c>
      <c r="B85" s="87">
        <v>7</v>
      </c>
      <c r="C85" s="87">
        <v>78</v>
      </c>
      <c r="D85" s="87">
        <v>-1</v>
      </c>
      <c r="E85" s="87">
        <v>205</v>
      </c>
      <c r="F85" s="87">
        <v>179</v>
      </c>
      <c r="G85" s="87">
        <v>255</v>
      </c>
      <c r="H85" s="87">
        <v>2</v>
      </c>
      <c r="I85" s="87">
        <v>678</v>
      </c>
      <c r="J85" s="24">
        <v>1403</v>
      </c>
      <c r="K85" s="12"/>
      <c r="L85" s="2"/>
      <c r="M85" s="2"/>
      <c r="O85" s="2"/>
      <c r="P85" s="2"/>
      <c r="R85" s="2"/>
      <c r="S85" s="2"/>
      <c r="U85" s="2"/>
      <c r="V85" s="2"/>
      <c r="X85" s="2"/>
      <c r="Y85" s="2"/>
      <c r="AA85" s="2"/>
      <c r="AB85" s="2"/>
      <c r="AD85" s="2"/>
    </row>
    <row r="86" spans="1:30" x14ac:dyDescent="0.25">
      <c r="A86" s="11">
        <v>41030</v>
      </c>
      <c r="B86" s="87">
        <v>3</v>
      </c>
      <c r="C86" s="87">
        <v>74</v>
      </c>
      <c r="D86" s="87">
        <v>-8</v>
      </c>
      <c r="E86" s="87">
        <v>-47</v>
      </c>
      <c r="F86" s="87">
        <v>63</v>
      </c>
      <c r="G86" s="87">
        <v>133</v>
      </c>
      <c r="H86" s="87">
        <v>0</v>
      </c>
      <c r="I86" s="87">
        <v>357</v>
      </c>
      <c r="J86" s="24">
        <v>575</v>
      </c>
      <c r="K86" s="12"/>
      <c r="L86" s="2"/>
      <c r="M86" s="2"/>
      <c r="O86" s="2"/>
      <c r="P86" s="2"/>
      <c r="R86" s="2"/>
      <c r="S86" s="2"/>
      <c r="U86" s="2"/>
      <c r="V86" s="2"/>
      <c r="X86" s="2"/>
      <c r="Y86" s="2"/>
      <c r="AA86" s="2"/>
      <c r="AB86" s="2"/>
      <c r="AD86" s="2"/>
    </row>
    <row r="87" spans="1:30" x14ac:dyDescent="0.25">
      <c r="A87" s="11">
        <v>41061</v>
      </c>
      <c r="B87" s="31">
        <v>4</v>
      </c>
      <c r="C87" s="31">
        <v>86</v>
      </c>
      <c r="D87" s="31">
        <v>19</v>
      </c>
      <c r="E87" s="31">
        <v>84</v>
      </c>
      <c r="F87" s="31">
        <v>74</v>
      </c>
      <c r="G87" s="31">
        <v>280</v>
      </c>
      <c r="H87" s="31">
        <v>1</v>
      </c>
      <c r="I87" s="31">
        <v>378</v>
      </c>
      <c r="J87" s="13">
        <v>926</v>
      </c>
      <c r="K87" s="12"/>
      <c r="L87" s="2"/>
      <c r="M87" s="2"/>
      <c r="O87" s="2"/>
      <c r="P87" s="2"/>
      <c r="R87" s="2"/>
      <c r="S87" s="2"/>
      <c r="U87" s="2"/>
      <c r="V87" s="2"/>
      <c r="X87" s="2"/>
      <c r="Y87" s="2"/>
      <c r="AA87" s="2"/>
      <c r="AB87" s="2"/>
      <c r="AD87" s="2"/>
    </row>
    <row r="88" spans="1:30" x14ac:dyDescent="0.25">
      <c r="A88" s="11">
        <v>41091</v>
      </c>
      <c r="B88" s="32">
        <v>1</v>
      </c>
      <c r="C88" s="32">
        <v>-2</v>
      </c>
      <c r="D88" s="32">
        <v>3</v>
      </c>
      <c r="E88" s="32">
        <v>217</v>
      </c>
      <c r="F88" s="32">
        <v>113</v>
      </c>
      <c r="G88" s="32">
        <v>53</v>
      </c>
      <c r="H88" s="32">
        <v>1</v>
      </c>
      <c r="I88" s="32">
        <v>105</v>
      </c>
      <c r="J88" s="13">
        <v>491</v>
      </c>
      <c r="K88" s="12"/>
      <c r="L88" s="2"/>
      <c r="M88" s="2"/>
      <c r="O88" s="2"/>
      <c r="P88" s="2"/>
      <c r="R88" s="2"/>
      <c r="S88" s="2"/>
      <c r="U88" s="2"/>
      <c r="V88" s="2"/>
      <c r="X88" s="2"/>
      <c r="Y88" s="2"/>
      <c r="AA88" s="2"/>
      <c r="AB88" s="2"/>
      <c r="AD88" s="2"/>
    </row>
    <row r="89" spans="1:30" x14ac:dyDescent="0.25">
      <c r="A89" s="11">
        <v>41122</v>
      </c>
      <c r="B89" s="32">
        <v>-7</v>
      </c>
      <c r="C89" s="32">
        <v>49</v>
      </c>
      <c r="D89" s="32">
        <v>-3</v>
      </c>
      <c r="E89" s="32">
        <v>154</v>
      </c>
      <c r="F89" s="32">
        <v>75</v>
      </c>
      <c r="G89" s="32">
        <v>171</v>
      </c>
      <c r="H89" s="32">
        <v>0</v>
      </c>
      <c r="I89" s="32">
        <v>27</v>
      </c>
      <c r="J89" s="13">
        <v>466</v>
      </c>
      <c r="K89" s="12"/>
      <c r="L89" s="2"/>
      <c r="M89" s="2"/>
      <c r="O89" s="2"/>
      <c r="P89" s="2"/>
      <c r="R89" s="2"/>
      <c r="S89" s="2"/>
      <c r="U89" s="2"/>
      <c r="V89" s="2"/>
      <c r="X89" s="2"/>
      <c r="Y89" s="2"/>
      <c r="AA89" s="2"/>
      <c r="AB89" s="2"/>
      <c r="AD89" s="2"/>
    </row>
    <row r="90" spans="1:30" x14ac:dyDescent="0.25">
      <c r="A90" s="11">
        <v>41153</v>
      </c>
      <c r="B90" s="32">
        <v>2</v>
      </c>
      <c r="C90" s="32">
        <v>48</v>
      </c>
      <c r="D90" s="32">
        <v>2</v>
      </c>
      <c r="E90" s="32">
        <v>97</v>
      </c>
      <c r="F90" s="32">
        <v>142</v>
      </c>
      <c r="G90" s="32">
        <v>8</v>
      </c>
      <c r="H90" s="32">
        <v>-1</v>
      </c>
      <c r="I90" s="32">
        <v>44</v>
      </c>
      <c r="J90" s="13">
        <v>342</v>
      </c>
      <c r="K90" s="12"/>
      <c r="L90" s="2"/>
      <c r="M90" s="2"/>
      <c r="O90" s="2"/>
      <c r="P90" s="2"/>
      <c r="R90" s="2"/>
      <c r="S90" s="2"/>
      <c r="U90" s="2"/>
      <c r="V90" s="2"/>
      <c r="X90" s="2"/>
      <c r="Y90" s="2"/>
      <c r="AA90" s="2"/>
      <c r="AB90" s="2"/>
      <c r="AD90" s="2"/>
    </row>
    <row r="91" spans="1:30" x14ac:dyDescent="0.25">
      <c r="A91" s="11">
        <v>41183</v>
      </c>
      <c r="B91" s="32">
        <v>-2</v>
      </c>
      <c r="C91" s="32">
        <v>53</v>
      </c>
      <c r="D91" s="32">
        <v>13</v>
      </c>
      <c r="E91" s="32">
        <v>129</v>
      </c>
      <c r="F91" s="42">
        <v>110</v>
      </c>
      <c r="G91" s="32">
        <v>424</v>
      </c>
      <c r="H91" s="32">
        <v>0</v>
      </c>
      <c r="I91" s="32">
        <v>-41</v>
      </c>
      <c r="J91" s="13">
        <v>686</v>
      </c>
      <c r="K91" s="12"/>
      <c r="L91" s="2"/>
      <c r="M91" s="2"/>
      <c r="O91" s="2"/>
      <c r="P91" s="2"/>
      <c r="R91" s="2"/>
      <c r="S91" s="2"/>
      <c r="U91" s="2"/>
      <c r="V91" s="2"/>
      <c r="X91" s="2"/>
      <c r="Y91" s="2"/>
      <c r="AA91" s="2"/>
      <c r="AB91" s="2"/>
      <c r="AD91" s="2"/>
    </row>
    <row r="92" spans="1:30" x14ac:dyDescent="0.25">
      <c r="A92" s="11">
        <v>41214</v>
      </c>
      <c r="B92" s="32">
        <v>-9</v>
      </c>
      <c r="C92" s="32">
        <v>-99</v>
      </c>
      <c r="D92" s="32">
        <v>2</v>
      </c>
      <c r="E92" s="32">
        <v>-93</v>
      </c>
      <c r="F92" s="32">
        <v>80</v>
      </c>
      <c r="G92" s="32">
        <v>268</v>
      </c>
      <c r="H92" s="32">
        <v>1</v>
      </c>
      <c r="I92" s="32">
        <v>-314</v>
      </c>
      <c r="J92" s="13">
        <v>-164</v>
      </c>
      <c r="K92" s="12"/>
      <c r="L92" s="2"/>
      <c r="M92" s="2"/>
      <c r="O92" s="2"/>
      <c r="P92" s="2"/>
      <c r="R92" s="2"/>
      <c r="S92" s="2"/>
      <c r="U92" s="2"/>
      <c r="V92" s="2"/>
      <c r="X92" s="2"/>
      <c r="Y92" s="2"/>
      <c r="AA92" s="2"/>
      <c r="AB92" s="2"/>
      <c r="AD92" s="2"/>
    </row>
    <row r="93" spans="1:30" x14ac:dyDescent="0.25">
      <c r="A93" s="11">
        <v>41244</v>
      </c>
      <c r="B93" s="32">
        <v>-9</v>
      </c>
      <c r="C93" s="32">
        <v>13</v>
      </c>
      <c r="D93" s="32">
        <v>29</v>
      </c>
      <c r="E93" s="32">
        <v>-43</v>
      </c>
      <c r="F93" s="32">
        <v>318</v>
      </c>
      <c r="G93" s="32">
        <v>94</v>
      </c>
      <c r="H93" s="32">
        <v>-13</v>
      </c>
      <c r="I93" s="32">
        <v>-6</v>
      </c>
      <c r="J93" s="13">
        <v>383</v>
      </c>
      <c r="K93" s="12"/>
      <c r="L93" s="2"/>
      <c r="M93" s="2"/>
      <c r="O93" s="2"/>
      <c r="P93" s="2"/>
      <c r="R93" s="2"/>
      <c r="S93" s="2"/>
      <c r="U93" s="2"/>
      <c r="V93" s="2"/>
      <c r="X93" s="2"/>
      <c r="Y93" s="2"/>
      <c r="AA93" s="2"/>
      <c r="AB93" s="2"/>
      <c r="AD93" s="2"/>
    </row>
    <row r="94" spans="1:30" x14ac:dyDescent="0.25">
      <c r="A94" s="11">
        <v>41275</v>
      </c>
      <c r="B94" s="32">
        <v>-2</v>
      </c>
      <c r="C94" s="32">
        <v>19</v>
      </c>
      <c r="D94" s="32">
        <v>39</v>
      </c>
      <c r="E94" s="32">
        <v>185</v>
      </c>
      <c r="F94" s="32">
        <v>120</v>
      </c>
      <c r="G94" s="32">
        <v>165</v>
      </c>
      <c r="H94" s="32">
        <v>-13</v>
      </c>
      <c r="I94" s="32">
        <v>21</v>
      </c>
      <c r="J94" s="13">
        <v>534</v>
      </c>
      <c r="K94" s="12"/>
      <c r="L94" s="2"/>
      <c r="M94" s="2"/>
      <c r="O94" s="2"/>
      <c r="P94" s="2"/>
      <c r="R94" s="2"/>
      <c r="S94" s="2"/>
      <c r="U94" s="2"/>
      <c r="V94" s="2"/>
      <c r="X94" s="2"/>
      <c r="Y94" s="2"/>
      <c r="AA94" s="2"/>
      <c r="AB94" s="2"/>
      <c r="AD94" s="2"/>
    </row>
    <row r="95" spans="1:30" x14ac:dyDescent="0.25">
      <c r="A95" s="11">
        <v>41306</v>
      </c>
      <c r="B95" s="32">
        <v>2</v>
      </c>
      <c r="C95" s="32">
        <v>45</v>
      </c>
      <c r="D95" s="32">
        <v>43</v>
      </c>
      <c r="E95" s="32">
        <v>221</v>
      </c>
      <c r="F95" s="32">
        <v>80</v>
      </c>
      <c r="G95" s="32">
        <v>176</v>
      </c>
      <c r="H95" s="32">
        <v>132</v>
      </c>
      <c r="I95" s="32">
        <v>17</v>
      </c>
      <c r="J95" s="13">
        <v>716</v>
      </c>
      <c r="K95" s="12"/>
      <c r="L95" s="2"/>
      <c r="M95" s="2"/>
      <c r="O95" s="2"/>
      <c r="P95" s="2"/>
      <c r="R95" s="2"/>
      <c r="S95" s="2"/>
      <c r="U95" s="2"/>
      <c r="V95" s="2"/>
      <c r="X95" s="2"/>
      <c r="Y95" s="2"/>
      <c r="AA95" s="2"/>
      <c r="AB95" s="2"/>
      <c r="AD95" s="2"/>
    </row>
    <row r="96" spans="1:30" x14ac:dyDescent="0.25">
      <c r="A96" s="34">
        <v>41334</v>
      </c>
      <c r="B96" s="36">
        <v>3</v>
      </c>
      <c r="C96" s="36">
        <v>56</v>
      </c>
      <c r="D96" s="36">
        <v>1</v>
      </c>
      <c r="E96" s="36">
        <v>218</v>
      </c>
      <c r="F96" s="36">
        <v>182</v>
      </c>
      <c r="G96" s="36">
        <v>211</v>
      </c>
      <c r="H96" s="36">
        <v>28</v>
      </c>
      <c r="I96" s="36">
        <v>62</v>
      </c>
      <c r="J96" s="25">
        <v>761</v>
      </c>
      <c r="K96" s="12"/>
      <c r="L96" s="2"/>
      <c r="M96" s="2"/>
      <c r="O96" s="2"/>
      <c r="P96" s="2"/>
      <c r="R96" s="2"/>
      <c r="S96" s="2"/>
      <c r="U96" s="2"/>
      <c r="V96" s="2"/>
      <c r="X96" s="2"/>
      <c r="Y96" s="2"/>
      <c r="AA96" s="2"/>
      <c r="AB96" s="2"/>
      <c r="AD96" s="2"/>
    </row>
    <row r="97" spans="1:30" x14ac:dyDescent="0.25">
      <c r="A97" s="34">
        <v>41365</v>
      </c>
      <c r="B97" s="36">
        <v>6</v>
      </c>
      <c r="C97" s="36">
        <v>38</v>
      </c>
      <c r="D97" s="36">
        <v>1</v>
      </c>
      <c r="E97" s="36">
        <v>6</v>
      </c>
      <c r="F97" s="36">
        <v>24</v>
      </c>
      <c r="G97" s="36">
        <v>72</v>
      </c>
      <c r="H97" s="36">
        <v>6</v>
      </c>
      <c r="I97" s="36">
        <v>271</v>
      </c>
      <c r="J97" s="25">
        <v>424</v>
      </c>
      <c r="K97" s="12"/>
      <c r="L97" s="2"/>
      <c r="M97" s="2"/>
      <c r="O97" s="2"/>
      <c r="P97" s="2"/>
      <c r="R97" s="2"/>
      <c r="S97" s="2"/>
      <c r="U97" s="2"/>
      <c r="V97" s="2"/>
      <c r="X97" s="2"/>
      <c r="Y97" s="2"/>
      <c r="AA97" s="2"/>
      <c r="AB97" s="2"/>
      <c r="AD97" s="2"/>
    </row>
    <row r="98" spans="1:30" x14ac:dyDescent="0.25">
      <c r="A98" s="34">
        <v>41395</v>
      </c>
      <c r="B98" s="36">
        <v>1</v>
      </c>
      <c r="C98" s="36">
        <v>9</v>
      </c>
      <c r="D98" s="36">
        <v>6</v>
      </c>
      <c r="E98" s="36">
        <v>52</v>
      </c>
      <c r="F98" s="36">
        <v>98</v>
      </c>
      <c r="G98" s="36">
        <v>250</v>
      </c>
      <c r="H98" s="36">
        <v>-22</v>
      </c>
      <c r="I98" s="36">
        <v>142</v>
      </c>
      <c r="J98" s="25">
        <v>536</v>
      </c>
      <c r="K98" s="12"/>
      <c r="L98" s="2"/>
      <c r="M98" s="2"/>
      <c r="O98" s="2"/>
      <c r="P98" s="2"/>
      <c r="R98" s="2"/>
      <c r="S98" s="2"/>
      <c r="U98" s="2"/>
      <c r="V98" s="2"/>
      <c r="X98" s="2"/>
      <c r="Y98" s="2"/>
      <c r="AA98" s="2"/>
      <c r="AB98" s="2"/>
      <c r="AD98" s="2"/>
    </row>
    <row r="99" spans="1:30" x14ac:dyDescent="0.25">
      <c r="A99" s="34">
        <v>41426</v>
      </c>
      <c r="B99" s="36">
        <v>14</v>
      </c>
      <c r="C99" s="36">
        <v>46</v>
      </c>
      <c r="D99" s="36">
        <v>-1</v>
      </c>
      <c r="E99" s="36">
        <v>110</v>
      </c>
      <c r="F99" s="36">
        <v>93</v>
      </c>
      <c r="G99" s="36">
        <v>63</v>
      </c>
      <c r="H99" s="36">
        <v>-13</v>
      </c>
      <c r="I99" s="36">
        <v>15</v>
      </c>
      <c r="J99" s="25">
        <v>327</v>
      </c>
      <c r="K99" s="12"/>
      <c r="L99" s="2"/>
      <c r="M99" s="2"/>
      <c r="O99" s="2"/>
      <c r="P99" s="2"/>
      <c r="R99" s="2"/>
      <c r="S99" s="2"/>
      <c r="U99" s="2"/>
      <c r="V99" s="2"/>
      <c r="X99" s="2"/>
      <c r="Y99" s="2"/>
      <c r="AA99" s="2"/>
      <c r="AB99" s="2"/>
      <c r="AD99" s="2"/>
    </row>
    <row r="100" spans="1:30" x14ac:dyDescent="0.25">
      <c r="A100" s="34">
        <v>41456</v>
      </c>
      <c r="B100" s="36">
        <v>4</v>
      </c>
      <c r="C100" s="36">
        <v>36</v>
      </c>
      <c r="D100" s="36">
        <v>5</v>
      </c>
      <c r="E100" s="36">
        <v>176</v>
      </c>
      <c r="F100" s="36">
        <v>67</v>
      </c>
      <c r="G100" s="36">
        <v>183</v>
      </c>
      <c r="H100" s="36">
        <v>438</v>
      </c>
      <c r="I100" s="36">
        <v>25</v>
      </c>
      <c r="J100" s="25">
        <v>934</v>
      </c>
      <c r="K100" s="12"/>
      <c r="L100" s="2"/>
      <c r="M100" s="2"/>
      <c r="O100" s="2"/>
      <c r="P100" s="2"/>
      <c r="R100" s="2"/>
      <c r="S100" s="2"/>
      <c r="U100" s="2"/>
      <c r="V100" s="2"/>
      <c r="X100" s="2"/>
      <c r="Y100" s="2"/>
      <c r="AA100" s="2"/>
      <c r="AB100" s="2"/>
      <c r="AD100" s="2"/>
    </row>
    <row r="101" spans="1:30" x14ac:dyDescent="0.25">
      <c r="A101" s="34">
        <v>41487</v>
      </c>
      <c r="B101" s="32">
        <v>-5</v>
      </c>
      <c r="C101" s="32">
        <v>26</v>
      </c>
      <c r="D101" s="32">
        <v>-58</v>
      </c>
      <c r="E101" s="32">
        <v>241</v>
      </c>
      <c r="F101" s="32">
        <v>78</v>
      </c>
      <c r="G101" s="32">
        <v>65</v>
      </c>
      <c r="H101" s="32">
        <v>4</v>
      </c>
      <c r="I101" s="32">
        <v>16</v>
      </c>
      <c r="J101" s="13">
        <v>367</v>
      </c>
      <c r="K101" s="12"/>
      <c r="L101" s="2"/>
      <c r="M101" s="2"/>
      <c r="O101" s="2"/>
      <c r="P101" s="2"/>
      <c r="R101" s="2"/>
      <c r="S101" s="2"/>
      <c r="U101" s="2"/>
      <c r="V101" s="2"/>
      <c r="X101" s="2"/>
      <c r="Y101" s="2"/>
      <c r="AA101" s="2"/>
      <c r="AB101" s="2"/>
      <c r="AD101" s="2"/>
    </row>
    <row r="102" spans="1:30" x14ac:dyDescent="0.25">
      <c r="A102" s="11">
        <v>41518</v>
      </c>
      <c r="B102" s="32">
        <v>-1</v>
      </c>
      <c r="C102" s="32">
        <v>38</v>
      </c>
      <c r="D102" s="32">
        <v>3</v>
      </c>
      <c r="E102" s="32">
        <v>31</v>
      </c>
      <c r="F102" s="32">
        <v>239</v>
      </c>
      <c r="G102" s="32">
        <v>219</v>
      </c>
      <c r="H102" s="32">
        <v>4</v>
      </c>
      <c r="I102" s="32">
        <v>3</v>
      </c>
      <c r="J102" s="13">
        <v>536</v>
      </c>
      <c r="K102" s="12"/>
      <c r="L102" s="2"/>
      <c r="M102" s="2"/>
      <c r="O102" s="2"/>
      <c r="P102" s="2"/>
      <c r="R102" s="2"/>
      <c r="S102" s="2"/>
      <c r="U102" s="2"/>
      <c r="V102" s="2"/>
      <c r="X102" s="2"/>
      <c r="Y102" s="2"/>
      <c r="AA102" s="2"/>
      <c r="AB102" s="2"/>
      <c r="AD102" s="2"/>
    </row>
    <row r="103" spans="1:30" x14ac:dyDescent="0.25">
      <c r="A103" s="11">
        <v>41548</v>
      </c>
      <c r="B103" s="32">
        <v>-30</v>
      </c>
      <c r="C103" s="32">
        <v>69</v>
      </c>
      <c r="D103" s="32">
        <v>1</v>
      </c>
      <c r="E103" s="32">
        <v>120</v>
      </c>
      <c r="F103" s="32">
        <v>57</v>
      </c>
      <c r="G103" s="32">
        <v>200</v>
      </c>
      <c r="H103" s="32">
        <v>-1</v>
      </c>
      <c r="I103" s="32">
        <v>-7</v>
      </c>
      <c r="J103" s="13">
        <v>409</v>
      </c>
      <c r="K103" s="12"/>
      <c r="L103" s="2"/>
      <c r="M103" s="2"/>
      <c r="O103" s="2"/>
      <c r="P103" s="2"/>
      <c r="R103" s="2"/>
      <c r="S103" s="2"/>
      <c r="U103" s="2"/>
      <c r="V103" s="2"/>
      <c r="X103" s="2"/>
      <c r="Y103" s="2"/>
      <c r="AA103" s="2"/>
      <c r="AB103" s="2"/>
      <c r="AD103" s="2"/>
    </row>
    <row r="104" spans="1:30" x14ac:dyDescent="0.25">
      <c r="A104" s="11">
        <v>41579</v>
      </c>
      <c r="B104" s="32">
        <v>10</v>
      </c>
      <c r="C104" s="32">
        <v>39</v>
      </c>
      <c r="D104" s="32">
        <v>-9</v>
      </c>
      <c r="E104" s="32">
        <v>38</v>
      </c>
      <c r="F104" s="32">
        <v>77</v>
      </c>
      <c r="G104" s="32">
        <v>189</v>
      </c>
      <c r="H104" s="32">
        <v>-5</v>
      </c>
      <c r="I104" s="32">
        <v>-14</v>
      </c>
      <c r="J104" s="13">
        <v>325</v>
      </c>
      <c r="K104" s="12"/>
      <c r="L104" s="2"/>
      <c r="M104" s="2"/>
      <c r="O104" s="2"/>
      <c r="P104" s="2"/>
      <c r="R104" s="2"/>
      <c r="S104" s="2"/>
      <c r="U104" s="2"/>
      <c r="V104" s="2"/>
      <c r="X104" s="2"/>
      <c r="Y104" s="2"/>
      <c r="AA104" s="2"/>
      <c r="AB104" s="2"/>
      <c r="AD104" s="2"/>
    </row>
    <row r="105" spans="1:30" x14ac:dyDescent="0.25">
      <c r="A105" s="11">
        <v>41609</v>
      </c>
      <c r="B105" s="32">
        <v>-4</v>
      </c>
      <c r="C105" s="32">
        <v>-139</v>
      </c>
      <c r="D105" s="32">
        <v>-30</v>
      </c>
      <c r="E105" s="32">
        <v>-340</v>
      </c>
      <c r="F105" s="32">
        <v>335</v>
      </c>
      <c r="G105" s="32">
        <v>-40</v>
      </c>
      <c r="H105" s="32">
        <v>1</v>
      </c>
      <c r="I105" s="32">
        <v>-19</v>
      </c>
      <c r="J105" s="13">
        <v>-236</v>
      </c>
      <c r="K105" s="12"/>
      <c r="L105" s="2"/>
      <c r="M105" s="2"/>
      <c r="O105" s="2"/>
      <c r="P105" s="2"/>
      <c r="R105" s="2"/>
      <c r="S105" s="2"/>
      <c r="U105" s="2"/>
      <c r="V105" s="2"/>
      <c r="X105" s="2"/>
      <c r="Y105" s="2"/>
      <c r="AA105" s="2"/>
      <c r="AB105" s="2"/>
      <c r="AD105" s="2"/>
    </row>
    <row r="106" spans="1:30" x14ac:dyDescent="0.25">
      <c r="A106" s="11">
        <v>41640</v>
      </c>
      <c r="B106" s="32">
        <v>9</v>
      </c>
      <c r="C106" s="32">
        <v>109</v>
      </c>
      <c r="D106" s="32">
        <v>5</v>
      </c>
      <c r="E106" s="32">
        <v>80</v>
      </c>
      <c r="F106" s="32">
        <v>28</v>
      </c>
      <c r="G106" s="32">
        <v>259</v>
      </c>
      <c r="H106" s="32">
        <v>2</v>
      </c>
      <c r="I106" s="32">
        <v>50</v>
      </c>
      <c r="J106" s="13">
        <v>542</v>
      </c>
      <c r="L106" s="2"/>
      <c r="M106" s="2"/>
      <c r="O106" s="2"/>
      <c r="P106" s="2"/>
      <c r="R106" s="2"/>
      <c r="S106" s="2"/>
      <c r="U106" s="2"/>
      <c r="V106" s="2"/>
      <c r="X106" s="2"/>
      <c r="Y106" s="2"/>
      <c r="AA106" s="2"/>
      <c r="AB106" s="2"/>
      <c r="AD106" s="2"/>
    </row>
    <row r="107" spans="1:30" x14ac:dyDescent="0.25">
      <c r="A107" s="11">
        <v>41671</v>
      </c>
      <c r="B107" s="32">
        <v>5</v>
      </c>
      <c r="C107" s="32">
        <v>28</v>
      </c>
      <c r="D107" s="32">
        <v>-11</v>
      </c>
      <c r="E107" s="32">
        <v>-3</v>
      </c>
      <c r="F107" s="32">
        <v>10</v>
      </c>
      <c r="G107" s="32">
        <v>116</v>
      </c>
      <c r="H107" s="32">
        <v>10</v>
      </c>
      <c r="I107" s="32">
        <v>47</v>
      </c>
      <c r="J107" s="13">
        <v>202</v>
      </c>
      <c r="L107" s="2"/>
      <c r="M107" s="2"/>
      <c r="O107" s="2"/>
      <c r="P107" s="2"/>
      <c r="R107" s="2"/>
      <c r="S107" s="2"/>
      <c r="U107" s="2"/>
      <c r="V107" s="2"/>
      <c r="X107" s="2"/>
      <c r="Y107" s="2"/>
      <c r="AA107" s="2"/>
      <c r="AB107" s="2"/>
      <c r="AD107" s="2"/>
    </row>
    <row r="108" spans="1:30" x14ac:dyDescent="0.25">
      <c r="A108" s="11">
        <v>41699</v>
      </c>
      <c r="B108" s="32">
        <v>-4</v>
      </c>
      <c r="C108" s="32">
        <v>16</v>
      </c>
      <c r="D108" s="32">
        <v>0</v>
      </c>
      <c r="E108" s="32">
        <v>62</v>
      </c>
      <c r="F108" s="32">
        <v>40</v>
      </c>
      <c r="G108" s="32">
        <v>141</v>
      </c>
      <c r="H108" s="32">
        <v>0</v>
      </c>
      <c r="I108" s="32">
        <v>7</v>
      </c>
      <c r="J108" s="13">
        <v>262</v>
      </c>
      <c r="L108" s="2"/>
      <c r="M108" s="2"/>
      <c r="O108" s="2"/>
      <c r="P108" s="2"/>
      <c r="R108" s="2"/>
      <c r="S108" s="2"/>
      <c r="U108" s="2"/>
      <c r="V108" s="2"/>
      <c r="X108" s="2"/>
      <c r="Y108" s="2"/>
      <c r="AA108" s="2"/>
      <c r="AB108" s="2"/>
      <c r="AD108" s="2"/>
    </row>
    <row r="109" spans="1:30" x14ac:dyDescent="0.25">
      <c r="A109" s="11">
        <v>41730</v>
      </c>
      <c r="B109" s="32">
        <v>9</v>
      </c>
      <c r="C109" s="32">
        <v>45</v>
      </c>
      <c r="D109" s="32">
        <v>-1</v>
      </c>
      <c r="E109" s="32">
        <v>65</v>
      </c>
      <c r="F109" s="32">
        <v>20</v>
      </c>
      <c r="G109" s="32">
        <v>124</v>
      </c>
      <c r="H109" s="32">
        <v>0</v>
      </c>
      <c r="I109" s="32">
        <v>765</v>
      </c>
      <c r="J109" s="13">
        <v>1027</v>
      </c>
      <c r="L109" s="2"/>
      <c r="M109" s="2"/>
      <c r="O109" s="2"/>
      <c r="P109" s="2"/>
      <c r="R109" s="2"/>
      <c r="S109" s="2"/>
      <c r="U109" s="2"/>
      <c r="V109" s="2"/>
      <c r="X109" s="2"/>
      <c r="Y109" s="2"/>
      <c r="AA109" s="2"/>
      <c r="AB109" s="2"/>
      <c r="AD109" s="2"/>
    </row>
    <row r="110" spans="1:30" x14ac:dyDescent="0.25">
      <c r="A110" s="11">
        <v>41760</v>
      </c>
      <c r="B110" s="32">
        <v>4</v>
      </c>
      <c r="C110" s="32">
        <v>46</v>
      </c>
      <c r="D110" s="32">
        <v>-55</v>
      </c>
      <c r="E110" s="32">
        <v>12</v>
      </c>
      <c r="F110" s="32">
        <v>26</v>
      </c>
      <c r="G110" s="32">
        <v>272</v>
      </c>
      <c r="H110" s="32">
        <v>-7</v>
      </c>
      <c r="I110" s="32">
        <v>6</v>
      </c>
      <c r="J110" s="13">
        <v>304</v>
      </c>
      <c r="L110" s="2"/>
      <c r="M110" s="2"/>
      <c r="O110" s="2"/>
      <c r="P110" s="2"/>
      <c r="R110" s="2"/>
      <c r="S110" s="2"/>
      <c r="U110" s="2"/>
      <c r="V110" s="2"/>
      <c r="X110" s="2"/>
      <c r="Y110" s="2"/>
      <c r="AA110" s="2"/>
      <c r="AB110" s="2"/>
      <c r="AD110" s="2"/>
    </row>
    <row r="111" spans="1:30" x14ac:dyDescent="0.25">
      <c r="K111" s="2"/>
      <c r="L111" s="2"/>
      <c r="M111" s="2"/>
      <c r="O111" s="2"/>
      <c r="P111" s="2"/>
      <c r="R111" s="2"/>
      <c r="S111" s="2"/>
      <c r="U111" s="2"/>
      <c r="V111" s="2"/>
      <c r="X111" s="2"/>
      <c r="Y111" s="2"/>
      <c r="AA111" s="2"/>
      <c r="AB111" s="2"/>
      <c r="AD111" s="2"/>
    </row>
    <row r="112" spans="1:30" x14ac:dyDescent="0.25">
      <c r="K112" s="2"/>
      <c r="L112" s="2"/>
      <c r="M112" s="2"/>
      <c r="O112" s="2"/>
      <c r="P112" s="2"/>
      <c r="R112" s="2"/>
      <c r="S112" s="2"/>
      <c r="U112" s="2"/>
      <c r="V112" s="2"/>
      <c r="X112" s="2"/>
      <c r="Y112" s="2"/>
      <c r="AA112" s="2"/>
      <c r="AB112" s="2"/>
      <c r="AD112" s="2"/>
    </row>
    <row r="113" spans="11:30" x14ac:dyDescent="0.25">
      <c r="K113" s="2"/>
      <c r="L113" s="2"/>
      <c r="M113" s="2"/>
      <c r="O113" s="2"/>
      <c r="P113" s="2"/>
      <c r="R113" s="2"/>
      <c r="S113" s="2"/>
      <c r="U113" s="2"/>
      <c r="V113" s="2"/>
      <c r="X113" s="2"/>
      <c r="Y113" s="2"/>
      <c r="AA113" s="2"/>
      <c r="AB113" s="2"/>
      <c r="AD113" s="2"/>
    </row>
    <row r="114" spans="11:30" x14ac:dyDescent="0.25">
      <c r="K114" s="2"/>
      <c r="L114" s="2"/>
      <c r="M114" s="2"/>
      <c r="O114" s="2"/>
      <c r="P114" s="2"/>
      <c r="R114" s="2"/>
      <c r="S114" s="2"/>
      <c r="U114" s="2"/>
      <c r="V114" s="2"/>
      <c r="X114" s="2"/>
      <c r="Y114" s="2"/>
      <c r="AA114" s="2"/>
      <c r="AB114" s="2"/>
      <c r="AD114" s="2"/>
    </row>
    <row r="115" spans="11:30" x14ac:dyDescent="0.25">
      <c r="K115" s="2"/>
      <c r="L115" s="2"/>
      <c r="M115" s="2"/>
      <c r="O115" s="2"/>
      <c r="P115" s="2"/>
      <c r="R115" s="2"/>
      <c r="S115" s="2"/>
      <c r="U115" s="2"/>
      <c r="V115" s="2"/>
      <c r="X115" s="2"/>
      <c r="Y115" s="2"/>
      <c r="AA115" s="2"/>
      <c r="AB115" s="2"/>
      <c r="AD115" s="2"/>
    </row>
    <row r="116" spans="11:30" x14ac:dyDescent="0.25">
      <c r="K116" s="2"/>
      <c r="L116" s="2"/>
      <c r="M116" s="2"/>
      <c r="O116" s="2"/>
      <c r="P116" s="2"/>
      <c r="R116" s="2"/>
      <c r="S116" s="2"/>
      <c r="U116" s="2"/>
      <c r="V116" s="2"/>
      <c r="X116" s="2"/>
      <c r="Y116" s="2"/>
      <c r="AA116" s="2"/>
      <c r="AB116" s="2"/>
      <c r="AD116" s="2"/>
    </row>
    <row r="117" spans="11:30" x14ac:dyDescent="0.25">
      <c r="K117" s="2"/>
      <c r="L117" s="2"/>
      <c r="M117" s="2"/>
      <c r="O117" s="2"/>
      <c r="P117" s="2"/>
      <c r="R117" s="2"/>
      <c r="S117" s="2"/>
      <c r="U117" s="2"/>
      <c r="V117" s="2"/>
      <c r="X117" s="2"/>
      <c r="Y117" s="2"/>
      <c r="AA117" s="2"/>
      <c r="AB117" s="2"/>
      <c r="AD117" s="2"/>
    </row>
    <row r="118" spans="11:30" x14ac:dyDescent="0.25">
      <c r="K118" s="2"/>
      <c r="L118" s="2"/>
      <c r="M118" s="2"/>
      <c r="O118" s="2"/>
      <c r="P118" s="2"/>
      <c r="R118" s="2"/>
      <c r="S118" s="2"/>
      <c r="U118" s="2"/>
      <c r="V118" s="2"/>
      <c r="X118" s="2"/>
      <c r="Y118" s="2"/>
      <c r="AA118" s="2"/>
      <c r="AB118" s="2"/>
      <c r="AD118" s="2"/>
    </row>
    <row r="119" spans="11:30" x14ac:dyDescent="0.25">
      <c r="K119" s="2"/>
    </row>
    <row r="120" spans="11:30" x14ac:dyDescent="0.25">
      <c r="K120" s="2"/>
    </row>
    <row r="121" spans="11:30" x14ac:dyDescent="0.25">
      <c r="K121" s="2"/>
    </row>
    <row r="122" spans="11:30" x14ac:dyDescent="0.25">
      <c r="K122" s="2"/>
    </row>
    <row r="123" spans="11:30" x14ac:dyDescent="0.25">
      <c r="K123" s="2"/>
    </row>
    <row r="124" spans="11:30" x14ac:dyDescent="0.25">
      <c r="K124" s="2"/>
    </row>
    <row r="125" spans="11:30" x14ac:dyDescent="0.25">
      <c r="K125" s="2"/>
    </row>
    <row r="126" spans="11:30" x14ac:dyDescent="0.25">
      <c r="K126" s="2"/>
    </row>
    <row r="127" spans="11:30" x14ac:dyDescent="0.25">
      <c r="K127" s="2"/>
    </row>
    <row r="128" spans="11:30" x14ac:dyDescent="0.25">
      <c r="K128" s="2"/>
    </row>
  </sheetData>
  <mergeCells count="4">
    <mergeCell ref="A8:A9"/>
    <mergeCell ref="B8:J8"/>
    <mergeCell ref="K8:M8"/>
    <mergeCell ref="N8:AG8"/>
  </mergeCells>
  <hyperlinks>
    <hyperlink ref="A1" location="Índice!A3" display="Voltar"/>
  </hyperlinks>
  <pageMargins left="0.511811024" right="0.511811024" top="0.78740157499999996" bottom="0.78740157499999996" header="0.31496062000000002" footer="0.3149606200000000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0"/>
  <sheetViews>
    <sheetView workbookViewId="0">
      <selection activeCell="L13" sqref="L13"/>
    </sheetView>
  </sheetViews>
  <sheetFormatPr defaultColWidth="26.7109375" defaultRowHeight="15" x14ac:dyDescent="0.2"/>
  <cols>
    <col min="1" max="1" width="23.42578125" style="58" customWidth="1"/>
    <col min="2" max="5" width="7.42578125" style="58" bestFit="1" customWidth="1"/>
    <col min="6" max="6" width="9" style="58" customWidth="1"/>
    <col min="7" max="7" width="9.85546875" style="58" customWidth="1"/>
    <col min="8" max="8" width="9.7109375" style="58" customWidth="1"/>
    <col min="9" max="9" width="9.42578125" style="58" customWidth="1"/>
    <col min="10" max="10" width="7.7109375" style="58" customWidth="1"/>
    <col min="11" max="11" width="14.7109375" style="58" customWidth="1"/>
    <col min="12" max="16384" width="26.7109375" style="58"/>
  </cols>
  <sheetData>
    <row r="1" spans="1:19" x14ac:dyDescent="0.25">
      <c r="A1" s="69" t="s">
        <v>13</v>
      </c>
    </row>
    <row r="3" spans="1:19" x14ac:dyDescent="0.25">
      <c r="A3" s="70" t="s">
        <v>622</v>
      </c>
      <c r="B3" s="4" t="s">
        <v>618</v>
      </c>
      <c r="H3" s="62"/>
      <c r="J3" s="4"/>
    </row>
    <row r="4" spans="1:19" x14ac:dyDescent="0.2">
      <c r="A4" s="71" t="s">
        <v>624</v>
      </c>
      <c r="B4" s="72" t="s">
        <v>593</v>
      </c>
      <c r="J4" s="72"/>
    </row>
    <row r="5" spans="1:19" x14ac:dyDescent="0.25">
      <c r="A5" s="71" t="s">
        <v>18</v>
      </c>
      <c r="B5" s="3" t="s">
        <v>617</v>
      </c>
      <c r="J5" s="3"/>
    </row>
    <row r="6" spans="1:19" x14ac:dyDescent="0.2">
      <c r="A6" s="72"/>
      <c r="B6" s="84" t="b">
        <f>IF(B7=B9,"Ok")</f>
        <v>0</v>
      </c>
      <c r="C6" s="116" t="b">
        <f t="shared" ref="C6:J6" si="0">IF(C7=C9,"Ok")</f>
        <v>0</v>
      </c>
      <c r="D6" s="116" t="b">
        <f t="shared" si="0"/>
        <v>0</v>
      </c>
      <c r="E6" s="116" t="b">
        <f t="shared" si="0"/>
        <v>0</v>
      </c>
      <c r="F6" s="116" t="b">
        <f t="shared" si="0"/>
        <v>0</v>
      </c>
      <c r="G6" s="116" t="b">
        <f t="shared" si="0"/>
        <v>0</v>
      </c>
      <c r="H6" s="116" t="b">
        <f t="shared" si="0"/>
        <v>0</v>
      </c>
      <c r="I6" s="116" t="b">
        <f t="shared" si="0"/>
        <v>0</v>
      </c>
      <c r="J6" s="116" t="b">
        <f t="shared" si="0"/>
        <v>0</v>
      </c>
      <c r="K6" s="122" t="s">
        <v>636</v>
      </c>
    </row>
    <row r="7" spans="1:19" x14ac:dyDescent="0.2">
      <c r="B7"/>
      <c r="C7"/>
      <c r="D7"/>
      <c r="E7"/>
      <c r="F7"/>
      <c r="G7"/>
      <c r="H7"/>
      <c r="I7"/>
      <c r="J7"/>
      <c r="K7" s="123" t="s">
        <v>635</v>
      </c>
      <c r="L7" s="78"/>
      <c r="M7" s="78"/>
      <c r="N7" s="78"/>
      <c r="O7" s="78"/>
      <c r="P7" s="78"/>
      <c r="Q7" s="78"/>
      <c r="R7" s="78"/>
      <c r="S7" s="78"/>
    </row>
    <row r="8" spans="1:19" ht="15.75" thickBot="1" x14ac:dyDescent="0.25">
      <c r="A8" s="74" t="s">
        <v>57</v>
      </c>
      <c r="B8" s="76">
        <v>2006</v>
      </c>
      <c r="C8" s="76">
        <v>2007</v>
      </c>
      <c r="D8" s="76">
        <v>2008</v>
      </c>
      <c r="E8" s="76">
        <v>2009</v>
      </c>
      <c r="F8" s="76">
        <v>2010</v>
      </c>
      <c r="G8" s="76">
        <v>2011</v>
      </c>
      <c r="H8" s="76">
        <v>2012</v>
      </c>
      <c r="I8" s="76">
        <v>2013</v>
      </c>
      <c r="J8" s="76" t="s">
        <v>633</v>
      </c>
      <c r="K8" s="73"/>
      <c r="M8" s="73"/>
      <c r="O8" s="73"/>
      <c r="Q8" s="73"/>
      <c r="S8" s="73"/>
    </row>
    <row r="9" spans="1:19" x14ac:dyDescent="0.2">
      <c r="A9" s="63" t="s">
        <v>101</v>
      </c>
      <c r="B9" s="64">
        <f t="shared" ref="B9:I9" si="1">SUM(B10:B88)</f>
        <v>19658</v>
      </c>
      <c r="C9" s="64">
        <f t="shared" si="1"/>
        <v>20947</v>
      </c>
      <c r="D9" s="64">
        <f t="shared" si="1"/>
        <v>20108</v>
      </c>
      <c r="E9" s="64">
        <f t="shared" si="1"/>
        <v>21815</v>
      </c>
      <c r="F9" s="64">
        <f t="shared" si="1"/>
        <v>22731</v>
      </c>
      <c r="G9" s="64">
        <f t="shared" si="1"/>
        <v>21706</v>
      </c>
      <c r="H9" s="64">
        <f t="shared" si="1"/>
        <v>22779</v>
      </c>
      <c r="I9" s="64">
        <f t="shared" si="1"/>
        <v>22040</v>
      </c>
      <c r="J9" s="64">
        <f t="shared" ref="J9" si="2">SUM(J10:J88)</f>
        <v>8408</v>
      </c>
    </row>
    <row r="10" spans="1:19" x14ac:dyDescent="0.25">
      <c r="A10" s="53" t="s">
        <v>100</v>
      </c>
      <c r="B10" s="120">
        <v>2006</v>
      </c>
      <c r="C10" s="120">
        <v>2007</v>
      </c>
      <c r="D10" s="120">
        <v>2008</v>
      </c>
      <c r="E10" s="120">
        <v>2009</v>
      </c>
      <c r="F10" s="120">
        <v>2010</v>
      </c>
      <c r="G10" s="120">
        <v>2011</v>
      </c>
      <c r="H10" s="120">
        <v>2012</v>
      </c>
      <c r="I10" s="120">
        <v>2013</v>
      </c>
      <c r="J10" s="120">
        <v>2014</v>
      </c>
    </row>
    <row r="11" spans="1:19" x14ac:dyDescent="0.25">
      <c r="A11" s="55" t="s">
        <v>99</v>
      </c>
      <c r="B11" s="120">
        <v>27</v>
      </c>
      <c r="C11" s="120">
        <v>8</v>
      </c>
      <c r="D11" s="120">
        <v>26</v>
      </c>
      <c r="E11" s="120">
        <v>28</v>
      </c>
      <c r="F11" s="120">
        <v>28</v>
      </c>
      <c r="G11" s="120">
        <v>42</v>
      </c>
      <c r="H11" s="120">
        <v>57</v>
      </c>
      <c r="I11" s="120">
        <v>39</v>
      </c>
      <c r="J11" s="120">
        <v>11</v>
      </c>
    </row>
    <row r="12" spans="1:19" x14ac:dyDescent="0.25">
      <c r="A12" s="52" t="s">
        <v>98</v>
      </c>
      <c r="B12" s="120">
        <v>16</v>
      </c>
      <c r="C12" s="120">
        <v>8</v>
      </c>
      <c r="D12" s="120">
        <v>13</v>
      </c>
      <c r="E12" s="120">
        <v>3</v>
      </c>
      <c r="F12" s="120">
        <v>5</v>
      </c>
      <c r="G12" s="120">
        <v>1</v>
      </c>
      <c r="H12" s="120">
        <v>4</v>
      </c>
      <c r="I12" s="120">
        <v>1</v>
      </c>
      <c r="J12" s="120">
        <v>2</v>
      </c>
    </row>
    <row r="13" spans="1:19" x14ac:dyDescent="0.25">
      <c r="A13" s="52" t="s">
        <v>97</v>
      </c>
      <c r="B13" s="120">
        <v>0</v>
      </c>
      <c r="C13" s="120">
        <v>2</v>
      </c>
      <c r="D13" s="120">
        <v>4</v>
      </c>
      <c r="E13" s="120">
        <v>8</v>
      </c>
      <c r="F13" s="120">
        <v>26</v>
      </c>
      <c r="G13" s="120">
        <v>9</v>
      </c>
      <c r="H13" s="120">
        <v>7</v>
      </c>
      <c r="I13" s="120">
        <v>2</v>
      </c>
      <c r="J13" s="120">
        <v>8</v>
      </c>
    </row>
    <row r="14" spans="1:19" x14ac:dyDescent="0.25">
      <c r="A14" s="52" t="s">
        <v>96</v>
      </c>
      <c r="B14" s="120">
        <v>46</v>
      </c>
      <c r="C14" s="120">
        <v>136</v>
      </c>
      <c r="D14" s="120">
        <v>47</v>
      </c>
      <c r="E14" s="120">
        <v>191</v>
      </c>
      <c r="F14" s="120">
        <v>97</v>
      </c>
      <c r="G14" s="120">
        <v>24</v>
      </c>
      <c r="H14" s="120">
        <v>47</v>
      </c>
      <c r="I14" s="120">
        <v>54</v>
      </c>
      <c r="J14" s="120">
        <v>13</v>
      </c>
    </row>
    <row r="15" spans="1:19" x14ac:dyDescent="0.25">
      <c r="A15" s="52" t="s">
        <v>95</v>
      </c>
      <c r="B15" s="120">
        <v>74</v>
      </c>
      <c r="C15" s="120">
        <v>71</v>
      </c>
      <c r="D15" s="120">
        <v>77</v>
      </c>
      <c r="E15" s="120">
        <v>43</v>
      </c>
      <c r="F15" s="120">
        <v>12</v>
      </c>
      <c r="G15" s="120">
        <v>117</v>
      </c>
      <c r="H15" s="120">
        <v>17</v>
      </c>
      <c r="I15" s="120">
        <v>46</v>
      </c>
      <c r="J15" s="120">
        <v>5</v>
      </c>
    </row>
    <row r="16" spans="1:19" x14ac:dyDescent="0.25">
      <c r="A16" s="52" t="s">
        <v>94</v>
      </c>
      <c r="B16" s="120">
        <v>57</v>
      </c>
      <c r="C16" s="120">
        <v>67</v>
      </c>
      <c r="D16" s="120">
        <v>24</v>
      </c>
      <c r="E16" s="120">
        <v>38</v>
      </c>
      <c r="F16" s="120">
        <v>50</v>
      </c>
      <c r="G16" s="120">
        <v>81</v>
      </c>
      <c r="H16" s="120">
        <v>21</v>
      </c>
      <c r="I16" s="120">
        <v>27</v>
      </c>
      <c r="J16" s="120">
        <v>3</v>
      </c>
    </row>
    <row r="17" spans="1:10" x14ac:dyDescent="0.25">
      <c r="A17" s="52" t="s">
        <v>93</v>
      </c>
      <c r="B17" s="120">
        <v>135</v>
      </c>
      <c r="C17" s="120">
        <v>374</v>
      </c>
      <c r="D17" s="120">
        <v>87</v>
      </c>
      <c r="E17" s="120">
        <v>108</v>
      </c>
      <c r="F17" s="120">
        <v>123</v>
      </c>
      <c r="G17" s="120">
        <v>279</v>
      </c>
      <c r="H17" s="120">
        <v>597</v>
      </c>
      <c r="I17" s="120">
        <v>124</v>
      </c>
      <c r="J17" s="120">
        <v>49</v>
      </c>
    </row>
    <row r="18" spans="1:10" ht="14.25" customHeight="1" x14ac:dyDescent="0.25">
      <c r="A18" s="52" t="s">
        <v>92</v>
      </c>
      <c r="B18" s="120">
        <v>8</v>
      </c>
      <c r="C18" s="120">
        <v>0</v>
      </c>
      <c r="D18" s="120">
        <v>4</v>
      </c>
      <c r="E18" s="120">
        <v>1</v>
      </c>
      <c r="F18" s="120">
        <v>19</v>
      </c>
      <c r="G18" s="120">
        <v>20</v>
      </c>
      <c r="H18" s="120">
        <v>22</v>
      </c>
      <c r="I18" s="120">
        <v>3</v>
      </c>
      <c r="J18" s="120">
        <v>12</v>
      </c>
    </row>
    <row r="19" spans="1:10" x14ac:dyDescent="0.25">
      <c r="A19" s="52" t="s">
        <v>91</v>
      </c>
      <c r="B19" s="120">
        <v>1831</v>
      </c>
      <c r="C19" s="120">
        <v>1222</v>
      </c>
      <c r="D19" s="120">
        <v>678</v>
      </c>
      <c r="E19" s="120">
        <v>505</v>
      </c>
      <c r="F19" s="120">
        <v>916</v>
      </c>
      <c r="G19" s="120">
        <v>494</v>
      </c>
      <c r="H19" s="120">
        <v>641</v>
      </c>
      <c r="I19" s="120">
        <v>816</v>
      </c>
      <c r="J19" s="120">
        <v>247</v>
      </c>
    </row>
    <row r="20" spans="1:10" x14ac:dyDescent="0.25">
      <c r="A20" s="52" t="s">
        <v>90</v>
      </c>
      <c r="B20" s="120">
        <v>44</v>
      </c>
      <c r="C20" s="120">
        <v>35</v>
      </c>
      <c r="D20" s="120">
        <v>106</v>
      </c>
      <c r="E20" s="120">
        <v>20</v>
      </c>
      <c r="F20" s="120">
        <v>32</v>
      </c>
      <c r="G20" s="120">
        <v>16</v>
      </c>
      <c r="H20" s="120">
        <v>41</v>
      </c>
      <c r="I20" s="120">
        <v>24</v>
      </c>
      <c r="J20" s="120">
        <v>22</v>
      </c>
    </row>
    <row r="21" spans="1:10" x14ac:dyDescent="0.25">
      <c r="A21" s="52" t="s">
        <v>89</v>
      </c>
      <c r="B21" s="120">
        <v>78</v>
      </c>
      <c r="C21" s="120">
        <v>95</v>
      </c>
      <c r="D21" s="120">
        <v>173</v>
      </c>
      <c r="E21" s="120">
        <v>131</v>
      </c>
      <c r="F21" s="120">
        <v>111</v>
      </c>
      <c r="G21" s="120">
        <v>36</v>
      </c>
      <c r="H21" s="120">
        <v>17</v>
      </c>
      <c r="I21" s="120">
        <v>63</v>
      </c>
      <c r="J21" s="120">
        <v>12</v>
      </c>
    </row>
    <row r="22" spans="1:10" x14ac:dyDescent="0.25">
      <c r="A22" s="52" t="s">
        <v>88</v>
      </c>
      <c r="B22" s="120">
        <v>52</v>
      </c>
      <c r="C22" s="120">
        <v>57</v>
      </c>
      <c r="D22" s="120">
        <v>25</v>
      </c>
      <c r="E22" s="120">
        <v>76</v>
      </c>
      <c r="F22" s="120">
        <v>75</v>
      </c>
      <c r="G22" s="120">
        <v>51</v>
      </c>
      <c r="H22" s="120">
        <v>87</v>
      </c>
      <c r="I22" s="120">
        <v>136</v>
      </c>
      <c r="J22" s="120">
        <v>31</v>
      </c>
    </row>
    <row r="23" spans="1:10" x14ac:dyDescent="0.25">
      <c r="A23" s="52" t="s">
        <v>87</v>
      </c>
      <c r="B23" s="120">
        <v>429</v>
      </c>
      <c r="C23" s="120">
        <v>494</v>
      </c>
      <c r="D23" s="120">
        <v>648</v>
      </c>
      <c r="E23" s="120">
        <v>339</v>
      </c>
      <c r="F23" s="120">
        <v>85</v>
      </c>
      <c r="G23" s="120">
        <v>33</v>
      </c>
      <c r="H23" s="120">
        <v>539</v>
      </c>
      <c r="I23" s="120">
        <v>9</v>
      </c>
      <c r="J23" s="120">
        <v>23</v>
      </c>
    </row>
    <row r="24" spans="1:10" x14ac:dyDescent="0.25">
      <c r="A24" s="52" t="s">
        <v>86</v>
      </c>
      <c r="B24" s="120">
        <v>56</v>
      </c>
      <c r="C24" s="120">
        <v>17</v>
      </c>
      <c r="D24" s="120">
        <v>21</v>
      </c>
      <c r="E24" s="120">
        <v>8</v>
      </c>
      <c r="F24" s="120">
        <v>4</v>
      </c>
      <c r="G24" s="120">
        <v>5</v>
      </c>
      <c r="H24" s="120">
        <v>5</v>
      </c>
      <c r="I24" s="120">
        <v>18</v>
      </c>
      <c r="J24" s="120">
        <v>2</v>
      </c>
    </row>
    <row r="25" spans="1:10" x14ac:dyDescent="0.25">
      <c r="A25" s="52" t="s">
        <v>85</v>
      </c>
      <c r="B25" s="120">
        <v>4</v>
      </c>
      <c r="C25" s="120">
        <v>0</v>
      </c>
      <c r="D25" s="120">
        <v>61</v>
      </c>
      <c r="E25" s="120">
        <v>63</v>
      </c>
      <c r="F25" s="120">
        <v>5</v>
      </c>
      <c r="G25" s="120">
        <v>29</v>
      </c>
      <c r="H25" s="120">
        <v>38</v>
      </c>
      <c r="I25" s="120">
        <v>55</v>
      </c>
      <c r="J25" s="120">
        <v>13</v>
      </c>
    </row>
    <row r="26" spans="1:10" x14ac:dyDescent="0.25">
      <c r="A26" s="52" t="s">
        <v>84</v>
      </c>
      <c r="B26" s="120">
        <v>318</v>
      </c>
      <c r="C26" s="120">
        <v>502</v>
      </c>
      <c r="D26" s="120">
        <v>686</v>
      </c>
      <c r="E26" s="120">
        <v>760</v>
      </c>
      <c r="F26" s="120">
        <v>771</v>
      </c>
      <c r="G26" s="120">
        <v>887</v>
      </c>
      <c r="H26" s="120">
        <v>1200</v>
      </c>
      <c r="I26" s="120">
        <v>1253</v>
      </c>
      <c r="J26" s="120">
        <v>297</v>
      </c>
    </row>
    <row r="27" spans="1:10" x14ac:dyDescent="0.25">
      <c r="A27" s="52" t="s">
        <v>83</v>
      </c>
      <c r="B27" s="120">
        <v>1338</v>
      </c>
      <c r="C27" s="120">
        <v>1502</v>
      </c>
      <c r="D27" s="120">
        <v>1938</v>
      </c>
      <c r="E27" s="120">
        <v>1943</v>
      </c>
      <c r="F27" s="120">
        <v>1737</v>
      </c>
      <c r="G27" s="120">
        <v>1349</v>
      </c>
      <c r="H27" s="120">
        <v>1220</v>
      </c>
      <c r="I27" s="120">
        <v>1596</v>
      </c>
      <c r="J27" s="120">
        <v>617</v>
      </c>
    </row>
    <row r="28" spans="1:10" x14ac:dyDescent="0.25">
      <c r="A28" s="52" t="s">
        <v>82</v>
      </c>
      <c r="B28" s="120">
        <v>40</v>
      </c>
      <c r="C28" s="120">
        <v>84</v>
      </c>
      <c r="D28" s="120">
        <v>58</v>
      </c>
      <c r="E28" s="120">
        <v>116</v>
      </c>
      <c r="F28" s="120">
        <v>153</v>
      </c>
      <c r="G28" s="120">
        <v>302</v>
      </c>
      <c r="H28" s="120">
        <v>131</v>
      </c>
      <c r="I28" s="120">
        <v>128</v>
      </c>
      <c r="J28" s="120">
        <v>60</v>
      </c>
    </row>
    <row r="29" spans="1:10" x14ac:dyDescent="0.25">
      <c r="A29" s="52" t="s">
        <v>81</v>
      </c>
      <c r="B29" s="120">
        <v>469</v>
      </c>
      <c r="C29" s="120">
        <v>361</v>
      </c>
      <c r="D29" s="120">
        <v>617</v>
      </c>
      <c r="E29" s="120">
        <v>392</v>
      </c>
      <c r="F29" s="120">
        <v>569</v>
      </c>
      <c r="G29" s="120">
        <v>602</v>
      </c>
      <c r="H29" s="120">
        <v>271</v>
      </c>
      <c r="I29" s="120">
        <v>382</v>
      </c>
      <c r="J29" s="120">
        <v>166</v>
      </c>
    </row>
    <row r="30" spans="1:10" x14ac:dyDescent="0.25">
      <c r="A30" s="52" t="s">
        <v>80</v>
      </c>
      <c r="B30" s="120">
        <v>499</v>
      </c>
      <c r="C30" s="120">
        <v>39</v>
      </c>
      <c r="D30" s="120">
        <v>79</v>
      </c>
      <c r="E30" s="120">
        <v>110</v>
      </c>
      <c r="F30" s="120">
        <v>306</v>
      </c>
      <c r="G30" s="120">
        <v>80</v>
      </c>
      <c r="H30" s="120">
        <v>45</v>
      </c>
      <c r="I30" s="120">
        <v>45</v>
      </c>
      <c r="J30" s="120">
        <v>15</v>
      </c>
    </row>
    <row r="31" spans="1:10" x14ac:dyDescent="0.25">
      <c r="A31" s="52" t="s">
        <v>79</v>
      </c>
      <c r="B31" s="120">
        <v>18</v>
      </c>
      <c r="C31" s="120">
        <v>2</v>
      </c>
      <c r="D31" s="120">
        <v>2</v>
      </c>
      <c r="E31" s="120">
        <v>12</v>
      </c>
      <c r="F31" s="120">
        <v>19</v>
      </c>
      <c r="G31" s="120">
        <v>7</v>
      </c>
      <c r="H31" s="120">
        <v>20</v>
      </c>
      <c r="I31" s="120">
        <v>21</v>
      </c>
      <c r="J31" s="120">
        <v>4</v>
      </c>
    </row>
    <row r="32" spans="1:10" x14ac:dyDescent="0.25">
      <c r="A32" s="52" t="s">
        <v>78</v>
      </c>
      <c r="B32" s="120">
        <v>1</v>
      </c>
      <c r="C32" s="120">
        <v>9</v>
      </c>
      <c r="D32" s="120">
        <v>0</v>
      </c>
      <c r="E32" s="120">
        <v>2</v>
      </c>
      <c r="F32" s="120">
        <v>2</v>
      </c>
      <c r="G32" s="120">
        <v>1</v>
      </c>
      <c r="H32" s="120">
        <v>6</v>
      </c>
      <c r="I32" s="120">
        <v>19</v>
      </c>
      <c r="J32" s="120">
        <v>2</v>
      </c>
    </row>
    <row r="33" spans="1:10" x14ac:dyDescent="0.25">
      <c r="A33" s="52" t="s">
        <v>77</v>
      </c>
      <c r="B33" s="120">
        <v>11</v>
      </c>
      <c r="C33" s="120">
        <v>59</v>
      </c>
      <c r="D33" s="120">
        <v>61</v>
      </c>
      <c r="E33" s="120">
        <v>158</v>
      </c>
      <c r="F33" s="120">
        <v>577</v>
      </c>
      <c r="G33" s="120">
        <v>70</v>
      </c>
      <c r="H33" s="120">
        <v>49</v>
      </c>
      <c r="I33" s="120">
        <v>72</v>
      </c>
      <c r="J33" s="120">
        <v>11</v>
      </c>
    </row>
    <row r="34" spans="1:10" x14ac:dyDescent="0.25">
      <c r="A34" s="52" t="s">
        <v>76</v>
      </c>
      <c r="B34" s="120">
        <v>0</v>
      </c>
      <c r="C34" s="120">
        <v>0</v>
      </c>
      <c r="D34" s="120">
        <v>1</v>
      </c>
      <c r="E34" s="120">
        <v>4</v>
      </c>
      <c r="F34" s="120">
        <v>9</v>
      </c>
      <c r="G34" s="120">
        <v>1</v>
      </c>
      <c r="H34" s="120">
        <v>20</v>
      </c>
      <c r="I34" s="120">
        <v>17</v>
      </c>
      <c r="J34" s="120">
        <v>0</v>
      </c>
    </row>
    <row r="35" spans="1:10" x14ac:dyDescent="0.25">
      <c r="A35" s="52" t="s">
        <v>75</v>
      </c>
      <c r="B35" s="120">
        <v>126</v>
      </c>
      <c r="C35" s="120">
        <v>103</v>
      </c>
      <c r="D35" s="120">
        <v>48</v>
      </c>
      <c r="E35" s="120">
        <v>105</v>
      </c>
      <c r="F35" s="120">
        <v>23</v>
      </c>
      <c r="G35" s="120">
        <v>44</v>
      </c>
      <c r="H35" s="120">
        <v>46</v>
      </c>
      <c r="I35" s="120">
        <v>85</v>
      </c>
      <c r="J35" s="120">
        <v>15</v>
      </c>
    </row>
    <row r="36" spans="1:10" x14ac:dyDescent="0.25">
      <c r="A36" s="52" t="s">
        <v>74</v>
      </c>
      <c r="B36" s="120">
        <v>157</v>
      </c>
      <c r="C36" s="120">
        <v>101</v>
      </c>
      <c r="D36" s="120">
        <v>144</v>
      </c>
      <c r="E36" s="120">
        <v>101</v>
      </c>
      <c r="F36" s="120">
        <v>186</v>
      </c>
      <c r="G36" s="120">
        <v>174</v>
      </c>
      <c r="H36" s="120">
        <v>328</v>
      </c>
      <c r="I36" s="120">
        <v>296</v>
      </c>
      <c r="J36" s="120">
        <v>47</v>
      </c>
    </row>
    <row r="37" spans="1:10" x14ac:dyDescent="0.25">
      <c r="A37" s="52" t="s">
        <v>73</v>
      </c>
      <c r="B37" s="120">
        <v>82</v>
      </c>
      <c r="C37" s="120">
        <v>10</v>
      </c>
      <c r="D37" s="120">
        <v>22</v>
      </c>
      <c r="E37" s="120">
        <v>24</v>
      </c>
      <c r="F37" s="120">
        <v>29</v>
      </c>
      <c r="G37" s="120">
        <v>14</v>
      </c>
      <c r="H37" s="120">
        <v>40</v>
      </c>
      <c r="I37" s="120">
        <v>40</v>
      </c>
      <c r="J37" s="120">
        <v>10</v>
      </c>
    </row>
    <row r="38" spans="1:10" x14ac:dyDescent="0.25">
      <c r="A38" s="52" t="s">
        <v>72</v>
      </c>
      <c r="B38" s="120">
        <v>24</v>
      </c>
      <c r="C38" s="120">
        <v>22</v>
      </c>
      <c r="D38" s="120">
        <v>12</v>
      </c>
      <c r="E38" s="120">
        <v>8</v>
      </c>
      <c r="F38" s="120">
        <v>67</v>
      </c>
      <c r="G38" s="120">
        <v>25</v>
      </c>
      <c r="H38" s="120">
        <v>106</v>
      </c>
      <c r="I38" s="120">
        <v>50</v>
      </c>
      <c r="J38" s="120">
        <v>18</v>
      </c>
    </row>
    <row r="39" spans="1:10" x14ac:dyDescent="0.25">
      <c r="A39" s="52" t="s">
        <v>71</v>
      </c>
      <c r="B39" s="120">
        <v>283</v>
      </c>
      <c r="C39" s="120">
        <v>955</v>
      </c>
      <c r="D39" s="120">
        <v>425</v>
      </c>
      <c r="E39" s="120">
        <v>573</v>
      </c>
      <c r="F39" s="120">
        <v>1213</v>
      </c>
      <c r="G39" s="120">
        <v>805</v>
      </c>
      <c r="H39" s="120">
        <v>1197</v>
      </c>
      <c r="I39" s="120">
        <v>861</v>
      </c>
      <c r="J39" s="120">
        <v>386</v>
      </c>
    </row>
    <row r="40" spans="1:10" x14ac:dyDescent="0.25">
      <c r="A40" s="52" t="s">
        <v>70</v>
      </c>
      <c r="B40" s="120">
        <v>12</v>
      </c>
      <c r="C40" s="120">
        <v>162</v>
      </c>
      <c r="D40" s="120">
        <v>139</v>
      </c>
      <c r="E40" s="120">
        <v>33</v>
      </c>
      <c r="F40" s="120">
        <v>20</v>
      </c>
      <c r="G40" s="120">
        <v>61</v>
      </c>
      <c r="H40" s="120">
        <v>129</v>
      </c>
      <c r="I40" s="120">
        <v>49</v>
      </c>
      <c r="J40" s="120">
        <v>5</v>
      </c>
    </row>
    <row r="41" spans="1:10" x14ac:dyDescent="0.25">
      <c r="A41" s="52" t="s">
        <v>69</v>
      </c>
      <c r="B41" s="120">
        <v>143</v>
      </c>
      <c r="C41" s="120">
        <v>308</v>
      </c>
      <c r="D41" s="120">
        <v>129</v>
      </c>
      <c r="E41" s="120">
        <v>413</v>
      </c>
      <c r="F41" s="120">
        <v>219</v>
      </c>
      <c r="G41" s="120">
        <v>581</v>
      </c>
      <c r="H41" s="120">
        <v>85</v>
      </c>
      <c r="I41" s="120">
        <v>171</v>
      </c>
      <c r="J41" s="120">
        <v>213</v>
      </c>
    </row>
    <row r="42" spans="1:10" x14ac:dyDescent="0.25">
      <c r="A42" s="52" t="s">
        <v>68</v>
      </c>
      <c r="B42" s="120">
        <v>1</v>
      </c>
      <c r="C42" s="120">
        <v>18</v>
      </c>
      <c r="D42" s="120">
        <v>1</v>
      </c>
      <c r="E42" s="120">
        <v>1</v>
      </c>
      <c r="F42" s="120">
        <v>0</v>
      </c>
      <c r="G42" s="120">
        <v>0</v>
      </c>
      <c r="H42" s="120">
        <v>4</v>
      </c>
      <c r="I42" s="120">
        <v>11</v>
      </c>
      <c r="J42" s="120">
        <v>0</v>
      </c>
    </row>
    <row r="43" spans="1:10" x14ac:dyDescent="0.25">
      <c r="A43" s="52" t="s">
        <v>67</v>
      </c>
      <c r="B43" s="120">
        <v>9</v>
      </c>
      <c r="C43" s="120">
        <v>8</v>
      </c>
      <c r="D43" s="120">
        <v>18</v>
      </c>
      <c r="E43" s="120">
        <v>56</v>
      </c>
      <c r="F43" s="120">
        <v>47</v>
      </c>
      <c r="G43" s="120">
        <v>17</v>
      </c>
      <c r="H43" s="120">
        <v>22</v>
      </c>
      <c r="I43" s="120">
        <v>33</v>
      </c>
      <c r="J43" s="120">
        <v>17</v>
      </c>
    </row>
    <row r="44" spans="1:10" x14ac:dyDescent="0.25">
      <c r="A44" s="52" t="s">
        <v>66</v>
      </c>
      <c r="B44" s="120">
        <v>405</v>
      </c>
      <c r="C44" s="120">
        <v>401</v>
      </c>
      <c r="D44" s="120">
        <v>52</v>
      </c>
      <c r="E44" s="120">
        <v>70</v>
      </c>
      <c r="F44" s="120">
        <v>30</v>
      </c>
      <c r="G44" s="120">
        <v>33</v>
      </c>
      <c r="H44" s="120">
        <v>9</v>
      </c>
      <c r="I44" s="120">
        <v>22</v>
      </c>
      <c r="J44" s="120">
        <v>0</v>
      </c>
    </row>
    <row r="45" spans="1:10" x14ac:dyDescent="0.25">
      <c r="A45" s="52" t="s">
        <v>65</v>
      </c>
      <c r="B45" s="120">
        <v>44</v>
      </c>
      <c r="C45" s="120">
        <v>45</v>
      </c>
      <c r="D45" s="120">
        <v>40</v>
      </c>
      <c r="E45" s="120">
        <v>52</v>
      </c>
      <c r="F45" s="120">
        <v>27</v>
      </c>
      <c r="G45" s="120">
        <v>16</v>
      </c>
      <c r="H45" s="120">
        <v>51</v>
      </c>
      <c r="I45" s="120">
        <v>21</v>
      </c>
      <c r="J45" s="120">
        <v>28</v>
      </c>
    </row>
    <row r="46" spans="1:10" x14ac:dyDescent="0.25">
      <c r="A46" s="52" t="s">
        <v>64</v>
      </c>
      <c r="B46" s="120">
        <v>150</v>
      </c>
      <c r="C46" s="120">
        <v>360</v>
      </c>
      <c r="D46" s="120">
        <v>161</v>
      </c>
      <c r="E46" s="120">
        <v>96</v>
      </c>
      <c r="F46" s="120">
        <v>69</v>
      </c>
      <c r="G46" s="120">
        <v>69</v>
      </c>
      <c r="H46" s="120">
        <v>129</v>
      </c>
      <c r="I46" s="120">
        <v>164</v>
      </c>
      <c r="J46" s="120">
        <v>36</v>
      </c>
    </row>
    <row r="47" spans="1:10" x14ac:dyDescent="0.25">
      <c r="A47" s="52" t="s">
        <v>63</v>
      </c>
      <c r="B47" s="120">
        <v>1</v>
      </c>
      <c r="C47" s="120">
        <v>0</v>
      </c>
      <c r="D47" s="120">
        <v>3</v>
      </c>
      <c r="E47" s="120">
        <v>7</v>
      </c>
      <c r="F47" s="120">
        <v>28</v>
      </c>
      <c r="G47" s="120">
        <v>8</v>
      </c>
      <c r="H47" s="120">
        <v>2</v>
      </c>
      <c r="I47" s="120">
        <v>0</v>
      </c>
      <c r="J47" s="120">
        <v>6</v>
      </c>
    </row>
    <row r="48" spans="1:10" x14ac:dyDescent="0.25">
      <c r="A48" s="52" t="s">
        <v>62</v>
      </c>
      <c r="B48" s="120">
        <v>44</v>
      </c>
      <c r="C48" s="120">
        <v>139</v>
      </c>
      <c r="D48" s="120">
        <v>26</v>
      </c>
      <c r="E48" s="120">
        <v>93</v>
      </c>
      <c r="F48" s="120">
        <v>49</v>
      </c>
      <c r="G48" s="120">
        <v>66</v>
      </c>
      <c r="H48" s="120">
        <v>73</v>
      </c>
      <c r="I48" s="120">
        <v>91</v>
      </c>
      <c r="J48" s="120">
        <v>58</v>
      </c>
    </row>
    <row r="49" spans="1:19" x14ac:dyDescent="0.25">
      <c r="A49" s="52" t="s">
        <v>61</v>
      </c>
      <c r="B49" s="120">
        <v>79</v>
      </c>
      <c r="C49" s="120">
        <v>48</v>
      </c>
      <c r="D49" s="120">
        <v>19</v>
      </c>
      <c r="E49" s="120">
        <v>75</v>
      </c>
      <c r="F49" s="120">
        <v>118</v>
      </c>
      <c r="G49" s="120">
        <v>63</v>
      </c>
      <c r="H49" s="120">
        <v>451</v>
      </c>
      <c r="I49" s="120">
        <v>43</v>
      </c>
      <c r="J49" s="120">
        <v>58</v>
      </c>
    </row>
    <row r="50" spans="1:19" x14ac:dyDescent="0.25">
      <c r="A50" s="52" t="s">
        <v>60</v>
      </c>
      <c r="B50" s="120">
        <v>6</v>
      </c>
      <c r="C50" s="120">
        <v>68</v>
      </c>
      <c r="D50" s="120">
        <v>24</v>
      </c>
      <c r="E50" s="120">
        <v>6</v>
      </c>
      <c r="F50" s="120">
        <v>37</v>
      </c>
      <c r="G50" s="120">
        <v>12</v>
      </c>
      <c r="H50" s="120">
        <v>11</v>
      </c>
      <c r="I50" s="120">
        <v>5</v>
      </c>
      <c r="J50" s="120">
        <v>6</v>
      </c>
    </row>
    <row r="51" spans="1:19" x14ac:dyDescent="0.25">
      <c r="A51" s="52" t="s">
        <v>59</v>
      </c>
      <c r="B51" s="120">
        <v>15</v>
      </c>
      <c r="C51" s="120">
        <v>34</v>
      </c>
      <c r="D51" s="120">
        <v>72</v>
      </c>
      <c r="E51" s="120">
        <v>164</v>
      </c>
      <c r="F51" s="120">
        <v>32</v>
      </c>
      <c r="G51" s="120">
        <v>60</v>
      </c>
      <c r="H51" s="120">
        <v>10</v>
      </c>
      <c r="I51" s="120">
        <v>73</v>
      </c>
      <c r="J51" s="120">
        <v>8</v>
      </c>
    </row>
    <row r="52" spans="1:19" x14ac:dyDescent="0.25">
      <c r="A52" s="52" t="s">
        <v>58</v>
      </c>
      <c r="B52" s="120">
        <v>0</v>
      </c>
      <c r="C52" s="120">
        <v>3</v>
      </c>
      <c r="D52" s="120">
        <v>5</v>
      </c>
      <c r="E52" s="120">
        <v>9</v>
      </c>
      <c r="F52" s="120">
        <v>1</v>
      </c>
      <c r="G52" s="120">
        <v>0</v>
      </c>
      <c r="H52" s="120">
        <v>1</v>
      </c>
      <c r="I52" s="120">
        <v>1</v>
      </c>
      <c r="J52" s="120">
        <v>0</v>
      </c>
    </row>
    <row r="53" spans="1:19" s="55" customFormat="1" x14ac:dyDescent="0.25">
      <c r="A53" s="52" t="s">
        <v>56</v>
      </c>
      <c r="B53" s="120">
        <v>233</v>
      </c>
      <c r="C53" s="120">
        <v>475</v>
      </c>
      <c r="D53" s="120">
        <v>601</v>
      </c>
      <c r="E53" s="120">
        <v>528</v>
      </c>
      <c r="F53" s="120">
        <v>458</v>
      </c>
      <c r="G53" s="120">
        <v>569</v>
      </c>
      <c r="H53" s="120">
        <v>507</v>
      </c>
      <c r="I53" s="120">
        <v>786</v>
      </c>
      <c r="J53" s="120">
        <v>49</v>
      </c>
      <c r="K53" s="58"/>
      <c r="L53" s="58"/>
      <c r="M53" s="58"/>
      <c r="N53" s="58"/>
      <c r="O53" s="58"/>
      <c r="P53" s="58"/>
      <c r="Q53" s="58"/>
      <c r="R53" s="58"/>
      <c r="S53" s="58"/>
    </row>
    <row r="54" spans="1:19" s="55" customFormat="1" x14ac:dyDescent="0.25">
      <c r="A54" s="52" t="s">
        <v>55</v>
      </c>
      <c r="B54" s="120">
        <v>22</v>
      </c>
      <c r="C54" s="120">
        <v>16</v>
      </c>
      <c r="D54" s="120">
        <v>2</v>
      </c>
      <c r="E54" s="120">
        <v>42</v>
      </c>
      <c r="F54" s="120">
        <v>28</v>
      </c>
      <c r="G54" s="120">
        <v>17</v>
      </c>
      <c r="H54" s="120">
        <v>23</v>
      </c>
      <c r="I54" s="120">
        <v>13</v>
      </c>
      <c r="J54" s="120">
        <v>5</v>
      </c>
      <c r="K54" s="58"/>
      <c r="L54" s="58"/>
      <c r="M54" s="58"/>
      <c r="N54" s="58"/>
      <c r="O54" s="58"/>
      <c r="P54" s="58"/>
      <c r="Q54" s="58"/>
      <c r="R54" s="58"/>
      <c r="S54" s="58"/>
    </row>
    <row r="55" spans="1:19" s="55" customFormat="1" x14ac:dyDescent="0.25">
      <c r="A55" s="52" t="s">
        <v>54</v>
      </c>
      <c r="B55" s="120">
        <v>120</v>
      </c>
      <c r="C55" s="120">
        <v>218</v>
      </c>
      <c r="D55" s="120">
        <v>113</v>
      </c>
      <c r="E55" s="120">
        <v>113</v>
      </c>
      <c r="F55" s="120">
        <v>120</v>
      </c>
      <c r="G55" s="120">
        <v>141</v>
      </c>
      <c r="H55" s="120">
        <v>219</v>
      </c>
      <c r="I55" s="120">
        <v>250</v>
      </c>
      <c r="J55" s="120">
        <v>12</v>
      </c>
      <c r="K55" s="58"/>
      <c r="L55" s="58"/>
      <c r="M55" s="58"/>
      <c r="N55" s="58"/>
      <c r="O55" s="58"/>
      <c r="P55" s="58"/>
      <c r="Q55" s="58"/>
      <c r="R55" s="58"/>
      <c r="S55" s="58"/>
    </row>
    <row r="56" spans="1:19" s="55" customFormat="1" x14ac:dyDescent="0.25">
      <c r="A56" s="52" t="s">
        <v>53</v>
      </c>
      <c r="B56" s="120">
        <v>39</v>
      </c>
      <c r="C56" s="120">
        <v>191</v>
      </c>
      <c r="D56" s="120">
        <v>50</v>
      </c>
      <c r="E56" s="120">
        <v>74</v>
      </c>
      <c r="F56" s="120">
        <v>91</v>
      </c>
      <c r="G56" s="120">
        <v>96</v>
      </c>
      <c r="H56" s="120">
        <v>106</v>
      </c>
      <c r="I56" s="120">
        <v>131</v>
      </c>
      <c r="J56" s="120">
        <v>35</v>
      </c>
      <c r="K56" s="58"/>
      <c r="L56" s="58"/>
      <c r="M56" s="58"/>
      <c r="N56" s="58"/>
      <c r="O56" s="58"/>
      <c r="P56" s="58"/>
      <c r="Q56" s="58"/>
      <c r="R56" s="58"/>
      <c r="S56" s="58"/>
    </row>
    <row r="57" spans="1:19" x14ac:dyDescent="0.25">
      <c r="A57" s="52" t="s">
        <v>52</v>
      </c>
      <c r="B57" s="120">
        <v>52</v>
      </c>
      <c r="C57" s="120">
        <v>11</v>
      </c>
      <c r="D57" s="120">
        <v>20</v>
      </c>
      <c r="E57" s="120">
        <v>43</v>
      </c>
      <c r="F57" s="120">
        <v>9</v>
      </c>
      <c r="G57" s="120">
        <v>2</v>
      </c>
      <c r="H57" s="120">
        <v>12</v>
      </c>
      <c r="I57" s="120">
        <v>25</v>
      </c>
      <c r="J57" s="120">
        <v>1</v>
      </c>
    </row>
    <row r="58" spans="1:19" x14ac:dyDescent="0.25">
      <c r="A58" s="52" t="s">
        <v>51</v>
      </c>
      <c r="B58" s="120">
        <v>78</v>
      </c>
      <c r="C58" s="120">
        <v>34</v>
      </c>
      <c r="D58" s="120">
        <v>24</v>
      </c>
      <c r="E58" s="120">
        <v>27</v>
      </c>
      <c r="F58" s="120">
        <v>15</v>
      </c>
      <c r="G58" s="120">
        <v>18</v>
      </c>
      <c r="H58" s="120">
        <v>43</v>
      </c>
      <c r="I58" s="120">
        <v>51</v>
      </c>
      <c r="J58" s="120">
        <v>25</v>
      </c>
    </row>
    <row r="59" spans="1:19" x14ac:dyDescent="0.25">
      <c r="A59" s="52" t="s">
        <v>50</v>
      </c>
      <c r="B59" s="120">
        <v>52</v>
      </c>
      <c r="C59" s="120">
        <v>194</v>
      </c>
      <c r="D59" s="120">
        <v>272</v>
      </c>
      <c r="E59" s="120">
        <v>59</v>
      </c>
      <c r="F59" s="120">
        <v>95</v>
      </c>
      <c r="G59" s="120">
        <v>17</v>
      </c>
      <c r="H59" s="120">
        <v>13</v>
      </c>
      <c r="I59" s="120">
        <v>258</v>
      </c>
      <c r="J59" s="120">
        <v>3</v>
      </c>
    </row>
    <row r="60" spans="1:19" x14ac:dyDescent="0.25">
      <c r="A60" s="52" t="s">
        <v>49</v>
      </c>
      <c r="B60" s="120">
        <v>4</v>
      </c>
      <c r="C60" s="120">
        <v>6</v>
      </c>
      <c r="D60" s="120">
        <v>4</v>
      </c>
      <c r="E60" s="120">
        <v>13</v>
      </c>
      <c r="F60" s="120">
        <v>11</v>
      </c>
      <c r="G60" s="120">
        <v>27</v>
      </c>
      <c r="H60" s="120">
        <v>8</v>
      </c>
      <c r="I60" s="120">
        <v>6</v>
      </c>
      <c r="J60" s="120">
        <v>2</v>
      </c>
    </row>
    <row r="61" spans="1:19" x14ac:dyDescent="0.25">
      <c r="A61" s="52" t="s">
        <v>48</v>
      </c>
      <c r="B61" s="120">
        <v>21</v>
      </c>
      <c r="C61" s="120">
        <v>100</v>
      </c>
      <c r="D61" s="120">
        <v>92</v>
      </c>
      <c r="E61" s="120">
        <v>44</v>
      </c>
      <c r="F61" s="120">
        <v>28</v>
      </c>
      <c r="G61" s="120">
        <v>30</v>
      </c>
      <c r="H61" s="120">
        <v>34</v>
      </c>
      <c r="I61" s="120">
        <v>68</v>
      </c>
      <c r="J61" s="120">
        <v>12</v>
      </c>
    </row>
    <row r="62" spans="1:19" x14ac:dyDescent="0.25">
      <c r="A62" s="52" t="s">
        <v>47</v>
      </c>
      <c r="B62" s="120">
        <v>8</v>
      </c>
      <c r="C62" s="120">
        <v>12</v>
      </c>
      <c r="D62" s="120">
        <v>10</v>
      </c>
      <c r="E62" s="120">
        <v>37</v>
      </c>
      <c r="F62" s="120">
        <v>49</v>
      </c>
      <c r="G62" s="120">
        <v>37</v>
      </c>
      <c r="H62" s="120">
        <v>18</v>
      </c>
      <c r="I62" s="120">
        <v>20</v>
      </c>
      <c r="J62" s="120">
        <v>6</v>
      </c>
    </row>
    <row r="63" spans="1:19" x14ac:dyDescent="0.25">
      <c r="A63" s="52" t="s">
        <v>46</v>
      </c>
      <c r="B63" s="120">
        <v>37</v>
      </c>
      <c r="C63" s="120">
        <v>57</v>
      </c>
      <c r="D63" s="120">
        <v>61</v>
      </c>
      <c r="E63" s="120">
        <v>145</v>
      </c>
      <c r="F63" s="120">
        <v>126</v>
      </c>
      <c r="G63" s="120">
        <v>31</v>
      </c>
      <c r="H63" s="120">
        <v>147</v>
      </c>
      <c r="I63" s="120">
        <v>76</v>
      </c>
      <c r="J63" s="120">
        <v>15</v>
      </c>
    </row>
    <row r="64" spans="1:19" x14ac:dyDescent="0.25">
      <c r="A64" s="52" t="s">
        <v>45</v>
      </c>
      <c r="B64" s="120">
        <v>36</v>
      </c>
      <c r="C64" s="120">
        <v>15</v>
      </c>
      <c r="D64" s="120">
        <v>18</v>
      </c>
      <c r="E64" s="120">
        <v>45</v>
      </c>
      <c r="F64" s="120">
        <v>21</v>
      </c>
      <c r="G64" s="120">
        <v>12</v>
      </c>
      <c r="H64" s="120">
        <v>27</v>
      </c>
      <c r="I64" s="120">
        <v>79</v>
      </c>
      <c r="J64" s="120">
        <v>24</v>
      </c>
    </row>
    <row r="65" spans="1:10" x14ac:dyDescent="0.25">
      <c r="A65" s="52" t="s">
        <v>44</v>
      </c>
      <c r="B65" s="120">
        <v>779</v>
      </c>
      <c r="C65" s="120">
        <v>84</v>
      </c>
      <c r="D65" s="120">
        <v>155</v>
      </c>
      <c r="E65" s="120">
        <v>393</v>
      </c>
      <c r="F65" s="120">
        <v>48</v>
      </c>
      <c r="G65" s="120">
        <v>45</v>
      </c>
      <c r="H65" s="120">
        <v>33</v>
      </c>
      <c r="I65" s="120">
        <v>129</v>
      </c>
      <c r="J65" s="120">
        <v>62</v>
      </c>
    </row>
    <row r="66" spans="1:10" x14ac:dyDescent="0.25">
      <c r="A66" s="52" t="s">
        <v>43</v>
      </c>
      <c r="B66" s="120">
        <v>95</v>
      </c>
      <c r="C66" s="120">
        <v>28</v>
      </c>
      <c r="D66" s="120">
        <v>61</v>
      </c>
      <c r="E66" s="120">
        <v>138</v>
      </c>
      <c r="F66" s="120">
        <v>54</v>
      </c>
      <c r="G66" s="120">
        <v>48</v>
      </c>
      <c r="H66" s="120">
        <v>37</v>
      </c>
      <c r="I66" s="120">
        <v>48</v>
      </c>
      <c r="J66" s="120">
        <v>11</v>
      </c>
    </row>
    <row r="67" spans="1:10" x14ac:dyDescent="0.25">
      <c r="A67" s="52" t="s">
        <v>42</v>
      </c>
      <c r="B67" s="120">
        <v>49</v>
      </c>
      <c r="C67" s="120">
        <v>35</v>
      </c>
      <c r="D67" s="120">
        <v>54</v>
      </c>
      <c r="E67" s="120">
        <v>43</v>
      </c>
      <c r="F67" s="120">
        <v>18</v>
      </c>
      <c r="G67" s="120">
        <v>44</v>
      </c>
      <c r="H67" s="120">
        <v>46</v>
      </c>
      <c r="I67" s="120">
        <v>122</v>
      </c>
      <c r="J67" s="120">
        <v>32</v>
      </c>
    </row>
    <row r="68" spans="1:10" x14ac:dyDescent="0.25">
      <c r="A68" s="52" t="s">
        <v>41</v>
      </c>
      <c r="B68" s="120">
        <v>3</v>
      </c>
      <c r="C68" s="120">
        <v>1</v>
      </c>
      <c r="D68" s="120">
        <v>9</v>
      </c>
      <c r="E68" s="120">
        <v>132</v>
      </c>
      <c r="F68" s="120">
        <v>64</v>
      </c>
      <c r="G68" s="120">
        <v>82</v>
      </c>
      <c r="H68" s="120">
        <v>10</v>
      </c>
      <c r="I68" s="120">
        <v>2</v>
      </c>
      <c r="J68" s="120">
        <v>1</v>
      </c>
    </row>
    <row r="69" spans="1:10" x14ac:dyDescent="0.25">
      <c r="A69" s="52" t="s">
        <v>40</v>
      </c>
      <c r="B69" s="120">
        <v>3</v>
      </c>
      <c r="C69" s="120">
        <v>9</v>
      </c>
      <c r="D69" s="120">
        <v>11</v>
      </c>
      <c r="E69" s="120">
        <v>16</v>
      </c>
      <c r="F69" s="120">
        <v>12</v>
      </c>
      <c r="G69" s="120">
        <v>19</v>
      </c>
      <c r="H69" s="120">
        <v>22</v>
      </c>
      <c r="I69" s="120">
        <v>42</v>
      </c>
      <c r="J69" s="120">
        <v>15</v>
      </c>
    </row>
    <row r="70" spans="1:10" x14ac:dyDescent="0.25">
      <c r="A70" s="52" t="s">
        <v>39</v>
      </c>
      <c r="B70" s="120">
        <v>67</v>
      </c>
      <c r="C70" s="120">
        <v>12</v>
      </c>
      <c r="D70" s="120">
        <v>13</v>
      </c>
      <c r="E70" s="120">
        <v>13</v>
      </c>
      <c r="F70" s="120">
        <v>33</v>
      </c>
      <c r="G70" s="120">
        <v>7</v>
      </c>
      <c r="H70" s="120">
        <v>25</v>
      </c>
      <c r="I70" s="120">
        <v>20</v>
      </c>
      <c r="J70" s="120">
        <v>3</v>
      </c>
    </row>
    <row r="71" spans="1:10" x14ac:dyDescent="0.25">
      <c r="A71" s="52" t="s">
        <v>38</v>
      </c>
      <c r="B71" s="120">
        <v>6</v>
      </c>
      <c r="C71" s="120">
        <v>10</v>
      </c>
      <c r="D71" s="120">
        <v>6</v>
      </c>
      <c r="E71" s="120">
        <v>16</v>
      </c>
      <c r="F71" s="120">
        <v>18</v>
      </c>
      <c r="G71" s="120">
        <v>25</v>
      </c>
      <c r="H71" s="120">
        <v>51</v>
      </c>
      <c r="I71" s="120">
        <v>23</v>
      </c>
      <c r="J71" s="120">
        <v>19</v>
      </c>
    </row>
    <row r="72" spans="1:10" x14ac:dyDescent="0.25">
      <c r="A72" s="52" t="s">
        <v>37</v>
      </c>
      <c r="B72" s="120">
        <v>95</v>
      </c>
      <c r="C72" s="120">
        <v>5</v>
      </c>
      <c r="D72" s="120">
        <v>7</v>
      </c>
      <c r="E72" s="120">
        <v>29</v>
      </c>
      <c r="F72" s="120">
        <v>5</v>
      </c>
      <c r="G72" s="120">
        <v>18</v>
      </c>
      <c r="H72" s="120">
        <v>90</v>
      </c>
      <c r="I72" s="120">
        <v>13</v>
      </c>
      <c r="J72" s="120">
        <v>1</v>
      </c>
    </row>
    <row r="73" spans="1:10" x14ac:dyDescent="0.25">
      <c r="A73" s="52" t="s">
        <v>36</v>
      </c>
      <c r="B73" s="120">
        <v>31</v>
      </c>
      <c r="C73" s="120">
        <v>50</v>
      </c>
      <c r="D73" s="120">
        <v>62</v>
      </c>
      <c r="E73" s="120">
        <v>70</v>
      </c>
      <c r="F73" s="120">
        <v>52</v>
      </c>
      <c r="G73" s="120">
        <v>53</v>
      </c>
      <c r="H73" s="120">
        <v>18</v>
      </c>
      <c r="I73" s="120">
        <v>60</v>
      </c>
      <c r="J73" s="120">
        <v>26</v>
      </c>
    </row>
    <row r="74" spans="1:10" x14ac:dyDescent="0.25">
      <c r="A74" s="52" t="s">
        <v>35</v>
      </c>
      <c r="B74" s="120">
        <v>10</v>
      </c>
      <c r="C74" s="120">
        <v>64</v>
      </c>
      <c r="D74" s="120">
        <v>20</v>
      </c>
      <c r="E74" s="120">
        <v>20</v>
      </c>
      <c r="F74" s="120">
        <v>46</v>
      </c>
      <c r="G74" s="120">
        <v>89</v>
      </c>
      <c r="H74" s="120">
        <v>165</v>
      </c>
      <c r="I74" s="120">
        <v>45</v>
      </c>
      <c r="J74" s="120">
        <v>21</v>
      </c>
    </row>
    <row r="75" spans="1:10" x14ac:dyDescent="0.25">
      <c r="A75" s="52" t="s">
        <v>34</v>
      </c>
      <c r="B75" s="120">
        <v>17</v>
      </c>
      <c r="C75" s="120">
        <v>13</v>
      </c>
      <c r="D75" s="120">
        <v>3</v>
      </c>
      <c r="E75" s="120">
        <v>3</v>
      </c>
      <c r="F75" s="120">
        <v>19</v>
      </c>
      <c r="G75" s="120">
        <v>5</v>
      </c>
      <c r="H75" s="120">
        <v>10</v>
      </c>
      <c r="I75" s="120">
        <v>4</v>
      </c>
      <c r="J75" s="120">
        <v>14</v>
      </c>
    </row>
    <row r="76" spans="1:10" x14ac:dyDescent="0.25">
      <c r="A76" s="52" t="s">
        <v>33</v>
      </c>
      <c r="B76" s="120">
        <v>64</v>
      </c>
      <c r="C76" s="120">
        <v>42</v>
      </c>
      <c r="D76" s="120">
        <v>61</v>
      </c>
      <c r="E76" s="120">
        <v>23</v>
      </c>
      <c r="F76" s="120">
        <v>106</v>
      </c>
      <c r="G76" s="120">
        <v>41</v>
      </c>
      <c r="H76" s="120">
        <v>43</v>
      </c>
      <c r="I76" s="120">
        <v>112</v>
      </c>
      <c r="J76" s="120">
        <v>23</v>
      </c>
    </row>
    <row r="77" spans="1:10" x14ac:dyDescent="0.25">
      <c r="A77" s="52" t="s">
        <v>32</v>
      </c>
      <c r="B77" s="120">
        <v>22</v>
      </c>
      <c r="C77" s="120">
        <v>23</v>
      </c>
      <c r="D77" s="120">
        <v>6</v>
      </c>
      <c r="E77" s="120">
        <v>1</v>
      </c>
      <c r="F77" s="120">
        <v>1</v>
      </c>
      <c r="G77" s="120">
        <v>3</v>
      </c>
      <c r="H77" s="120">
        <v>3</v>
      </c>
      <c r="I77" s="120">
        <v>15</v>
      </c>
      <c r="J77" s="120">
        <v>0</v>
      </c>
    </row>
    <row r="78" spans="1:10" x14ac:dyDescent="0.25">
      <c r="A78" s="52" t="s">
        <v>31</v>
      </c>
      <c r="B78" s="120">
        <v>446</v>
      </c>
      <c r="C78" s="120">
        <v>747</v>
      </c>
      <c r="D78" s="120">
        <v>418</v>
      </c>
      <c r="E78" s="120">
        <v>415</v>
      </c>
      <c r="F78" s="120">
        <v>365</v>
      </c>
      <c r="G78" s="120">
        <v>244</v>
      </c>
      <c r="H78" s="120">
        <v>574</v>
      </c>
      <c r="I78" s="120">
        <v>416</v>
      </c>
      <c r="J78" s="120">
        <v>72</v>
      </c>
    </row>
    <row r="79" spans="1:10" x14ac:dyDescent="0.25">
      <c r="A79" s="52" t="s">
        <v>30</v>
      </c>
      <c r="B79" s="120">
        <v>1</v>
      </c>
      <c r="C79" s="120">
        <v>2</v>
      </c>
      <c r="D79" s="120">
        <v>15</v>
      </c>
      <c r="E79" s="120">
        <v>14</v>
      </c>
      <c r="F79" s="120">
        <v>10</v>
      </c>
      <c r="G79" s="120">
        <v>9</v>
      </c>
      <c r="H79" s="120">
        <v>20</v>
      </c>
      <c r="I79" s="120">
        <v>25</v>
      </c>
      <c r="J79" s="120">
        <v>2</v>
      </c>
    </row>
    <row r="80" spans="1:10" x14ac:dyDescent="0.25">
      <c r="A80" s="52" t="s">
        <v>29</v>
      </c>
      <c r="B80" s="120">
        <v>2758</v>
      </c>
      <c r="C80" s="120">
        <v>2681</v>
      </c>
      <c r="D80" s="120">
        <v>3454</v>
      </c>
      <c r="E80" s="120">
        <v>3303</v>
      </c>
      <c r="F80" s="120">
        <v>3837</v>
      </c>
      <c r="G80" s="120">
        <v>3620</v>
      </c>
      <c r="H80" s="120">
        <v>3738</v>
      </c>
      <c r="I80" s="120">
        <v>3615</v>
      </c>
      <c r="J80" s="120">
        <v>873</v>
      </c>
    </row>
    <row r="81" spans="1:10" x14ac:dyDescent="0.25">
      <c r="A81" s="52" t="s">
        <v>28</v>
      </c>
      <c r="B81" s="120">
        <v>47</v>
      </c>
      <c r="C81" s="120">
        <v>26</v>
      </c>
      <c r="D81" s="120">
        <v>72</v>
      </c>
      <c r="E81" s="120">
        <v>48</v>
      </c>
      <c r="F81" s="120">
        <v>50</v>
      </c>
      <c r="G81" s="120">
        <v>58</v>
      </c>
      <c r="H81" s="120">
        <v>26</v>
      </c>
      <c r="I81" s="120">
        <v>17</v>
      </c>
      <c r="J81" s="120">
        <v>191</v>
      </c>
    </row>
    <row r="82" spans="1:10" x14ac:dyDescent="0.25">
      <c r="A82" s="52" t="s">
        <v>27</v>
      </c>
      <c r="B82" s="120">
        <v>48</v>
      </c>
      <c r="C82" s="120">
        <v>48</v>
      </c>
      <c r="D82" s="120">
        <v>37</v>
      </c>
      <c r="E82" s="120">
        <v>43</v>
      </c>
      <c r="F82" s="120">
        <v>36</v>
      </c>
      <c r="G82" s="120">
        <v>62</v>
      </c>
      <c r="H82" s="120">
        <v>21</v>
      </c>
      <c r="I82" s="120">
        <v>45</v>
      </c>
      <c r="J82" s="120">
        <v>8</v>
      </c>
    </row>
    <row r="83" spans="1:10" x14ac:dyDescent="0.25">
      <c r="A83" s="52" t="s">
        <v>26</v>
      </c>
      <c r="B83" s="120">
        <v>77</v>
      </c>
      <c r="C83" s="120">
        <v>33</v>
      </c>
      <c r="D83" s="120">
        <v>41</v>
      </c>
      <c r="E83" s="120">
        <v>42</v>
      </c>
      <c r="F83" s="120">
        <v>28</v>
      </c>
      <c r="G83" s="120">
        <v>51</v>
      </c>
      <c r="H83" s="120">
        <v>77</v>
      </c>
      <c r="I83" s="120">
        <v>80</v>
      </c>
      <c r="J83" s="120">
        <v>22</v>
      </c>
    </row>
    <row r="84" spans="1:10" x14ac:dyDescent="0.25">
      <c r="A84" s="52" t="s">
        <v>25</v>
      </c>
      <c r="B84" s="120">
        <v>168</v>
      </c>
      <c r="C84" s="120">
        <v>141</v>
      </c>
      <c r="D84" s="120">
        <v>152</v>
      </c>
      <c r="E84" s="120">
        <v>303</v>
      </c>
      <c r="F84" s="120">
        <v>247</v>
      </c>
      <c r="G84" s="120">
        <v>224</v>
      </c>
      <c r="H84" s="120">
        <v>201</v>
      </c>
      <c r="I84" s="120">
        <v>238</v>
      </c>
      <c r="J84" s="120">
        <v>24</v>
      </c>
    </row>
    <row r="85" spans="1:10" x14ac:dyDescent="0.25">
      <c r="A85" s="52" t="s">
        <v>24</v>
      </c>
      <c r="B85" s="120">
        <v>3</v>
      </c>
      <c r="C85" s="120">
        <v>20</v>
      </c>
      <c r="D85" s="120">
        <v>14</v>
      </c>
      <c r="E85" s="120">
        <v>27</v>
      </c>
      <c r="F85" s="120">
        <v>5</v>
      </c>
      <c r="G85" s="120">
        <v>16</v>
      </c>
      <c r="H85" s="120">
        <v>1</v>
      </c>
      <c r="I85" s="120">
        <v>10</v>
      </c>
      <c r="J85" s="120">
        <v>1</v>
      </c>
    </row>
    <row r="86" spans="1:10" x14ac:dyDescent="0.25">
      <c r="A86" s="52" t="s">
        <v>23</v>
      </c>
      <c r="B86" s="120">
        <v>779</v>
      </c>
      <c r="C86" s="120">
        <v>7</v>
      </c>
      <c r="D86" s="120">
        <v>7</v>
      </c>
      <c r="E86" s="120">
        <v>14</v>
      </c>
      <c r="F86" s="120">
        <v>306</v>
      </c>
      <c r="G86" s="120">
        <v>121</v>
      </c>
      <c r="H86" s="120">
        <v>685</v>
      </c>
      <c r="I86" s="120">
        <v>202</v>
      </c>
      <c r="J86" s="120">
        <v>554</v>
      </c>
    </row>
    <row r="87" spans="1:10" x14ac:dyDescent="0.25">
      <c r="A87" s="52" t="s">
        <v>22</v>
      </c>
      <c r="B87" s="120">
        <v>1322</v>
      </c>
      <c r="C87" s="120">
        <v>1925</v>
      </c>
      <c r="D87" s="120">
        <v>1809</v>
      </c>
      <c r="E87" s="120">
        <v>2832</v>
      </c>
      <c r="F87" s="120">
        <v>2759</v>
      </c>
      <c r="G87" s="120">
        <v>3372</v>
      </c>
      <c r="H87" s="120">
        <v>2767</v>
      </c>
      <c r="I87" s="120">
        <v>2972</v>
      </c>
      <c r="J87" s="120">
        <v>943</v>
      </c>
    </row>
    <row r="88" spans="1:10" x14ac:dyDescent="0.25">
      <c r="A88" s="59" t="s">
        <v>21</v>
      </c>
      <c r="B88" s="120">
        <v>2928</v>
      </c>
      <c r="C88" s="120">
        <v>3676</v>
      </c>
      <c r="D88" s="120">
        <v>3570</v>
      </c>
      <c r="E88" s="120">
        <v>3753</v>
      </c>
      <c r="F88" s="120">
        <v>3625</v>
      </c>
      <c r="G88" s="120">
        <v>3858</v>
      </c>
      <c r="H88" s="120">
        <v>3151</v>
      </c>
      <c r="I88" s="120">
        <v>3043</v>
      </c>
      <c r="J88" s="121">
        <v>751</v>
      </c>
    </row>
    <row r="89" spans="1:10" hidden="1" x14ac:dyDescent="0.2">
      <c r="A89" s="58" t="s">
        <v>20</v>
      </c>
      <c r="B89" s="58">
        <v>0</v>
      </c>
      <c r="C89" s="58">
        <v>0</v>
      </c>
      <c r="D89" s="58">
        <v>0</v>
      </c>
      <c r="E89" s="58">
        <v>0</v>
      </c>
      <c r="F89" s="58">
        <v>2</v>
      </c>
      <c r="G89" s="58">
        <v>0</v>
      </c>
      <c r="H89" s="58">
        <v>0</v>
      </c>
      <c r="I89" s="58">
        <v>0</v>
      </c>
      <c r="J89" s="52">
        <v>0</v>
      </c>
    </row>
    <row r="90" spans="1:10" x14ac:dyDescent="0.2">
      <c r="B90" s="80"/>
      <c r="C90" s="80"/>
      <c r="D90" s="80"/>
      <c r="E90" s="80"/>
      <c r="F90" s="80"/>
      <c r="G90" s="80"/>
      <c r="H90" s="80"/>
      <c r="I90" s="80"/>
    </row>
  </sheetData>
  <hyperlinks>
    <hyperlink ref="A1" location="Índice!A3" display="Voltar"/>
  </hyperlinks>
  <pageMargins left="0.511811024" right="0.511811024" top="0.78740157499999996" bottom="0.78740157499999996" header="0.31496062000000002" footer="0.3149606200000000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9"/>
  <sheetViews>
    <sheetView topLeftCell="A73" workbookViewId="0">
      <selection activeCell="L15" sqref="L15"/>
    </sheetView>
  </sheetViews>
  <sheetFormatPr defaultColWidth="26.7109375" defaultRowHeight="15" x14ac:dyDescent="0.2"/>
  <cols>
    <col min="1" max="1" width="23.28515625" style="58" customWidth="1"/>
    <col min="2" max="9" width="8" style="58" bestFit="1" customWidth="1"/>
    <col min="10" max="10" width="7.5703125" style="58" customWidth="1"/>
    <col min="11" max="16384" width="26.7109375" style="58"/>
  </cols>
  <sheetData>
    <row r="1" spans="1:20" x14ac:dyDescent="0.25">
      <c r="A1" s="69" t="s">
        <v>13</v>
      </c>
    </row>
    <row r="3" spans="1:20" x14ac:dyDescent="0.25">
      <c r="A3" s="70" t="s">
        <v>622</v>
      </c>
      <c r="B3" s="4" t="s">
        <v>618</v>
      </c>
    </row>
    <row r="4" spans="1:20" x14ac:dyDescent="0.2">
      <c r="A4" s="81" t="s">
        <v>624</v>
      </c>
      <c r="B4" s="72" t="s">
        <v>592</v>
      </c>
      <c r="C4" s="73"/>
      <c r="D4" s="73"/>
      <c r="E4" s="73"/>
      <c r="F4" s="73"/>
      <c r="G4" s="73"/>
    </row>
    <row r="5" spans="1:20" x14ac:dyDescent="0.25">
      <c r="A5" s="81" t="s">
        <v>18</v>
      </c>
      <c r="B5" s="3" t="s">
        <v>617</v>
      </c>
      <c r="C5" s="73"/>
      <c r="D5" s="73"/>
      <c r="E5" s="73"/>
      <c r="F5" s="73"/>
      <c r="G5" s="73"/>
    </row>
    <row r="6" spans="1:20" x14ac:dyDescent="0.2">
      <c r="A6" s="82"/>
      <c r="B6" s="116" t="b">
        <f>IF(B7=B9,"Ok")</f>
        <v>0</v>
      </c>
      <c r="C6" s="116" t="b">
        <f t="shared" ref="C6:J6" si="0">IF(C7=C9,"Ok")</f>
        <v>0</v>
      </c>
      <c r="D6" s="116" t="b">
        <f t="shared" si="0"/>
        <v>0</v>
      </c>
      <c r="E6" s="116" t="b">
        <f t="shared" si="0"/>
        <v>0</v>
      </c>
      <c r="F6" s="116" t="b">
        <f t="shared" si="0"/>
        <v>0</v>
      </c>
      <c r="G6" s="116" t="b">
        <f t="shared" si="0"/>
        <v>0</v>
      </c>
      <c r="H6" s="116" t="b">
        <f t="shared" si="0"/>
        <v>0</v>
      </c>
      <c r="I6" s="116" t="b">
        <f t="shared" si="0"/>
        <v>0</v>
      </c>
      <c r="J6" s="116" t="b">
        <f t="shared" si="0"/>
        <v>0</v>
      </c>
      <c r="K6" s="122" t="s">
        <v>636</v>
      </c>
    </row>
    <row r="7" spans="1:20" x14ac:dyDescent="0.2">
      <c r="B7"/>
      <c r="C7"/>
      <c r="D7"/>
      <c r="E7"/>
      <c r="F7"/>
      <c r="G7"/>
      <c r="H7"/>
      <c r="I7"/>
      <c r="J7"/>
      <c r="K7" s="123" t="s">
        <v>635</v>
      </c>
    </row>
    <row r="8" spans="1:20" ht="15.75" thickBot="1" x14ac:dyDescent="0.25">
      <c r="A8" s="74" t="s">
        <v>57</v>
      </c>
      <c r="B8" s="75">
        <v>2006</v>
      </c>
      <c r="C8" s="75">
        <v>2007</v>
      </c>
      <c r="D8" s="75">
        <v>2008</v>
      </c>
      <c r="E8" s="75">
        <v>2009</v>
      </c>
      <c r="F8" s="75">
        <v>2010</v>
      </c>
      <c r="G8" s="75">
        <v>2011</v>
      </c>
      <c r="H8" s="75">
        <v>2012</v>
      </c>
      <c r="I8" s="75">
        <v>2013</v>
      </c>
      <c r="J8" s="75" t="s">
        <v>633</v>
      </c>
      <c r="K8" s="127"/>
      <c r="L8" s="127"/>
      <c r="M8" s="127"/>
      <c r="N8" s="127"/>
      <c r="O8" s="127"/>
      <c r="P8" s="127"/>
      <c r="Q8" s="127"/>
      <c r="R8" s="127"/>
      <c r="S8" s="127"/>
      <c r="T8" s="127"/>
    </row>
    <row r="9" spans="1:20" x14ac:dyDescent="0.2">
      <c r="A9" s="50" t="s">
        <v>101</v>
      </c>
      <c r="B9" s="64">
        <f t="shared" ref="B9:I9" si="1">SUM(B10:B88)</f>
        <v>-6363</v>
      </c>
      <c r="C9" s="64">
        <f t="shared" si="1"/>
        <v>-11136</v>
      </c>
      <c r="D9" s="64">
        <f t="shared" si="1"/>
        <v>-11346</v>
      </c>
      <c r="E9" s="64">
        <f t="shared" si="1"/>
        <v>-10720</v>
      </c>
      <c r="F9" s="64">
        <f t="shared" si="1"/>
        <v>-12676</v>
      </c>
      <c r="G9" s="64">
        <f t="shared" si="1"/>
        <v>-10657</v>
      </c>
      <c r="H9" s="64">
        <f t="shared" si="1"/>
        <v>-11270</v>
      </c>
      <c r="I9" s="64">
        <f t="shared" si="1"/>
        <v>-12381</v>
      </c>
      <c r="J9" s="64">
        <f t="shared" ref="J9" si="2">SUM(J10:J88)</f>
        <v>-2043</v>
      </c>
      <c r="K9" s="127"/>
      <c r="L9" s="127"/>
      <c r="M9" s="127"/>
      <c r="N9" s="127"/>
      <c r="O9" s="127"/>
      <c r="P9" s="127"/>
      <c r="Q9" s="127"/>
      <c r="R9" s="127"/>
      <c r="S9" s="127"/>
      <c r="T9" s="127"/>
    </row>
    <row r="10" spans="1:20" x14ac:dyDescent="0.25">
      <c r="A10" s="53" t="s">
        <v>100</v>
      </c>
      <c r="B10" s="58">
        <v>2006</v>
      </c>
      <c r="C10" s="58">
        <v>2007</v>
      </c>
      <c r="D10" s="58">
        <v>2008</v>
      </c>
      <c r="E10" s="58">
        <v>2009</v>
      </c>
      <c r="F10" s="58">
        <v>2010</v>
      </c>
      <c r="G10" s="58">
        <v>2011</v>
      </c>
      <c r="H10" s="57">
        <v>2012</v>
      </c>
      <c r="I10" s="57">
        <v>2013</v>
      </c>
      <c r="J10" s="57">
        <v>2014</v>
      </c>
      <c r="K10" s="127"/>
      <c r="L10" s="127"/>
      <c r="M10" s="127"/>
      <c r="N10" s="127"/>
      <c r="O10" s="127"/>
      <c r="P10" s="127"/>
      <c r="Q10" s="127"/>
      <c r="R10" s="127"/>
      <c r="S10" s="127"/>
      <c r="T10" s="127"/>
    </row>
    <row r="11" spans="1:20" x14ac:dyDescent="0.25">
      <c r="A11" s="55" t="s">
        <v>99</v>
      </c>
      <c r="B11" s="58">
        <v>-31</v>
      </c>
      <c r="C11" s="58">
        <v>-8</v>
      </c>
      <c r="D11" s="58">
        <v>-23</v>
      </c>
      <c r="E11" s="58">
        <v>-17</v>
      </c>
      <c r="F11" s="58">
        <v>-7</v>
      </c>
      <c r="G11" s="58">
        <v>-16</v>
      </c>
      <c r="H11" s="57">
        <v>-34</v>
      </c>
      <c r="I11" s="57">
        <v>-18</v>
      </c>
      <c r="J11" s="57">
        <v>-8</v>
      </c>
    </row>
    <row r="12" spans="1:20" x14ac:dyDescent="0.25">
      <c r="A12" s="52" t="s">
        <v>98</v>
      </c>
      <c r="B12" s="58">
        <v>0</v>
      </c>
      <c r="C12" s="58">
        <v>-20</v>
      </c>
      <c r="D12" s="58">
        <v>-5</v>
      </c>
      <c r="E12" s="58">
        <v>0</v>
      </c>
      <c r="F12" s="58">
        <v>-4</v>
      </c>
      <c r="G12" s="58">
        <v>0</v>
      </c>
      <c r="H12" s="57">
        <v>-1</v>
      </c>
      <c r="I12" s="57">
        <v>0</v>
      </c>
      <c r="J12" s="57">
        <v>-1</v>
      </c>
    </row>
    <row r="13" spans="1:20" x14ac:dyDescent="0.25">
      <c r="A13" s="52" t="s">
        <v>97</v>
      </c>
      <c r="B13" s="58">
        <v>0</v>
      </c>
      <c r="C13" s="58">
        <v>-4</v>
      </c>
      <c r="D13" s="58">
        <v>-4</v>
      </c>
      <c r="E13" s="58">
        <v>-7</v>
      </c>
      <c r="F13" s="58">
        <v>-9</v>
      </c>
      <c r="G13" s="58">
        <v>-10</v>
      </c>
      <c r="H13" s="57">
        <v>-6</v>
      </c>
      <c r="I13" s="57">
        <v>-5</v>
      </c>
      <c r="J13" s="57">
        <v>-4</v>
      </c>
    </row>
    <row r="14" spans="1:20" x14ac:dyDescent="0.25">
      <c r="A14" s="52" t="s">
        <v>96</v>
      </c>
      <c r="B14" s="58">
        <v>-18</v>
      </c>
      <c r="C14" s="58">
        <v>-46</v>
      </c>
      <c r="D14" s="58">
        <v>-17</v>
      </c>
      <c r="E14" s="58">
        <v>-65</v>
      </c>
      <c r="F14" s="58">
        <v>-34</v>
      </c>
      <c r="G14" s="58">
        <v>-10</v>
      </c>
      <c r="H14" s="57">
        <v>-14</v>
      </c>
      <c r="I14" s="57">
        <v>-46</v>
      </c>
      <c r="J14" s="57">
        <v>-27</v>
      </c>
      <c r="K14" s="57"/>
    </row>
    <row r="15" spans="1:20" x14ac:dyDescent="0.25">
      <c r="A15" s="52" t="s">
        <v>95</v>
      </c>
      <c r="B15" s="58">
        <v>-39</v>
      </c>
      <c r="C15" s="58">
        <v>-43</v>
      </c>
      <c r="D15" s="58">
        <v>-66</v>
      </c>
      <c r="E15" s="58">
        <v>-49</v>
      </c>
      <c r="F15" s="58">
        <v>-25</v>
      </c>
      <c r="G15" s="58">
        <v>-71</v>
      </c>
      <c r="H15" s="57">
        <v>-11</v>
      </c>
      <c r="I15" s="57">
        <v>-68</v>
      </c>
      <c r="J15" s="57">
        <v>-5</v>
      </c>
    </row>
    <row r="16" spans="1:20" x14ac:dyDescent="0.25">
      <c r="A16" s="52" t="s">
        <v>94</v>
      </c>
      <c r="B16" s="58">
        <v>-4</v>
      </c>
      <c r="C16" s="58">
        <v>-5</v>
      </c>
      <c r="D16" s="58">
        <v>-3</v>
      </c>
      <c r="E16" s="58">
        <v>-2</v>
      </c>
      <c r="F16" s="58">
        <v>-2</v>
      </c>
      <c r="G16" s="58">
        <v>-4</v>
      </c>
      <c r="H16" s="57">
        <v>-5</v>
      </c>
      <c r="I16" s="57">
        <v>-10</v>
      </c>
      <c r="J16" s="57">
        <v>-5</v>
      </c>
    </row>
    <row r="17" spans="1:10" x14ac:dyDescent="0.25">
      <c r="A17" s="52" t="s">
        <v>93</v>
      </c>
      <c r="B17" s="58">
        <v>-90</v>
      </c>
      <c r="C17" s="58">
        <v>-345</v>
      </c>
      <c r="D17" s="58">
        <v>-59</v>
      </c>
      <c r="E17" s="58">
        <v>-73</v>
      </c>
      <c r="F17" s="58">
        <v>-50</v>
      </c>
      <c r="G17" s="58">
        <v>-36</v>
      </c>
      <c r="H17" s="57">
        <v>-167</v>
      </c>
      <c r="I17" s="57">
        <v>-209</v>
      </c>
      <c r="J17" s="57">
        <v>-59</v>
      </c>
    </row>
    <row r="18" spans="1:10" x14ac:dyDescent="0.25">
      <c r="A18" s="52" t="s">
        <v>92</v>
      </c>
      <c r="B18" s="58">
        <v>-7</v>
      </c>
      <c r="C18" s="58">
        <v>0</v>
      </c>
      <c r="D18" s="58">
        <v>-3</v>
      </c>
      <c r="E18" s="58">
        <v>-3</v>
      </c>
      <c r="F18" s="58">
        <v>-7</v>
      </c>
      <c r="G18" s="58">
        <v>-17</v>
      </c>
      <c r="H18" s="57">
        <v>-6</v>
      </c>
      <c r="I18" s="57">
        <v>-21</v>
      </c>
      <c r="J18" s="57">
        <v>-9</v>
      </c>
    </row>
    <row r="19" spans="1:10" x14ac:dyDescent="0.25">
      <c r="A19" s="52" t="s">
        <v>91</v>
      </c>
      <c r="B19" s="58">
        <v>-570</v>
      </c>
      <c r="C19" s="58">
        <v>-1097</v>
      </c>
      <c r="D19" s="58">
        <v>-566</v>
      </c>
      <c r="E19" s="58">
        <v>-327</v>
      </c>
      <c r="F19" s="58">
        <v>-823</v>
      </c>
      <c r="G19" s="58">
        <v>-210</v>
      </c>
      <c r="H19" s="57">
        <v>-364</v>
      </c>
      <c r="I19" s="57">
        <v>-447</v>
      </c>
      <c r="J19" s="57">
        <v>-134</v>
      </c>
    </row>
    <row r="20" spans="1:10" x14ac:dyDescent="0.25">
      <c r="A20" s="52" t="s">
        <v>90</v>
      </c>
      <c r="B20" s="58">
        <v>-7</v>
      </c>
      <c r="C20" s="58">
        <v>-12</v>
      </c>
      <c r="D20" s="58">
        <v>-54</v>
      </c>
      <c r="E20" s="58">
        <v>-9</v>
      </c>
      <c r="F20" s="58">
        <v>-11</v>
      </c>
      <c r="G20" s="58">
        <v>-8</v>
      </c>
      <c r="H20" s="57">
        <v>-13</v>
      </c>
      <c r="I20" s="57">
        <v>-25</v>
      </c>
      <c r="J20" s="57">
        <v>-14</v>
      </c>
    </row>
    <row r="21" spans="1:10" x14ac:dyDescent="0.25">
      <c r="A21" s="52" t="s">
        <v>89</v>
      </c>
      <c r="B21" s="58">
        <v>-41</v>
      </c>
      <c r="C21" s="58">
        <v>-43</v>
      </c>
      <c r="D21" s="58">
        <v>-122</v>
      </c>
      <c r="E21" s="58">
        <v>-125</v>
      </c>
      <c r="F21" s="58">
        <v>-25</v>
      </c>
      <c r="G21" s="58">
        <v>-10</v>
      </c>
      <c r="H21" s="57">
        <v>-9</v>
      </c>
      <c r="I21" s="57">
        <v>-11</v>
      </c>
      <c r="J21" s="57">
        <v>-9</v>
      </c>
    </row>
    <row r="22" spans="1:10" x14ac:dyDescent="0.25">
      <c r="A22" s="52" t="s">
        <v>88</v>
      </c>
      <c r="B22" s="58">
        <v>-24</v>
      </c>
      <c r="C22" s="58">
        <v>-36</v>
      </c>
      <c r="D22" s="58">
        <v>-35</v>
      </c>
      <c r="E22" s="58">
        <v>-47</v>
      </c>
      <c r="F22" s="58">
        <v>-70</v>
      </c>
      <c r="G22" s="58">
        <v>-27</v>
      </c>
      <c r="H22" s="57">
        <v>-33</v>
      </c>
      <c r="I22" s="57">
        <v>-52</v>
      </c>
      <c r="J22" s="57">
        <v>-24</v>
      </c>
    </row>
    <row r="23" spans="1:10" x14ac:dyDescent="0.25">
      <c r="A23" s="52" t="s">
        <v>87</v>
      </c>
      <c r="B23" s="58">
        <v>-542</v>
      </c>
      <c r="C23" s="58">
        <v>-483</v>
      </c>
      <c r="D23" s="58">
        <v>-755</v>
      </c>
      <c r="E23" s="58">
        <v>-294</v>
      </c>
      <c r="F23" s="58">
        <v>-23</v>
      </c>
      <c r="G23" s="58">
        <v>-115</v>
      </c>
      <c r="H23" s="57">
        <v>-658</v>
      </c>
      <c r="I23" s="57">
        <v>-5</v>
      </c>
      <c r="J23" s="57">
        <v>-12</v>
      </c>
    </row>
    <row r="24" spans="1:10" x14ac:dyDescent="0.25">
      <c r="A24" s="52" t="s">
        <v>86</v>
      </c>
      <c r="B24" s="58">
        <v>-17</v>
      </c>
      <c r="C24" s="58">
        <v>-10</v>
      </c>
      <c r="D24" s="58">
        <v>-18</v>
      </c>
      <c r="E24" s="58">
        <v>-10</v>
      </c>
      <c r="F24" s="58">
        <v>-3</v>
      </c>
      <c r="G24" s="58">
        <v>-4</v>
      </c>
      <c r="H24" s="57">
        <v>-1</v>
      </c>
      <c r="I24" s="57">
        <v>-2</v>
      </c>
      <c r="J24" s="57">
        <v>-1</v>
      </c>
    </row>
    <row r="25" spans="1:10" x14ac:dyDescent="0.25">
      <c r="A25" s="52" t="s">
        <v>85</v>
      </c>
      <c r="B25" s="58">
        <v>-13</v>
      </c>
      <c r="C25" s="58">
        <v>-4</v>
      </c>
      <c r="D25" s="58">
        <v>-4</v>
      </c>
      <c r="E25" s="58">
        <v>-17</v>
      </c>
      <c r="F25" s="58">
        <v>-13</v>
      </c>
      <c r="G25" s="58">
        <v>-20</v>
      </c>
      <c r="H25" s="57">
        <v>-45</v>
      </c>
      <c r="I25" s="57">
        <v>-34</v>
      </c>
      <c r="J25" s="57">
        <v>-27</v>
      </c>
    </row>
    <row r="26" spans="1:10" x14ac:dyDescent="0.25">
      <c r="A26" s="52" t="s">
        <v>84</v>
      </c>
      <c r="B26" s="58">
        <v>-190</v>
      </c>
      <c r="C26" s="58">
        <v>-346</v>
      </c>
      <c r="D26" s="58">
        <v>-539</v>
      </c>
      <c r="E26" s="58">
        <v>-485</v>
      </c>
      <c r="F26" s="58">
        <v>-421</v>
      </c>
      <c r="G26" s="58">
        <v>-657</v>
      </c>
      <c r="H26" s="57">
        <v>-891</v>
      </c>
      <c r="I26" s="57">
        <v>-1161</v>
      </c>
      <c r="J26" s="57">
        <v>-234</v>
      </c>
    </row>
    <row r="27" spans="1:10" x14ac:dyDescent="0.25">
      <c r="A27" s="52" t="s">
        <v>83</v>
      </c>
      <c r="B27" s="58">
        <v>-666</v>
      </c>
      <c r="C27" s="58">
        <v>-935</v>
      </c>
      <c r="D27" s="58">
        <v>-1351</v>
      </c>
      <c r="E27" s="58">
        <v>-1329</v>
      </c>
      <c r="F27" s="58">
        <v>-1317</v>
      </c>
      <c r="G27" s="58">
        <v>-1131</v>
      </c>
      <c r="H27" s="57">
        <v>-1300</v>
      </c>
      <c r="I27" s="57">
        <v>-1019</v>
      </c>
      <c r="J27" s="57">
        <v>-421</v>
      </c>
    </row>
    <row r="28" spans="1:10" x14ac:dyDescent="0.25">
      <c r="A28" s="52" t="s">
        <v>82</v>
      </c>
      <c r="B28" s="58">
        <v>-5</v>
      </c>
      <c r="C28" s="58">
        <v>-33</v>
      </c>
      <c r="D28" s="58">
        <v>-27</v>
      </c>
      <c r="E28" s="58">
        <v>-62</v>
      </c>
      <c r="F28" s="58">
        <v>-117</v>
      </c>
      <c r="G28" s="58">
        <v>-212</v>
      </c>
      <c r="H28" s="57">
        <v>-162</v>
      </c>
      <c r="I28" s="57">
        <v>-109</v>
      </c>
      <c r="J28" s="57">
        <v>-43</v>
      </c>
    </row>
    <row r="29" spans="1:10" x14ac:dyDescent="0.25">
      <c r="A29" s="52" t="s">
        <v>81</v>
      </c>
      <c r="B29" s="58">
        <v>-139</v>
      </c>
      <c r="C29" s="58">
        <v>-170</v>
      </c>
      <c r="D29" s="58">
        <v>-254</v>
      </c>
      <c r="E29" s="58">
        <v>-163</v>
      </c>
      <c r="F29" s="58">
        <v>-123</v>
      </c>
      <c r="G29" s="58">
        <v>-233</v>
      </c>
      <c r="H29" s="57">
        <v>-145</v>
      </c>
      <c r="I29" s="57">
        <v>-264</v>
      </c>
      <c r="J29" s="57">
        <v>-119</v>
      </c>
    </row>
    <row r="30" spans="1:10" x14ac:dyDescent="0.25">
      <c r="A30" s="52" t="s">
        <v>80</v>
      </c>
      <c r="B30" s="58">
        <v>-22</v>
      </c>
      <c r="C30" s="58">
        <v>-14</v>
      </c>
      <c r="D30" s="58">
        <v>-58</v>
      </c>
      <c r="E30" s="58">
        <v>-22</v>
      </c>
      <c r="F30" s="58">
        <v>-212</v>
      </c>
      <c r="G30" s="58">
        <v>-43</v>
      </c>
      <c r="H30" s="57">
        <v>-29</v>
      </c>
      <c r="I30" s="57">
        <v>-17</v>
      </c>
      <c r="J30" s="57">
        <v>-3</v>
      </c>
    </row>
    <row r="31" spans="1:10" x14ac:dyDescent="0.25">
      <c r="A31" s="52" t="s">
        <v>79</v>
      </c>
      <c r="B31" s="58">
        <v>-3</v>
      </c>
      <c r="C31" s="58">
        <v>-9</v>
      </c>
      <c r="D31" s="58">
        <v>0</v>
      </c>
      <c r="E31" s="58">
        <v>-1</v>
      </c>
      <c r="F31" s="58">
        <v>-2</v>
      </c>
      <c r="G31" s="58">
        <v>-4</v>
      </c>
      <c r="H31" s="57">
        <v>-32</v>
      </c>
      <c r="I31" s="57">
        <v>-24</v>
      </c>
      <c r="J31" s="57">
        <v>-10</v>
      </c>
    </row>
    <row r="32" spans="1:10" x14ac:dyDescent="0.25">
      <c r="A32" s="52" t="s">
        <v>78</v>
      </c>
      <c r="B32" s="58">
        <v>0</v>
      </c>
      <c r="C32" s="58">
        <v>0</v>
      </c>
      <c r="D32" s="58">
        <v>0</v>
      </c>
      <c r="E32" s="58">
        <v>0</v>
      </c>
      <c r="F32" s="58">
        <v>0</v>
      </c>
      <c r="G32" s="58">
        <v>0</v>
      </c>
      <c r="H32" s="57">
        <v>-1</v>
      </c>
      <c r="I32" s="57">
        <v>-5</v>
      </c>
      <c r="J32" s="57">
        <v>0</v>
      </c>
    </row>
    <row r="33" spans="1:10" x14ac:dyDescent="0.25">
      <c r="A33" s="52" t="s">
        <v>77</v>
      </c>
      <c r="B33" s="58">
        <v>-5</v>
      </c>
      <c r="C33" s="58">
        <v>-35</v>
      </c>
      <c r="D33" s="58">
        <v>-49</v>
      </c>
      <c r="E33" s="58">
        <v>-311</v>
      </c>
      <c r="F33" s="58">
        <v>-359</v>
      </c>
      <c r="G33" s="58">
        <v>-51</v>
      </c>
      <c r="H33" s="57">
        <v>-30</v>
      </c>
      <c r="I33" s="57">
        <v>-66</v>
      </c>
      <c r="J33" s="57">
        <v>-11</v>
      </c>
    </row>
    <row r="34" spans="1:10" x14ac:dyDescent="0.25">
      <c r="A34" s="52" t="s">
        <v>76</v>
      </c>
      <c r="B34" s="58">
        <v>-2</v>
      </c>
      <c r="C34" s="58">
        <v>0</v>
      </c>
      <c r="D34" s="58">
        <v>0</v>
      </c>
      <c r="E34" s="58">
        <v>-3</v>
      </c>
      <c r="F34" s="58">
        <v>-5</v>
      </c>
      <c r="G34" s="58">
        <v>-3</v>
      </c>
      <c r="H34" s="57">
        <v>-18</v>
      </c>
      <c r="I34" s="57">
        <v>-2</v>
      </c>
      <c r="J34" s="57">
        <v>0</v>
      </c>
    </row>
    <row r="35" spans="1:10" x14ac:dyDescent="0.25">
      <c r="A35" s="52" t="s">
        <v>75</v>
      </c>
      <c r="B35" s="58">
        <v>-26</v>
      </c>
      <c r="C35" s="58">
        <v>-86</v>
      </c>
      <c r="D35" s="58">
        <v>-54</v>
      </c>
      <c r="E35" s="58">
        <v>-74</v>
      </c>
      <c r="F35" s="58">
        <v>-24</v>
      </c>
      <c r="G35" s="58">
        <v>-22</v>
      </c>
      <c r="H35" s="57">
        <v>-35</v>
      </c>
      <c r="I35" s="57">
        <v>-59</v>
      </c>
      <c r="J35" s="57">
        <v>-15</v>
      </c>
    </row>
    <row r="36" spans="1:10" x14ac:dyDescent="0.25">
      <c r="A36" s="52" t="s">
        <v>74</v>
      </c>
      <c r="B36" s="58">
        <v>-54</v>
      </c>
      <c r="C36" s="58">
        <v>-55</v>
      </c>
      <c r="D36" s="58">
        <v>-89</v>
      </c>
      <c r="E36" s="58">
        <v>-51</v>
      </c>
      <c r="F36" s="58">
        <v>-95</v>
      </c>
      <c r="G36" s="58">
        <v>-98</v>
      </c>
      <c r="H36" s="57">
        <v>-177</v>
      </c>
      <c r="I36" s="57">
        <v>-212</v>
      </c>
      <c r="J36" s="57">
        <v>-78</v>
      </c>
    </row>
    <row r="37" spans="1:10" x14ac:dyDescent="0.25">
      <c r="A37" s="52" t="s">
        <v>73</v>
      </c>
      <c r="B37" s="58">
        <v>-24</v>
      </c>
      <c r="C37" s="58">
        <v>-6</v>
      </c>
      <c r="D37" s="58">
        <v>-44</v>
      </c>
      <c r="E37" s="58">
        <v>-10</v>
      </c>
      <c r="F37" s="58">
        <v>-22</v>
      </c>
      <c r="G37" s="58">
        <v>-7</v>
      </c>
      <c r="H37" s="57">
        <v>-18</v>
      </c>
      <c r="I37" s="57">
        <v>-15</v>
      </c>
      <c r="J37" s="57">
        <v>-8</v>
      </c>
    </row>
    <row r="38" spans="1:10" x14ac:dyDescent="0.25">
      <c r="A38" s="52" t="s">
        <v>72</v>
      </c>
      <c r="B38" s="58">
        <v>-12</v>
      </c>
      <c r="C38" s="58">
        <v>-12</v>
      </c>
      <c r="D38" s="58">
        <v>-3</v>
      </c>
      <c r="E38" s="58">
        <v>-4</v>
      </c>
      <c r="F38" s="58">
        <v>-20</v>
      </c>
      <c r="G38" s="58">
        <v>-12</v>
      </c>
      <c r="H38" s="57">
        <v>-71</v>
      </c>
      <c r="I38" s="57">
        <v>-23</v>
      </c>
      <c r="J38" s="57">
        <v>-8</v>
      </c>
    </row>
    <row r="39" spans="1:10" x14ac:dyDescent="0.25">
      <c r="A39" s="52" t="s">
        <v>71</v>
      </c>
      <c r="B39" s="58">
        <v>-183</v>
      </c>
      <c r="C39" s="58">
        <v>-860</v>
      </c>
      <c r="D39" s="58">
        <v>-472</v>
      </c>
      <c r="E39" s="58">
        <v>-258</v>
      </c>
      <c r="F39" s="58">
        <v>-678</v>
      </c>
      <c r="G39" s="58">
        <v>-782</v>
      </c>
      <c r="H39" s="57">
        <v>-717</v>
      </c>
      <c r="I39" s="57">
        <v>-406</v>
      </c>
      <c r="J39" s="57">
        <v>-383</v>
      </c>
    </row>
    <row r="40" spans="1:10" x14ac:dyDescent="0.25">
      <c r="A40" s="52" t="s">
        <v>70</v>
      </c>
      <c r="B40" s="58">
        <v>-5</v>
      </c>
      <c r="C40" s="58">
        <v>-9</v>
      </c>
      <c r="D40" s="58">
        <v>-37</v>
      </c>
      <c r="E40" s="58">
        <v>-5</v>
      </c>
      <c r="F40" s="58">
        <v>-2</v>
      </c>
      <c r="G40" s="58">
        <v>-9</v>
      </c>
      <c r="H40" s="57">
        <v>-5</v>
      </c>
      <c r="I40" s="57">
        <v>-18</v>
      </c>
      <c r="J40" s="57">
        <v>-4</v>
      </c>
    </row>
    <row r="41" spans="1:10" x14ac:dyDescent="0.25">
      <c r="A41" s="52" t="s">
        <v>69</v>
      </c>
      <c r="B41" s="58">
        <v>-136</v>
      </c>
      <c r="C41" s="58">
        <v>-209</v>
      </c>
      <c r="D41" s="58">
        <v>-281</v>
      </c>
      <c r="E41" s="58">
        <v>-215</v>
      </c>
      <c r="F41" s="58">
        <v>-196</v>
      </c>
      <c r="G41" s="58">
        <v>-437</v>
      </c>
      <c r="H41" s="57">
        <v>-95</v>
      </c>
      <c r="I41" s="57">
        <v>-163</v>
      </c>
      <c r="J41" s="57">
        <v>-17</v>
      </c>
    </row>
    <row r="42" spans="1:10" x14ac:dyDescent="0.25">
      <c r="A42" s="52" t="s">
        <v>68</v>
      </c>
      <c r="B42" s="58">
        <v>-13</v>
      </c>
      <c r="C42" s="58">
        <v>0</v>
      </c>
      <c r="D42" s="58">
        <v>-5</v>
      </c>
      <c r="E42" s="58">
        <v>-1</v>
      </c>
      <c r="F42" s="58">
        <v>-7</v>
      </c>
      <c r="G42" s="58">
        <v>0</v>
      </c>
      <c r="H42" s="57">
        <v>0</v>
      </c>
      <c r="I42" s="57">
        <v>-1</v>
      </c>
      <c r="J42" s="57">
        <v>0</v>
      </c>
    </row>
    <row r="43" spans="1:10" x14ac:dyDescent="0.25">
      <c r="A43" s="52" t="s">
        <v>67</v>
      </c>
      <c r="B43" s="58">
        <v>-22</v>
      </c>
      <c r="C43" s="58">
        <v>-5</v>
      </c>
      <c r="D43" s="58">
        <v>-16</v>
      </c>
      <c r="E43" s="58">
        <v>-110</v>
      </c>
      <c r="F43" s="58">
        <v>-24</v>
      </c>
      <c r="G43" s="58">
        <v>-7</v>
      </c>
      <c r="H43" s="57">
        <v>-17</v>
      </c>
      <c r="I43" s="57">
        <v>-21</v>
      </c>
      <c r="J43" s="57">
        <v>-13</v>
      </c>
    </row>
    <row r="44" spans="1:10" x14ac:dyDescent="0.25">
      <c r="A44" s="52" t="s">
        <v>66</v>
      </c>
      <c r="B44" s="58">
        <v>-41</v>
      </c>
      <c r="C44" s="58">
        <v>-22</v>
      </c>
      <c r="D44" s="58">
        <v>-1</v>
      </c>
      <c r="E44" s="58">
        <v>-8</v>
      </c>
      <c r="F44" s="58">
        <v>-69</v>
      </c>
      <c r="G44" s="58">
        <v>-5</v>
      </c>
      <c r="H44" s="57">
        <v>-4</v>
      </c>
      <c r="I44" s="57">
        <v>-17</v>
      </c>
      <c r="J44" s="57">
        <v>0</v>
      </c>
    </row>
    <row r="45" spans="1:10" x14ac:dyDescent="0.25">
      <c r="A45" s="52" t="s">
        <v>65</v>
      </c>
      <c r="B45" s="58">
        <v>-19</v>
      </c>
      <c r="C45" s="58">
        <v>-61</v>
      </c>
      <c r="D45" s="58">
        <v>-41</v>
      </c>
      <c r="E45" s="58">
        <v>-32</v>
      </c>
      <c r="F45" s="58">
        <v>-17</v>
      </c>
      <c r="G45" s="58">
        <v>-11</v>
      </c>
      <c r="H45" s="57">
        <v>-24</v>
      </c>
      <c r="I45" s="57">
        <v>-4</v>
      </c>
      <c r="J45" s="57">
        <v>-8</v>
      </c>
    </row>
    <row r="46" spans="1:10" x14ac:dyDescent="0.25">
      <c r="A46" s="52" t="s">
        <v>64</v>
      </c>
      <c r="B46" s="58">
        <v>-15</v>
      </c>
      <c r="C46" s="58">
        <v>-29</v>
      </c>
      <c r="D46" s="58">
        <v>-32</v>
      </c>
      <c r="E46" s="58">
        <v>-82</v>
      </c>
      <c r="F46" s="58">
        <v>-36</v>
      </c>
      <c r="G46" s="58">
        <v>-36</v>
      </c>
      <c r="H46" s="57">
        <v>-54</v>
      </c>
      <c r="I46" s="57">
        <v>-75</v>
      </c>
      <c r="J46" s="57">
        <v>-32</v>
      </c>
    </row>
    <row r="47" spans="1:10" x14ac:dyDescent="0.25">
      <c r="A47" s="52" t="s">
        <v>63</v>
      </c>
      <c r="B47" s="58">
        <v>0</v>
      </c>
      <c r="C47" s="58">
        <v>0</v>
      </c>
      <c r="D47" s="58">
        <v>-2</v>
      </c>
      <c r="E47" s="58">
        <v>0</v>
      </c>
      <c r="F47" s="58">
        <v>0</v>
      </c>
      <c r="G47" s="58">
        <v>0</v>
      </c>
      <c r="H47" s="57">
        <v>-6</v>
      </c>
      <c r="I47" s="57">
        <v>-1</v>
      </c>
      <c r="J47" s="57">
        <v>-3</v>
      </c>
    </row>
    <row r="48" spans="1:10" x14ac:dyDescent="0.25">
      <c r="A48" s="52" t="s">
        <v>62</v>
      </c>
      <c r="B48" s="58">
        <v>-5</v>
      </c>
      <c r="C48" s="58">
        <v>-17</v>
      </c>
      <c r="D48" s="58">
        <v>-12</v>
      </c>
      <c r="E48" s="58">
        <v>-18</v>
      </c>
      <c r="F48" s="58">
        <v>-27</v>
      </c>
      <c r="G48" s="58">
        <v>-11</v>
      </c>
      <c r="H48" s="57">
        <v>-11</v>
      </c>
      <c r="I48" s="57">
        <v>-54</v>
      </c>
      <c r="J48" s="57">
        <v>-10</v>
      </c>
    </row>
    <row r="49" spans="1:10" x14ac:dyDescent="0.25">
      <c r="A49" s="52" t="s">
        <v>61</v>
      </c>
      <c r="B49" s="58">
        <v>-48</v>
      </c>
      <c r="C49" s="58">
        <v>-34</v>
      </c>
      <c r="D49" s="58">
        <v>-18</v>
      </c>
      <c r="E49" s="58">
        <v>-85</v>
      </c>
      <c r="F49" s="58">
        <v>-55</v>
      </c>
      <c r="G49" s="58">
        <v>-44</v>
      </c>
      <c r="H49" s="57">
        <v>-181</v>
      </c>
      <c r="I49" s="57">
        <v>-40</v>
      </c>
      <c r="J49" s="57">
        <v>-19</v>
      </c>
    </row>
    <row r="50" spans="1:10" x14ac:dyDescent="0.25">
      <c r="A50" s="52" t="s">
        <v>60</v>
      </c>
      <c r="B50" s="58">
        <v>-21</v>
      </c>
      <c r="C50" s="58">
        <v>-7</v>
      </c>
      <c r="D50" s="58">
        <v>-18</v>
      </c>
      <c r="E50" s="58">
        <v>-4</v>
      </c>
      <c r="F50" s="58">
        <v>-9</v>
      </c>
      <c r="G50" s="58">
        <v>-11</v>
      </c>
      <c r="H50" s="57">
        <v>-8</v>
      </c>
      <c r="I50" s="57">
        <v>-8</v>
      </c>
      <c r="J50" s="57">
        <v>-4</v>
      </c>
    </row>
    <row r="51" spans="1:10" x14ac:dyDescent="0.25">
      <c r="A51" s="52" t="s">
        <v>59</v>
      </c>
      <c r="B51" s="58">
        <v>-28</v>
      </c>
      <c r="C51" s="58">
        <v>-10</v>
      </c>
      <c r="D51" s="58">
        <v>-26</v>
      </c>
      <c r="E51" s="58">
        <v>-171</v>
      </c>
      <c r="F51" s="58">
        <v>-13</v>
      </c>
      <c r="G51" s="58">
        <v>-36</v>
      </c>
      <c r="H51" s="57">
        <v>-20</v>
      </c>
      <c r="I51" s="57">
        <v>-48</v>
      </c>
      <c r="J51" s="57">
        <v>-1</v>
      </c>
    </row>
    <row r="52" spans="1:10" x14ac:dyDescent="0.25">
      <c r="A52" s="52" t="s">
        <v>58</v>
      </c>
      <c r="B52" s="58">
        <v>0</v>
      </c>
      <c r="C52" s="58">
        <v>0</v>
      </c>
      <c r="D52" s="58">
        <v>0</v>
      </c>
      <c r="E52" s="58">
        <v>-3</v>
      </c>
      <c r="F52" s="58">
        <v>0</v>
      </c>
      <c r="G52" s="58">
        <v>-2</v>
      </c>
      <c r="H52" s="57">
        <v>0</v>
      </c>
      <c r="I52" s="57">
        <v>0</v>
      </c>
      <c r="J52" s="57">
        <v>0</v>
      </c>
    </row>
    <row r="53" spans="1:10" x14ac:dyDescent="0.25">
      <c r="A53" s="52" t="s">
        <v>56</v>
      </c>
      <c r="B53" s="58">
        <v>-217</v>
      </c>
      <c r="C53" s="58">
        <v>-849</v>
      </c>
      <c r="D53" s="58">
        <v>-555</v>
      </c>
      <c r="E53" s="58">
        <v>-290</v>
      </c>
      <c r="F53" s="58">
        <v>-522</v>
      </c>
      <c r="G53" s="58">
        <v>-422</v>
      </c>
      <c r="H53" s="57">
        <v>-170</v>
      </c>
      <c r="I53" s="57">
        <v>-384</v>
      </c>
      <c r="J53" s="57">
        <v>-31</v>
      </c>
    </row>
    <row r="54" spans="1:10" x14ac:dyDescent="0.25">
      <c r="A54" s="52" t="s">
        <v>55</v>
      </c>
      <c r="B54" s="58">
        <v>0</v>
      </c>
      <c r="C54" s="58">
        <v>-1</v>
      </c>
      <c r="D54" s="58">
        <v>-1</v>
      </c>
      <c r="E54" s="58">
        <v>-7</v>
      </c>
      <c r="F54" s="58">
        <v>-5</v>
      </c>
      <c r="G54" s="58">
        <v>-28</v>
      </c>
      <c r="H54" s="57">
        <v>-16</v>
      </c>
      <c r="I54" s="57">
        <v>-10</v>
      </c>
      <c r="J54" s="57">
        <v>-8</v>
      </c>
    </row>
    <row r="55" spans="1:10" x14ac:dyDescent="0.25">
      <c r="A55" s="52" t="s">
        <v>54</v>
      </c>
      <c r="B55" s="58">
        <v>-20</v>
      </c>
      <c r="C55" s="58">
        <v>-48</v>
      </c>
      <c r="D55" s="58">
        <v>-85</v>
      </c>
      <c r="E55" s="58">
        <v>-123</v>
      </c>
      <c r="F55" s="58">
        <v>-48</v>
      </c>
      <c r="G55" s="58">
        <v>-118</v>
      </c>
      <c r="H55" s="57">
        <v>-105</v>
      </c>
      <c r="I55" s="57">
        <v>-86</v>
      </c>
      <c r="J55" s="57">
        <v>-13</v>
      </c>
    </row>
    <row r="56" spans="1:10" x14ac:dyDescent="0.25">
      <c r="A56" s="52" t="s">
        <v>53</v>
      </c>
      <c r="B56" s="58">
        <v>-30</v>
      </c>
      <c r="C56" s="58">
        <v>-170</v>
      </c>
      <c r="D56" s="58">
        <v>-53</v>
      </c>
      <c r="E56" s="58">
        <v>-48</v>
      </c>
      <c r="F56" s="58">
        <v>-59</v>
      </c>
      <c r="G56" s="58">
        <v>-85</v>
      </c>
      <c r="H56" s="57">
        <v>-65</v>
      </c>
      <c r="I56" s="57">
        <v>-108</v>
      </c>
      <c r="J56" s="57">
        <v>-10</v>
      </c>
    </row>
    <row r="57" spans="1:10" x14ac:dyDescent="0.25">
      <c r="A57" s="52" t="s">
        <v>52</v>
      </c>
      <c r="B57" s="58">
        <v>-4</v>
      </c>
      <c r="C57" s="58">
        <v>-18</v>
      </c>
      <c r="D57" s="58">
        <v>-14</v>
      </c>
      <c r="E57" s="58">
        <v>-4</v>
      </c>
      <c r="F57" s="58">
        <v>-6</v>
      </c>
      <c r="G57" s="58">
        <v>-3</v>
      </c>
      <c r="H57" s="57">
        <v>-1</v>
      </c>
      <c r="I57" s="57">
        <v>-20</v>
      </c>
      <c r="J57" s="57">
        <v>0</v>
      </c>
    </row>
    <row r="58" spans="1:10" x14ac:dyDescent="0.25">
      <c r="A58" s="52" t="s">
        <v>51</v>
      </c>
      <c r="B58" s="58">
        <v>-5</v>
      </c>
      <c r="C58" s="58">
        <v>-15</v>
      </c>
      <c r="D58" s="58">
        <v>-4</v>
      </c>
      <c r="E58" s="58">
        <v>-8</v>
      </c>
      <c r="F58" s="58">
        <v>-8</v>
      </c>
      <c r="G58" s="58">
        <v>-16</v>
      </c>
      <c r="H58" s="57">
        <v>-26</v>
      </c>
      <c r="I58" s="57">
        <v>-28</v>
      </c>
      <c r="J58" s="57">
        <v>-24</v>
      </c>
    </row>
    <row r="59" spans="1:10" x14ac:dyDescent="0.25">
      <c r="A59" s="52" t="s">
        <v>50</v>
      </c>
      <c r="B59" s="58">
        <v>-141</v>
      </c>
      <c r="C59" s="58">
        <v>-47</v>
      </c>
      <c r="D59" s="58">
        <v>-64</v>
      </c>
      <c r="E59" s="58">
        <v>-11</v>
      </c>
      <c r="F59" s="58">
        <v>-259</v>
      </c>
      <c r="G59" s="58">
        <v>-8</v>
      </c>
      <c r="H59" s="57">
        <v>-8</v>
      </c>
      <c r="I59" s="57">
        <v>-143</v>
      </c>
      <c r="J59" s="57">
        <v>-1</v>
      </c>
    </row>
    <row r="60" spans="1:10" x14ac:dyDescent="0.25">
      <c r="A60" s="52" t="s">
        <v>49</v>
      </c>
      <c r="B60" s="58">
        <v>-8</v>
      </c>
      <c r="C60" s="58">
        <v>-5</v>
      </c>
      <c r="D60" s="58">
        <v>-10</v>
      </c>
      <c r="E60" s="58">
        <v>-14</v>
      </c>
      <c r="F60" s="58">
        <v>-8</v>
      </c>
      <c r="G60" s="58">
        <v>-24</v>
      </c>
      <c r="H60" s="57">
        <v>-3</v>
      </c>
      <c r="I60" s="57">
        <v>-4</v>
      </c>
      <c r="J60" s="57">
        <v>-1</v>
      </c>
    </row>
    <row r="61" spans="1:10" x14ac:dyDescent="0.25">
      <c r="A61" s="52" t="s">
        <v>48</v>
      </c>
      <c r="B61" s="58">
        <v>-4</v>
      </c>
      <c r="C61" s="58">
        <v>-46</v>
      </c>
      <c r="D61" s="58">
        <v>-53</v>
      </c>
      <c r="E61" s="58">
        <v>-18</v>
      </c>
      <c r="F61" s="58">
        <v>-16</v>
      </c>
      <c r="G61" s="58">
        <v>-8</v>
      </c>
      <c r="H61" s="57">
        <v>-7</v>
      </c>
      <c r="I61" s="57">
        <v>-55</v>
      </c>
      <c r="J61" s="57">
        <v>-5</v>
      </c>
    </row>
    <row r="62" spans="1:10" x14ac:dyDescent="0.25">
      <c r="A62" s="52" t="s">
        <v>47</v>
      </c>
      <c r="B62" s="58">
        <v>-73</v>
      </c>
      <c r="C62" s="58">
        <v>-38</v>
      </c>
      <c r="D62" s="58">
        <v>-59</v>
      </c>
      <c r="E62" s="58">
        <v>-21</v>
      </c>
      <c r="F62" s="58">
        <v>-21</v>
      </c>
      <c r="G62" s="58">
        <v>-6</v>
      </c>
      <c r="H62" s="57">
        <v>-8</v>
      </c>
      <c r="I62" s="57">
        <v>-7</v>
      </c>
      <c r="J62" s="57">
        <v>0</v>
      </c>
    </row>
    <row r="63" spans="1:10" x14ac:dyDescent="0.25">
      <c r="A63" s="52" t="s">
        <v>46</v>
      </c>
      <c r="B63" s="58">
        <v>-15</v>
      </c>
      <c r="C63" s="58">
        <v>-31</v>
      </c>
      <c r="D63" s="58">
        <v>-54</v>
      </c>
      <c r="E63" s="58">
        <v>-37</v>
      </c>
      <c r="F63" s="58">
        <v>-98</v>
      </c>
      <c r="G63" s="58">
        <v>-43</v>
      </c>
      <c r="H63" s="57">
        <v>-48</v>
      </c>
      <c r="I63" s="57">
        <v>-53</v>
      </c>
      <c r="J63" s="57">
        <v>-14</v>
      </c>
    </row>
    <row r="64" spans="1:10" x14ac:dyDescent="0.25">
      <c r="A64" s="52" t="s">
        <v>45</v>
      </c>
      <c r="B64" s="58">
        <v>-15</v>
      </c>
      <c r="C64" s="58">
        <v>-13</v>
      </c>
      <c r="D64" s="58">
        <v>-24</v>
      </c>
      <c r="E64" s="58">
        <v>-32</v>
      </c>
      <c r="F64" s="58">
        <v>-9</v>
      </c>
      <c r="G64" s="58">
        <v>-5</v>
      </c>
      <c r="H64" s="57">
        <v>-26</v>
      </c>
      <c r="I64" s="57">
        <v>-71</v>
      </c>
      <c r="J64" s="57">
        <v>-28</v>
      </c>
    </row>
    <row r="65" spans="1:10" x14ac:dyDescent="0.25">
      <c r="A65" s="52" t="s">
        <v>44</v>
      </c>
      <c r="B65" s="58">
        <v>-31</v>
      </c>
      <c r="C65" s="58">
        <v>-67</v>
      </c>
      <c r="D65" s="58">
        <v>-5</v>
      </c>
      <c r="E65" s="58">
        <v>-46</v>
      </c>
      <c r="F65" s="58">
        <v>-81</v>
      </c>
      <c r="G65" s="58">
        <v>-23</v>
      </c>
      <c r="H65" s="57">
        <v>-6</v>
      </c>
      <c r="I65" s="57">
        <v>-136</v>
      </c>
      <c r="J65" s="57">
        <v>-46</v>
      </c>
    </row>
    <row r="66" spans="1:10" x14ac:dyDescent="0.25">
      <c r="A66" s="52" t="s">
        <v>43</v>
      </c>
      <c r="B66" s="58">
        <v>-3</v>
      </c>
      <c r="C66" s="58">
        <v>-59</v>
      </c>
      <c r="D66" s="58">
        <v>-21</v>
      </c>
      <c r="E66" s="58">
        <v>-66</v>
      </c>
      <c r="F66" s="58">
        <v>-12</v>
      </c>
      <c r="G66" s="58">
        <v>-18</v>
      </c>
      <c r="H66" s="57">
        <v>-4</v>
      </c>
      <c r="I66" s="57">
        <v>-31</v>
      </c>
      <c r="J66" s="57">
        <v>-5</v>
      </c>
    </row>
    <row r="67" spans="1:10" x14ac:dyDescent="0.25">
      <c r="A67" s="52" t="s">
        <v>42</v>
      </c>
      <c r="B67" s="58">
        <v>-29</v>
      </c>
      <c r="C67" s="58">
        <v>-24</v>
      </c>
      <c r="D67" s="58">
        <v>-26</v>
      </c>
      <c r="E67" s="58">
        <v>-26</v>
      </c>
      <c r="F67" s="58">
        <v>-11</v>
      </c>
      <c r="G67" s="58">
        <v>-14</v>
      </c>
      <c r="H67" s="57">
        <v>-16</v>
      </c>
      <c r="I67" s="57">
        <v>-90</v>
      </c>
      <c r="J67" s="57">
        <v>-36</v>
      </c>
    </row>
    <row r="68" spans="1:10" x14ac:dyDescent="0.25">
      <c r="A68" s="52" t="s">
        <v>41</v>
      </c>
      <c r="B68" s="58">
        <v>0</v>
      </c>
      <c r="C68" s="58">
        <v>-1</v>
      </c>
      <c r="D68" s="58">
        <v>-28</v>
      </c>
      <c r="E68" s="58">
        <v>-106</v>
      </c>
      <c r="F68" s="58">
        <v>-61</v>
      </c>
      <c r="G68" s="58">
        <v>-49</v>
      </c>
      <c r="H68" s="57">
        <v>-5</v>
      </c>
      <c r="I68" s="57">
        <v>-2</v>
      </c>
      <c r="J68" s="57">
        <v>0</v>
      </c>
    </row>
    <row r="69" spans="1:10" x14ac:dyDescent="0.25">
      <c r="A69" s="52" t="s">
        <v>40</v>
      </c>
      <c r="B69" s="58">
        <v>-2</v>
      </c>
      <c r="C69" s="58">
        <v>-2</v>
      </c>
      <c r="D69" s="58">
        <v>0</v>
      </c>
      <c r="E69" s="58">
        <v>-11</v>
      </c>
      <c r="F69" s="58">
        <v>-6</v>
      </c>
      <c r="G69" s="58">
        <v>-7</v>
      </c>
      <c r="H69" s="57">
        <v>-17</v>
      </c>
      <c r="I69" s="57">
        <v>-17</v>
      </c>
      <c r="J69" s="57">
        <v>-9</v>
      </c>
    </row>
    <row r="70" spans="1:10" x14ac:dyDescent="0.25">
      <c r="A70" s="52" t="s">
        <v>39</v>
      </c>
      <c r="B70" s="58">
        <v>-11</v>
      </c>
      <c r="C70" s="58">
        <v>-7</v>
      </c>
      <c r="D70" s="58">
        <v>-21</v>
      </c>
      <c r="E70" s="58">
        <v>-10</v>
      </c>
      <c r="F70" s="58">
        <v>-6</v>
      </c>
      <c r="G70" s="58">
        <v>-2</v>
      </c>
      <c r="H70" s="57">
        <v>-9</v>
      </c>
      <c r="I70" s="57">
        <v>-11</v>
      </c>
      <c r="J70" s="57">
        <v>-2</v>
      </c>
    </row>
    <row r="71" spans="1:10" x14ac:dyDescent="0.25">
      <c r="A71" s="52" t="s">
        <v>38</v>
      </c>
      <c r="B71" s="58">
        <v>-3</v>
      </c>
      <c r="C71" s="58">
        <v>-4</v>
      </c>
      <c r="D71" s="58">
        <v>-3</v>
      </c>
      <c r="E71" s="58">
        <v>-9</v>
      </c>
      <c r="F71" s="58">
        <v>-11</v>
      </c>
      <c r="G71" s="58">
        <v>-5</v>
      </c>
      <c r="H71" s="57">
        <v>-22</v>
      </c>
      <c r="I71" s="57">
        <v>-27</v>
      </c>
      <c r="J71" s="57">
        <v>-16</v>
      </c>
    </row>
    <row r="72" spans="1:10" x14ac:dyDescent="0.25">
      <c r="A72" s="52" t="s">
        <v>37</v>
      </c>
      <c r="B72" s="58">
        <v>-8</v>
      </c>
      <c r="C72" s="58">
        <v>-1</v>
      </c>
      <c r="D72" s="58">
        <v>-14</v>
      </c>
      <c r="E72" s="58">
        <v>-25</v>
      </c>
      <c r="F72" s="58">
        <v>-6</v>
      </c>
      <c r="G72" s="58">
        <v>-4</v>
      </c>
      <c r="H72" s="57">
        <v>0</v>
      </c>
      <c r="I72" s="57">
        <v>-6</v>
      </c>
      <c r="J72" s="57">
        <v>-3</v>
      </c>
    </row>
    <row r="73" spans="1:10" x14ac:dyDescent="0.25">
      <c r="A73" s="52" t="s">
        <v>36</v>
      </c>
      <c r="B73" s="58">
        <v>-28</v>
      </c>
      <c r="C73" s="58">
        <v>-26</v>
      </c>
      <c r="D73" s="58">
        <v>-32</v>
      </c>
      <c r="E73" s="58">
        <v>-15</v>
      </c>
      <c r="F73" s="58">
        <v>-13</v>
      </c>
      <c r="G73" s="58">
        <v>-19</v>
      </c>
      <c r="H73" s="57">
        <v>-13</v>
      </c>
      <c r="I73" s="57">
        <v>-33</v>
      </c>
      <c r="J73" s="57">
        <v>-6</v>
      </c>
    </row>
    <row r="74" spans="1:10" x14ac:dyDescent="0.25">
      <c r="A74" s="52" t="s">
        <v>35</v>
      </c>
      <c r="B74" s="58">
        <v>-4</v>
      </c>
      <c r="C74" s="58">
        <v>-7</v>
      </c>
      <c r="D74" s="58">
        <v>-11</v>
      </c>
      <c r="E74" s="58">
        <v>-19</v>
      </c>
      <c r="F74" s="58">
        <v>-16</v>
      </c>
      <c r="G74" s="58">
        <v>-34</v>
      </c>
      <c r="H74" s="57">
        <v>-96</v>
      </c>
      <c r="I74" s="57">
        <v>-56</v>
      </c>
      <c r="J74" s="57">
        <v>-5</v>
      </c>
    </row>
    <row r="75" spans="1:10" x14ac:dyDescent="0.25">
      <c r="A75" s="52" t="s">
        <v>34</v>
      </c>
      <c r="B75" s="58">
        <v>-26</v>
      </c>
      <c r="C75" s="58">
        <v>-14</v>
      </c>
      <c r="D75" s="58">
        <v>-5</v>
      </c>
      <c r="E75" s="58">
        <v>0</v>
      </c>
      <c r="F75" s="58">
        <v>-7</v>
      </c>
      <c r="G75" s="58">
        <v>-1</v>
      </c>
      <c r="H75" s="57">
        <v>-6</v>
      </c>
      <c r="I75" s="57">
        <v>-10</v>
      </c>
      <c r="J75" s="57">
        <v>-4</v>
      </c>
    </row>
    <row r="76" spans="1:10" x14ac:dyDescent="0.25">
      <c r="A76" s="52" t="s">
        <v>33</v>
      </c>
      <c r="B76" s="58">
        <v>-81</v>
      </c>
      <c r="C76" s="58">
        <v>-33</v>
      </c>
      <c r="D76" s="58">
        <v>-159</v>
      </c>
      <c r="E76" s="58">
        <v>-30</v>
      </c>
      <c r="F76" s="58">
        <v>-95</v>
      </c>
      <c r="G76" s="58">
        <v>-6</v>
      </c>
      <c r="H76" s="57">
        <v>-16</v>
      </c>
      <c r="I76" s="57">
        <v>-80</v>
      </c>
      <c r="J76" s="57">
        <v>-45</v>
      </c>
    </row>
    <row r="77" spans="1:10" x14ac:dyDescent="0.25">
      <c r="A77" s="52" t="s">
        <v>32</v>
      </c>
      <c r="B77" s="58">
        <v>-2</v>
      </c>
      <c r="C77" s="58">
        <v>-7</v>
      </c>
      <c r="D77" s="58">
        <v>-4</v>
      </c>
      <c r="E77" s="58">
        <v>0</v>
      </c>
      <c r="F77" s="58">
        <v>-1</v>
      </c>
      <c r="G77" s="58">
        <v>0</v>
      </c>
      <c r="H77" s="57">
        <v>-1</v>
      </c>
      <c r="I77" s="57">
        <v>0</v>
      </c>
      <c r="J77" s="57">
        <v>0</v>
      </c>
    </row>
    <row r="78" spans="1:10" x14ac:dyDescent="0.25">
      <c r="A78" s="52" t="s">
        <v>31</v>
      </c>
      <c r="B78" s="58">
        <v>-158</v>
      </c>
      <c r="C78" s="58">
        <v>-464</v>
      </c>
      <c r="D78" s="58">
        <v>-393</v>
      </c>
      <c r="E78" s="58">
        <v>-158</v>
      </c>
      <c r="F78" s="58">
        <v>-389</v>
      </c>
      <c r="G78" s="58">
        <v>-149</v>
      </c>
      <c r="H78" s="57">
        <v>-191</v>
      </c>
      <c r="I78" s="57">
        <v>-173</v>
      </c>
      <c r="J78" s="57">
        <v>-81</v>
      </c>
    </row>
    <row r="79" spans="1:10" x14ac:dyDescent="0.25">
      <c r="A79" s="52" t="s">
        <v>30</v>
      </c>
      <c r="B79" s="58">
        <v>-5</v>
      </c>
      <c r="C79" s="58">
        <v>-1</v>
      </c>
      <c r="D79" s="58">
        <v>-14</v>
      </c>
      <c r="E79" s="58">
        <v>-17</v>
      </c>
      <c r="F79" s="58">
        <v>-2</v>
      </c>
      <c r="G79" s="58">
        <v>-2</v>
      </c>
      <c r="H79" s="57">
        <v>-13</v>
      </c>
      <c r="I79" s="57">
        <v>-2</v>
      </c>
      <c r="J79" s="57">
        <v>0</v>
      </c>
    </row>
    <row r="80" spans="1:10" x14ac:dyDescent="0.25">
      <c r="A80" s="52" t="s">
        <v>29</v>
      </c>
      <c r="B80" s="58">
        <v>-1504</v>
      </c>
      <c r="C80" s="58">
        <v>-2115</v>
      </c>
      <c r="D80" s="58">
        <v>-2615</v>
      </c>
      <c r="E80" s="58">
        <v>-2589</v>
      </c>
      <c r="F80" s="58">
        <v>-3230</v>
      </c>
      <c r="G80" s="58">
        <v>-2425</v>
      </c>
      <c r="H80" s="57">
        <v>-2714</v>
      </c>
      <c r="I80" s="57">
        <v>-2523</v>
      </c>
      <c r="J80" s="57">
        <v>-609</v>
      </c>
    </row>
    <row r="81" spans="1:10" x14ac:dyDescent="0.25">
      <c r="A81" s="52" t="s">
        <v>28</v>
      </c>
      <c r="B81" s="58">
        <v>-24</v>
      </c>
      <c r="C81" s="58">
        <v>-6</v>
      </c>
      <c r="D81" s="58">
        <v>-38</v>
      </c>
      <c r="E81" s="58">
        <v>-19</v>
      </c>
      <c r="F81" s="58">
        <v>-14</v>
      </c>
      <c r="G81" s="58">
        <v>-88</v>
      </c>
      <c r="H81" s="57">
        <v>-6</v>
      </c>
      <c r="I81" s="57">
        <v>-9</v>
      </c>
      <c r="J81" s="57">
        <v>-35</v>
      </c>
    </row>
    <row r="82" spans="1:10" x14ac:dyDescent="0.25">
      <c r="A82" s="52" t="s">
        <v>27</v>
      </c>
      <c r="B82" s="58">
        <v>-26</v>
      </c>
      <c r="C82" s="58">
        <v>-41</v>
      </c>
      <c r="D82" s="58">
        <v>-9</v>
      </c>
      <c r="E82" s="58">
        <v>-30</v>
      </c>
      <c r="F82" s="58">
        <v>-16</v>
      </c>
      <c r="G82" s="58">
        <v>-25</v>
      </c>
      <c r="H82" s="57">
        <v>-30</v>
      </c>
      <c r="I82" s="57">
        <v>-23</v>
      </c>
      <c r="J82" s="57">
        <v>-3</v>
      </c>
    </row>
    <row r="83" spans="1:10" x14ac:dyDescent="0.25">
      <c r="A83" s="52" t="s">
        <v>26</v>
      </c>
      <c r="B83" s="58">
        <v>-4</v>
      </c>
      <c r="C83" s="58">
        <v>-13</v>
      </c>
      <c r="D83" s="58">
        <v>-25</v>
      </c>
      <c r="E83" s="58">
        <v>-31</v>
      </c>
      <c r="F83" s="58">
        <v>-9</v>
      </c>
      <c r="G83" s="58">
        <v>-38</v>
      </c>
      <c r="H83" s="57">
        <v>-67</v>
      </c>
      <c r="I83" s="57">
        <v>-68</v>
      </c>
      <c r="J83" s="57">
        <v>-13</v>
      </c>
    </row>
    <row r="84" spans="1:10" x14ac:dyDescent="0.25">
      <c r="A84" s="52" t="s">
        <v>25</v>
      </c>
      <c r="B84" s="58">
        <v>-53</v>
      </c>
      <c r="C84" s="58">
        <v>-100</v>
      </c>
      <c r="D84" s="58">
        <v>-136</v>
      </c>
      <c r="E84" s="58">
        <v>-196</v>
      </c>
      <c r="F84" s="58">
        <v>-148</v>
      </c>
      <c r="G84" s="58">
        <v>-225</v>
      </c>
      <c r="H84" s="57">
        <v>-155</v>
      </c>
      <c r="I84" s="57">
        <v>-158</v>
      </c>
      <c r="J84" s="57">
        <v>-11</v>
      </c>
    </row>
    <row r="85" spans="1:10" x14ac:dyDescent="0.25">
      <c r="A85" s="52" t="s">
        <v>24</v>
      </c>
      <c r="B85" s="58">
        <v>-3</v>
      </c>
      <c r="C85" s="58">
        <v>-14</v>
      </c>
      <c r="D85" s="58">
        <v>-26</v>
      </c>
      <c r="E85" s="58">
        <v>-19</v>
      </c>
      <c r="F85" s="58">
        <v>-4</v>
      </c>
      <c r="G85" s="58">
        <v>-11</v>
      </c>
      <c r="H85" s="57">
        <v>-5</v>
      </c>
      <c r="I85" s="57">
        <v>-17</v>
      </c>
      <c r="J85" s="57">
        <v>-6</v>
      </c>
    </row>
    <row r="86" spans="1:10" x14ac:dyDescent="0.25">
      <c r="A86" s="52" t="s">
        <v>23</v>
      </c>
      <c r="B86" s="58">
        <v>-211</v>
      </c>
      <c r="C86" s="58">
        <v>0</v>
      </c>
      <c r="D86" s="58">
        <v>-5</v>
      </c>
      <c r="E86" s="58">
        <v>-1</v>
      </c>
      <c r="F86" s="58">
        <v>-78</v>
      </c>
      <c r="G86" s="58">
        <v>-48</v>
      </c>
      <c r="H86" s="57">
        <v>-348</v>
      </c>
      <c r="I86" s="57">
        <v>-50</v>
      </c>
      <c r="J86" s="57">
        <v>-17</v>
      </c>
    </row>
    <row r="87" spans="1:10" x14ac:dyDescent="0.25">
      <c r="A87" s="52" t="s">
        <v>22</v>
      </c>
      <c r="B87" s="58">
        <v>-835</v>
      </c>
      <c r="C87" s="58">
        <v>-1142</v>
      </c>
      <c r="D87" s="58">
        <v>-1249</v>
      </c>
      <c r="E87" s="58">
        <v>-1386</v>
      </c>
      <c r="F87" s="58">
        <v>-1397</v>
      </c>
      <c r="G87" s="58">
        <v>-1903</v>
      </c>
      <c r="H87" s="57">
        <v>-1647</v>
      </c>
      <c r="I87" s="57">
        <v>-2446</v>
      </c>
      <c r="J87" s="57">
        <v>-716</v>
      </c>
    </row>
    <row r="88" spans="1:10" x14ac:dyDescent="0.25">
      <c r="A88" s="59" t="s">
        <v>21</v>
      </c>
      <c r="B88" s="83">
        <v>-1699</v>
      </c>
      <c r="C88" s="83">
        <v>-2594</v>
      </c>
      <c r="D88" s="83">
        <v>-2376</v>
      </c>
      <c r="E88" s="83">
        <v>-2755</v>
      </c>
      <c r="F88" s="83">
        <v>-3058</v>
      </c>
      <c r="G88" s="83">
        <v>-2384</v>
      </c>
      <c r="H88" s="83">
        <v>-1994</v>
      </c>
      <c r="I88" s="83">
        <v>-2672</v>
      </c>
      <c r="J88" s="83">
        <v>-471</v>
      </c>
    </row>
    <row r="89" spans="1:10" hidden="1" x14ac:dyDescent="0.2">
      <c r="A89" s="58" t="s">
        <v>20</v>
      </c>
    </row>
  </sheetData>
  <mergeCells count="3">
    <mergeCell ref="K8:T8"/>
    <mergeCell ref="K9:T9"/>
    <mergeCell ref="K10:T10"/>
  </mergeCells>
  <hyperlinks>
    <hyperlink ref="A1" location="Índice!A3" display="Voltar"/>
  </hyperlinks>
  <pageMargins left="0.511811024" right="0.511811024" top="0.78740157499999996" bottom="0.78740157499999996" header="0.31496062000000002" footer="0.3149606200000000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1"/>
  <sheetViews>
    <sheetView topLeftCell="A67" workbookViewId="0">
      <selection activeCell="J9" sqref="J9"/>
    </sheetView>
  </sheetViews>
  <sheetFormatPr defaultColWidth="26.7109375" defaultRowHeight="15" x14ac:dyDescent="0.2"/>
  <cols>
    <col min="1" max="1" width="23.5703125" style="58" customWidth="1"/>
    <col min="2" max="4" width="7.42578125" style="58" bestFit="1" customWidth="1"/>
    <col min="5" max="5" width="8.140625" style="58" customWidth="1"/>
    <col min="6" max="8" width="7.42578125" style="58" bestFit="1" customWidth="1"/>
    <col min="9" max="9" width="8" style="58" bestFit="1" customWidth="1"/>
    <col min="10" max="11" width="7.42578125" style="58" bestFit="1" customWidth="1"/>
    <col min="12" max="12" width="8" style="58" customWidth="1"/>
    <col min="13" max="13" width="8.85546875" style="58" customWidth="1"/>
    <col min="14" max="14" width="11.28515625" style="58" customWidth="1"/>
    <col min="15" max="15" width="10.5703125" style="58" customWidth="1"/>
    <col min="16" max="16384" width="26.7109375" style="58"/>
  </cols>
  <sheetData>
    <row r="1" spans="1:26" x14ac:dyDescent="0.25">
      <c r="A1" s="69" t="s">
        <v>13</v>
      </c>
    </row>
    <row r="3" spans="1:26" x14ac:dyDescent="0.25">
      <c r="A3" s="70" t="s">
        <v>622</v>
      </c>
      <c r="B3" s="4" t="s">
        <v>618</v>
      </c>
      <c r="Q3" s="4"/>
    </row>
    <row r="4" spans="1:26" x14ac:dyDescent="0.2">
      <c r="A4" s="81" t="s">
        <v>624</v>
      </c>
      <c r="B4" s="72" t="s">
        <v>594</v>
      </c>
      <c r="F4" s="73"/>
      <c r="G4" s="73"/>
      <c r="Q4" s="72"/>
      <c r="U4" s="73"/>
      <c r="V4" s="73"/>
    </row>
    <row r="5" spans="1:26" x14ac:dyDescent="0.2">
      <c r="A5" s="81" t="s">
        <v>18</v>
      </c>
      <c r="B5" s="58" t="s">
        <v>617</v>
      </c>
      <c r="F5" s="73"/>
      <c r="G5" s="73"/>
      <c r="H5" s="127"/>
      <c r="I5" s="127"/>
      <c r="J5" s="127"/>
      <c r="K5" s="127"/>
      <c r="U5" s="73"/>
      <c r="V5" s="73"/>
      <c r="W5" s="127"/>
      <c r="X5" s="127"/>
      <c r="Y5" s="127"/>
      <c r="Z5" s="127"/>
    </row>
    <row r="6" spans="1:26" x14ac:dyDescent="0.2">
      <c r="A6" s="82"/>
      <c r="B6" s="129"/>
      <c r="C6" s="129"/>
      <c r="D6" s="129"/>
      <c r="E6" s="129"/>
      <c r="F6" s="129"/>
      <c r="G6" s="129"/>
      <c r="H6" s="129"/>
      <c r="I6" s="129"/>
      <c r="J6" s="129"/>
      <c r="K6" s="129"/>
      <c r="Q6" s="129"/>
      <c r="R6" s="129"/>
      <c r="S6" s="129"/>
      <c r="T6" s="129"/>
      <c r="U6" s="129"/>
      <c r="V6" s="129"/>
      <c r="W6" s="129"/>
      <c r="X6" s="129"/>
      <c r="Y6" s="129"/>
      <c r="Z6" s="129"/>
    </row>
    <row r="8" spans="1:26" ht="15.75" thickBot="1" x14ac:dyDescent="0.25">
      <c r="A8" s="74" t="s">
        <v>57</v>
      </c>
      <c r="B8" s="75">
        <v>2006</v>
      </c>
      <c r="C8" s="75">
        <v>2007</v>
      </c>
      <c r="D8" s="75">
        <v>2008</v>
      </c>
      <c r="E8" s="75">
        <v>2009</v>
      </c>
      <c r="F8" s="75">
        <v>2010</v>
      </c>
      <c r="G8" s="75">
        <v>2011</v>
      </c>
      <c r="H8" s="75">
        <v>2012</v>
      </c>
      <c r="I8" s="75">
        <v>2013</v>
      </c>
      <c r="J8" s="75" t="s">
        <v>633</v>
      </c>
    </row>
    <row r="9" spans="1:26" x14ac:dyDescent="0.2">
      <c r="A9" s="63" t="s">
        <v>101</v>
      </c>
      <c r="B9" s="68">
        <f t="shared" ref="B9:H9" si="0">SUM(B10:B88)</f>
        <v>13295</v>
      </c>
      <c r="C9" s="68">
        <f t="shared" si="0"/>
        <v>9811</v>
      </c>
      <c r="D9" s="68">
        <f t="shared" si="0"/>
        <v>8762</v>
      </c>
      <c r="E9" s="68">
        <f t="shared" si="0"/>
        <v>11095</v>
      </c>
      <c r="F9" s="68">
        <f t="shared" si="0"/>
        <v>10055</v>
      </c>
      <c r="G9" s="68">
        <f t="shared" si="0"/>
        <v>11049</v>
      </c>
      <c r="H9" s="68">
        <f t="shared" si="0"/>
        <v>11509</v>
      </c>
      <c r="I9" s="68">
        <f>SUM(I10:I88)</f>
        <v>9659</v>
      </c>
      <c r="J9" s="68">
        <f>SUM(J10:J88)</f>
        <v>6365</v>
      </c>
      <c r="K9" s="56"/>
      <c r="L9" s="52"/>
      <c r="M9" s="52"/>
    </row>
    <row r="10" spans="1:26" x14ac:dyDescent="0.2">
      <c r="A10" s="53" t="s">
        <v>100</v>
      </c>
      <c r="B10" s="54">
        <f>Plan4!B10+Plan5!B10</f>
        <v>4012</v>
      </c>
      <c r="C10" s="54">
        <f>Plan4!C10+Plan5!C10</f>
        <v>4014</v>
      </c>
      <c r="D10" s="54">
        <f>Plan4!D10+Plan5!D10</f>
        <v>4016</v>
      </c>
      <c r="E10" s="54">
        <f>Plan4!E10+Plan5!E10</f>
        <v>4018</v>
      </c>
      <c r="F10" s="54">
        <f>Plan4!F10+Plan5!F10</f>
        <v>4020</v>
      </c>
      <c r="G10" s="54">
        <f>Plan4!G10+Plan5!G10</f>
        <v>4022</v>
      </c>
      <c r="H10" s="54">
        <f>Plan4!H10+Plan5!H10</f>
        <v>4024</v>
      </c>
      <c r="I10" s="54">
        <f>Plan4!I10+Plan5!I10</f>
        <v>4026</v>
      </c>
      <c r="J10" s="54">
        <f>Plan4!J10+Plan5!J10</f>
        <v>4028</v>
      </c>
      <c r="L10" s="52"/>
      <c r="M10" s="52"/>
    </row>
    <row r="11" spans="1:26" x14ac:dyDescent="0.25">
      <c r="A11" s="55" t="s">
        <v>99</v>
      </c>
      <c r="B11" s="56">
        <f>Plan4!B11+Plan5!B11</f>
        <v>-4</v>
      </c>
      <c r="C11" s="56">
        <f>Plan4!C11+Plan5!C11</f>
        <v>0</v>
      </c>
      <c r="D11" s="56">
        <f>Plan4!D11+Plan5!D11</f>
        <v>3</v>
      </c>
      <c r="E11" s="56">
        <f>Plan4!E11+Plan5!E11</f>
        <v>11</v>
      </c>
      <c r="F11" s="56">
        <f>Plan4!F11+Plan5!F11</f>
        <v>21</v>
      </c>
      <c r="G11" s="56">
        <f>Plan4!G11+Plan5!G11</f>
        <v>26</v>
      </c>
      <c r="H11" s="56">
        <f>Plan4!H11+Plan5!H11</f>
        <v>23</v>
      </c>
      <c r="I11" s="56">
        <f>Plan4!I11+Plan5!I11</f>
        <v>21</v>
      </c>
      <c r="J11" s="56">
        <f>Plan4!J11+Plan5!J11</f>
        <v>3</v>
      </c>
      <c r="K11" s="56"/>
      <c r="L11" s="56"/>
      <c r="M11" s="2"/>
      <c r="N11" s="2"/>
      <c r="O11" s="2"/>
      <c r="P11" s="52"/>
      <c r="R11" s="52"/>
      <c r="S11" s="52"/>
    </row>
    <row r="12" spans="1:26" x14ac:dyDescent="0.25">
      <c r="A12" s="52" t="s">
        <v>98</v>
      </c>
      <c r="B12" s="56">
        <f>Plan4!B12+Plan5!B12</f>
        <v>16</v>
      </c>
      <c r="C12" s="56">
        <f>Plan4!C12+Plan5!C12</f>
        <v>-12</v>
      </c>
      <c r="D12" s="56">
        <f>Plan4!D12+Plan5!D12</f>
        <v>8</v>
      </c>
      <c r="E12" s="56">
        <f>Plan4!E12+Plan5!E12</f>
        <v>3</v>
      </c>
      <c r="F12" s="56">
        <f>Plan4!F12+Plan5!F12</f>
        <v>1</v>
      </c>
      <c r="G12" s="56">
        <f>Plan4!G12+Plan5!G12</f>
        <v>1</v>
      </c>
      <c r="H12" s="56">
        <f>Plan4!H12+Plan5!H12</f>
        <v>3</v>
      </c>
      <c r="I12" s="56">
        <f>Plan4!I12+Plan5!I12</f>
        <v>1</v>
      </c>
      <c r="J12" s="56">
        <f>Plan4!J12+Plan5!J12</f>
        <v>1</v>
      </c>
      <c r="K12" s="56"/>
      <c r="L12" s="56"/>
      <c r="M12" s="2"/>
      <c r="N12" s="2"/>
      <c r="O12" s="2"/>
      <c r="P12" s="52"/>
      <c r="R12" s="52"/>
      <c r="S12" s="52"/>
    </row>
    <row r="13" spans="1:26" x14ac:dyDescent="0.25">
      <c r="A13" s="52" t="s">
        <v>97</v>
      </c>
      <c r="B13" s="56">
        <f>Plan4!B13+Plan5!B13</f>
        <v>0</v>
      </c>
      <c r="C13" s="56">
        <f>Plan4!C13+Plan5!C13</f>
        <v>-2</v>
      </c>
      <c r="D13" s="56">
        <f>Plan4!D13+Plan5!D13</f>
        <v>0</v>
      </c>
      <c r="E13" s="56">
        <f>Plan4!E13+Plan5!E13</f>
        <v>1</v>
      </c>
      <c r="F13" s="56">
        <f>Plan4!F13+Plan5!F13</f>
        <v>17</v>
      </c>
      <c r="G13" s="56">
        <f>Plan4!G13+Plan5!G13</f>
        <v>-1</v>
      </c>
      <c r="H13" s="56">
        <f>Plan4!H13+Plan5!H13</f>
        <v>1</v>
      </c>
      <c r="I13" s="56">
        <f>Plan4!I13+Plan5!I13</f>
        <v>-3</v>
      </c>
      <c r="J13" s="56">
        <f>Plan4!J13+Plan5!J13</f>
        <v>4</v>
      </c>
      <c r="K13" s="56"/>
      <c r="L13" s="56"/>
      <c r="M13" s="2"/>
      <c r="N13" s="2"/>
      <c r="O13" s="2"/>
      <c r="P13" s="52"/>
      <c r="R13" s="52"/>
      <c r="S13" s="52"/>
    </row>
    <row r="14" spans="1:26" x14ac:dyDescent="0.25">
      <c r="A14" s="52" t="s">
        <v>96</v>
      </c>
      <c r="B14" s="56">
        <f>Plan4!B14+Plan5!B14</f>
        <v>28</v>
      </c>
      <c r="C14" s="56">
        <f>Plan4!C14+Plan5!C14</f>
        <v>90</v>
      </c>
      <c r="D14" s="56">
        <f>Plan4!D14+Plan5!D14</f>
        <v>30</v>
      </c>
      <c r="E14" s="56">
        <f>Plan4!E14+Plan5!E14</f>
        <v>126</v>
      </c>
      <c r="F14" s="56">
        <f>Plan4!F14+Plan5!F14</f>
        <v>63</v>
      </c>
      <c r="G14" s="56">
        <f>Plan4!G14+Plan5!G14</f>
        <v>14</v>
      </c>
      <c r="H14" s="56">
        <f>Plan4!H14+Plan5!H14</f>
        <v>33</v>
      </c>
      <c r="I14" s="56">
        <f>Plan4!I14+Plan5!I14</f>
        <v>8</v>
      </c>
      <c r="J14" s="56">
        <f>Plan4!J14+Plan5!J14</f>
        <v>-14</v>
      </c>
      <c r="K14" s="56"/>
      <c r="L14" s="56"/>
      <c r="M14" s="2"/>
      <c r="N14" s="2"/>
      <c r="O14" s="2"/>
      <c r="P14" s="52"/>
      <c r="R14" s="52"/>
      <c r="S14" s="52"/>
    </row>
    <row r="15" spans="1:26" x14ac:dyDescent="0.25">
      <c r="A15" s="52" t="s">
        <v>95</v>
      </c>
      <c r="B15" s="56">
        <f>Plan4!B15+Plan5!B15</f>
        <v>35</v>
      </c>
      <c r="C15" s="56">
        <f>Plan4!C15+Plan5!C15</f>
        <v>28</v>
      </c>
      <c r="D15" s="56">
        <f>Plan4!D15+Plan5!D15</f>
        <v>11</v>
      </c>
      <c r="E15" s="56">
        <f>Plan4!E15+Plan5!E15</f>
        <v>-6</v>
      </c>
      <c r="F15" s="56">
        <f>Plan4!F15+Plan5!F15</f>
        <v>-13</v>
      </c>
      <c r="G15" s="56">
        <f>Plan4!G15+Plan5!G15</f>
        <v>46</v>
      </c>
      <c r="H15" s="56">
        <f>Plan4!H15+Plan5!H15</f>
        <v>6</v>
      </c>
      <c r="I15" s="56">
        <f>Plan4!I15+Plan5!I15</f>
        <v>-22</v>
      </c>
      <c r="J15" s="56">
        <f>Plan4!J15+Plan5!J15</f>
        <v>0</v>
      </c>
      <c r="K15" s="56"/>
      <c r="L15" s="56"/>
      <c r="M15" s="2"/>
      <c r="N15" s="2"/>
      <c r="O15" s="2"/>
      <c r="P15" s="52"/>
      <c r="R15" s="52"/>
      <c r="S15" s="52"/>
    </row>
    <row r="16" spans="1:26" x14ac:dyDescent="0.25">
      <c r="A16" s="52" t="s">
        <v>94</v>
      </c>
      <c r="B16" s="56">
        <f>Plan4!B16+Plan5!B16</f>
        <v>53</v>
      </c>
      <c r="C16" s="56">
        <f>Plan4!C16+Plan5!C16</f>
        <v>62</v>
      </c>
      <c r="D16" s="56">
        <f>Plan4!D16+Plan5!D16</f>
        <v>21</v>
      </c>
      <c r="E16" s="56">
        <f>Plan4!E16+Plan5!E16</f>
        <v>36</v>
      </c>
      <c r="F16" s="56">
        <f>Plan4!F16+Plan5!F16</f>
        <v>48</v>
      </c>
      <c r="G16" s="56">
        <f>Plan4!G16+Plan5!G16</f>
        <v>77</v>
      </c>
      <c r="H16" s="56">
        <f>Plan4!H16+Plan5!H16</f>
        <v>16</v>
      </c>
      <c r="I16" s="56">
        <f>Plan4!I16+Plan5!I16</f>
        <v>17</v>
      </c>
      <c r="J16" s="56">
        <f>Plan4!J16+Plan5!J16</f>
        <v>-2</v>
      </c>
      <c r="K16" s="56"/>
      <c r="L16" s="56"/>
      <c r="M16" s="2"/>
      <c r="N16" s="2"/>
      <c r="O16" s="2"/>
      <c r="P16" s="52"/>
      <c r="R16" s="52"/>
      <c r="S16" s="52"/>
    </row>
    <row r="17" spans="1:19" x14ac:dyDescent="0.25">
      <c r="A17" s="52" t="s">
        <v>93</v>
      </c>
      <c r="B17" s="56">
        <f>Plan4!B17+Plan5!B17</f>
        <v>45</v>
      </c>
      <c r="C17" s="56">
        <f>Plan4!C17+Plan5!C17</f>
        <v>29</v>
      </c>
      <c r="D17" s="56">
        <f>Plan4!D17+Plan5!D17</f>
        <v>28</v>
      </c>
      <c r="E17" s="56">
        <f>Plan4!E17+Plan5!E17</f>
        <v>35</v>
      </c>
      <c r="F17" s="56">
        <f>Plan4!F17+Plan5!F17</f>
        <v>73</v>
      </c>
      <c r="G17" s="56">
        <f>Plan4!G17+Plan5!G17</f>
        <v>243</v>
      </c>
      <c r="H17" s="56">
        <f>Plan4!H17+Plan5!H17</f>
        <v>430</v>
      </c>
      <c r="I17" s="56">
        <f>Plan4!I17+Plan5!I17</f>
        <v>-85</v>
      </c>
      <c r="J17" s="56">
        <f>Plan4!J17+Plan5!J17</f>
        <v>-10</v>
      </c>
      <c r="K17" s="56"/>
      <c r="L17" s="56"/>
      <c r="M17" s="2"/>
      <c r="N17" s="2"/>
      <c r="O17" s="2"/>
      <c r="P17" s="52"/>
      <c r="R17" s="52"/>
      <c r="S17" s="52"/>
    </row>
    <row r="18" spans="1:19" x14ac:dyDescent="0.25">
      <c r="A18" s="52" t="s">
        <v>92</v>
      </c>
      <c r="B18" s="56">
        <f>Plan4!B18+Plan5!B18</f>
        <v>1</v>
      </c>
      <c r="C18" s="56">
        <f>Plan4!C18+Plan5!C18</f>
        <v>0</v>
      </c>
      <c r="D18" s="56">
        <f>Plan4!D18+Plan5!D18</f>
        <v>1</v>
      </c>
      <c r="E18" s="56">
        <f>Plan4!E18+Plan5!E18</f>
        <v>-2</v>
      </c>
      <c r="F18" s="56">
        <f>Plan4!F18+Plan5!F18</f>
        <v>12</v>
      </c>
      <c r="G18" s="56">
        <f>Plan4!G18+Plan5!G18</f>
        <v>3</v>
      </c>
      <c r="H18" s="56">
        <f>Plan4!H18+Plan5!H18</f>
        <v>16</v>
      </c>
      <c r="I18" s="56">
        <f>Plan4!I18+Plan5!I18</f>
        <v>-18</v>
      </c>
      <c r="J18" s="56">
        <f>Plan4!J18+Plan5!J18</f>
        <v>3</v>
      </c>
      <c r="K18" s="56"/>
      <c r="L18" s="56"/>
      <c r="M18" s="2"/>
      <c r="N18" s="2"/>
      <c r="O18" s="2"/>
      <c r="P18" s="52"/>
      <c r="R18" s="52"/>
      <c r="S18" s="52"/>
    </row>
    <row r="19" spans="1:19" x14ac:dyDescent="0.25">
      <c r="A19" s="52" t="s">
        <v>102</v>
      </c>
      <c r="B19" s="56">
        <f>Plan4!B19+Plan5!B19</f>
        <v>1261</v>
      </c>
      <c r="C19" s="56">
        <f>Plan4!C19+Plan5!C19</f>
        <v>125</v>
      </c>
      <c r="D19" s="56">
        <f>Plan4!D19+Plan5!D19</f>
        <v>112</v>
      </c>
      <c r="E19" s="56">
        <f>Plan4!E19+Plan5!E19</f>
        <v>178</v>
      </c>
      <c r="F19" s="56">
        <f>Plan4!F19+Plan5!F19</f>
        <v>93</v>
      </c>
      <c r="G19" s="56">
        <f>Plan4!G19+Plan5!G19</f>
        <v>284</v>
      </c>
      <c r="H19" s="56">
        <f>Plan4!H19+Plan5!H19</f>
        <v>277</v>
      </c>
      <c r="I19" s="56">
        <f>Plan4!I19+Plan5!I19</f>
        <v>369</v>
      </c>
      <c r="J19" s="56">
        <f>Plan4!J19+Plan5!J19</f>
        <v>113</v>
      </c>
      <c r="K19" s="56"/>
      <c r="L19" s="56"/>
      <c r="M19" s="2"/>
      <c r="N19" s="2"/>
      <c r="O19" s="2"/>
      <c r="P19" s="52"/>
      <c r="R19" s="52"/>
      <c r="S19" s="52"/>
    </row>
    <row r="20" spans="1:19" x14ac:dyDescent="0.25">
      <c r="A20" s="52" t="s">
        <v>90</v>
      </c>
      <c r="B20" s="56">
        <f>Plan4!B20+Plan5!B20</f>
        <v>37</v>
      </c>
      <c r="C20" s="56">
        <f>Plan4!C20+Plan5!C20</f>
        <v>23</v>
      </c>
      <c r="D20" s="56">
        <f>Plan4!D20+Plan5!D20</f>
        <v>52</v>
      </c>
      <c r="E20" s="56">
        <f>Plan4!E20+Plan5!E20</f>
        <v>11</v>
      </c>
      <c r="F20" s="56">
        <f>Plan4!F20+Plan5!F20</f>
        <v>21</v>
      </c>
      <c r="G20" s="56">
        <f>Plan4!G20+Plan5!G20</f>
        <v>8</v>
      </c>
      <c r="H20" s="56">
        <f>Plan4!H20+Plan5!H20</f>
        <v>28</v>
      </c>
      <c r="I20" s="56">
        <f>Plan4!I20+Plan5!I20</f>
        <v>-1</v>
      </c>
      <c r="J20" s="56">
        <f>Plan4!J20+Plan5!J20</f>
        <v>8</v>
      </c>
      <c r="K20" s="56"/>
      <c r="L20" s="56"/>
      <c r="M20" s="2"/>
      <c r="N20" s="2"/>
      <c r="O20" s="2"/>
      <c r="P20" s="52"/>
      <c r="R20" s="52"/>
      <c r="S20" s="52"/>
    </row>
    <row r="21" spans="1:19" x14ac:dyDescent="0.25">
      <c r="A21" s="52" t="s">
        <v>89</v>
      </c>
      <c r="B21" s="56">
        <f>Plan4!B21+Plan5!B21</f>
        <v>37</v>
      </c>
      <c r="C21" s="56">
        <f>Plan4!C21+Plan5!C21</f>
        <v>52</v>
      </c>
      <c r="D21" s="56">
        <f>Plan4!D21+Plan5!D21</f>
        <v>51</v>
      </c>
      <c r="E21" s="56">
        <f>Plan4!E21+Plan5!E21</f>
        <v>6</v>
      </c>
      <c r="F21" s="56">
        <f>Plan4!F21+Plan5!F21</f>
        <v>86</v>
      </c>
      <c r="G21" s="56">
        <f>Plan4!G21+Plan5!G21</f>
        <v>26</v>
      </c>
      <c r="H21" s="56">
        <f>Plan4!H21+Plan5!H21</f>
        <v>8</v>
      </c>
      <c r="I21" s="56">
        <f>Plan4!I21+Plan5!I21</f>
        <v>52</v>
      </c>
      <c r="J21" s="56">
        <f>Plan4!J21+Plan5!J21</f>
        <v>3</v>
      </c>
      <c r="K21" s="56"/>
      <c r="L21" s="56"/>
      <c r="M21" s="2"/>
      <c r="N21" s="2"/>
      <c r="O21" s="2"/>
      <c r="P21" s="52"/>
      <c r="R21" s="52"/>
      <c r="S21" s="52"/>
    </row>
    <row r="22" spans="1:19" x14ac:dyDescent="0.25">
      <c r="A22" s="52" t="s">
        <v>88</v>
      </c>
      <c r="B22" s="56">
        <f>Plan4!B22+Plan5!B22</f>
        <v>28</v>
      </c>
      <c r="C22" s="56">
        <f>Plan4!C22+Plan5!C22</f>
        <v>21</v>
      </c>
      <c r="D22" s="56">
        <f>Plan4!D22+Plan5!D22</f>
        <v>-10</v>
      </c>
      <c r="E22" s="56">
        <f>Plan4!E22+Plan5!E22</f>
        <v>29</v>
      </c>
      <c r="F22" s="56">
        <f>Plan4!F22+Plan5!F22</f>
        <v>5</v>
      </c>
      <c r="G22" s="56">
        <f>Plan4!G22+Plan5!G22</f>
        <v>24</v>
      </c>
      <c r="H22" s="56">
        <f>Plan4!H22+Plan5!H22</f>
        <v>54</v>
      </c>
      <c r="I22" s="56">
        <f>Plan4!I22+Plan5!I22</f>
        <v>84</v>
      </c>
      <c r="J22" s="56">
        <f>Plan4!J22+Plan5!J22</f>
        <v>7</v>
      </c>
      <c r="K22" s="56"/>
      <c r="L22" s="56"/>
      <c r="M22" s="2"/>
      <c r="N22" s="2"/>
      <c r="O22" s="2"/>
      <c r="P22" s="52"/>
      <c r="R22" s="52"/>
      <c r="S22" s="52"/>
    </row>
    <row r="23" spans="1:19" x14ac:dyDescent="0.25">
      <c r="A23" s="52" t="s">
        <v>87</v>
      </c>
      <c r="B23" s="56">
        <f>Plan4!B23+Plan5!B23</f>
        <v>-113</v>
      </c>
      <c r="C23" s="56">
        <f>Plan4!C23+Plan5!C23</f>
        <v>11</v>
      </c>
      <c r="D23" s="56">
        <f>Plan4!D23+Plan5!D23</f>
        <v>-107</v>
      </c>
      <c r="E23" s="56">
        <f>Plan4!E23+Plan5!E23</f>
        <v>45</v>
      </c>
      <c r="F23" s="56">
        <f>Plan4!F23+Plan5!F23</f>
        <v>62</v>
      </c>
      <c r="G23" s="56">
        <f>Plan4!G23+Plan5!G23</f>
        <v>-82</v>
      </c>
      <c r="H23" s="56">
        <f>Plan4!H23+Plan5!H23</f>
        <v>-119</v>
      </c>
      <c r="I23" s="56">
        <f>Plan4!I23+Plan5!I23</f>
        <v>4</v>
      </c>
      <c r="J23" s="56">
        <f>Plan4!J23+Plan5!J23</f>
        <v>11</v>
      </c>
      <c r="K23" s="56"/>
      <c r="L23" s="56"/>
      <c r="M23" s="2"/>
      <c r="N23" s="2"/>
      <c r="O23" s="2"/>
      <c r="P23" s="52"/>
      <c r="R23" s="52"/>
      <c r="S23" s="52"/>
    </row>
    <row r="24" spans="1:19" x14ac:dyDescent="0.25">
      <c r="A24" s="52" t="s">
        <v>86</v>
      </c>
      <c r="B24" s="56">
        <f>Plan4!B24+Plan5!B24</f>
        <v>39</v>
      </c>
      <c r="C24" s="56">
        <f>Plan4!C24+Plan5!C24</f>
        <v>7</v>
      </c>
      <c r="D24" s="56">
        <f>Plan4!D24+Plan5!D24</f>
        <v>3</v>
      </c>
      <c r="E24" s="56">
        <f>Plan4!E24+Plan5!E24</f>
        <v>-2</v>
      </c>
      <c r="F24" s="56">
        <f>Plan4!F24+Plan5!F24</f>
        <v>1</v>
      </c>
      <c r="G24" s="56">
        <f>Plan4!G24+Plan5!G24</f>
        <v>1</v>
      </c>
      <c r="H24" s="56">
        <f>Plan4!H24+Plan5!H24</f>
        <v>4</v>
      </c>
      <c r="I24" s="56">
        <f>Plan4!I24+Plan5!I24</f>
        <v>16</v>
      </c>
      <c r="J24" s="56">
        <f>Plan4!J24+Plan5!J24</f>
        <v>1</v>
      </c>
      <c r="K24" s="56"/>
      <c r="L24" s="56"/>
      <c r="M24" s="2"/>
      <c r="N24" s="2"/>
      <c r="O24" s="2"/>
      <c r="P24" s="52"/>
      <c r="R24" s="52"/>
      <c r="S24" s="52"/>
    </row>
    <row r="25" spans="1:19" x14ac:dyDescent="0.25">
      <c r="A25" s="52" t="s">
        <v>85</v>
      </c>
      <c r="B25" s="56">
        <f>Plan4!B25+Plan5!B25</f>
        <v>-9</v>
      </c>
      <c r="C25" s="56">
        <f>Plan4!C25+Plan5!C25</f>
        <v>-4</v>
      </c>
      <c r="D25" s="56">
        <f>Plan4!D25+Plan5!D25</f>
        <v>57</v>
      </c>
      <c r="E25" s="56">
        <f>Plan4!E25+Plan5!E25</f>
        <v>46</v>
      </c>
      <c r="F25" s="56">
        <f>Plan4!F25+Plan5!F25</f>
        <v>-8</v>
      </c>
      <c r="G25" s="56">
        <f>Plan4!G25+Plan5!G25</f>
        <v>9</v>
      </c>
      <c r="H25" s="56">
        <f>Plan4!H25+Plan5!H25</f>
        <v>-7</v>
      </c>
      <c r="I25" s="56">
        <f>Plan4!I25+Plan5!I25</f>
        <v>21</v>
      </c>
      <c r="J25" s="56">
        <f>Plan4!J25+Plan5!J25</f>
        <v>-14</v>
      </c>
      <c r="K25" s="56"/>
      <c r="L25" s="56"/>
      <c r="M25" s="2"/>
      <c r="N25" s="2"/>
      <c r="O25" s="2"/>
      <c r="P25" s="52"/>
      <c r="R25" s="52"/>
      <c r="S25" s="52"/>
    </row>
    <row r="26" spans="1:19" x14ac:dyDescent="0.25">
      <c r="A26" s="52" t="s">
        <v>84</v>
      </c>
      <c r="B26" s="56">
        <f>Plan4!B26+Plan5!B26</f>
        <v>128</v>
      </c>
      <c r="C26" s="56">
        <f>Plan4!C26+Plan5!C26</f>
        <v>156</v>
      </c>
      <c r="D26" s="56">
        <f>Plan4!D26+Plan5!D26</f>
        <v>147</v>
      </c>
      <c r="E26" s="56">
        <f>Plan4!E26+Plan5!E26</f>
        <v>275</v>
      </c>
      <c r="F26" s="56">
        <f>Plan4!F26+Plan5!F26</f>
        <v>350</v>
      </c>
      <c r="G26" s="56">
        <f>Plan4!G26+Plan5!G26</f>
        <v>230</v>
      </c>
      <c r="H26" s="56">
        <f>Plan4!H26+Plan5!H26</f>
        <v>309</v>
      </c>
      <c r="I26" s="56">
        <f>Plan4!I26+Plan5!I26</f>
        <v>92</v>
      </c>
      <c r="J26" s="56">
        <f>Plan4!J26+Plan5!J26</f>
        <v>63</v>
      </c>
      <c r="K26" s="56"/>
      <c r="L26" s="56"/>
      <c r="M26" s="2"/>
      <c r="N26" s="2"/>
      <c r="O26" s="2"/>
      <c r="P26" s="52"/>
      <c r="R26" s="52"/>
      <c r="S26" s="52"/>
    </row>
    <row r="27" spans="1:19" x14ac:dyDescent="0.25">
      <c r="A27" s="52" t="s">
        <v>83</v>
      </c>
      <c r="B27" s="56">
        <f>Plan4!B27+Plan5!B27</f>
        <v>672</v>
      </c>
      <c r="C27" s="56">
        <f>Plan4!C27+Plan5!C27</f>
        <v>567</v>
      </c>
      <c r="D27" s="56">
        <f>Plan4!D27+Plan5!D27</f>
        <v>587</v>
      </c>
      <c r="E27" s="56">
        <f>Plan4!E27+Plan5!E27</f>
        <v>614</v>
      </c>
      <c r="F27" s="56">
        <f>Plan4!F27+Plan5!F27</f>
        <v>420</v>
      </c>
      <c r="G27" s="56">
        <f>Plan4!G27+Plan5!G27</f>
        <v>218</v>
      </c>
      <c r="H27" s="56">
        <f>Plan4!H27+Plan5!H27</f>
        <v>-80</v>
      </c>
      <c r="I27" s="56">
        <f>Plan4!I27+Plan5!I27</f>
        <v>577</v>
      </c>
      <c r="J27" s="56">
        <f>Plan4!J27+Plan5!J27</f>
        <v>196</v>
      </c>
      <c r="K27" s="56"/>
      <c r="L27" s="56"/>
      <c r="M27" s="2"/>
      <c r="N27" s="2"/>
      <c r="O27" s="2"/>
      <c r="P27" s="52"/>
      <c r="R27" s="52"/>
      <c r="S27" s="52"/>
    </row>
    <row r="28" spans="1:19" x14ac:dyDescent="0.25">
      <c r="A28" s="52" t="s">
        <v>82</v>
      </c>
      <c r="B28" s="56">
        <f>Plan4!B28+Plan5!B28</f>
        <v>35</v>
      </c>
      <c r="C28" s="56">
        <f>Plan4!C28+Plan5!C28</f>
        <v>51</v>
      </c>
      <c r="D28" s="56">
        <f>Plan4!D28+Plan5!D28</f>
        <v>31</v>
      </c>
      <c r="E28" s="56">
        <f>Plan4!E28+Plan5!E28</f>
        <v>54</v>
      </c>
      <c r="F28" s="56">
        <f>Plan4!F28+Plan5!F28</f>
        <v>36</v>
      </c>
      <c r="G28" s="56">
        <f>Plan4!G28+Plan5!G28</f>
        <v>90</v>
      </c>
      <c r="H28" s="56">
        <f>Plan4!H28+Plan5!H28</f>
        <v>-31</v>
      </c>
      <c r="I28" s="56">
        <f>Plan4!I28+Plan5!I28</f>
        <v>19</v>
      </c>
      <c r="J28" s="56">
        <f>Plan4!J28+Plan5!J28</f>
        <v>17</v>
      </c>
      <c r="K28" s="56"/>
      <c r="L28" s="56"/>
      <c r="M28" s="2"/>
      <c r="N28" s="2"/>
      <c r="O28" s="2"/>
      <c r="P28" s="52"/>
      <c r="R28" s="52"/>
      <c r="S28" s="52"/>
    </row>
    <row r="29" spans="1:19" x14ac:dyDescent="0.25">
      <c r="A29" s="52" t="s">
        <v>81</v>
      </c>
      <c r="B29" s="56">
        <f>Plan4!B29+Plan5!B29</f>
        <v>330</v>
      </c>
      <c r="C29" s="56">
        <f>Plan4!C29+Plan5!C29</f>
        <v>191</v>
      </c>
      <c r="D29" s="56">
        <f>Plan4!D29+Plan5!D29</f>
        <v>363</v>
      </c>
      <c r="E29" s="56">
        <f>Plan4!E29+Plan5!E29</f>
        <v>229</v>
      </c>
      <c r="F29" s="56">
        <f>Plan4!F29+Plan5!F29</f>
        <v>446</v>
      </c>
      <c r="G29" s="56">
        <f>Plan4!G29+Plan5!G29</f>
        <v>369</v>
      </c>
      <c r="H29" s="56">
        <f>Plan4!H29+Plan5!H29</f>
        <v>126</v>
      </c>
      <c r="I29" s="56">
        <f>Plan4!I29+Plan5!I29</f>
        <v>118</v>
      </c>
      <c r="J29" s="56">
        <f>Plan4!J29+Plan5!J29</f>
        <v>47</v>
      </c>
      <c r="K29" s="56"/>
      <c r="L29" s="56"/>
      <c r="M29" s="2"/>
      <c r="N29" s="2"/>
      <c r="O29" s="2"/>
      <c r="P29" s="52"/>
      <c r="R29" s="52"/>
      <c r="S29" s="52"/>
    </row>
    <row r="30" spans="1:19" x14ac:dyDescent="0.25">
      <c r="A30" s="52" t="s">
        <v>80</v>
      </c>
      <c r="B30" s="56">
        <f>Plan4!B30+Plan5!B30</f>
        <v>477</v>
      </c>
      <c r="C30" s="56">
        <f>Plan4!C30+Plan5!C30</f>
        <v>25</v>
      </c>
      <c r="D30" s="56">
        <f>Plan4!D30+Plan5!D30</f>
        <v>21</v>
      </c>
      <c r="E30" s="56">
        <f>Plan4!E30+Plan5!E30</f>
        <v>88</v>
      </c>
      <c r="F30" s="56">
        <f>Plan4!F30+Plan5!F30</f>
        <v>94</v>
      </c>
      <c r="G30" s="56">
        <f>Plan4!G30+Plan5!G30</f>
        <v>37</v>
      </c>
      <c r="H30" s="56">
        <f>Plan4!H30+Plan5!H30</f>
        <v>16</v>
      </c>
      <c r="I30" s="56">
        <f>Plan4!I30+Plan5!I30</f>
        <v>28</v>
      </c>
      <c r="J30" s="56">
        <f>Plan4!J30+Plan5!J30</f>
        <v>12</v>
      </c>
      <c r="K30" s="56"/>
      <c r="L30" s="56"/>
      <c r="M30" s="2"/>
      <c r="N30" s="2"/>
      <c r="O30" s="2"/>
      <c r="P30" s="52"/>
      <c r="R30" s="52"/>
      <c r="S30" s="52"/>
    </row>
    <row r="31" spans="1:19" x14ac:dyDescent="0.25">
      <c r="A31" s="52" t="s">
        <v>79</v>
      </c>
      <c r="B31" s="56">
        <f>Plan4!B31+Plan5!B31</f>
        <v>15</v>
      </c>
      <c r="C31" s="56">
        <f>Plan4!C31+Plan5!C31</f>
        <v>-7</v>
      </c>
      <c r="D31" s="56">
        <f>Plan4!D31+Plan5!D31</f>
        <v>2</v>
      </c>
      <c r="E31" s="56">
        <f>Plan4!E31+Plan5!E31</f>
        <v>11</v>
      </c>
      <c r="F31" s="56">
        <f>Plan4!F31+Plan5!F31</f>
        <v>17</v>
      </c>
      <c r="G31" s="56">
        <f>Plan4!G31+Plan5!G31</f>
        <v>3</v>
      </c>
      <c r="H31" s="56">
        <f>Plan4!H31+Plan5!H31</f>
        <v>-12</v>
      </c>
      <c r="I31" s="56">
        <f>Plan4!I31+Plan5!I31</f>
        <v>-3</v>
      </c>
      <c r="J31" s="56">
        <f>Plan4!J31+Plan5!J31</f>
        <v>-6</v>
      </c>
      <c r="K31" s="56"/>
      <c r="L31" s="56"/>
      <c r="M31" s="2"/>
      <c r="N31" s="2"/>
      <c r="O31" s="2"/>
      <c r="P31" s="52"/>
      <c r="R31" s="52"/>
      <c r="S31" s="52"/>
    </row>
    <row r="32" spans="1:19" x14ac:dyDescent="0.25">
      <c r="A32" s="52" t="s">
        <v>78</v>
      </c>
      <c r="B32" s="56">
        <f>Plan4!B32+Plan5!B32</f>
        <v>1</v>
      </c>
      <c r="C32" s="56">
        <f>Plan4!C32+Plan5!C32</f>
        <v>9</v>
      </c>
      <c r="D32" s="56">
        <f>Plan4!D32+Plan5!D32</f>
        <v>0</v>
      </c>
      <c r="E32" s="56">
        <f>Plan4!E32+Plan5!E32</f>
        <v>2</v>
      </c>
      <c r="F32" s="56">
        <f>Plan4!F32+Plan5!F32</f>
        <v>2</v>
      </c>
      <c r="G32" s="56">
        <f>Plan4!G32+Plan5!G32</f>
        <v>1</v>
      </c>
      <c r="H32" s="56">
        <f>Plan4!H32+Plan5!H32</f>
        <v>5</v>
      </c>
      <c r="I32" s="56">
        <f>Plan4!I32+Plan5!I32</f>
        <v>14</v>
      </c>
      <c r="J32" s="56">
        <f>Plan4!J32+Plan5!J32</f>
        <v>2</v>
      </c>
      <c r="K32" s="56"/>
      <c r="L32" s="56"/>
      <c r="M32" s="2"/>
      <c r="N32" s="2"/>
      <c r="O32" s="2"/>
      <c r="P32" s="52"/>
      <c r="R32" s="52"/>
      <c r="S32" s="52"/>
    </row>
    <row r="33" spans="1:19" x14ac:dyDescent="0.25">
      <c r="A33" s="52" t="s">
        <v>77</v>
      </c>
      <c r="B33" s="56">
        <f>Plan4!B33+Plan5!B33</f>
        <v>6</v>
      </c>
      <c r="C33" s="56">
        <f>Plan4!C33+Plan5!C33</f>
        <v>24</v>
      </c>
      <c r="D33" s="56">
        <f>Plan4!D33+Plan5!D33</f>
        <v>12</v>
      </c>
      <c r="E33" s="56">
        <f>Plan4!E33+Plan5!E33</f>
        <v>-153</v>
      </c>
      <c r="F33" s="56">
        <f>Plan4!F33+Plan5!F33</f>
        <v>218</v>
      </c>
      <c r="G33" s="56">
        <f>Plan4!G33+Plan5!G33</f>
        <v>19</v>
      </c>
      <c r="H33" s="56">
        <f>Plan4!H33+Plan5!H33</f>
        <v>19</v>
      </c>
      <c r="I33" s="56">
        <f>Plan4!I33+Plan5!I33</f>
        <v>6</v>
      </c>
      <c r="J33" s="56">
        <f>Plan4!J33+Plan5!J33</f>
        <v>0</v>
      </c>
      <c r="K33" s="56"/>
      <c r="L33" s="56"/>
      <c r="M33" s="2"/>
      <c r="N33" s="2"/>
      <c r="O33" s="2"/>
      <c r="P33" s="52"/>
      <c r="R33" s="52"/>
      <c r="S33" s="52"/>
    </row>
    <row r="34" spans="1:19" x14ac:dyDescent="0.25">
      <c r="A34" s="52" t="s">
        <v>76</v>
      </c>
      <c r="B34" s="56">
        <f>Plan4!B34+Plan5!B34</f>
        <v>-2</v>
      </c>
      <c r="C34" s="56">
        <f>Plan4!C34+Plan5!C34</f>
        <v>0</v>
      </c>
      <c r="D34" s="56">
        <f>Plan4!D34+Plan5!D34</f>
        <v>1</v>
      </c>
      <c r="E34" s="56">
        <f>Plan4!E34+Plan5!E34</f>
        <v>1</v>
      </c>
      <c r="F34" s="56">
        <f>Plan4!F34+Plan5!F34</f>
        <v>4</v>
      </c>
      <c r="G34" s="56">
        <f>Plan4!G34+Plan5!G34</f>
        <v>-2</v>
      </c>
      <c r="H34" s="56">
        <f>Plan4!H34+Plan5!H34</f>
        <v>2</v>
      </c>
      <c r="I34" s="56">
        <f>Plan4!I34+Plan5!I34</f>
        <v>15</v>
      </c>
      <c r="J34" s="56">
        <f>Plan4!J34+Plan5!J34</f>
        <v>0</v>
      </c>
      <c r="K34" s="56"/>
      <c r="L34" s="56"/>
      <c r="M34" s="2"/>
      <c r="N34" s="2"/>
      <c r="O34" s="2"/>
      <c r="P34" s="52"/>
      <c r="R34" s="52"/>
      <c r="S34" s="52"/>
    </row>
    <row r="35" spans="1:19" x14ac:dyDescent="0.25">
      <c r="A35" s="52" t="s">
        <v>75</v>
      </c>
      <c r="B35" s="56">
        <f>Plan4!B35+Plan5!B35</f>
        <v>100</v>
      </c>
      <c r="C35" s="56">
        <f>Plan4!C35+Plan5!C35</f>
        <v>17</v>
      </c>
      <c r="D35" s="56">
        <f>Plan4!D35+Plan5!D35</f>
        <v>-6</v>
      </c>
      <c r="E35" s="56">
        <f>Plan4!E35+Plan5!E35</f>
        <v>31</v>
      </c>
      <c r="F35" s="56">
        <f>Plan4!F35+Plan5!F35</f>
        <v>-1</v>
      </c>
      <c r="G35" s="56">
        <f>Plan4!G35+Plan5!G35</f>
        <v>22</v>
      </c>
      <c r="H35" s="56">
        <f>Plan4!H35+Plan5!H35</f>
        <v>11</v>
      </c>
      <c r="I35" s="56">
        <f>Plan4!I35+Plan5!I35</f>
        <v>26</v>
      </c>
      <c r="J35" s="56">
        <f>Plan4!J35+Plan5!J35</f>
        <v>0</v>
      </c>
      <c r="K35" s="56"/>
      <c r="L35" s="56"/>
      <c r="M35" s="2"/>
      <c r="N35" s="2"/>
      <c r="O35" s="2"/>
      <c r="P35" s="52"/>
      <c r="R35" s="52"/>
      <c r="S35" s="52"/>
    </row>
    <row r="36" spans="1:19" x14ac:dyDescent="0.25">
      <c r="A36" s="52" t="s">
        <v>74</v>
      </c>
      <c r="B36" s="56">
        <f>Plan4!B36+Plan5!B36</f>
        <v>103</v>
      </c>
      <c r="C36" s="56">
        <f>Plan4!C36+Plan5!C36</f>
        <v>46</v>
      </c>
      <c r="D36" s="56">
        <f>Plan4!D36+Plan5!D36</f>
        <v>55</v>
      </c>
      <c r="E36" s="56">
        <f>Plan4!E36+Plan5!E36</f>
        <v>50</v>
      </c>
      <c r="F36" s="56">
        <f>Plan4!F36+Plan5!F36</f>
        <v>91</v>
      </c>
      <c r="G36" s="56">
        <f>Plan4!G36+Plan5!G36</f>
        <v>76</v>
      </c>
      <c r="H36" s="56">
        <f>Plan4!H36+Plan5!H36</f>
        <v>151</v>
      </c>
      <c r="I36" s="56">
        <f>Plan4!I36+Plan5!I36</f>
        <v>84</v>
      </c>
      <c r="J36" s="56">
        <f>Plan4!J36+Plan5!J36</f>
        <v>-31</v>
      </c>
      <c r="K36" s="56"/>
      <c r="L36" s="56"/>
      <c r="M36" s="2"/>
      <c r="N36" s="2"/>
      <c r="O36" s="2"/>
      <c r="P36" s="52"/>
      <c r="R36" s="52"/>
      <c r="S36" s="52"/>
    </row>
    <row r="37" spans="1:19" x14ac:dyDescent="0.25">
      <c r="A37" s="52" t="s">
        <v>73</v>
      </c>
      <c r="B37" s="56">
        <f>Plan4!B37+Plan5!B37</f>
        <v>58</v>
      </c>
      <c r="C37" s="56">
        <f>Plan4!C37+Plan5!C37</f>
        <v>4</v>
      </c>
      <c r="D37" s="56">
        <f>Plan4!D37+Plan5!D37</f>
        <v>-22</v>
      </c>
      <c r="E37" s="56">
        <f>Plan4!E37+Plan5!E37</f>
        <v>14</v>
      </c>
      <c r="F37" s="56">
        <f>Plan4!F37+Plan5!F37</f>
        <v>7</v>
      </c>
      <c r="G37" s="56">
        <f>Plan4!G37+Plan5!G37</f>
        <v>7</v>
      </c>
      <c r="H37" s="56">
        <f>Plan4!H37+Plan5!H37</f>
        <v>22</v>
      </c>
      <c r="I37" s="56">
        <f>Plan4!I37+Plan5!I37</f>
        <v>25</v>
      </c>
      <c r="J37" s="56">
        <f>Plan4!J37+Plan5!J37</f>
        <v>2</v>
      </c>
      <c r="K37" s="56"/>
      <c r="L37" s="56"/>
      <c r="M37" s="2"/>
      <c r="N37" s="2"/>
      <c r="O37" s="2"/>
      <c r="P37" s="52"/>
      <c r="R37" s="52"/>
      <c r="S37" s="52"/>
    </row>
    <row r="38" spans="1:19" x14ac:dyDescent="0.25">
      <c r="A38" s="52" t="s">
        <v>72</v>
      </c>
      <c r="B38" s="56">
        <f>Plan4!B38+Plan5!B38</f>
        <v>12</v>
      </c>
      <c r="C38" s="56">
        <f>Plan4!C38+Plan5!C38</f>
        <v>10</v>
      </c>
      <c r="D38" s="56">
        <f>Plan4!D38+Plan5!D38</f>
        <v>9</v>
      </c>
      <c r="E38" s="56">
        <f>Plan4!E38+Plan5!E38</f>
        <v>4</v>
      </c>
      <c r="F38" s="56">
        <f>Plan4!F38+Plan5!F38</f>
        <v>47</v>
      </c>
      <c r="G38" s="56">
        <f>Plan4!G38+Plan5!G38</f>
        <v>13</v>
      </c>
      <c r="H38" s="56">
        <f>Plan4!H38+Plan5!H38</f>
        <v>35</v>
      </c>
      <c r="I38" s="56">
        <f>Plan4!I38+Plan5!I38</f>
        <v>27</v>
      </c>
      <c r="J38" s="56">
        <f>Plan4!J38+Plan5!J38</f>
        <v>10</v>
      </c>
      <c r="K38" s="56"/>
      <c r="L38" s="56"/>
      <c r="M38" s="2"/>
      <c r="N38" s="2"/>
      <c r="O38" s="2"/>
      <c r="P38" s="52"/>
      <c r="R38" s="52"/>
      <c r="S38" s="52"/>
    </row>
    <row r="39" spans="1:19" x14ac:dyDescent="0.25">
      <c r="A39" s="52" t="s">
        <v>71</v>
      </c>
      <c r="B39" s="56">
        <f>Plan4!B39+Plan5!B39</f>
        <v>100</v>
      </c>
      <c r="C39" s="56">
        <f>Plan4!C39+Plan5!C39</f>
        <v>95</v>
      </c>
      <c r="D39" s="56">
        <f>Plan4!D39+Plan5!D39</f>
        <v>-47</v>
      </c>
      <c r="E39" s="56">
        <f>Plan4!E39+Plan5!E39</f>
        <v>315</v>
      </c>
      <c r="F39" s="56">
        <f>Plan4!F39+Plan5!F39</f>
        <v>535</v>
      </c>
      <c r="G39" s="56">
        <f>Plan4!G39+Plan5!G39</f>
        <v>23</v>
      </c>
      <c r="H39" s="56">
        <f>Plan4!H39+Plan5!H39</f>
        <v>480</v>
      </c>
      <c r="I39" s="56">
        <f>Plan4!I39+Plan5!I39</f>
        <v>455</v>
      </c>
      <c r="J39" s="56">
        <f>Plan4!J39+Plan5!J39</f>
        <v>3</v>
      </c>
      <c r="K39" s="56"/>
      <c r="L39" s="56"/>
      <c r="M39" s="2"/>
      <c r="N39" s="2"/>
      <c r="O39" s="2"/>
      <c r="P39" s="52"/>
      <c r="R39" s="52"/>
      <c r="S39" s="52"/>
    </row>
    <row r="40" spans="1:19" x14ac:dyDescent="0.25">
      <c r="A40" s="52" t="s">
        <v>70</v>
      </c>
      <c r="B40" s="56">
        <f>Plan4!B40+Plan5!B40</f>
        <v>7</v>
      </c>
      <c r="C40" s="56">
        <f>Plan4!C40+Plan5!C40</f>
        <v>153</v>
      </c>
      <c r="D40" s="56">
        <f>Plan4!D40+Plan5!D40</f>
        <v>102</v>
      </c>
      <c r="E40" s="56">
        <f>Plan4!E40+Plan5!E40</f>
        <v>28</v>
      </c>
      <c r="F40" s="56">
        <f>Plan4!F40+Plan5!F40</f>
        <v>18</v>
      </c>
      <c r="G40" s="56">
        <f>Plan4!G40+Plan5!G40</f>
        <v>52</v>
      </c>
      <c r="H40" s="56">
        <f>Plan4!H40+Plan5!H40</f>
        <v>124</v>
      </c>
      <c r="I40" s="56">
        <f>Plan4!I40+Plan5!I40</f>
        <v>31</v>
      </c>
      <c r="J40" s="56">
        <f>Plan4!J40+Plan5!J40</f>
        <v>1</v>
      </c>
      <c r="K40" s="56"/>
      <c r="L40" s="56"/>
      <c r="M40" s="2"/>
      <c r="N40" s="2"/>
      <c r="O40" s="2"/>
      <c r="P40" s="52"/>
      <c r="R40" s="52"/>
      <c r="S40" s="52"/>
    </row>
    <row r="41" spans="1:19" x14ac:dyDescent="0.25">
      <c r="A41" s="52" t="s">
        <v>69</v>
      </c>
      <c r="B41" s="56">
        <f>Plan4!B41+Plan5!B41</f>
        <v>7</v>
      </c>
      <c r="C41" s="56">
        <f>Plan4!C41+Plan5!C41</f>
        <v>99</v>
      </c>
      <c r="D41" s="56">
        <f>Plan4!D41+Plan5!D41</f>
        <v>-152</v>
      </c>
      <c r="E41" s="56">
        <f>Plan4!E41+Plan5!E41</f>
        <v>198</v>
      </c>
      <c r="F41" s="56">
        <f>Plan4!F41+Plan5!F41</f>
        <v>23</v>
      </c>
      <c r="G41" s="56">
        <f>Plan4!G41+Plan5!G41</f>
        <v>144</v>
      </c>
      <c r="H41" s="56">
        <f>Plan4!H41+Plan5!H41</f>
        <v>-10</v>
      </c>
      <c r="I41" s="56">
        <f>Plan4!I41+Plan5!I41</f>
        <v>8</v>
      </c>
      <c r="J41" s="56">
        <f>Plan4!J41+Plan5!J41</f>
        <v>196</v>
      </c>
      <c r="K41" s="56"/>
      <c r="L41" s="56"/>
      <c r="M41" s="2"/>
      <c r="N41" s="2"/>
      <c r="O41" s="2"/>
      <c r="P41" s="52"/>
      <c r="R41" s="52"/>
      <c r="S41" s="52"/>
    </row>
    <row r="42" spans="1:19" x14ac:dyDescent="0.25">
      <c r="A42" s="52" t="s">
        <v>68</v>
      </c>
      <c r="B42" s="56">
        <f>Plan4!B42+Plan5!B42</f>
        <v>-12</v>
      </c>
      <c r="C42" s="56">
        <f>Plan4!C42+Plan5!C42</f>
        <v>18</v>
      </c>
      <c r="D42" s="56">
        <f>Plan4!D42+Plan5!D42</f>
        <v>-4</v>
      </c>
      <c r="E42" s="56">
        <f>Plan4!E42+Plan5!E42</f>
        <v>0</v>
      </c>
      <c r="F42" s="56">
        <f>Plan4!F42+Plan5!F42</f>
        <v>-7</v>
      </c>
      <c r="G42" s="56">
        <f>Plan4!G42+Plan5!G42</f>
        <v>0</v>
      </c>
      <c r="H42" s="56">
        <f>Plan4!H42+Plan5!H42</f>
        <v>4</v>
      </c>
      <c r="I42" s="56">
        <f>Plan4!I42+Plan5!I42</f>
        <v>10</v>
      </c>
      <c r="J42" s="56">
        <f>Plan4!J42+Plan5!J42</f>
        <v>0</v>
      </c>
      <c r="K42" s="56"/>
      <c r="L42" s="56"/>
      <c r="M42" s="2"/>
      <c r="N42" s="2"/>
      <c r="O42" s="2"/>
      <c r="P42" s="52"/>
      <c r="R42" s="52"/>
      <c r="S42" s="52"/>
    </row>
    <row r="43" spans="1:19" x14ac:dyDescent="0.25">
      <c r="A43" s="52" t="s">
        <v>67</v>
      </c>
      <c r="B43" s="56">
        <f>Plan4!B43+Plan5!B43</f>
        <v>-13</v>
      </c>
      <c r="C43" s="56">
        <f>Plan4!C43+Plan5!C43</f>
        <v>3</v>
      </c>
      <c r="D43" s="56">
        <f>Plan4!D43+Plan5!D43</f>
        <v>2</v>
      </c>
      <c r="E43" s="56">
        <f>Plan4!E43+Plan5!E43</f>
        <v>-54</v>
      </c>
      <c r="F43" s="56">
        <f>Plan4!F43+Plan5!F43</f>
        <v>23</v>
      </c>
      <c r="G43" s="56">
        <f>Plan4!G43+Plan5!G43</f>
        <v>10</v>
      </c>
      <c r="H43" s="56">
        <f>Plan4!H43+Plan5!H43</f>
        <v>5</v>
      </c>
      <c r="I43" s="56">
        <f>Plan4!I43+Plan5!I43</f>
        <v>12</v>
      </c>
      <c r="J43" s="56">
        <f>Plan4!J43+Plan5!J43</f>
        <v>4</v>
      </c>
      <c r="K43" s="56"/>
      <c r="L43" s="56"/>
      <c r="M43" s="2"/>
      <c r="N43" s="2"/>
      <c r="O43" s="2"/>
      <c r="P43" s="52"/>
      <c r="Q43" s="52"/>
      <c r="R43" s="52"/>
      <c r="S43" s="52"/>
    </row>
    <row r="44" spans="1:19" x14ac:dyDescent="0.25">
      <c r="A44" s="52" t="s">
        <v>66</v>
      </c>
      <c r="B44" s="56">
        <f>Plan4!B44+Plan5!B44</f>
        <v>364</v>
      </c>
      <c r="C44" s="56">
        <f>Plan4!C44+Plan5!C44</f>
        <v>379</v>
      </c>
      <c r="D44" s="56">
        <f>Plan4!D44+Plan5!D44</f>
        <v>51</v>
      </c>
      <c r="E44" s="56">
        <f>Plan4!E44+Plan5!E44</f>
        <v>62</v>
      </c>
      <c r="F44" s="56">
        <f>Plan4!F44+Plan5!F44</f>
        <v>-39</v>
      </c>
      <c r="G44" s="56">
        <f>Plan4!G44+Plan5!G44</f>
        <v>28</v>
      </c>
      <c r="H44" s="56">
        <f>Plan4!H44+Plan5!H44</f>
        <v>5</v>
      </c>
      <c r="I44" s="56">
        <f>Plan4!I44+Plan5!I44</f>
        <v>5</v>
      </c>
      <c r="J44" s="56">
        <f>Plan4!J44+Plan5!J44</f>
        <v>0</v>
      </c>
      <c r="K44" s="56"/>
      <c r="L44" s="56"/>
      <c r="M44" s="2"/>
      <c r="N44" s="2"/>
      <c r="O44" s="2"/>
      <c r="P44" s="52"/>
      <c r="R44" s="52"/>
      <c r="S44" s="52"/>
    </row>
    <row r="45" spans="1:19" x14ac:dyDescent="0.25">
      <c r="A45" s="52" t="s">
        <v>65</v>
      </c>
      <c r="B45" s="56">
        <f>Plan4!B45+Plan5!B45</f>
        <v>25</v>
      </c>
      <c r="C45" s="56">
        <f>Plan4!C45+Plan5!C45</f>
        <v>-16</v>
      </c>
      <c r="D45" s="56">
        <f>Plan4!D45+Plan5!D45</f>
        <v>-1</v>
      </c>
      <c r="E45" s="56">
        <f>Plan4!E45+Plan5!E45</f>
        <v>20</v>
      </c>
      <c r="F45" s="56">
        <f>Plan4!F45+Plan5!F45</f>
        <v>10</v>
      </c>
      <c r="G45" s="56">
        <f>Plan4!G45+Plan5!G45</f>
        <v>5</v>
      </c>
      <c r="H45" s="56">
        <f>Plan4!H45+Plan5!H45</f>
        <v>27</v>
      </c>
      <c r="I45" s="56">
        <f>Plan4!I45+Plan5!I45</f>
        <v>17</v>
      </c>
      <c r="J45" s="56">
        <f>Plan4!J45+Plan5!J45</f>
        <v>20</v>
      </c>
      <c r="K45" s="56"/>
      <c r="L45" s="56"/>
      <c r="M45" s="2"/>
      <c r="N45" s="2"/>
      <c r="O45" s="2"/>
      <c r="P45" s="52"/>
      <c r="R45" s="52"/>
      <c r="S45" s="52"/>
    </row>
    <row r="46" spans="1:19" x14ac:dyDescent="0.25">
      <c r="A46" s="52" t="s">
        <v>64</v>
      </c>
      <c r="B46" s="56">
        <f>Plan4!B46+Plan5!B46</f>
        <v>135</v>
      </c>
      <c r="C46" s="56">
        <f>Plan4!C46+Plan5!C46</f>
        <v>331</v>
      </c>
      <c r="D46" s="56">
        <f>Plan4!D46+Plan5!D46</f>
        <v>129</v>
      </c>
      <c r="E46" s="56">
        <f>Plan4!E46+Plan5!E46</f>
        <v>14</v>
      </c>
      <c r="F46" s="56">
        <f>Plan4!F46+Plan5!F46</f>
        <v>33</v>
      </c>
      <c r="G46" s="56">
        <f>Plan4!G46+Plan5!G46</f>
        <v>33</v>
      </c>
      <c r="H46" s="56">
        <f>Plan4!H46+Plan5!H46</f>
        <v>75</v>
      </c>
      <c r="I46" s="56">
        <f>Plan4!I46+Plan5!I46</f>
        <v>89</v>
      </c>
      <c r="J46" s="56">
        <f>Plan4!J46+Plan5!J46</f>
        <v>4</v>
      </c>
      <c r="K46" s="56"/>
      <c r="L46" s="56"/>
      <c r="M46" s="2"/>
      <c r="N46" s="2"/>
      <c r="O46" s="2"/>
      <c r="P46" s="52"/>
      <c r="R46" s="52"/>
      <c r="S46" s="52"/>
    </row>
    <row r="47" spans="1:19" x14ac:dyDescent="0.25">
      <c r="A47" s="52" t="s">
        <v>63</v>
      </c>
      <c r="B47" s="56">
        <f>Plan4!B47+Plan5!B47</f>
        <v>1</v>
      </c>
      <c r="C47" s="56">
        <f>Plan4!C47+Plan5!C47</f>
        <v>0</v>
      </c>
      <c r="D47" s="56">
        <f>Plan4!D47+Plan5!D47</f>
        <v>1</v>
      </c>
      <c r="E47" s="56">
        <f>Plan4!E47+Plan5!E47</f>
        <v>7</v>
      </c>
      <c r="F47" s="56">
        <f>Plan4!F47+Plan5!F47</f>
        <v>28</v>
      </c>
      <c r="G47" s="56">
        <f>Plan4!G47+Plan5!G47</f>
        <v>8</v>
      </c>
      <c r="H47" s="56">
        <f>Plan4!H47+Plan5!H47</f>
        <v>-4</v>
      </c>
      <c r="I47" s="56">
        <f>Plan4!I47+Plan5!I47</f>
        <v>-1</v>
      </c>
      <c r="J47" s="56">
        <f>Plan4!J47+Plan5!J47</f>
        <v>3</v>
      </c>
      <c r="K47" s="56"/>
      <c r="L47" s="56"/>
      <c r="M47" s="2"/>
      <c r="N47" s="2"/>
      <c r="O47" s="2"/>
      <c r="P47" s="52"/>
      <c r="R47" s="52"/>
      <c r="S47" s="52"/>
    </row>
    <row r="48" spans="1:19" x14ac:dyDescent="0.25">
      <c r="A48" s="52" t="s">
        <v>62</v>
      </c>
      <c r="B48" s="56">
        <f>Plan4!B48+Plan5!B48</f>
        <v>39</v>
      </c>
      <c r="C48" s="56">
        <f>Plan4!C48+Plan5!C48</f>
        <v>122</v>
      </c>
      <c r="D48" s="56">
        <f>Plan4!D48+Plan5!D48</f>
        <v>14</v>
      </c>
      <c r="E48" s="56">
        <f>Plan4!E48+Plan5!E48</f>
        <v>75</v>
      </c>
      <c r="F48" s="56">
        <f>Plan4!F48+Plan5!F48</f>
        <v>22</v>
      </c>
      <c r="G48" s="56">
        <f>Plan4!G48+Plan5!G48</f>
        <v>55</v>
      </c>
      <c r="H48" s="56">
        <f>Plan4!H48+Plan5!H48</f>
        <v>62</v>
      </c>
      <c r="I48" s="56">
        <f>Plan4!I48+Plan5!I48</f>
        <v>37</v>
      </c>
      <c r="J48" s="56">
        <f>Plan4!J48+Plan5!J48</f>
        <v>48</v>
      </c>
      <c r="K48" s="56"/>
      <c r="L48" s="56"/>
      <c r="M48" s="2"/>
      <c r="N48" s="2"/>
      <c r="O48" s="2"/>
      <c r="P48" s="52"/>
      <c r="R48" s="52"/>
      <c r="S48" s="52"/>
    </row>
    <row r="49" spans="1:19" x14ac:dyDescent="0.25">
      <c r="A49" s="52" t="s">
        <v>61</v>
      </c>
      <c r="B49" s="56">
        <f>Plan4!B49+Plan5!B49</f>
        <v>31</v>
      </c>
      <c r="C49" s="56">
        <f>Plan4!C49+Plan5!C49</f>
        <v>14</v>
      </c>
      <c r="D49" s="56">
        <f>Plan4!D49+Plan5!D49</f>
        <v>1</v>
      </c>
      <c r="E49" s="56">
        <f>Plan4!E49+Plan5!E49</f>
        <v>-10</v>
      </c>
      <c r="F49" s="56">
        <f>Plan4!F49+Plan5!F49</f>
        <v>63</v>
      </c>
      <c r="G49" s="56">
        <f>Plan4!G49+Plan5!G49</f>
        <v>19</v>
      </c>
      <c r="H49" s="56">
        <f>Plan4!H49+Plan5!H49</f>
        <v>270</v>
      </c>
      <c r="I49" s="56">
        <f>Plan4!I49+Plan5!I49</f>
        <v>3</v>
      </c>
      <c r="J49" s="56">
        <f>Plan4!J49+Plan5!J49</f>
        <v>39</v>
      </c>
      <c r="K49" s="56"/>
      <c r="L49" s="56"/>
      <c r="M49" s="2"/>
      <c r="N49" s="2"/>
      <c r="O49" s="2"/>
      <c r="P49" s="52"/>
      <c r="R49" s="52"/>
      <c r="S49" s="52"/>
    </row>
    <row r="50" spans="1:19" x14ac:dyDescent="0.25">
      <c r="A50" s="52" t="s">
        <v>60</v>
      </c>
      <c r="B50" s="56">
        <f>Plan4!B50+Plan5!B50</f>
        <v>-15</v>
      </c>
      <c r="C50" s="56">
        <f>Plan4!C50+Plan5!C50</f>
        <v>61</v>
      </c>
      <c r="D50" s="56">
        <f>Plan4!D50+Plan5!D50</f>
        <v>6</v>
      </c>
      <c r="E50" s="56">
        <f>Plan4!E50+Plan5!E50</f>
        <v>2</v>
      </c>
      <c r="F50" s="56">
        <f>Plan4!F50+Plan5!F50</f>
        <v>28</v>
      </c>
      <c r="G50" s="56">
        <f>Plan4!G50+Plan5!G50</f>
        <v>1</v>
      </c>
      <c r="H50" s="56">
        <f>Plan4!H50+Plan5!H50</f>
        <v>3</v>
      </c>
      <c r="I50" s="56">
        <f>Plan4!I50+Plan5!I50</f>
        <v>-3</v>
      </c>
      <c r="J50" s="56">
        <f>Plan4!J50+Plan5!J50</f>
        <v>2</v>
      </c>
      <c r="K50" s="56"/>
      <c r="L50" s="56"/>
      <c r="M50" s="2"/>
      <c r="N50" s="2"/>
      <c r="O50" s="2"/>
      <c r="P50" s="52"/>
      <c r="R50" s="52"/>
      <c r="S50" s="52"/>
    </row>
    <row r="51" spans="1:19" x14ac:dyDescent="0.25">
      <c r="A51" s="52" t="s">
        <v>59</v>
      </c>
      <c r="B51" s="56">
        <f>Plan4!B51+Plan5!B51</f>
        <v>-13</v>
      </c>
      <c r="C51" s="56">
        <f>Plan4!C51+Plan5!C51</f>
        <v>24</v>
      </c>
      <c r="D51" s="56">
        <f>Plan4!D51+Plan5!D51</f>
        <v>46</v>
      </c>
      <c r="E51" s="56">
        <f>Plan4!E51+Plan5!E51</f>
        <v>-7</v>
      </c>
      <c r="F51" s="56">
        <f>Plan4!F51+Plan5!F51</f>
        <v>19</v>
      </c>
      <c r="G51" s="56">
        <f>Plan4!G51+Plan5!G51</f>
        <v>24</v>
      </c>
      <c r="H51" s="56">
        <f>Plan4!H51+Plan5!H51</f>
        <v>-10</v>
      </c>
      <c r="I51" s="56">
        <f>Plan4!I51+Plan5!I51</f>
        <v>25</v>
      </c>
      <c r="J51" s="56">
        <f>Plan4!J51+Plan5!J51</f>
        <v>7</v>
      </c>
      <c r="K51" s="56"/>
      <c r="L51" s="56"/>
      <c r="M51" s="2"/>
      <c r="N51" s="2"/>
      <c r="O51" s="2"/>
      <c r="P51" s="52"/>
      <c r="R51" s="52"/>
      <c r="S51" s="52"/>
    </row>
    <row r="52" spans="1:19" x14ac:dyDescent="0.25">
      <c r="A52" s="52" t="s">
        <v>58</v>
      </c>
      <c r="B52" s="56">
        <f>Plan4!B52+Plan5!B52</f>
        <v>0</v>
      </c>
      <c r="C52" s="56">
        <f>Plan4!C52+Plan5!C52</f>
        <v>3</v>
      </c>
      <c r="D52" s="56">
        <f>Plan4!D52+Plan5!D52</f>
        <v>5</v>
      </c>
      <c r="E52" s="56">
        <f>Plan4!E52+Plan5!E52</f>
        <v>6</v>
      </c>
      <c r="F52" s="56">
        <f>Plan4!F52+Plan5!F52</f>
        <v>1</v>
      </c>
      <c r="G52" s="56">
        <f>Plan4!G52+Plan5!G52</f>
        <v>-2</v>
      </c>
      <c r="H52" s="56">
        <f>Plan4!H52+Plan5!H52</f>
        <v>1</v>
      </c>
      <c r="I52" s="56">
        <f>Plan4!I52+Plan5!I52</f>
        <v>1</v>
      </c>
      <c r="J52" s="56">
        <f>Plan4!J52+Plan5!J52</f>
        <v>0</v>
      </c>
      <c r="K52" s="56"/>
      <c r="L52" s="56"/>
      <c r="M52" s="3"/>
      <c r="N52" s="3"/>
      <c r="O52" s="3"/>
      <c r="P52" s="52"/>
      <c r="R52" s="52"/>
      <c r="S52" s="52"/>
    </row>
    <row r="53" spans="1:19" x14ac:dyDescent="0.25">
      <c r="A53" s="52" t="s">
        <v>56</v>
      </c>
      <c r="B53" s="56">
        <f>Plan4!B53+Plan5!B53</f>
        <v>16</v>
      </c>
      <c r="C53" s="56">
        <f>Plan4!C53+Plan5!C53</f>
        <v>-374</v>
      </c>
      <c r="D53" s="56">
        <f>Plan4!D53+Plan5!D53</f>
        <v>46</v>
      </c>
      <c r="E53" s="56">
        <f>Plan4!E53+Plan5!E53</f>
        <v>238</v>
      </c>
      <c r="F53" s="56">
        <f>Plan4!F53+Plan5!F53</f>
        <v>-64</v>
      </c>
      <c r="G53" s="56">
        <f>Plan4!G53+Plan5!G53</f>
        <v>147</v>
      </c>
      <c r="H53" s="56">
        <f>Plan4!H53+Plan5!H53</f>
        <v>337</v>
      </c>
      <c r="I53" s="56">
        <f>Plan4!I53+Plan5!I53</f>
        <v>402</v>
      </c>
      <c r="J53" s="56">
        <f>Plan4!J53+Plan5!J53</f>
        <v>18</v>
      </c>
      <c r="K53" s="56"/>
      <c r="L53" s="56"/>
      <c r="M53" s="3"/>
      <c r="N53" s="3"/>
      <c r="O53" s="55"/>
      <c r="P53" s="52"/>
      <c r="R53" s="52"/>
      <c r="S53" s="52"/>
    </row>
    <row r="54" spans="1:19" x14ac:dyDescent="0.25">
      <c r="A54" s="52" t="s">
        <v>55</v>
      </c>
      <c r="B54" s="56">
        <f>Plan4!B54+Plan5!B54</f>
        <v>22</v>
      </c>
      <c r="C54" s="56">
        <f>Plan4!C54+Plan5!C54</f>
        <v>15</v>
      </c>
      <c r="D54" s="56">
        <f>Plan4!D54+Plan5!D54</f>
        <v>1</v>
      </c>
      <c r="E54" s="56">
        <f>Plan4!E54+Plan5!E54</f>
        <v>35</v>
      </c>
      <c r="F54" s="56">
        <f>Plan4!F54+Plan5!F54</f>
        <v>23</v>
      </c>
      <c r="G54" s="56">
        <f>Plan4!G54+Plan5!G54</f>
        <v>-11</v>
      </c>
      <c r="H54" s="56">
        <f>Plan4!H54+Plan5!H54</f>
        <v>7</v>
      </c>
      <c r="I54" s="56">
        <f>Plan4!I54+Plan5!I54</f>
        <v>3</v>
      </c>
      <c r="J54" s="56">
        <f>Plan4!J54+Plan5!J54</f>
        <v>-3</v>
      </c>
      <c r="K54" s="56"/>
      <c r="L54" s="56"/>
      <c r="M54" s="2"/>
      <c r="N54" s="2"/>
      <c r="P54" s="52"/>
      <c r="R54" s="52"/>
      <c r="S54" s="52"/>
    </row>
    <row r="55" spans="1:19" x14ac:dyDescent="0.25">
      <c r="A55" s="52" t="s">
        <v>54</v>
      </c>
      <c r="B55" s="56">
        <f>Plan4!B55+Plan5!B55</f>
        <v>100</v>
      </c>
      <c r="C55" s="56">
        <f>Plan4!C55+Plan5!C55</f>
        <v>170</v>
      </c>
      <c r="D55" s="56">
        <f>Plan4!D55+Plan5!D55</f>
        <v>28</v>
      </c>
      <c r="E55" s="56">
        <f>Plan4!E55+Plan5!E55</f>
        <v>-10</v>
      </c>
      <c r="F55" s="56">
        <f>Plan4!F55+Plan5!F55</f>
        <v>72</v>
      </c>
      <c r="G55" s="56">
        <f>Plan4!G55+Plan5!G55</f>
        <v>23</v>
      </c>
      <c r="H55" s="56">
        <f>Plan4!H55+Plan5!H55</f>
        <v>114</v>
      </c>
      <c r="I55" s="56">
        <f>Plan4!I55+Plan5!I55</f>
        <v>164</v>
      </c>
      <c r="J55" s="56">
        <f>Plan4!J55+Plan5!J55</f>
        <v>-1</v>
      </c>
      <c r="K55" s="56"/>
      <c r="L55" s="56"/>
      <c r="M55" s="2"/>
      <c r="N55" s="2"/>
      <c r="P55" s="52"/>
      <c r="R55" s="52"/>
      <c r="S55" s="52"/>
    </row>
    <row r="56" spans="1:19" x14ac:dyDescent="0.25">
      <c r="A56" s="52" t="s">
        <v>53</v>
      </c>
      <c r="B56" s="56">
        <f>Plan4!B56+Plan5!B56</f>
        <v>9</v>
      </c>
      <c r="C56" s="56">
        <f>Plan4!C56+Plan5!C56</f>
        <v>21</v>
      </c>
      <c r="D56" s="56">
        <f>Plan4!D56+Plan5!D56</f>
        <v>-3</v>
      </c>
      <c r="E56" s="56">
        <f>Plan4!E56+Plan5!E56</f>
        <v>26</v>
      </c>
      <c r="F56" s="56">
        <f>Plan4!F56+Plan5!F56</f>
        <v>32</v>
      </c>
      <c r="G56" s="56">
        <f>Plan4!G56+Plan5!G56</f>
        <v>11</v>
      </c>
      <c r="H56" s="56">
        <f>Plan4!H56+Plan5!H56</f>
        <v>41</v>
      </c>
      <c r="I56" s="56">
        <f>Plan4!I56+Plan5!I56</f>
        <v>23</v>
      </c>
      <c r="J56" s="56">
        <f>Plan4!J56+Plan5!J56</f>
        <v>25</v>
      </c>
      <c r="K56" s="56"/>
      <c r="L56" s="56"/>
      <c r="M56" s="2"/>
      <c r="N56" s="2"/>
      <c r="P56" s="52"/>
      <c r="R56" s="52"/>
      <c r="S56" s="52"/>
    </row>
    <row r="57" spans="1:19" x14ac:dyDescent="0.25">
      <c r="A57" s="52" t="s">
        <v>52</v>
      </c>
      <c r="B57" s="56">
        <f>Plan4!B57+Plan5!B57</f>
        <v>48</v>
      </c>
      <c r="C57" s="56">
        <f>Plan4!C57+Plan5!C57</f>
        <v>-7</v>
      </c>
      <c r="D57" s="56">
        <f>Plan4!D57+Plan5!D57</f>
        <v>6</v>
      </c>
      <c r="E57" s="56">
        <f>Plan4!E57+Plan5!E57</f>
        <v>39</v>
      </c>
      <c r="F57" s="56">
        <f>Plan4!F57+Plan5!F57</f>
        <v>3</v>
      </c>
      <c r="G57" s="56">
        <f>Plan4!G57+Plan5!G57</f>
        <v>-1</v>
      </c>
      <c r="H57" s="56">
        <f>Plan4!H57+Plan5!H57</f>
        <v>11</v>
      </c>
      <c r="I57" s="56">
        <f>Plan4!I57+Plan5!I57</f>
        <v>5</v>
      </c>
      <c r="J57" s="56">
        <f>Plan4!J57+Plan5!J57</f>
        <v>1</v>
      </c>
      <c r="K57" s="56"/>
      <c r="L57" s="56"/>
      <c r="M57" s="2"/>
      <c r="N57" s="2"/>
      <c r="P57" s="52"/>
      <c r="R57" s="52"/>
      <c r="S57" s="52"/>
    </row>
    <row r="58" spans="1:19" x14ac:dyDescent="0.25">
      <c r="A58" s="52" t="s">
        <v>51</v>
      </c>
      <c r="B58" s="56">
        <f>Plan4!B58+Plan5!B58</f>
        <v>73</v>
      </c>
      <c r="C58" s="56">
        <f>Plan4!C58+Plan5!C58</f>
        <v>19</v>
      </c>
      <c r="D58" s="56">
        <f>Plan4!D58+Plan5!D58</f>
        <v>20</v>
      </c>
      <c r="E58" s="56">
        <f>Plan4!E58+Plan5!E58</f>
        <v>19</v>
      </c>
      <c r="F58" s="56">
        <f>Plan4!F58+Plan5!F58</f>
        <v>7</v>
      </c>
      <c r="G58" s="56">
        <f>Plan4!G58+Plan5!G58</f>
        <v>2</v>
      </c>
      <c r="H58" s="56">
        <f>Plan4!H58+Plan5!H58</f>
        <v>17</v>
      </c>
      <c r="I58" s="56">
        <f>Plan4!I58+Plan5!I58</f>
        <v>23</v>
      </c>
      <c r="J58" s="56">
        <f>Plan4!J58+Plan5!J58</f>
        <v>1</v>
      </c>
      <c r="K58" s="56"/>
      <c r="L58" s="56"/>
      <c r="M58" s="2"/>
      <c r="N58" s="2"/>
      <c r="P58" s="52"/>
      <c r="R58" s="52"/>
      <c r="S58" s="52"/>
    </row>
    <row r="59" spans="1:19" x14ac:dyDescent="0.25">
      <c r="A59" s="52" t="s">
        <v>50</v>
      </c>
      <c r="B59" s="56">
        <f>Plan4!B59+Plan5!B59</f>
        <v>-89</v>
      </c>
      <c r="C59" s="56">
        <f>Plan4!C59+Plan5!C59</f>
        <v>147</v>
      </c>
      <c r="D59" s="56">
        <f>Plan4!D59+Plan5!D59</f>
        <v>208</v>
      </c>
      <c r="E59" s="56">
        <f>Plan4!E59+Plan5!E59</f>
        <v>48</v>
      </c>
      <c r="F59" s="56">
        <f>Plan4!F59+Plan5!F59</f>
        <v>-164</v>
      </c>
      <c r="G59" s="56">
        <f>Plan4!G59+Plan5!G59</f>
        <v>9</v>
      </c>
      <c r="H59" s="56">
        <f>Plan4!H59+Plan5!H59</f>
        <v>5</v>
      </c>
      <c r="I59" s="56">
        <f>Plan4!I59+Plan5!I59</f>
        <v>115</v>
      </c>
      <c r="J59" s="56">
        <f>Plan4!J59+Plan5!J59</f>
        <v>2</v>
      </c>
      <c r="K59" s="56"/>
      <c r="L59" s="56"/>
      <c r="M59" s="2"/>
      <c r="N59" s="2"/>
      <c r="P59" s="52"/>
      <c r="R59" s="52"/>
      <c r="S59" s="52"/>
    </row>
    <row r="60" spans="1:19" x14ac:dyDescent="0.25">
      <c r="A60" s="52" t="s">
        <v>49</v>
      </c>
      <c r="B60" s="56">
        <f>Plan4!B60+Plan5!B60</f>
        <v>-4</v>
      </c>
      <c r="C60" s="56">
        <f>Plan4!C60+Plan5!C60</f>
        <v>1</v>
      </c>
      <c r="D60" s="56">
        <f>Plan4!D60+Plan5!D60</f>
        <v>-6</v>
      </c>
      <c r="E60" s="56">
        <f>Plan4!E60+Plan5!E60</f>
        <v>-1</v>
      </c>
      <c r="F60" s="56">
        <f>Plan4!F60+Plan5!F60</f>
        <v>3</v>
      </c>
      <c r="G60" s="56">
        <f>Plan4!G60+Plan5!G60</f>
        <v>3</v>
      </c>
      <c r="H60" s="56">
        <f>Plan4!H60+Plan5!H60</f>
        <v>5</v>
      </c>
      <c r="I60" s="56">
        <f>Plan4!I60+Plan5!I60</f>
        <v>2</v>
      </c>
      <c r="J60" s="56">
        <f>Plan4!J60+Plan5!J60</f>
        <v>1</v>
      </c>
      <c r="K60" s="56"/>
      <c r="L60" s="56"/>
      <c r="M60" s="2"/>
      <c r="N60" s="2"/>
      <c r="P60" s="52"/>
      <c r="R60" s="52"/>
      <c r="S60" s="52"/>
    </row>
    <row r="61" spans="1:19" x14ac:dyDescent="0.25">
      <c r="A61" s="52" t="s">
        <v>48</v>
      </c>
      <c r="B61" s="56">
        <f>Plan4!B61+Plan5!B61</f>
        <v>17</v>
      </c>
      <c r="C61" s="56">
        <f>Plan4!C61+Plan5!C61</f>
        <v>54</v>
      </c>
      <c r="D61" s="56">
        <f>Plan4!D61+Plan5!D61</f>
        <v>39</v>
      </c>
      <c r="E61" s="56">
        <f>Plan4!E61+Plan5!E61</f>
        <v>26</v>
      </c>
      <c r="F61" s="56">
        <f>Plan4!F61+Plan5!F61</f>
        <v>12</v>
      </c>
      <c r="G61" s="56">
        <f>Plan4!G61+Plan5!G61</f>
        <v>22</v>
      </c>
      <c r="H61" s="56">
        <f>Plan4!H61+Plan5!H61</f>
        <v>27</v>
      </c>
      <c r="I61" s="56">
        <f>Plan4!I61+Plan5!I61</f>
        <v>13</v>
      </c>
      <c r="J61" s="56">
        <f>Plan4!J61+Plan5!J61</f>
        <v>7</v>
      </c>
      <c r="K61" s="56"/>
      <c r="L61" s="56"/>
      <c r="M61" s="2"/>
      <c r="N61" s="2"/>
      <c r="P61" s="52"/>
      <c r="R61" s="52"/>
      <c r="S61" s="52"/>
    </row>
    <row r="62" spans="1:19" x14ac:dyDescent="0.25">
      <c r="A62" s="52" t="s">
        <v>47</v>
      </c>
      <c r="B62" s="56">
        <f>Plan4!B62+Plan5!B62</f>
        <v>-65</v>
      </c>
      <c r="C62" s="56">
        <f>Plan4!C62+Plan5!C62</f>
        <v>-26</v>
      </c>
      <c r="D62" s="56">
        <f>Plan4!D62+Plan5!D62</f>
        <v>-49</v>
      </c>
      <c r="E62" s="56">
        <f>Plan4!E62+Plan5!E62</f>
        <v>16</v>
      </c>
      <c r="F62" s="56">
        <f>Plan4!F62+Plan5!F62</f>
        <v>28</v>
      </c>
      <c r="G62" s="56">
        <f>Plan4!G62+Plan5!G62</f>
        <v>31</v>
      </c>
      <c r="H62" s="56">
        <f>Plan4!H62+Plan5!H62</f>
        <v>10</v>
      </c>
      <c r="I62" s="56">
        <f>Plan4!I62+Plan5!I62</f>
        <v>13</v>
      </c>
      <c r="J62" s="56">
        <f>Plan4!J62+Plan5!J62</f>
        <v>6</v>
      </c>
      <c r="K62" s="56"/>
      <c r="L62" s="56"/>
      <c r="M62" s="2"/>
      <c r="N62" s="2"/>
      <c r="P62" s="52"/>
      <c r="R62" s="52"/>
      <c r="S62" s="52"/>
    </row>
    <row r="63" spans="1:19" x14ac:dyDescent="0.25">
      <c r="A63" s="52" t="s">
        <v>46</v>
      </c>
      <c r="B63" s="56">
        <f>Plan4!B63+Plan5!B63</f>
        <v>22</v>
      </c>
      <c r="C63" s="56">
        <f>Plan4!C63+Plan5!C63</f>
        <v>26</v>
      </c>
      <c r="D63" s="56">
        <f>Plan4!D63+Plan5!D63</f>
        <v>7</v>
      </c>
      <c r="E63" s="56">
        <f>Plan4!E63+Plan5!E63</f>
        <v>108</v>
      </c>
      <c r="F63" s="56">
        <f>Plan4!F63+Plan5!F63</f>
        <v>28</v>
      </c>
      <c r="G63" s="56">
        <f>Plan4!G63+Plan5!G63</f>
        <v>-12</v>
      </c>
      <c r="H63" s="56">
        <f>Plan4!H63+Plan5!H63</f>
        <v>99</v>
      </c>
      <c r="I63" s="56">
        <f>Plan4!I63+Plan5!I63</f>
        <v>23</v>
      </c>
      <c r="J63" s="56">
        <f>Plan4!J63+Plan5!J63</f>
        <v>1</v>
      </c>
      <c r="K63" s="56"/>
      <c r="L63" s="56"/>
      <c r="M63" s="2"/>
      <c r="N63" s="2"/>
      <c r="P63" s="52"/>
      <c r="R63" s="52"/>
      <c r="S63" s="52"/>
    </row>
    <row r="64" spans="1:19" x14ac:dyDescent="0.25">
      <c r="A64" s="52" t="s">
        <v>45</v>
      </c>
      <c r="B64" s="56">
        <f>Plan4!B64+Plan5!B64</f>
        <v>21</v>
      </c>
      <c r="C64" s="56">
        <f>Plan4!C64+Plan5!C64</f>
        <v>2</v>
      </c>
      <c r="D64" s="56">
        <f>Plan4!D64+Plan5!D64</f>
        <v>-6</v>
      </c>
      <c r="E64" s="56">
        <f>Plan4!E64+Plan5!E64</f>
        <v>13</v>
      </c>
      <c r="F64" s="56">
        <f>Plan4!F64+Plan5!F64</f>
        <v>12</v>
      </c>
      <c r="G64" s="56">
        <f>Plan4!G64+Plan5!G64</f>
        <v>7</v>
      </c>
      <c r="H64" s="56">
        <f>Plan4!H64+Plan5!H64</f>
        <v>1</v>
      </c>
      <c r="I64" s="56">
        <f>Plan4!I64+Plan5!I64</f>
        <v>8</v>
      </c>
      <c r="J64" s="56">
        <f>Plan4!J64+Plan5!J64</f>
        <v>-4</v>
      </c>
      <c r="K64" s="56"/>
      <c r="L64" s="56"/>
      <c r="M64" s="2"/>
      <c r="N64" s="2"/>
      <c r="P64" s="52"/>
      <c r="R64" s="52"/>
      <c r="S64" s="52"/>
    </row>
    <row r="65" spans="1:19" x14ac:dyDescent="0.25">
      <c r="A65" s="52" t="s">
        <v>44</v>
      </c>
      <c r="B65" s="56">
        <f>Plan4!B65+Plan5!B65</f>
        <v>748</v>
      </c>
      <c r="C65" s="56">
        <f>Plan4!C65+Plan5!C65</f>
        <v>17</v>
      </c>
      <c r="D65" s="56">
        <f>Plan4!D65+Plan5!D65</f>
        <v>150</v>
      </c>
      <c r="E65" s="56">
        <f>Plan4!E65+Plan5!E65</f>
        <v>347</v>
      </c>
      <c r="F65" s="56">
        <f>Plan4!F65+Plan5!F65</f>
        <v>-33</v>
      </c>
      <c r="G65" s="56">
        <f>Plan4!G65+Plan5!G65</f>
        <v>22</v>
      </c>
      <c r="H65" s="56">
        <f>Plan4!H65+Plan5!H65</f>
        <v>27</v>
      </c>
      <c r="I65" s="56">
        <f>Plan4!I65+Plan5!I65</f>
        <v>-7</v>
      </c>
      <c r="J65" s="56">
        <f>Plan4!J65+Plan5!J65</f>
        <v>16</v>
      </c>
      <c r="K65" s="56"/>
      <c r="L65" s="56"/>
      <c r="M65" s="2"/>
      <c r="N65" s="2"/>
      <c r="P65" s="52"/>
      <c r="R65" s="52"/>
      <c r="S65" s="52"/>
    </row>
    <row r="66" spans="1:19" x14ac:dyDescent="0.25">
      <c r="A66" s="52" t="s">
        <v>43</v>
      </c>
      <c r="B66" s="56">
        <f>Plan4!B66+Plan5!B66</f>
        <v>92</v>
      </c>
      <c r="C66" s="56">
        <f>Plan4!C66+Plan5!C66</f>
        <v>-31</v>
      </c>
      <c r="D66" s="56">
        <f>Plan4!D66+Plan5!D66</f>
        <v>40</v>
      </c>
      <c r="E66" s="56">
        <f>Plan4!E66+Plan5!E66</f>
        <v>72</v>
      </c>
      <c r="F66" s="56">
        <f>Plan4!F66+Plan5!F66</f>
        <v>42</v>
      </c>
      <c r="G66" s="56">
        <f>Plan4!G66+Plan5!G66</f>
        <v>30</v>
      </c>
      <c r="H66" s="56">
        <f>Plan4!H66+Plan5!H66</f>
        <v>33</v>
      </c>
      <c r="I66" s="56">
        <f>Plan4!I66+Plan5!I66</f>
        <v>17</v>
      </c>
      <c r="J66" s="56">
        <f>Plan4!J66+Plan5!J66</f>
        <v>6</v>
      </c>
      <c r="K66" s="56"/>
      <c r="L66" s="56"/>
      <c r="M66" s="2"/>
      <c r="N66" s="2"/>
      <c r="P66" s="52"/>
      <c r="R66" s="52"/>
      <c r="S66" s="52"/>
    </row>
    <row r="67" spans="1:19" x14ac:dyDescent="0.25">
      <c r="A67" s="52" t="s">
        <v>42</v>
      </c>
      <c r="B67" s="56">
        <f>Plan4!B67+Plan5!B67</f>
        <v>20</v>
      </c>
      <c r="C67" s="56">
        <f>Plan4!C67+Plan5!C67</f>
        <v>11</v>
      </c>
      <c r="D67" s="56">
        <f>Plan4!D67+Plan5!D67</f>
        <v>28</v>
      </c>
      <c r="E67" s="56">
        <f>Plan4!E67+Plan5!E67</f>
        <v>17</v>
      </c>
      <c r="F67" s="56">
        <f>Plan4!F67+Plan5!F67</f>
        <v>7</v>
      </c>
      <c r="G67" s="56">
        <f>Plan4!G67+Plan5!G67</f>
        <v>30</v>
      </c>
      <c r="H67" s="56">
        <f>Plan4!H67+Plan5!H67</f>
        <v>30</v>
      </c>
      <c r="I67" s="56">
        <f>Plan4!I67+Plan5!I67</f>
        <v>32</v>
      </c>
      <c r="J67" s="56">
        <f>Plan4!J67+Plan5!J67</f>
        <v>-4</v>
      </c>
      <c r="K67" s="56"/>
      <c r="L67" s="56"/>
      <c r="M67" s="2"/>
      <c r="N67" s="2"/>
      <c r="P67" s="52"/>
      <c r="R67" s="52"/>
      <c r="S67" s="52"/>
    </row>
    <row r="68" spans="1:19" x14ac:dyDescent="0.25">
      <c r="A68" s="52" t="s">
        <v>41</v>
      </c>
      <c r="B68" s="56">
        <f>Plan4!B68+Plan5!B68</f>
        <v>3</v>
      </c>
      <c r="C68" s="56">
        <f>Plan4!C68+Plan5!C68</f>
        <v>0</v>
      </c>
      <c r="D68" s="56">
        <f>Plan4!D68+Plan5!D68</f>
        <v>-19</v>
      </c>
      <c r="E68" s="56">
        <f>Plan4!E68+Plan5!E68</f>
        <v>26</v>
      </c>
      <c r="F68" s="56">
        <f>Plan4!F68+Plan5!F68</f>
        <v>3</v>
      </c>
      <c r="G68" s="56">
        <f>Plan4!G68+Plan5!G68</f>
        <v>33</v>
      </c>
      <c r="H68" s="56">
        <f>Plan4!H68+Plan5!H68</f>
        <v>5</v>
      </c>
      <c r="I68" s="56">
        <f>Plan4!I68+Plan5!I68</f>
        <v>0</v>
      </c>
      <c r="J68" s="56">
        <f>Plan4!J68+Plan5!J68</f>
        <v>1</v>
      </c>
      <c r="K68" s="56"/>
      <c r="L68" s="56"/>
      <c r="M68" s="2"/>
      <c r="N68" s="2"/>
      <c r="P68" s="52"/>
      <c r="R68" s="52"/>
      <c r="S68" s="52"/>
    </row>
    <row r="69" spans="1:19" x14ac:dyDescent="0.25">
      <c r="A69" s="52" t="s">
        <v>40</v>
      </c>
      <c r="B69" s="56">
        <f>Plan4!B69+Plan5!B69</f>
        <v>1</v>
      </c>
      <c r="C69" s="56">
        <f>Plan4!C69+Plan5!C69</f>
        <v>7</v>
      </c>
      <c r="D69" s="56">
        <f>Plan4!D69+Plan5!D69</f>
        <v>11</v>
      </c>
      <c r="E69" s="56">
        <f>Plan4!E69+Plan5!E69</f>
        <v>5</v>
      </c>
      <c r="F69" s="56">
        <f>Plan4!F69+Plan5!F69</f>
        <v>6</v>
      </c>
      <c r="G69" s="56">
        <f>Plan4!G69+Plan5!G69</f>
        <v>12</v>
      </c>
      <c r="H69" s="56">
        <f>Plan4!H69+Plan5!H69</f>
        <v>5</v>
      </c>
      <c r="I69" s="56">
        <f>Plan4!I69+Plan5!I69</f>
        <v>25</v>
      </c>
      <c r="J69" s="56">
        <f>Plan4!J69+Plan5!J69</f>
        <v>6</v>
      </c>
      <c r="K69" s="56"/>
      <c r="L69" s="56"/>
      <c r="M69" s="2"/>
      <c r="N69" s="2"/>
      <c r="P69" s="52"/>
      <c r="R69" s="52"/>
      <c r="S69" s="52"/>
    </row>
    <row r="70" spans="1:19" x14ac:dyDescent="0.25">
      <c r="A70" s="52" t="s">
        <v>39</v>
      </c>
      <c r="B70" s="56">
        <f>Plan4!B70+Plan5!B70</f>
        <v>56</v>
      </c>
      <c r="C70" s="56">
        <f>Plan4!C70+Plan5!C70</f>
        <v>5</v>
      </c>
      <c r="D70" s="56">
        <f>Plan4!D70+Plan5!D70</f>
        <v>-8</v>
      </c>
      <c r="E70" s="56">
        <f>Plan4!E70+Plan5!E70</f>
        <v>3</v>
      </c>
      <c r="F70" s="56">
        <f>Plan4!F70+Plan5!F70</f>
        <v>27</v>
      </c>
      <c r="G70" s="56">
        <f>Plan4!G70+Plan5!G70</f>
        <v>5</v>
      </c>
      <c r="H70" s="56">
        <f>Plan4!H70+Plan5!H70</f>
        <v>16</v>
      </c>
      <c r="I70" s="56">
        <f>Plan4!I70+Plan5!I70</f>
        <v>9</v>
      </c>
      <c r="J70" s="56">
        <f>Plan4!J70+Plan5!J70</f>
        <v>1</v>
      </c>
      <c r="K70" s="56"/>
      <c r="L70" s="56"/>
      <c r="M70" s="2"/>
      <c r="N70" s="2"/>
      <c r="P70" s="52"/>
      <c r="R70" s="52"/>
      <c r="S70" s="52"/>
    </row>
    <row r="71" spans="1:19" x14ac:dyDescent="0.25">
      <c r="A71" s="52" t="s">
        <v>38</v>
      </c>
      <c r="B71" s="56">
        <f>Plan4!B71+Plan5!B71</f>
        <v>3</v>
      </c>
      <c r="C71" s="56">
        <f>Plan4!C71+Plan5!C71</f>
        <v>6</v>
      </c>
      <c r="D71" s="56">
        <f>Plan4!D71+Plan5!D71</f>
        <v>3</v>
      </c>
      <c r="E71" s="56">
        <f>Plan4!E71+Plan5!E71</f>
        <v>7</v>
      </c>
      <c r="F71" s="56">
        <f>Plan4!F71+Plan5!F71</f>
        <v>7</v>
      </c>
      <c r="G71" s="56">
        <f>Plan4!G71+Plan5!G71</f>
        <v>20</v>
      </c>
      <c r="H71" s="56">
        <f>Plan4!H71+Plan5!H71</f>
        <v>29</v>
      </c>
      <c r="I71" s="56">
        <f>Plan4!I71+Plan5!I71</f>
        <v>-4</v>
      </c>
      <c r="J71" s="56">
        <f>Plan4!J71+Plan5!J71</f>
        <v>3</v>
      </c>
      <c r="K71" s="56"/>
      <c r="L71" s="56"/>
      <c r="M71" s="2"/>
      <c r="N71" s="2"/>
      <c r="P71" s="52"/>
      <c r="R71" s="52"/>
      <c r="S71" s="52"/>
    </row>
    <row r="72" spans="1:19" x14ac:dyDescent="0.25">
      <c r="A72" s="52" t="s">
        <v>37</v>
      </c>
      <c r="B72" s="56">
        <f>Plan4!B72+Plan5!B72</f>
        <v>87</v>
      </c>
      <c r="C72" s="56">
        <f>Plan4!C72+Plan5!C72</f>
        <v>4</v>
      </c>
      <c r="D72" s="56">
        <f>Plan4!D72+Plan5!D72</f>
        <v>-7</v>
      </c>
      <c r="E72" s="56">
        <f>Plan4!E72+Plan5!E72</f>
        <v>4</v>
      </c>
      <c r="F72" s="56">
        <f>Plan4!F72+Plan5!F72</f>
        <v>-1</v>
      </c>
      <c r="G72" s="56">
        <f>Plan4!G72+Plan5!G72</f>
        <v>14</v>
      </c>
      <c r="H72" s="56">
        <f>Plan4!H72+Plan5!H72</f>
        <v>90</v>
      </c>
      <c r="I72" s="56">
        <f>Plan4!I72+Plan5!I72</f>
        <v>7</v>
      </c>
      <c r="J72" s="56">
        <f>Plan4!J72+Plan5!J72</f>
        <v>-2</v>
      </c>
      <c r="K72" s="56"/>
      <c r="L72" s="56"/>
      <c r="M72" s="2"/>
      <c r="N72" s="2"/>
      <c r="P72" s="52"/>
      <c r="R72" s="52"/>
      <c r="S72" s="52"/>
    </row>
    <row r="73" spans="1:19" x14ac:dyDescent="0.25">
      <c r="A73" s="52" t="s">
        <v>36</v>
      </c>
      <c r="B73" s="56">
        <f>Plan4!B73+Plan5!B73</f>
        <v>3</v>
      </c>
      <c r="C73" s="56">
        <f>Plan4!C73+Plan5!C73</f>
        <v>24</v>
      </c>
      <c r="D73" s="56">
        <f>Plan4!D73+Plan5!D73</f>
        <v>30</v>
      </c>
      <c r="E73" s="56">
        <f>Plan4!E73+Plan5!E73</f>
        <v>55</v>
      </c>
      <c r="F73" s="56">
        <f>Plan4!F73+Plan5!F73</f>
        <v>39</v>
      </c>
      <c r="G73" s="56">
        <f>Plan4!G73+Plan5!G73</f>
        <v>34</v>
      </c>
      <c r="H73" s="56">
        <f>Plan4!H73+Plan5!H73</f>
        <v>5</v>
      </c>
      <c r="I73" s="56">
        <f>Plan4!I73+Plan5!I73</f>
        <v>27</v>
      </c>
      <c r="J73" s="56">
        <f>Plan4!J73+Plan5!J73</f>
        <v>20</v>
      </c>
      <c r="K73" s="56"/>
      <c r="L73" s="56"/>
      <c r="M73" s="2"/>
      <c r="N73" s="2"/>
      <c r="P73" s="52"/>
      <c r="R73" s="52"/>
      <c r="S73" s="52"/>
    </row>
    <row r="74" spans="1:19" x14ac:dyDescent="0.25">
      <c r="A74" s="52" t="s">
        <v>35</v>
      </c>
      <c r="B74" s="56">
        <f>Plan4!B74+Plan5!B74</f>
        <v>6</v>
      </c>
      <c r="C74" s="56">
        <f>Plan4!C74+Plan5!C74</f>
        <v>57</v>
      </c>
      <c r="D74" s="56">
        <f>Plan4!D74+Plan5!D74</f>
        <v>9</v>
      </c>
      <c r="E74" s="56">
        <f>Plan4!E74+Plan5!E74</f>
        <v>1</v>
      </c>
      <c r="F74" s="56">
        <f>Plan4!F74+Plan5!F74</f>
        <v>30</v>
      </c>
      <c r="G74" s="56">
        <f>Plan4!G74+Plan5!G74</f>
        <v>55</v>
      </c>
      <c r="H74" s="56">
        <f>Plan4!H74+Plan5!H74</f>
        <v>69</v>
      </c>
      <c r="I74" s="56">
        <f>Plan4!I74+Plan5!I74</f>
        <v>-11</v>
      </c>
      <c r="J74" s="56">
        <f>Plan4!J74+Plan5!J74</f>
        <v>16</v>
      </c>
      <c r="K74" s="56"/>
      <c r="L74" s="56"/>
      <c r="M74" s="2"/>
      <c r="N74" s="2"/>
      <c r="P74" s="52"/>
      <c r="R74" s="52"/>
      <c r="S74" s="52"/>
    </row>
    <row r="75" spans="1:19" x14ac:dyDescent="0.25">
      <c r="A75" s="52" t="s">
        <v>34</v>
      </c>
      <c r="B75" s="56">
        <f>Plan4!B75+Plan5!B75</f>
        <v>-9</v>
      </c>
      <c r="C75" s="56">
        <f>Plan4!C75+Plan5!C75</f>
        <v>-1</v>
      </c>
      <c r="D75" s="56">
        <f>Plan4!D75+Plan5!D75</f>
        <v>-2</v>
      </c>
      <c r="E75" s="56">
        <f>Plan4!E75+Plan5!E75</f>
        <v>3</v>
      </c>
      <c r="F75" s="56">
        <f>Plan4!F75+Plan5!F75</f>
        <v>12</v>
      </c>
      <c r="G75" s="56">
        <f>Plan4!G75+Plan5!G75</f>
        <v>4</v>
      </c>
      <c r="H75" s="56">
        <f>Plan4!H75+Plan5!H75</f>
        <v>4</v>
      </c>
      <c r="I75" s="56">
        <f>Plan4!I75+Plan5!I75</f>
        <v>-6</v>
      </c>
      <c r="J75" s="56">
        <f>Plan4!J75+Plan5!J75</f>
        <v>10</v>
      </c>
      <c r="K75" s="56"/>
      <c r="L75" s="56"/>
      <c r="M75" s="3"/>
      <c r="N75" s="3"/>
      <c r="O75" s="55"/>
      <c r="P75" s="52"/>
      <c r="R75" s="52"/>
      <c r="S75" s="52"/>
    </row>
    <row r="76" spans="1:19" x14ac:dyDescent="0.25">
      <c r="A76" s="52" t="s">
        <v>33</v>
      </c>
      <c r="B76" s="56">
        <f>Plan4!B76+Plan5!B76</f>
        <v>-17</v>
      </c>
      <c r="C76" s="56">
        <f>Plan4!C76+Plan5!C76</f>
        <v>9</v>
      </c>
      <c r="D76" s="56">
        <f>Plan4!D76+Plan5!D76</f>
        <v>-98</v>
      </c>
      <c r="E76" s="56">
        <f>Plan4!E76+Plan5!E76</f>
        <v>-7</v>
      </c>
      <c r="F76" s="56">
        <f>Plan4!F76+Plan5!F76</f>
        <v>11</v>
      </c>
      <c r="G76" s="56">
        <f>Plan4!G76+Plan5!G76</f>
        <v>35</v>
      </c>
      <c r="H76" s="56">
        <f>Plan4!H76+Plan5!H76</f>
        <v>27</v>
      </c>
      <c r="I76" s="56">
        <f>Plan4!I76+Plan5!I76</f>
        <v>32</v>
      </c>
      <c r="J76" s="56">
        <f>Plan4!J76+Plan5!J76</f>
        <v>-22</v>
      </c>
      <c r="K76" s="56"/>
      <c r="L76" s="56"/>
      <c r="M76" s="3"/>
      <c r="N76" s="3"/>
      <c r="O76" s="55"/>
      <c r="P76" s="52"/>
      <c r="R76" s="52"/>
      <c r="S76" s="52"/>
    </row>
    <row r="77" spans="1:19" x14ac:dyDescent="0.25">
      <c r="A77" s="52" t="s">
        <v>32</v>
      </c>
      <c r="B77" s="56">
        <f>Plan4!B77+Plan5!B77</f>
        <v>20</v>
      </c>
      <c r="C77" s="56">
        <f>Plan4!C77+Plan5!C77</f>
        <v>16</v>
      </c>
      <c r="D77" s="56">
        <f>Plan4!D77+Plan5!D77</f>
        <v>2</v>
      </c>
      <c r="E77" s="56">
        <f>Plan4!E77+Plan5!E77</f>
        <v>1</v>
      </c>
      <c r="F77" s="56">
        <f>Plan4!F77+Plan5!F77</f>
        <v>0</v>
      </c>
      <c r="G77" s="56">
        <f>Plan4!G77+Plan5!G77</f>
        <v>3</v>
      </c>
      <c r="H77" s="56">
        <f>Plan4!H77+Plan5!H77</f>
        <v>2</v>
      </c>
      <c r="I77" s="56">
        <f>Plan4!I77+Plan5!I77</f>
        <v>15</v>
      </c>
      <c r="J77" s="56">
        <f>Plan4!J77+Plan5!J77</f>
        <v>0</v>
      </c>
      <c r="K77" s="56"/>
      <c r="L77" s="56"/>
      <c r="M77" s="3"/>
      <c r="N77" s="3"/>
      <c r="O77" s="55"/>
      <c r="P77" s="52"/>
      <c r="R77" s="52"/>
      <c r="S77" s="52"/>
    </row>
    <row r="78" spans="1:19" x14ac:dyDescent="0.25">
      <c r="A78" s="52" t="s">
        <v>31</v>
      </c>
      <c r="B78" s="56">
        <f>Plan4!B78+Plan5!B78</f>
        <v>288</v>
      </c>
      <c r="C78" s="56">
        <f>Plan4!C78+Plan5!C78</f>
        <v>283</v>
      </c>
      <c r="D78" s="56">
        <f>Plan4!D78+Plan5!D78</f>
        <v>25</v>
      </c>
      <c r="E78" s="56">
        <f>Plan4!E78+Plan5!E78</f>
        <v>257</v>
      </c>
      <c r="F78" s="56">
        <f>Plan4!F78+Plan5!F78</f>
        <v>-24</v>
      </c>
      <c r="G78" s="56">
        <f>Plan4!G78+Plan5!G78</f>
        <v>95</v>
      </c>
      <c r="H78" s="56">
        <f>Plan4!H78+Plan5!H78</f>
        <v>383</v>
      </c>
      <c r="I78" s="56">
        <f>Plan4!I78+Plan5!I78</f>
        <v>243</v>
      </c>
      <c r="J78" s="56">
        <f>Plan4!J78+Plan5!J78</f>
        <v>-9</v>
      </c>
      <c r="K78" s="56"/>
      <c r="L78" s="56"/>
      <c r="M78" s="3"/>
      <c r="N78" s="3"/>
      <c r="O78" s="55"/>
      <c r="P78" s="52"/>
      <c r="R78" s="52"/>
      <c r="S78" s="52"/>
    </row>
    <row r="79" spans="1:19" x14ac:dyDescent="0.25">
      <c r="A79" s="52" t="s">
        <v>30</v>
      </c>
      <c r="B79" s="56">
        <f>Plan4!B79+Plan5!B79</f>
        <v>-4</v>
      </c>
      <c r="C79" s="56">
        <f>Plan4!C79+Plan5!C79</f>
        <v>1</v>
      </c>
      <c r="D79" s="56">
        <f>Plan4!D79+Plan5!D79</f>
        <v>1</v>
      </c>
      <c r="E79" s="56">
        <f>Plan4!E79+Plan5!E79</f>
        <v>-3</v>
      </c>
      <c r="F79" s="56">
        <f>Plan4!F79+Plan5!F79</f>
        <v>8</v>
      </c>
      <c r="G79" s="56">
        <f>Plan4!G79+Plan5!G79</f>
        <v>7</v>
      </c>
      <c r="H79" s="56">
        <f>Plan4!H79+Plan5!H79</f>
        <v>7</v>
      </c>
      <c r="I79" s="56">
        <f>Plan4!I79+Plan5!I79</f>
        <v>23</v>
      </c>
      <c r="J79" s="56">
        <f>Plan4!J79+Plan5!J79</f>
        <v>2</v>
      </c>
      <c r="K79" s="56"/>
      <c r="L79" s="56"/>
      <c r="M79" s="3"/>
      <c r="N79" s="3"/>
      <c r="O79" s="55"/>
      <c r="P79" s="52"/>
      <c r="R79" s="52"/>
      <c r="S79" s="52"/>
    </row>
    <row r="80" spans="1:19" x14ac:dyDescent="0.25">
      <c r="A80" s="52" t="s">
        <v>29</v>
      </c>
      <c r="B80" s="56">
        <f>Plan4!B80+Plan5!B80</f>
        <v>1254</v>
      </c>
      <c r="C80" s="56">
        <f>Plan4!C80+Plan5!C80</f>
        <v>566</v>
      </c>
      <c r="D80" s="56">
        <f>Plan4!D80+Plan5!D80</f>
        <v>839</v>
      </c>
      <c r="E80" s="56">
        <f>Plan4!E80+Plan5!E80</f>
        <v>714</v>
      </c>
      <c r="F80" s="56">
        <f>Plan4!F80+Plan5!F80</f>
        <v>607</v>
      </c>
      <c r="G80" s="56">
        <f>Plan4!G80+Plan5!G80</f>
        <v>1195</v>
      </c>
      <c r="H80" s="56">
        <f>Plan4!H80+Plan5!H80</f>
        <v>1024</v>
      </c>
      <c r="I80" s="56">
        <f>Plan4!I80+Plan5!I80</f>
        <v>1092</v>
      </c>
      <c r="J80" s="56">
        <f>Plan4!J80+Plan5!J80</f>
        <v>264</v>
      </c>
      <c r="K80" s="56"/>
      <c r="L80" s="56"/>
      <c r="M80" s="3"/>
      <c r="N80" s="3"/>
      <c r="O80" s="55"/>
      <c r="P80" s="52"/>
      <c r="R80" s="52"/>
      <c r="S80" s="52"/>
    </row>
    <row r="81" spans="1:19" x14ac:dyDescent="0.25">
      <c r="A81" s="52" t="s">
        <v>28</v>
      </c>
      <c r="B81" s="56">
        <f>Plan4!B81+Plan5!B81</f>
        <v>23</v>
      </c>
      <c r="C81" s="56">
        <f>Plan4!C81+Plan5!C81</f>
        <v>20</v>
      </c>
      <c r="D81" s="56">
        <f>Plan4!D81+Plan5!D81</f>
        <v>34</v>
      </c>
      <c r="E81" s="56">
        <f>Plan4!E81+Plan5!E81</f>
        <v>29</v>
      </c>
      <c r="F81" s="56">
        <f>Plan4!F81+Plan5!F81</f>
        <v>36</v>
      </c>
      <c r="G81" s="56">
        <f>Plan4!G81+Plan5!G81</f>
        <v>-30</v>
      </c>
      <c r="H81" s="56">
        <f>Plan4!H81+Plan5!H81</f>
        <v>20</v>
      </c>
      <c r="I81" s="56">
        <f>Plan4!I81+Plan5!I81</f>
        <v>8</v>
      </c>
      <c r="J81" s="56">
        <f>Plan4!J81+Plan5!J81</f>
        <v>156</v>
      </c>
      <c r="K81" s="56"/>
      <c r="L81" s="56"/>
      <c r="M81" s="3"/>
      <c r="N81" s="3"/>
      <c r="O81" s="55"/>
      <c r="P81" s="52"/>
      <c r="R81" s="52"/>
      <c r="S81" s="52"/>
    </row>
    <row r="82" spans="1:19" x14ac:dyDescent="0.25">
      <c r="A82" s="52" t="s">
        <v>27</v>
      </c>
      <c r="B82" s="56">
        <f>Plan4!B82+Plan5!B82</f>
        <v>22</v>
      </c>
      <c r="C82" s="56">
        <f>Plan4!C82+Plan5!C82</f>
        <v>7</v>
      </c>
      <c r="D82" s="56">
        <f>Plan4!D82+Plan5!D82</f>
        <v>28</v>
      </c>
      <c r="E82" s="56">
        <f>Plan4!E82+Plan5!E82</f>
        <v>13</v>
      </c>
      <c r="F82" s="56">
        <f>Plan4!F82+Plan5!F82</f>
        <v>20</v>
      </c>
      <c r="G82" s="56">
        <f>Plan4!G82+Plan5!G82</f>
        <v>37</v>
      </c>
      <c r="H82" s="56">
        <f>Plan4!H82+Plan5!H82</f>
        <v>-9</v>
      </c>
      <c r="I82" s="56">
        <f>Plan4!I82+Plan5!I82</f>
        <v>22</v>
      </c>
      <c r="J82" s="56">
        <f>Plan4!J82+Plan5!J82</f>
        <v>5</v>
      </c>
      <c r="K82" s="56"/>
      <c r="L82" s="56"/>
      <c r="M82" s="3"/>
      <c r="N82" s="3"/>
      <c r="O82" s="55"/>
      <c r="P82" s="52"/>
      <c r="R82" s="52"/>
      <c r="S82" s="52"/>
    </row>
    <row r="83" spans="1:19" x14ac:dyDescent="0.25">
      <c r="A83" s="52" t="s">
        <v>26</v>
      </c>
      <c r="B83" s="56">
        <f>Plan4!B83+Plan5!B83</f>
        <v>73</v>
      </c>
      <c r="C83" s="56">
        <f>Plan4!C83+Plan5!C83</f>
        <v>20</v>
      </c>
      <c r="D83" s="56">
        <f>Plan4!D83+Plan5!D83</f>
        <v>16</v>
      </c>
      <c r="E83" s="56">
        <f>Plan4!E83+Plan5!E83</f>
        <v>11</v>
      </c>
      <c r="F83" s="56">
        <f>Plan4!F83+Plan5!F83</f>
        <v>19</v>
      </c>
      <c r="G83" s="56">
        <f>Plan4!G83+Plan5!G83</f>
        <v>13</v>
      </c>
      <c r="H83" s="56">
        <f>Plan4!H83+Plan5!H83</f>
        <v>10</v>
      </c>
      <c r="I83" s="56">
        <f>Plan4!I83+Plan5!I83</f>
        <v>12</v>
      </c>
      <c r="J83" s="56">
        <f>Plan4!J83+Plan5!J83</f>
        <v>9</v>
      </c>
      <c r="K83" s="56"/>
      <c r="L83" s="56"/>
      <c r="M83" s="3"/>
      <c r="N83" s="3"/>
      <c r="O83" s="55"/>
      <c r="P83" s="52"/>
      <c r="R83" s="52"/>
      <c r="S83" s="52"/>
    </row>
    <row r="84" spans="1:19" x14ac:dyDescent="0.25">
      <c r="A84" s="52" t="s">
        <v>25</v>
      </c>
      <c r="B84" s="56">
        <f>Plan4!B84+Plan5!B84</f>
        <v>115</v>
      </c>
      <c r="C84" s="56">
        <f>Plan4!C84+Plan5!C84</f>
        <v>41</v>
      </c>
      <c r="D84" s="56">
        <f>Plan4!D84+Plan5!D84</f>
        <v>16</v>
      </c>
      <c r="E84" s="56">
        <f>Plan4!E84+Plan5!E84</f>
        <v>107</v>
      </c>
      <c r="F84" s="56">
        <f>Plan4!F84+Plan5!F84</f>
        <v>99</v>
      </c>
      <c r="G84" s="56">
        <f>Plan4!G84+Plan5!G84</f>
        <v>-1</v>
      </c>
      <c r="H84" s="56">
        <f>Plan4!H84+Plan5!H84</f>
        <v>46</v>
      </c>
      <c r="I84" s="56">
        <f>Plan4!I84+Plan5!I84</f>
        <v>80</v>
      </c>
      <c r="J84" s="56">
        <f>Plan4!J84+Plan5!J84</f>
        <v>13</v>
      </c>
      <c r="K84" s="56"/>
      <c r="L84" s="56"/>
      <c r="M84" s="3"/>
      <c r="N84" s="3"/>
      <c r="O84" s="55"/>
      <c r="P84" s="52"/>
      <c r="R84" s="52"/>
      <c r="S84" s="52"/>
    </row>
    <row r="85" spans="1:19" x14ac:dyDescent="0.25">
      <c r="A85" s="52" t="s">
        <v>24</v>
      </c>
      <c r="B85" s="56">
        <f>Plan4!B85+Plan5!B85</f>
        <v>0</v>
      </c>
      <c r="C85" s="56">
        <f>Plan4!C85+Plan5!C85</f>
        <v>6</v>
      </c>
      <c r="D85" s="56">
        <f>Plan4!D85+Plan5!D85</f>
        <v>-12</v>
      </c>
      <c r="E85" s="56">
        <f>Plan4!E85+Plan5!E85</f>
        <v>8</v>
      </c>
      <c r="F85" s="56">
        <f>Plan4!F85+Plan5!F85</f>
        <v>1</v>
      </c>
      <c r="G85" s="56">
        <f>Plan4!G85+Plan5!G85</f>
        <v>5</v>
      </c>
      <c r="H85" s="56">
        <f>Plan4!H85+Plan5!H85</f>
        <v>-4</v>
      </c>
      <c r="I85" s="56">
        <f>Plan4!I85+Plan5!I85</f>
        <v>-7</v>
      </c>
      <c r="J85" s="56">
        <f>Plan4!J85+Plan5!J85</f>
        <v>-5</v>
      </c>
      <c r="K85" s="56"/>
      <c r="L85" s="56"/>
      <c r="M85" s="3"/>
      <c r="N85" s="3"/>
      <c r="O85" s="55"/>
      <c r="P85" s="52"/>
      <c r="R85" s="52"/>
      <c r="S85" s="52"/>
    </row>
    <row r="86" spans="1:19" x14ac:dyDescent="0.25">
      <c r="A86" s="52" t="s">
        <v>23</v>
      </c>
      <c r="B86" s="56">
        <f>Plan4!B86+Plan5!B86</f>
        <v>568</v>
      </c>
      <c r="C86" s="56">
        <f>Plan4!C86+Plan5!C86</f>
        <v>7</v>
      </c>
      <c r="D86" s="56">
        <f>Plan4!D86+Plan5!D86</f>
        <v>2</v>
      </c>
      <c r="E86" s="56">
        <f>Plan4!E86+Plan5!E86</f>
        <v>13</v>
      </c>
      <c r="F86" s="56">
        <f>Plan4!F86+Plan5!F86</f>
        <v>228</v>
      </c>
      <c r="G86" s="56">
        <f>Plan4!G86+Plan5!G86</f>
        <v>73</v>
      </c>
      <c r="H86" s="56">
        <f>Plan4!H86+Plan5!H86</f>
        <v>337</v>
      </c>
      <c r="I86" s="56">
        <f>Plan4!I86+Plan5!I86</f>
        <v>152</v>
      </c>
      <c r="J86" s="56">
        <f>Plan4!J86+Plan5!J86</f>
        <v>537</v>
      </c>
      <c r="K86" s="56"/>
      <c r="L86" s="56"/>
      <c r="M86" s="3"/>
      <c r="N86" s="3"/>
      <c r="O86" s="55"/>
      <c r="P86" s="55"/>
    </row>
    <row r="87" spans="1:19" x14ac:dyDescent="0.25">
      <c r="A87" s="52" t="s">
        <v>22</v>
      </c>
      <c r="B87" s="56">
        <f>Plan4!B87+Plan5!B87</f>
        <v>487</v>
      </c>
      <c r="C87" s="56">
        <f>Plan4!C87+Plan5!C87</f>
        <v>783</v>
      </c>
      <c r="D87" s="56">
        <f>Plan4!D87+Plan5!D87</f>
        <v>560</v>
      </c>
      <c r="E87" s="56">
        <f>Plan4!E87+Plan5!E87</f>
        <v>1446</v>
      </c>
      <c r="F87" s="56">
        <f>Plan4!F87+Plan5!F87</f>
        <v>1362</v>
      </c>
      <c r="G87" s="56">
        <f>Plan4!G87+Plan5!G87</f>
        <v>1469</v>
      </c>
      <c r="H87" s="56">
        <f>Plan4!H87+Plan5!H87</f>
        <v>1120</v>
      </c>
      <c r="I87" s="56">
        <f>Plan4!I87+Plan5!I87</f>
        <v>526</v>
      </c>
      <c r="J87" s="56">
        <f>Plan4!J87+Plan5!J87</f>
        <v>227</v>
      </c>
      <c r="K87" s="56"/>
      <c r="L87" s="56"/>
      <c r="M87" s="3"/>
      <c r="N87" s="3"/>
      <c r="O87" s="55"/>
      <c r="P87" s="55"/>
    </row>
    <row r="88" spans="1:19" x14ac:dyDescent="0.2">
      <c r="A88" s="59" t="s">
        <v>21</v>
      </c>
      <c r="B88" s="60">
        <f>Plan4!B88+Plan5!B88</f>
        <v>1229</v>
      </c>
      <c r="C88" s="60">
        <f>Plan4!C88+Plan5!C88</f>
        <v>1082</v>
      </c>
      <c r="D88" s="60">
        <f>Plan4!D88+Plan5!D88</f>
        <v>1194</v>
      </c>
      <c r="E88" s="60">
        <f>Plan4!E88+Plan5!E88</f>
        <v>998</v>
      </c>
      <c r="F88" s="60">
        <f>Plan4!F88+Plan5!F88</f>
        <v>567</v>
      </c>
      <c r="G88" s="60">
        <f>Plan4!G88+Plan5!G88</f>
        <v>1474</v>
      </c>
      <c r="H88" s="60">
        <f>Plan4!H88+Plan5!H88</f>
        <v>1157</v>
      </c>
      <c r="I88" s="60">
        <f>Plan4!I88+Plan5!I88</f>
        <v>371</v>
      </c>
      <c r="J88" s="60">
        <f>Plan4!J88+Plan5!J88</f>
        <v>280</v>
      </c>
      <c r="K88" s="56"/>
      <c r="L88" s="56"/>
      <c r="M88" s="56"/>
      <c r="N88" s="55"/>
      <c r="O88" s="55"/>
      <c r="P88" s="55"/>
    </row>
    <row r="89" spans="1:19" hidden="1" x14ac:dyDescent="0.2">
      <c r="A89" s="58" t="s">
        <v>20</v>
      </c>
      <c r="B89" s="58">
        <v>0</v>
      </c>
      <c r="C89" s="58">
        <v>0</v>
      </c>
      <c r="D89" s="58">
        <v>0</v>
      </c>
      <c r="E89" s="58">
        <v>0</v>
      </c>
      <c r="F89" s="58">
        <v>2</v>
      </c>
      <c r="G89" s="58">
        <v>0</v>
      </c>
      <c r="H89" s="58">
        <v>0</v>
      </c>
      <c r="I89" s="58">
        <v>0</v>
      </c>
      <c r="J89" s="55"/>
      <c r="K89" s="55"/>
      <c r="L89" s="55"/>
      <c r="M89" s="55"/>
      <c r="N89" s="55"/>
      <c r="O89" s="55"/>
      <c r="P89" s="55"/>
    </row>
    <row r="90" spans="1:19" x14ac:dyDescent="0.2">
      <c r="J90" s="55"/>
      <c r="K90" s="55"/>
      <c r="L90" s="55"/>
      <c r="M90" s="55"/>
      <c r="N90" s="55"/>
      <c r="O90" s="55"/>
      <c r="P90" s="55"/>
    </row>
    <row r="91" spans="1:19" x14ac:dyDescent="0.2">
      <c r="J91" s="55"/>
      <c r="K91" s="55"/>
      <c r="L91" s="55"/>
      <c r="M91" s="55"/>
      <c r="N91" s="55"/>
      <c r="O91" s="55"/>
      <c r="P91" s="55"/>
    </row>
  </sheetData>
  <mergeCells count="4">
    <mergeCell ref="H5:K5"/>
    <mergeCell ref="B6:K6"/>
    <mergeCell ref="Q6:Z6"/>
    <mergeCell ref="W5:Z5"/>
  </mergeCells>
  <hyperlinks>
    <hyperlink ref="A1" location="Índice!A3" display="Voltar"/>
  </hyperlinks>
  <pageMargins left="0.511811024" right="0.511811024" top="0.78740157499999996" bottom="0.78740157499999996" header="0.31496062000000002" footer="0.3149606200000000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6:C17"/>
  <sheetViews>
    <sheetView workbookViewId="0">
      <selection activeCell="K28" sqref="K28"/>
    </sheetView>
  </sheetViews>
  <sheetFormatPr defaultRowHeight="15" x14ac:dyDescent="0.25"/>
  <cols>
    <col min="1" max="1" width="12.42578125" style="2" customWidth="1"/>
    <col min="2" max="16384" width="9.140625" style="2"/>
  </cols>
  <sheetData>
    <row r="6" spans="1:3" x14ac:dyDescent="0.25">
      <c r="A6" s="106" t="s">
        <v>17</v>
      </c>
    </row>
    <row r="7" spans="1:3" x14ac:dyDescent="0.25">
      <c r="B7" s="33" t="s">
        <v>602</v>
      </c>
    </row>
    <row r="8" spans="1:3" x14ac:dyDescent="0.25">
      <c r="A8" s="2" t="s">
        <v>596</v>
      </c>
      <c r="B8" s="114" t="s">
        <v>631</v>
      </c>
      <c r="C8" s="115"/>
    </row>
    <row r="9" spans="1:3" x14ac:dyDescent="0.25">
      <c r="A9" s="3" t="s">
        <v>597</v>
      </c>
      <c r="B9" s="113" t="s">
        <v>611</v>
      </c>
    </row>
    <row r="10" spans="1:3" x14ac:dyDescent="0.25">
      <c r="A10" s="3" t="s">
        <v>598</v>
      </c>
      <c r="B10" s="114" t="s">
        <v>612</v>
      </c>
    </row>
    <row r="11" spans="1:3" x14ac:dyDescent="0.25">
      <c r="A11" s="3" t="s">
        <v>599</v>
      </c>
      <c r="B11" s="114" t="s">
        <v>613</v>
      </c>
    </row>
    <row r="12" spans="1:3" x14ac:dyDescent="0.25">
      <c r="A12" s="3" t="s">
        <v>630</v>
      </c>
      <c r="B12" s="114" t="s">
        <v>614</v>
      </c>
    </row>
    <row r="13" spans="1:3" x14ac:dyDescent="0.25">
      <c r="A13" s="3"/>
      <c r="B13" s="6"/>
    </row>
    <row r="14" spans="1:3" x14ac:dyDescent="0.25">
      <c r="A14" s="4" t="s">
        <v>616</v>
      </c>
      <c r="B14" s="108" t="s">
        <v>628</v>
      </c>
    </row>
    <row r="15" spans="1:3" x14ac:dyDescent="0.25">
      <c r="A15" s="109" t="s">
        <v>627</v>
      </c>
      <c r="B15" s="2" t="s">
        <v>629</v>
      </c>
    </row>
    <row r="17" spans="1:2" x14ac:dyDescent="0.25">
      <c r="A17" s="4"/>
      <c r="B17" s="108"/>
    </row>
  </sheetData>
  <hyperlinks>
    <hyperlink ref="B12" location="'2.1'!A1" display="Saldo líquido (admissões - demissões), com ajuste - municípios do Espírito Santo"/>
    <hyperlink ref="B11" location="'2.0'!A1" display="Total de demissões, com ajuste, no ano de referência - municípios do Espírito Santo"/>
    <hyperlink ref="B10" location="'1.9'!A1" display="Total de admissões, com ajuste, no ano de referência - municípios do Espírito Santo"/>
    <hyperlink ref="B9" location="'1.8'!A1" display="Fluxo de empregos, com ajuste, por Setor - Espírito Santo"/>
    <hyperlink ref="B8" location="'1.7'!A1" display="Estoque de empregos"/>
    <hyperlink ref="B7" location="'Dados com ajuste'!A1" display="Dados com ajuste "/>
  </hyperlinks>
  <pageMargins left="0.511811024" right="0.511811024" top="0.78740157499999996" bottom="0.78740157499999996" header="0.31496062000000002" footer="0.3149606200000000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1"/>
  <sheetViews>
    <sheetView topLeftCell="A88" workbookViewId="0">
      <selection activeCell="O118" sqref="O118"/>
    </sheetView>
  </sheetViews>
  <sheetFormatPr defaultRowHeight="12.75" x14ac:dyDescent="0.2"/>
  <cols>
    <col min="1" max="16384" width="9.140625" style="15"/>
  </cols>
  <sheetData>
    <row r="1" spans="1:10" ht="15" x14ac:dyDescent="0.25">
      <c r="A1" s="94" t="s">
        <v>13</v>
      </c>
      <c r="B1" s="3"/>
      <c r="C1" s="3"/>
      <c r="D1" s="3"/>
      <c r="E1" s="3"/>
      <c r="F1" s="3"/>
      <c r="G1" s="3"/>
      <c r="H1" s="3"/>
      <c r="I1" s="3"/>
      <c r="J1" s="3"/>
    </row>
    <row r="2" spans="1:10" ht="15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15" x14ac:dyDescent="0.25">
      <c r="A3" s="95" t="s">
        <v>621</v>
      </c>
      <c r="B3" s="4" t="s">
        <v>618</v>
      </c>
      <c r="C3" s="3"/>
      <c r="D3" s="3"/>
      <c r="E3" s="3"/>
      <c r="F3" s="3"/>
      <c r="G3" s="3"/>
      <c r="H3" s="3"/>
      <c r="I3" s="3"/>
      <c r="J3" s="3"/>
    </row>
    <row r="4" spans="1:10" ht="15" x14ac:dyDescent="0.25">
      <c r="A4" s="96" t="s">
        <v>619</v>
      </c>
      <c r="B4" s="96" t="s">
        <v>632</v>
      </c>
      <c r="C4" s="3"/>
      <c r="D4" s="3"/>
      <c r="E4" s="3"/>
      <c r="F4" s="3"/>
      <c r="G4" s="3"/>
      <c r="H4" s="3"/>
      <c r="I4" s="3"/>
      <c r="J4" s="3"/>
    </row>
    <row r="5" spans="1:10" ht="15" x14ac:dyDescent="0.25">
      <c r="A5" s="96" t="s">
        <v>620</v>
      </c>
      <c r="B5" s="97" t="s">
        <v>589</v>
      </c>
      <c r="C5" s="3"/>
      <c r="D5" s="3"/>
      <c r="E5" s="3"/>
      <c r="F5" s="3"/>
      <c r="G5" s="3"/>
      <c r="H5" s="3"/>
      <c r="I5" s="3"/>
      <c r="J5" s="3"/>
    </row>
    <row r="6" spans="1:10" ht="15" x14ac:dyDescent="0.25">
      <c r="A6" s="96" t="s">
        <v>18</v>
      </c>
      <c r="B6" s="3" t="s">
        <v>617</v>
      </c>
      <c r="C6" s="3"/>
      <c r="D6" s="3"/>
      <c r="E6" s="3"/>
      <c r="F6" s="3"/>
      <c r="G6" s="3"/>
      <c r="H6" s="3"/>
      <c r="I6" s="3"/>
      <c r="J6" s="3"/>
    </row>
    <row r="7" spans="1:10" ht="15" x14ac:dyDescent="0.25">
      <c r="A7" s="33"/>
      <c r="B7" s="3"/>
      <c r="C7" s="3"/>
      <c r="D7" s="3"/>
      <c r="E7" s="3"/>
      <c r="F7" s="3"/>
      <c r="G7" s="3"/>
      <c r="H7" s="3"/>
      <c r="I7" s="3"/>
      <c r="J7" s="3"/>
    </row>
    <row r="8" spans="1:10" ht="15" x14ac:dyDescent="0.2">
      <c r="A8" s="125" t="s">
        <v>0</v>
      </c>
      <c r="B8" s="125" t="s">
        <v>11</v>
      </c>
      <c r="C8" s="125"/>
      <c r="D8" s="125"/>
      <c r="E8" s="125"/>
      <c r="F8" s="125"/>
      <c r="G8" s="125"/>
      <c r="H8" s="125"/>
      <c r="I8" s="125"/>
      <c r="J8" s="125"/>
    </row>
    <row r="9" spans="1:10" ht="75" x14ac:dyDescent="0.2">
      <c r="A9" s="125"/>
      <c r="B9" s="110" t="s">
        <v>9</v>
      </c>
      <c r="C9" s="110" t="s">
        <v>2</v>
      </c>
      <c r="D9" s="110" t="s">
        <v>10</v>
      </c>
      <c r="E9" s="110" t="s">
        <v>3</v>
      </c>
      <c r="F9" s="110" t="s">
        <v>4</v>
      </c>
      <c r="G9" s="110" t="s">
        <v>5</v>
      </c>
      <c r="H9" s="110" t="s">
        <v>6</v>
      </c>
      <c r="I9" s="110" t="s">
        <v>7</v>
      </c>
      <c r="J9" s="1" t="s">
        <v>8</v>
      </c>
    </row>
    <row r="10" spans="1:10" ht="15" x14ac:dyDescent="0.25">
      <c r="A10" s="11">
        <v>38687</v>
      </c>
      <c r="B10" s="27">
        <v>9292</v>
      </c>
      <c r="C10" s="27">
        <v>94605</v>
      </c>
      <c r="D10" s="27">
        <v>6691</v>
      </c>
      <c r="E10" s="27">
        <v>46246</v>
      </c>
      <c r="F10" s="27">
        <v>122388</v>
      </c>
      <c r="G10" s="27">
        <v>212642</v>
      </c>
      <c r="H10" s="27">
        <v>6155</v>
      </c>
      <c r="I10" s="27">
        <v>33089</v>
      </c>
      <c r="J10" s="27">
        <v>531108</v>
      </c>
    </row>
    <row r="11" spans="1:10" ht="15" x14ac:dyDescent="0.25">
      <c r="A11" s="11">
        <v>38718</v>
      </c>
      <c r="B11" s="27">
        <v>9364</v>
      </c>
      <c r="C11" s="27">
        <v>95436</v>
      </c>
      <c r="D11" s="27">
        <v>6672</v>
      </c>
      <c r="E11" s="27">
        <v>47187</v>
      </c>
      <c r="F11" s="27">
        <v>122417</v>
      </c>
      <c r="G11" s="27">
        <v>214754</v>
      </c>
      <c r="H11" s="27">
        <v>6295</v>
      </c>
      <c r="I11" s="27">
        <v>32758</v>
      </c>
      <c r="J11" s="27">
        <v>534883</v>
      </c>
    </row>
    <row r="12" spans="1:10" ht="15" x14ac:dyDescent="0.25">
      <c r="A12" s="11">
        <v>38749</v>
      </c>
      <c r="B12" s="27">
        <v>9623</v>
      </c>
      <c r="C12" s="27">
        <v>94727</v>
      </c>
      <c r="D12" s="27">
        <v>6709</v>
      </c>
      <c r="E12" s="27">
        <v>47255</v>
      </c>
      <c r="F12" s="27">
        <v>122980</v>
      </c>
      <c r="G12" s="27">
        <v>217512</v>
      </c>
      <c r="H12" s="27">
        <v>7388</v>
      </c>
      <c r="I12" s="27">
        <v>32728</v>
      </c>
      <c r="J12" s="27">
        <v>538922</v>
      </c>
    </row>
    <row r="13" spans="1:10" ht="15" x14ac:dyDescent="0.25">
      <c r="A13" s="11">
        <v>38777</v>
      </c>
      <c r="B13" s="27">
        <v>9707</v>
      </c>
      <c r="C13" s="27">
        <v>95689</v>
      </c>
      <c r="D13" s="27">
        <v>6720</v>
      </c>
      <c r="E13" s="27">
        <v>48164</v>
      </c>
      <c r="F13" s="27">
        <v>122176</v>
      </c>
      <c r="G13" s="27">
        <v>218053</v>
      </c>
      <c r="H13" s="27">
        <v>7913</v>
      </c>
      <c r="I13" s="27">
        <v>32801</v>
      </c>
      <c r="J13" s="27">
        <v>541223</v>
      </c>
    </row>
    <row r="14" spans="1:10" ht="15" x14ac:dyDescent="0.25">
      <c r="A14" s="11">
        <v>38808</v>
      </c>
      <c r="B14" s="27">
        <v>9859</v>
      </c>
      <c r="C14" s="27">
        <v>98153</v>
      </c>
      <c r="D14" s="27">
        <v>6783</v>
      </c>
      <c r="E14" s="27">
        <v>49406</v>
      </c>
      <c r="F14" s="27">
        <v>122623</v>
      </c>
      <c r="G14" s="27">
        <v>219619</v>
      </c>
      <c r="H14" s="27">
        <v>8243</v>
      </c>
      <c r="I14" s="27">
        <v>37664</v>
      </c>
      <c r="J14" s="27">
        <v>552350</v>
      </c>
    </row>
    <row r="15" spans="1:10" ht="15" x14ac:dyDescent="0.25">
      <c r="A15" s="11">
        <v>38838</v>
      </c>
      <c r="B15" s="27">
        <v>9975</v>
      </c>
      <c r="C15" s="27">
        <v>98988</v>
      </c>
      <c r="D15" s="27">
        <v>6856</v>
      </c>
      <c r="E15" s="27">
        <v>50301</v>
      </c>
      <c r="F15" s="27">
        <v>123165</v>
      </c>
      <c r="G15" s="27">
        <v>221636</v>
      </c>
      <c r="H15" s="27">
        <v>8290</v>
      </c>
      <c r="I15" s="27">
        <v>42972</v>
      </c>
      <c r="J15" s="27">
        <v>562183</v>
      </c>
    </row>
    <row r="16" spans="1:10" ht="15" x14ac:dyDescent="0.25">
      <c r="A16" s="11">
        <v>38869</v>
      </c>
      <c r="B16" s="27">
        <v>10147</v>
      </c>
      <c r="C16" s="27">
        <v>99023</v>
      </c>
      <c r="D16" s="27">
        <v>6839</v>
      </c>
      <c r="E16" s="27">
        <v>51299</v>
      </c>
      <c r="F16" s="27">
        <v>123559</v>
      </c>
      <c r="G16" s="27">
        <v>222373</v>
      </c>
      <c r="H16" s="27">
        <v>8451</v>
      </c>
      <c r="I16" s="27">
        <v>38810</v>
      </c>
      <c r="J16" s="27">
        <v>560501</v>
      </c>
    </row>
    <row r="17" spans="1:10" ht="15" x14ac:dyDescent="0.25">
      <c r="A17" s="11">
        <v>38899</v>
      </c>
      <c r="B17" s="27">
        <v>10378</v>
      </c>
      <c r="C17" s="27">
        <v>99921</v>
      </c>
      <c r="D17" s="27">
        <v>6886</v>
      </c>
      <c r="E17" s="27">
        <v>52881</v>
      </c>
      <c r="F17" s="27">
        <v>124395</v>
      </c>
      <c r="G17" s="27">
        <v>223206</v>
      </c>
      <c r="H17" s="27">
        <v>8421</v>
      </c>
      <c r="I17" s="27">
        <v>37305</v>
      </c>
      <c r="J17" s="27">
        <v>563393</v>
      </c>
    </row>
    <row r="18" spans="1:10" ht="15" x14ac:dyDescent="0.25">
      <c r="A18" s="11">
        <v>38930</v>
      </c>
      <c r="B18" s="27">
        <v>10703</v>
      </c>
      <c r="C18" s="27">
        <v>100696</v>
      </c>
      <c r="D18" s="27">
        <v>6941</v>
      </c>
      <c r="E18" s="27">
        <v>53949</v>
      </c>
      <c r="F18" s="27">
        <v>125822</v>
      </c>
      <c r="G18" s="27">
        <v>224474</v>
      </c>
      <c r="H18" s="27">
        <v>8504</v>
      </c>
      <c r="I18" s="27">
        <v>36483</v>
      </c>
      <c r="J18" s="27">
        <v>567572</v>
      </c>
    </row>
    <row r="19" spans="1:10" ht="15" x14ac:dyDescent="0.25">
      <c r="A19" s="11">
        <v>38961</v>
      </c>
      <c r="B19" s="27">
        <v>10884</v>
      </c>
      <c r="C19" s="27">
        <v>101188</v>
      </c>
      <c r="D19" s="27">
        <v>7020</v>
      </c>
      <c r="E19" s="27">
        <v>54389</v>
      </c>
      <c r="F19" s="27">
        <v>127879</v>
      </c>
      <c r="G19" s="27">
        <v>225309</v>
      </c>
      <c r="H19" s="27">
        <v>8734</v>
      </c>
      <c r="I19" s="27">
        <v>35418</v>
      </c>
      <c r="J19" s="27">
        <v>570821</v>
      </c>
    </row>
    <row r="20" spans="1:10" ht="15" x14ac:dyDescent="0.25">
      <c r="A20" s="11">
        <v>38991</v>
      </c>
      <c r="B20" s="27">
        <v>11143</v>
      </c>
      <c r="C20" s="27">
        <v>102487</v>
      </c>
      <c r="D20" s="27">
        <v>7028</v>
      </c>
      <c r="E20" s="27">
        <v>54629</v>
      </c>
      <c r="F20" s="27">
        <v>129421</v>
      </c>
      <c r="G20" s="27">
        <v>227322</v>
      </c>
      <c r="H20" s="27">
        <v>8733</v>
      </c>
      <c r="I20" s="27">
        <v>34000</v>
      </c>
      <c r="J20" s="27">
        <v>574763</v>
      </c>
    </row>
    <row r="21" spans="1:10" ht="15" x14ac:dyDescent="0.25">
      <c r="A21" s="11">
        <v>39022</v>
      </c>
      <c r="B21" s="27">
        <v>11131</v>
      </c>
      <c r="C21" s="27">
        <v>102977</v>
      </c>
      <c r="D21" s="27">
        <v>7068</v>
      </c>
      <c r="E21" s="27">
        <v>53891</v>
      </c>
      <c r="F21" s="27">
        <v>132092</v>
      </c>
      <c r="G21" s="27">
        <v>227456</v>
      </c>
      <c r="H21" s="27">
        <v>8749</v>
      </c>
      <c r="I21" s="27">
        <v>33933</v>
      </c>
      <c r="J21" s="27">
        <v>577297</v>
      </c>
    </row>
    <row r="22" spans="1:10" ht="15" x14ac:dyDescent="0.25">
      <c r="A22" s="11">
        <v>39052</v>
      </c>
      <c r="B22" s="27">
        <v>11079</v>
      </c>
      <c r="C22" s="27">
        <v>101794</v>
      </c>
      <c r="D22" s="27">
        <v>6999</v>
      </c>
      <c r="E22" s="27">
        <v>52076</v>
      </c>
      <c r="F22" s="27">
        <v>133388</v>
      </c>
      <c r="G22" s="27">
        <v>226453</v>
      </c>
      <c r="H22" s="27">
        <v>6875</v>
      </c>
      <c r="I22" s="27">
        <v>33696</v>
      </c>
      <c r="J22" s="27">
        <v>572360</v>
      </c>
    </row>
    <row r="23" spans="1:10" ht="15" x14ac:dyDescent="0.25">
      <c r="A23" s="11">
        <v>39083</v>
      </c>
      <c r="B23" s="27">
        <v>11146</v>
      </c>
      <c r="C23" s="27">
        <v>102119</v>
      </c>
      <c r="D23" s="27">
        <v>7124</v>
      </c>
      <c r="E23" s="27">
        <v>52643</v>
      </c>
      <c r="F23" s="27">
        <v>133357</v>
      </c>
      <c r="G23" s="27">
        <v>227779</v>
      </c>
      <c r="H23" s="27">
        <v>7021</v>
      </c>
      <c r="I23" s="27">
        <v>33484</v>
      </c>
      <c r="J23" s="27">
        <v>574673</v>
      </c>
    </row>
    <row r="24" spans="1:10" ht="15" x14ac:dyDescent="0.25">
      <c r="A24" s="11">
        <v>39114</v>
      </c>
      <c r="B24" s="27">
        <v>11223</v>
      </c>
      <c r="C24" s="27">
        <v>100927</v>
      </c>
      <c r="D24" s="27">
        <v>7313</v>
      </c>
      <c r="E24" s="27">
        <v>52676</v>
      </c>
      <c r="F24" s="27">
        <v>133097</v>
      </c>
      <c r="G24" s="27">
        <v>229122</v>
      </c>
      <c r="H24" s="27">
        <v>7549</v>
      </c>
      <c r="I24" s="27">
        <v>33679</v>
      </c>
      <c r="J24" s="27">
        <v>575586</v>
      </c>
    </row>
    <row r="25" spans="1:10" ht="15" x14ac:dyDescent="0.25">
      <c r="A25" s="11">
        <v>39142</v>
      </c>
      <c r="B25" s="27">
        <v>11220</v>
      </c>
      <c r="C25" s="27">
        <v>101835</v>
      </c>
      <c r="D25" s="27">
        <v>7296</v>
      </c>
      <c r="E25" s="27">
        <v>53471</v>
      </c>
      <c r="F25" s="27">
        <v>133646</v>
      </c>
      <c r="G25" s="27">
        <v>230418</v>
      </c>
      <c r="H25" s="27">
        <v>7628</v>
      </c>
      <c r="I25" s="27">
        <v>35375</v>
      </c>
      <c r="J25" s="27">
        <v>580889</v>
      </c>
    </row>
    <row r="26" spans="1:10" ht="15" x14ac:dyDescent="0.25">
      <c r="A26" s="11">
        <v>39173</v>
      </c>
      <c r="B26" s="27">
        <v>11335</v>
      </c>
      <c r="C26" s="27">
        <v>103257</v>
      </c>
      <c r="D26" s="27">
        <v>7312</v>
      </c>
      <c r="E26" s="27">
        <v>54521</v>
      </c>
      <c r="F26" s="27">
        <v>135412</v>
      </c>
      <c r="G26" s="27">
        <v>232162</v>
      </c>
      <c r="H26" s="27">
        <v>7671</v>
      </c>
      <c r="I26" s="27">
        <v>41643</v>
      </c>
      <c r="J26" s="27">
        <v>593313</v>
      </c>
    </row>
    <row r="27" spans="1:10" ht="15" x14ac:dyDescent="0.25">
      <c r="A27" s="11">
        <v>39203</v>
      </c>
      <c r="B27" s="27">
        <v>11279</v>
      </c>
      <c r="C27" s="27">
        <v>103427</v>
      </c>
      <c r="D27" s="27">
        <v>7259</v>
      </c>
      <c r="E27" s="27">
        <v>54644</v>
      </c>
      <c r="F27" s="27">
        <v>135772</v>
      </c>
      <c r="G27" s="27">
        <v>232881</v>
      </c>
      <c r="H27" s="27">
        <v>7858</v>
      </c>
      <c r="I27" s="27">
        <v>45648</v>
      </c>
      <c r="J27" s="27">
        <v>598768</v>
      </c>
    </row>
    <row r="28" spans="1:10" ht="15" x14ac:dyDescent="0.25">
      <c r="A28" s="11">
        <v>39234</v>
      </c>
      <c r="B28" s="27">
        <v>11343</v>
      </c>
      <c r="C28" s="27">
        <v>103463</v>
      </c>
      <c r="D28" s="27">
        <v>7300</v>
      </c>
      <c r="E28" s="27">
        <v>54717</v>
      </c>
      <c r="F28" s="27">
        <v>136390</v>
      </c>
      <c r="G28" s="27">
        <v>234051</v>
      </c>
      <c r="H28" s="27">
        <v>7776</v>
      </c>
      <c r="I28" s="27">
        <v>40721</v>
      </c>
      <c r="J28" s="27">
        <v>595761</v>
      </c>
    </row>
    <row r="29" spans="1:10" ht="15" x14ac:dyDescent="0.25">
      <c r="A29" s="11">
        <v>39264</v>
      </c>
      <c r="B29" s="27">
        <v>11763</v>
      </c>
      <c r="C29" s="27">
        <v>104003</v>
      </c>
      <c r="D29" s="27">
        <v>7313</v>
      </c>
      <c r="E29" s="27">
        <v>55041</v>
      </c>
      <c r="F29" s="27">
        <v>136874</v>
      </c>
      <c r="G29" s="27">
        <v>235125</v>
      </c>
      <c r="H29" s="27">
        <v>7964</v>
      </c>
      <c r="I29" s="27">
        <v>39912</v>
      </c>
      <c r="J29" s="27">
        <v>597995</v>
      </c>
    </row>
    <row r="30" spans="1:10" ht="15" x14ac:dyDescent="0.25">
      <c r="A30" s="11">
        <v>39295</v>
      </c>
      <c r="B30" s="27">
        <v>11933</v>
      </c>
      <c r="C30" s="27">
        <v>103160</v>
      </c>
      <c r="D30" s="27">
        <v>7429</v>
      </c>
      <c r="E30" s="27">
        <v>55402</v>
      </c>
      <c r="F30" s="27">
        <v>137465</v>
      </c>
      <c r="G30" s="27">
        <v>237008</v>
      </c>
      <c r="H30" s="27">
        <v>7978</v>
      </c>
      <c r="I30" s="27">
        <v>38469</v>
      </c>
      <c r="J30" s="27">
        <v>598844</v>
      </c>
    </row>
    <row r="31" spans="1:10" ht="15" x14ac:dyDescent="0.25">
      <c r="A31" s="11">
        <v>39326</v>
      </c>
      <c r="B31" s="27">
        <v>11871</v>
      </c>
      <c r="C31" s="27">
        <v>104179</v>
      </c>
      <c r="D31" s="27">
        <v>7442</v>
      </c>
      <c r="E31" s="27">
        <v>55273</v>
      </c>
      <c r="F31" s="27">
        <v>139683</v>
      </c>
      <c r="G31" s="27">
        <v>238897</v>
      </c>
      <c r="H31" s="27">
        <v>8047</v>
      </c>
      <c r="I31" s="27">
        <v>37517</v>
      </c>
      <c r="J31" s="27">
        <v>602909</v>
      </c>
    </row>
    <row r="32" spans="1:10" ht="15" x14ac:dyDescent="0.25">
      <c r="A32" s="11">
        <v>39356</v>
      </c>
      <c r="B32" s="27">
        <v>11913</v>
      </c>
      <c r="C32" s="27">
        <v>104633</v>
      </c>
      <c r="D32" s="27">
        <v>7533</v>
      </c>
      <c r="E32" s="27">
        <v>55058</v>
      </c>
      <c r="F32" s="27">
        <v>140706</v>
      </c>
      <c r="G32" s="27">
        <v>240175</v>
      </c>
      <c r="H32" s="27">
        <v>8057</v>
      </c>
      <c r="I32" s="27">
        <v>35246</v>
      </c>
      <c r="J32" s="27">
        <v>603321</v>
      </c>
    </row>
    <row r="33" spans="1:10" ht="15" x14ac:dyDescent="0.25">
      <c r="A33" s="11">
        <v>39387</v>
      </c>
      <c r="B33" s="27">
        <v>11857</v>
      </c>
      <c r="C33" s="27">
        <v>105020</v>
      </c>
      <c r="D33" s="27">
        <v>7572</v>
      </c>
      <c r="E33" s="27">
        <v>54615</v>
      </c>
      <c r="F33" s="27">
        <v>142869</v>
      </c>
      <c r="G33" s="27">
        <v>241373</v>
      </c>
      <c r="H33" s="27">
        <v>8096</v>
      </c>
      <c r="I33" s="27">
        <v>33735</v>
      </c>
      <c r="J33" s="27">
        <v>605137</v>
      </c>
    </row>
    <row r="34" spans="1:10" ht="15" x14ac:dyDescent="0.25">
      <c r="A34" s="11">
        <v>39417</v>
      </c>
      <c r="B34" s="27">
        <v>11839</v>
      </c>
      <c r="C34" s="27">
        <v>103877</v>
      </c>
      <c r="D34" s="27">
        <v>7462</v>
      </c>
      <c r="E34" s="27">
        <v>53566</v>
      </c>
      <c r="F34" s="27">
        <v>144881</v>
      </c>
      <c r="G34" s="27">
        <v>241670</v>
      </c>
      <c r="H34" s="27">
        <v>6598</v>
      </c>
      <c r="I34" s="27">
        <v>33338</v>
      </c>
      <c r="J34" s="27">
        <v>603231</v>
      </c>
    </row>
    <row r="35" spans="1:10" ht="15" x14ac:dyDescent="0.25">
      <c r="A35" s="11">
        <v>39448</v>
      </c>
      <c r="B35" s="27">
        <v>11777</v>
      </c>
      <c r="C35" s="27">
        <v>103867</v>
      </c>
      <c r="D35" s="27">
        <v>7540</v>
      </c>
      <c r="E35" s="27">
        <v>55073</v>
      </c>
      <c r="F35" s="27">
        <v>144184</v>
      </c>
      <c r="G35" s="27">
        <v>242738</v>
      </c>
      <c r="H35" s="27">
        <v>6727</v>
      </c>
      <c r="I35" s="27">
        <v>33314</v>
      </c>
      <c r="J35" s="27">
        <v>605220</v>
      </c>
    </row>
    <row r="36" spans="1:10" ht="15" x14ac:dyDescent="0.25">
      <c r="A36" s="11">
        <v>39479</v>
      </c>
      <c r="B36" s="27">
        <v>11755</v>
      </c>
      <c r="C36" s="27">
        <v>105238</v>
      </c>
      <c r="D36" s="27">
        <v>7563</v>
      </c>
      <c r="E36" s="27">
        <v>55334</v>
      </c>
      <c r="F36" s="27">
        <v>144518</v>
      </c>
      <c r="G36" s="27">
        <v>244923</v>
      </c>
      <c r="H36" s="27">
        <v>7379</v>
      </c>
      <c r="I36" s="27">
        <v>33314</v>
      </c>
      <c r="J36" s="27">
        <v>610024</v>
      </c>
    </row>
    <row r="37" spans="1:10" ht="15" x14ac:dyDescent="0.25">
      <c r="A37" s="11">
        <v>39508</v>
      </c>
      <c r="B37" s="27">
        <v>11576</v>
      </c>
      <c r="C37" s="27">
        <v>105825</v>
      </c>
      <c r="D37" s="27">
        <v>7618</v>
      </c>
      <c r="E37" s="27">
        <v>56526</v>
      </c>
      <c r="F37" s="27">
        <v>144910</v>
      </c>
      <c r="G37" s="27">
        <v>248194</v>
      </c>
      <c r="H37" s="27">
        <v>7572</v>
      </c>
      <c r="I37" s="27">
        <v>33198</v>
      </c>
      <c r="J37" s="27">
        <v>615419</v>
      </c>
    </row>
    <row r="38" spans="1:10" ht="15" x14ac:dyDescent="0.25">
      <c r="A38" s="11">
        <v>39539</v>
      </c>
      <c r="B38" s="27">
        <v>11657</v>
      </c>
      <c r="C38" s="27">
        <v>107429</v>
      </c>
      <c r="D38" s="27">
        <v>7645</v>
      </c>
      <c r="E38" s="27">
        <v>57935</v>
      </c>
      <c r="F38" s="27">
        <v>145993</v>
      </c>
      <c r="G38" s="27">
        <v>249639</v>
      </c>
      <c r="H38" s="27">
        <v>7730</v>
      </c>
      <c r="I38" s="27">
        <v>36191</v>
      </c>
      <c r="J38" s="27">
        <v>624219</v>
      </c>
    </row>
    <row r="39" spans="1:10" ht="15" x14ac:dyDescent="0.25">
      <c r="A39" s="11">
        <v>39569</v>
      </c>
      <c r="B39" s="27">
        <v>11539</v>
      </c>
      <c r="C39" s="27">
        <v>108214</v>
      </c>
      <c r="D39" s="27">
        <v>7619</v>
      </c>
      <c r="E39" s="27">
        <v>58402</v>
      </c>
      <c r="F39" s="27">
        <v>147220</v>
      </c>
      <c r="G39" s="27">
        <v>250593</v>
      </c>
      <c r="H39" s="27">
        <v>7843</v>
      </c>
      <c r="I39" s="27">
        <v>44288</v>
      </c>
      <c r="J39" s="27">
        <v>635718</v>
      </c>
    </row>
    <row r="40" spans="1:10" ht="15" x14ac:dyDescent="0.25">
      <c r="A40" s="11">
        <v>39600</v>
      </c>
      <c r="B40" s="27">
        <v>11540</v>
      </c>
      <c r="C40" s="27">
        <v>109305</v>
      </c>
      <c r="D40" s="27">
        <v>7711</v>
      </c>
      <c r="E40" s="27">
        <v>59831</v>
      </c>
      <c r="F40" s="27">
        <v>148221</v>
      </c>
      <c r="G40" s="27">
        <v>253552</v>
      </c>
      <c r="H40" s="27">
        <v>8062</v>
      </c>
      <c r="I40" s="27">
        <v>39446</v>
      </c>
      <c r="J40" s="27">
        <v>637668</v>
      </c>
    </row>
    <row r="41" spans="1:10" ht="15" x14ac:dyDescent="0.25">
      <c r="A41" s="11">
        <v>39630</v>
      </c>
      <c r="B41" s="27">
        <v>11522</v>
      </c>
      <c r="C41" s="27">
        <v>110535</v>
      </c>
      <c r="D41" s="27">
        <v>7777</v>
      </c>
      <c r="E41" s="27">
        <v>60741</v>
      </c>
      <c r="F41" s="27">
        <v>148612</v>
      </c>
      <c r="G41" s="27">
        <v>254709</v>
      </c>
      <c r="H41" s="27">
        <v>8206</v>
      </c>
      <c r="I41" s="27">
        <v>37802</v>
      </c>
      <c r="J41" s="27">
        <v>639904</v>
      </c>
    </row>
    <row r="42" spans="1:10" ht="15" x14ac:dyDescent="0.25">
      <c r="A42" s="11">
        <v>39661</v>
      </c>
      <c r="B42" s="27">
        <v>11599</v>
      </c>
      <c r="C42" s="27">
        <v>111522</v>
      </c>
      <c r="D42" s="27">
        <v>7838</v>
      </c>
      <c r="E42" s="27">
        <v>61512</v>
      </c>
      <c r="F42" s="27">
        <v>149029</v>
      </c>
      <c r="G42" s="27">
        <v>256763</v>
      </c>
      <c r="H42" s="27">
        <v>8194</v>
      </c>
      <c r="I42" s="27">
        <v>37236</v>
      </c>
      <c r="J42" s="27">
        <v>643693</v>
      </c>
    </row>
    <row r="43" spans="1:10" ht="15" x14ac:dyDescent="0.25">
      <c r="A43" s="11">
        <v>39692</v>
      </c>
      <c r="B43" s="27">
        <v>11567</v>
      </c>
      <c r="C43" s="27">
        <v>112670</v>
      </c>
      <c r="D43" s="27">
        <v>7864</v>
      </c>
      <c r="E43" s="27">
        <v>62029</v>
      </c>
      <c r="F43" s="27">
        <v>151025</v>
      </c>
      <c r="G43" s="27">
        <v>259484</v>
      </c>
      <c r="H43" s="27">
        <v>8208</v>
      </c>
      <c r="I43" s="27">
        <v>36742</v>
      </c>
      <c r="J43" s="27">
        <v>649589</v>
      </c>
    </row>
    <row r="44" spans="1:10" ht="15" x14ac:dyDescent="0.25">
      <c r="A44" s="11">
        <v>39722</v>
      </c>
      <c r="B44" s="27">
        <v>11515</v>
      </c>
      <c r="C44" s="27">
        <v>112884</v>
      </c>
      <c r="D44" s="27">
        <v>7891</v>
      </c>
      <c r="E44" s="27">
        <v>61335</v>
      </c>
      <c r="F44" s="27">
        <v>152593</v>
      </c>
      <c r="G44" s="27">
        <v>260739</v>
      </c>
      <c r="H44" s="27">
        <v>8190</v>
      </c>
      <c r="I44" s="27">
        <v>35606</v>
      </c>
      <c r="J44" s="27">
        <v>650753</v>
      </c>
    </row>
    <row r="45" spans="1:10" ht="15" x14ac:dyDescent="0.25">
      <c r="A45" s="11">
        <v>39753</v>
      </c>
      <c r="B45" s="27">
        <v>11362</v>
      </c>
      <c r="C45" s="27">
        <v>112248</v>
      </c>
      <c r="D45" s="27">
        <v>7971</v>
      </c>
      <c r="E45" s="27">
        <v>60235</v>
      </c>
      <c r="F45" s="27">
        <v>154824</v>
      </c>
      <c r="G45" s="27">
        <v>260570</v>
      </c>
      <c r="H45" s="27">
        <v>8185</v>
      </c>
      <c r="I45" s="27">
        <v>34526</v>
      </c>
      <c r="J45" s="27">
        <v>649921</v>
      </c>
    </row>
    <row r="46" spans="1:10" ht="15" x14ac:dyDescent="0.25">
      <c r="A46" s="11">
        <v>39783</v>
      </c>
      <c r="B46" s="27">
        <v>10994</v>
      </c>
      <c r="C46" s="27">
        <v>108363</v>
      </c>
      <c r="D46" s="27">
        <v>7922</v>
      </c>
      <c r="E46" s="27">
        <v>57331</v>
      </c>
      <c r="F46" s="27">
        <v>154715</v>
      </c>
      <c r="G46" s="27">
        <v>257523</v>
      </c>
      <c r="H46" s="27">
        <v>7689</v>
      </c>
      <c r="I46" s="27">
        <v>32814</v>
      </c>
      <c r="J46" s="27">
        <v>637351</v>
      </c>
    </row>
    <row r="47" spans="1:10" ht="15" x14ac:dyDescent="0.25">
      <c r="A47" s="11">
        <v>39814</v>
      </c>
      <c r="B47" s="27">
        <v>10850</v>
      </c>
      <c r="C47" s="27">
        <v>107822</v>
      </c>
      <c r="D47" s="27">
        <v>7924</v>
      </c>
      <c r="E47" s="27">
        <v>57014</v>
      </c>
      <c r="F47" s="27">
        <v>152825</v>
      </c>
      <c r="G47" s="27">
        <v>257520</v>
      </c>
      <c r="H47" s="27">
        <v>7791</v>
      </c>
      <c r="I47" s="27">
        <v>32228</v>
      </c>
      <c r="J47" s="27">
        <v>633974</v>
      </c>
    </row>
    <row r="48" spans="1:10" ht="15" x14ac:dyDescent="0.25">
      <c r="A48" s="11">
        <v>39845</v>
      </c>
      <c r="B48" s="27">
        <v>10836</v>
      </c>
      <c r="C48" s="27">
        <v>107433</v>
      </c>
      <c r="D48" s="27">
        <v>8037</v>
      </c>
      <c r="E48" s="27">
        <v>56446</v>
      </c>
      <c r="F48" s="27">
        <v>152044</v>
      </c>
      <c r="G48" s="27">
        <v>258882</v>
      </c>
      <c r="H48" s="27">
        <v>8376</v>
      </c>
      <c r="I48" s="27">
        <v>31981</v>
      </c>
      <c r="J48" s="27">
        <v>634035</v>
      </c>
    </row>
    <row r="49" spans="1:10" ht="15" x14ac:dyDescent="0.25">
      <c r="A49" s="11">
        <v>39873</v>
      </c>
      <c r="B49" s="27">
        <v>10755</v>
      </c>
      <c r="C49" s="27">
        <v>107645</v>
      </c>
      <c r="D49" s="27">
        <v>7940</v>
      </c>
      <c r="E49" s="27">
        <v>56843</v>
      </c>
      <c r="F49" s="27">
        <v>150964</v>
      </c>
      <c r="G49" s="27">
        <v>260590</v>
      </c>
      <c r="H49" s="27">
        <v>8377</v>
      </c>
      <c r="I49" s="27">
        <v>31839</v>
      </c>
      <c r="J49" s="27">
        <v>634953</v>
      </c>
    </row>
    <row r="50" spans="1:10" ht="15" x14ac:dyDescent="0.25">
      <c r="A50" s="11">
        <v>39904</v>
      </c>
      <c r="B50" s="27">
        <v>10702</v>
      </c>
      <c r="C50" s="27">
        <v>108118</v>
      </c>
      <c r="D50" s="27">
        <v>8034</v>
      </c>
      <c r="E50" s="27">
        <v>57158</v>
      </c>
      <c r="F50" s="27">
        <v>150612</v>
      </c>
      <c r="G50" s="27">
        <v>261840</v>
      </c>
      <c r="H50" s="27">
        <v>8383</v>
      </c>
      <c r="I50" s="27">
        <v>35264</v>
      </c>
      <c r="J50" s="27">
        <v>640111</v>
      </c>
    </row>
    <row r="51" spans="1:10" ht="15" x14ac:dyDescent="0.25">
      <c r="A51" s="11">
        <v>39934</v>
      </c>
      <c r="B51" s="27">
        <v>10722</v>
      </c>
      <c r="C51" s="27">
        <v>107360</v>
      </c>
      <c r="D51" s="27">
        <v>8092</v>
      </c>
      <c r="E51" s="27">
        <v>57305</v>
      </c>
      <c r="F51" s="27">
        <v>151046</v>
      </c>
      <c r="G51" s="27">
        <v>263345</v>
      </c>
      <c r="H51" s="27">
        <v>8372</v>
      </c>
      <c r="I51" s="27">
        <v>44972</v>
      </c>
      <c r="J51" s="27">
        <v>651214</v>
      </c>
    </row>
    <row r="52" spans="1:10" ht="15" x14ac:dyDescent="0.25">
      <c r="A52" s="11">
        <v>39965</v>
      </c>
      <c r="B52" s="27">
        <v>10655</v>
      </c>
      <c r="C52" s="27">
        <v>106747</v>
      </c>
      <c r="D52" s="27">
        <v>8129</v>
      </c>
      <c r="E52" s="27">
        <v>58088</v>
      </c>
      <c r="F52" s="27">
        <v>151154</v>
      </c>
      <c r="G52" s="27">
        <v>263878</v>
      </c>
      <c r="H52" s="27">
        <v>8396</v>
      </c>
      <c r="I52" s="27">
        <v>38320</v>
      </c>
      <c r="J52" s="27">
        <v>645367</v>
      </c>
    </row>
    <row r="53" spans="1:10" ht="15" x14ac:dyDescent="0.25">
      <c r="A53" s="11">
        <v>39995</v>
      </c>
      <c r="B53" s="27">
        <v>10677</v>
      </c>
      <c r="C53" s="27">
        <v>106735</v>
      </c>
      <c r="D53" s="27">
        <v>8137</v>
      </c>
      <c r="E53" s="27">
        <v>58452</v>
      </c>
      <c r="F53" s="27">
        <v>151839</v>
      </c>
      <c r="G53" s="27">
        <v>265955</v>
      </c>
      <c r="H53" s="27">
        <v>8366</v>
      </c>
      <c r="I53" s="27">
        <v>36074</v>
      </c>
      <c r="J53" s="27">
        <v>646235</v>
      </c>
    </row>
    <row r="54" spans="1:10" ht="15" x14ac:dyDescent="0.25">
      <c r="A54" s="11">
        <v>40026</v>
      </c>
      <c r="B54" s="27">
        <v>10706</v>
      </c>
      <c r="C54" s="27">
        <v>108075</v>
      </c>
      <c r="D54" s="27">
        <v>8136</v>
      </c>
      <c r="E54" s="27">
        <v>59788</v>
      </c>
      <c r="F54" s="27">
        <v>152345</v>
      </c>
      <c r="G54" s="27">
        <v>267610</v>
      </c>
      <c r="H54" s="27">
        <v>8403</v>
      </c>
      <c r="I54" s="27">
        <v>35246</v>
      </c>
      <c r="J54" s="27">
        <v>650309</v>
      </c>
    </row>
    <row r="55" spans="1:10" ht="15" x14ac:dyDescent="0.25">
      <c r="A55" s="11">
        <v>40057</v>
      </c>
      <c r="B55" s="27">
        <v>10780</v>
      </c>
      <c r="C55" s="27">
        <v>110082</v>
      </c>
      <c r="D55" s="27">
        <v>8266</v>
      </c>
      <c r="E55" s="27">
        <v>60541</v>
      </c>
      <c r="F55" s="27">
        <v>153911</v>
      </c>
      <c r="G55" s="27">
        <v>268668</v>
      </c>
      <c r="H55" s="27">
        <v>8404</v>
      </c>
      <c r="I55" s="27">
        <v>34753</v>
      </c>
      <c r="J55" s="27">
        <v>655405</v>
      </c>
    </row>
    <row r="56" spans="1:10" ht="15" x14ac:dyDescent="0.25">
      <c r="A56" s="11">
        <v>40087</v>
      </c>
      <c r="B56" s="27">
        <v>10887</v>
      </c>
      <c r="C56" s="27">
        <v>111908</v>
      </c>
      <c r="D56" s="27">
        <v>8167</v>
      </c>
      <c r="E56" s="27">
        <v>61469</v>
      </c>
      <c r="F56" s="27">
        <v>156015</v>
      </c>
      <c r="G56" s="27">
        <v>270801</v>
      </c>
      <c r="H56" s="27">
        <v>8422</v>
      </c>
      <c r="I56" s="27">
        <v>34752</v>
      </c>
      <c r="J56" s="27">
        <v>662421</v>
      </c>
    </row>
    <row r="57" spans="1:10" ht="15" x14ac:dyDescent="0.25">
      <c r="A57" s="11">
        <v>40118</v>
      </c>
      <c r="B57" s="27">
        <v>10890</v>
      </c>
      <c r="C57" s="27">
        <v>112364</v>
      </c>
      <c r="D57" s="27">
        <v>8173</v>
      </c>
      <c r="E57" s="27">
        <v>62300</v>
      </c>
      <c r="F57" s="27">
        <v>158901</v>
      </c>
      <c r="G57" s="27">
        <v>272481</v>
      </c>
      <c r="H57" s="27">
        <v>8440</v>
      </c>
      <c r="I57" s="27">
        <v>34170</v>
      </c>
      <c r="J57" s="27">
        <v>667719</v>
      </c>
    </row>
    <row r="58" spans="1:10" ht="15" x14ac:dyDescent="0.25">
      <c r="A58" s="11">
        <v>40148</v>
      </c>
      <c r="B58" s="27">
        <v>10745</v>
      </c>
      <c r="C58" s="27">
        <v>110530</v>
      </c>
      <c r="D58" s="27">
        <v>8227</v>
      </c>
      <c r="E58" s="27">
        <v>60484</v>
      </c>
      <c r="F58" s="27">
        <v>159881</v>
      </c>
      <c r="G58" s="27">
        <v>272282</v>
      </c>
      <c r="H58" s="27">
        <v>7803</v>
      </c>
      <c r="I58" s="27">
        <v>33451</v>
      </c>
      <c r="J58" s="27">
        <v>663403</v>
      </c>
    </row>
    <row r="59" spans="1:10" ht="15" x14ac:dyDescent="0.25">
      <c r="A59" s="11">
        <v>40179</v>
      </c>
      <c r="B59" s="27">
        <v>10847</v>
      </c>
      <c r="C59" s="27">
        <v>111402</v>
      </c>
      <c r="D59" s="27">
        <v>8194</v>
      </c>
      <c r="E59" s="27">
        <v>61647</v>
      </c>
      <c r="F59" s="27">
        <v>159542</v>
      </c>
      <c r="G59" s="27">
        <v>274412</v>
      </c>
      <c r="H59" s="27">
        <v>7769</v>
      </c>
      <c r="I59" s="27">
        <v>33450</v>
      </c>
      <c r="J59" s="27">
        <v>667263</v>
      </c>
    </row>
    <row r="60" spans="1:10" ht="15" x14ac:dyDescent="0.25">
      <c r="A60" s="11">
        <v>40210</v>
      </c>
      <c r="B60" s="27">
        <v>11036</v>
      </c>
      <c r="C60" s="27">
        <v>113787</v>
      </c>
      <c r="D60" s="27">
        <v>8383</v>
      </c>
      <c r="E60" s="27">
        <v>62150</v>
      </c>
      <c r="F60" s="27">
        <v>158885</v>
      </c>
      <c r="G60" s="27">
        <v>275882</v>
      </c>
      <c r="H60" s="27">
        <v>8402</v>
      </c>
      <c r="I60" s="27">
        <v>33775</v>
      </c>
      <c r="J60" s="27">
        <v>672300</v>
      </c>
    </row>
    <row r="61" spans="1:10" ht="15" x14ac:dyDescent="0.25">
      <c r="A61" s="11">
        <v>40238</v>
      </c>
      <c r="B61" s="27">
        <v>11062</v>
      </c>
      <c r="C61" s="27">
        <v>114154</v>
      </c>
      <c r="D61" s="27">
        <v>8347</v>
      </c>
      <c r="E61" s="27">
        <v>63477</v>
      </c>
      <c r="F61" s="27">
        <v>158884</v>
      </c>
      <c r="G61" s="27">
        <v>277590</v>
      </c>
      <c r="H61" s="27">
        <v>8477</v>
      </c>
      <c r="I61" s="27">
        <v>34488</v>
      </c>
      <c r="J61" s="27">
        <v>676479</v>
      </c>
    </row>
    <row r="62" spans="1:10" ht="15" x14ac:dyDescent="0.25">
      <c r="A62" s="11">
        <v>40269</v>
      </c>
      <c r="B62" s="27">
        <v>11242</v>
      </c>
      <c r="C62" s="27">
        <v>115477</v>
      </c>
      <c r="D62" s="27">
        <v>8455</v>
      </c>
      <c r="E62" s="27">
        <v>64974</v>
      </c>
      <c r="F62" s="27">
        <v>159101</v>
      </c>
      <c r="G62" s="27">
        <v>280446</v>
      </c>
      <c r="H62" s="27">
        <v>8676</v>
      </c>
      <c r="I62" s="27">
        <v>38192</v>
      </c>
      <c r="J62" s="27">
        <v>686563</v>
      </c>
    </row>
    <row r="63" spans="1:10" ht="15" x14ac:dyDescent="0.25">
      <c r="A63" s="11">
        <v>40299</v>
      </c>
      <c r="B63" s="27">
        <v>11353</v>
      </c>
      <c r="C63" s="27">
        <v>115929</v>
      </c>
      <c r="D63" s="27">
        <v>8516</v>
      </c>
      <c r="E63" s="27">
        <v>65206</v>
      </c>
      <c r="F63" s="27">
        <v>159908</v>
      </c>
      <c r="G63" s="27">
        <v>281784</v>
      </c>
      <c r="H63" s="27">
        <v>8614</v>
      </c>
      <c r="I63" s="27">
        <v>43396</v>
      </c>
      <c r="J63" s="27">
        <v>694706</v>
      </c>
    </row>
    <row r="64" spans="1:10" ht="15" x14ac:dyDescent="0.25">
      <c r="A64" s="11">
        <v>40330</v>
      </c>
      <c r="B64" s="27">
        <v>11494</v>
      </c>
      <c r="C64" s="27">
        <v>116493</v>
      </c>
      <c r="D64" s="27">
        <v>8524</v>
      </c>
      <c r="E64" s="27">
        <v>65882</v>
      </c>
      <c r="F64" s="27">
        <v>160150</v>
      </c>
      <c r="G64" s="27">
        <v>283185</v>
      </c>
      <c r="H64" s="27">
        <v>8608</v>
      </c>
      <c r="I64" s="27">
        <v>38939</v>
      </c>
      <c r="J64" s="27">
        <v>693275</v>
      </c>
    </row>
    <row r="65" spans="1:10" ht="15" x14ac:dyDescent="0.25">
      <c r="A65" s="11">
        <v>40360</v>
      </c>
      <c r="B65" s="27">
        <v>11627</v>
      </c>
      <c r="C65" s="27">
        <v>116790</v>
      </c>
      <c r="D65" s="27">
        <v>8569</v>
      </c>
      <c r="E65" s="27">
        <v>66924</v>
      </c>
      <c r="F65" s="27">
        <v>161182</v>
      </c>
      <c r="G65" s="27">
        <v>284268</v>
      </c>
      <c r="H65" s="27">
        <v>8596</v>
      </c>
      <c r="I65" s="27">
        <v>36992</v>
      </c>
      <c r="J65" s="27">
        <v>694948</v>
      </c>
    </row>
    <row r="66" spans="1:10" ht="15" x14ac:dyDescent="0.25">
      <c r="A66" s="11">
        <v>40391</v>
      </c>
      <c r="B66" s="27">
        <v>11760</v>
      </c>
      <c r="C66" s="27">
        <v>117881</v>
      </c>
      <c r="D66" s="27">
        <v>8603</v>
      </c>
      <c r="E66" s="27">
        <v>67974</v>
      </c>
      <c r="F66" s="27">
        <v>161572</v>
      </c>
      <c r="G66" s="27">
        <v>286798</v>
      </c>
      <c r="H66" s="27">
        <v>8641</v>
      </c>
      <c r="I66" s="27">
        <v>36670</v>
      </c>
      <c r="J66" s="27">
        <v>699899</v>
      </c>
    </row>
    <row r="67" spans="1:10" ht="15" x14ac:dyDescent="0.25">
      <c r="A67" s="11">
        <v>40422</v>
      </c>
      <c r="B67" s="27">
        <v>11790</v>
      </c>
      <c r="C67" s="27">
        <v>118467</v>
      </c>
      <c r="D67" s="27">
        <v>8638</v>
      </c>
      <c r="E67" s="27">
        <v>68015</v>
      </c>
      <c r="F67" s="27">
        <v>163010</v>
      </c>
      <c r="G67" s="27">
        <v>288015</v>
      </c>
      <c r="H67" s="27">
        <v>8647</v>
      </c>
      <c r="I67" s="27">
        <v>36305</v>
      </c>
      <c r="J67" s="27">
        <v>702887</v>
      </c>
    </row>
    <row r="68" spans="1:10" ht="15" x14ac:dyDescent="0.25">
      <c r="A68" s="11">
        <v>40452</v>
      </c>
      <c r="B68" s="27">
        <v>11852</v>
      </c>
      <c r="C68" s="27">
        <v>119098</v>
      </c>
      <c r="D68" s="27">
        <v>8673</v>
      </c>
      <c r="E68" s="27">
        <v>68267</v>
      </c>
      <c r="F68" s="27">
        <v>165289</v>
      </c>
      <c r="G68" s="27">
        <v>289990</v>
      </c>
      <c r="H68" s="27">
        <v>8628</v>
      </c>
      <c r="I68" s="27">
        <v>35150</v>
      </c>
      <c r="J68" s="27">
        <v>706947</v>
      </c>
    </row>
    <row r="69" spans="1:10" ht="15" x14ac:dyDescent="0.25">
      <c r="A69" s="11">
        <v>40483</v>
      </c>
      <c r="B69" s="27">
        <v>11933</v>
      </c>
      <c r="C69" s="27">
        <v>119065</v>
      </c>
      <c r="D69" s="27">
        <v>8622</v>
      </c>
      <c r="E69" s="27">
        <v>68119</v>
      </c>
      <c r="F69" s="27">
        <v>167777</v>
      </c>
      <c r="G69" s="27">
        <v>291659</v>
      </c>
      <c r="H69" s="27">
        <v>8719</v>
      </c>
      <c r="I69" s="27">
        <v>34563</v>
      </c>
      <c r="J69" s="27">
        <v>710457</v>
      </c>
    </row>
    <row r="70" spans="1:10" ht="15" x14ac:dyDescent="0.25">
      <c r="A70" s="11">
        <v>40513</v>
      </c>
      <c r="B70" s="27">
        <v>11803</v>
      </c>
      <c r="C70" s="27">
        <v>116381</v>
      </c>
      <c r="D70" s="27">
        <v>8588</v>
      </c>
      <c r="E70" s="27">
        <v>65972</v>
      </c>
      <c r="F70" s="27">
        <v>168627</v>
      </c>
      <c r="G70" s="27">
        <v>290567</v>
      </c>
      <c r="H70" s="27">
        <v>8094</v>
      </c>
      <c r="I70" s="27">
        <v>32998</v>
      </c>
      <c r="J70" s="27">
        <v>703030</v>
      </c>
    </row>
    <row r="71" spans="1:10" ht="15" x14ac:dyDescent="0.25">
      <c r="A71" s="11">
        <v>40544</v>
      </c>
      <c r="B71" s="27">
        <v>11862</v>
      </c>
      <c r="C71" s="27">
        <v>116535</v>
      </c>
      <c r="D71" s="27">
        <v>8611</v>
      </c>
      <c r="E71" s="27">
        <v>66865</v>
      </c>
      <c r="F71" s="27">
        <v>168134</v>
      </c>
      <c r="G71" s="27">
        <v>292545</v>
      </c>
      <c r="H71" s="27">
        <v>8057</v>
      </c>
      <c r="I71" s="27">
        <v>32734</v>
      </c>
      <c r="J71" s="27">
        <v>705343</v>
      </c>
    </row>
    <row r="72" spans="1:10" ht="15" x14ac:dyDescent="0.25">
      <c r="A72" s="11">
        <v>40575</v>
      </c>
      <c r="B72" s="27">
        <v>12078</v>
      </c>
      <c r="C72" s="27">
        <v>117244</v>
      </c>
      <c r="D72" s="27">
        <v>8663</v>
      </c>
      <c r="E72" s="27">
        <v>67508</v>
      </c>
      <c r="F72" s="27">
        <v>167823</v>
      </c>
      <c r="G72" s="27">
        <v>296132</v>
      </c>
      <c r="H72" s="27">
        <v>8565</v>
      </c>
      <c r="I72" s="27">
        <v>33219</v>
      </c>
      <c r="J72" s="27">
        <v>711232</v>
      </c>
    </row>
    <row r="73" spans="1:10" ht="15" x14ac:dyDescent="0.25">
      <c r="A73" s="11">
        <v>40603</v>
      </c>
      <c r="B73" s="27">
        <v>12161</v>
      </c>
      <c r="C73" s="27">
        <v>117036</v>
      </c>
      <c r="D73" s="27">
        <v>8439</v>
      </c>
      <c r="E73" s="27">
        <v>67245</v>
      </c>
      <c r="F73" s="27">
        <v>167032</v>
      </c>
      <c r="G73" s="27">
        <v>297482</v>
      </c>
      <c r="H73" s="27">
        <v>8615</v>
      </c>
      <c r="I73" s="27">
        <v>33208</v>
      </c>
      <c r="J73" s="27">
        <v>711218</v>
      </c>
    </row>
    <row r="74" spans="1:10" ht="15" x14ac:dyDescent="0.25">
      <c r="A74" s="11">
        <v>40634</v>
      </c>
      <c r="B74" s="27">
        <v>12225</v>
      </c>
      <c r="C74" s="27">
        <v>118508</v>
      </c>
      <c r="D74" s="27">
        <v>8552</v>
      </c>
      <c r="E74" s="27">
        <v>68746</v>
      </c>
      <c r="F74" s="27">
        <v>168057</v>
      </c>
      <c r="G74" s="27">
        <v>299730</v>
      </c>
      <c r="H74" s="27">
        <v>8620</v>
      </c>
      <c r="I74" s="27">
        <v>36213</v>
      </c>
      <c r="J74" s="27">
        <v>720651</v>
      </c>
    </row>
    <row r="75" spans="1:10" ht="15" x14ac:dyDescent="0.25">
      <c r="A75" s="11">
        <v>40664</v>
      </c>
      <c r="B75" s="27">
        <v>12272</v>
      </c>
      <c r="C75" s="27">
        <v>119784</v>
      </c>
      <c r="D75" s="27">
        <v>8571</v>
      </c>
      <c r="E75" s="27">
        <v>69776</v>
      </c>
      <c r="F75" s="27">
        <v>168329</v>
      </c>
      <c r="G75" s="27">
        <v>301223</v>
      </c>
      <c r="H75" s="27">
        <v>8649</v>
      </c>
      <c r="I75" s="27">
        <v>45018</v>
      </c>
      <c r="J75" s="27">
        <v>733622</v>
      </c>
    </row>
    <row r="76" spans="1:10" ht="15" x14ac:dyDescent="0.25">
      <c r="A76" s="11">
        <v>40695</v>
      </c>
      <c r="B76" s="27">
        <v>12296</v>
      </c>
      <c r="C76" s="27">
        <v>120272</v>
      </c>
      <c r="D76" s="27">
        <v>8622</v>
      </c>
      <c r="E76" s="27">
        <v>70250</v>
      </c>
      <c r="F76" s="27">
        <v>168877</v>
      </c>
      <c r="G76" s="27">
        <v>302084</v>
      </c>
      <c r="H76" s="27">
        <v>8634</v>
      </c>
      <c r="I76" s="27">
        <v>41056</v>
      </c>
      <c r="J76" s="27">
        <v>732091</v>
      </c>
    </row>
    <row r="77" spans="1:10" ht="15" x14ac:dyDescent="0.25">
      <c r="A77" s="11">
        <v>40725</v>
      </c>
      <c r="B77" s="27">
        <v>12367</v>
      </c>
      <c r="C77" s="27">
        <v>121029</v>
      </c>
      <c r="D77" s="27">
        <v>8681</v>
      </c>
      <c r="E77" s="27">
        <v>70734</v>
      </c>
      <c r="F77" s="27">
        <v>170151</v>
      </c>
      <c r="G77" s="27">
        <v>303392</v>
      </c>
      <c r="H77" s="27">
        <v>8625</v>
      </c>
      <c r="I77" s="27">
        <v>38535</v>
      </c>
      <c r="J77" s="27">
        <v>733514</v>
      </c>
    </row>
    <row r="78" spans="1:10" ht="15" x14ac:dyDescent="0.25">
      <c r="A78" s="11">
        <v>40756</v>
      </c>
      <c r="B78" s="27">
        <v>12576</v>
      </c>
      <c r="C78" s="27">
        <v>122144</v>
      </c>
      <c r="D78" s="27">
        <v>8687</v>
      </c>
      <c r="E78" s="27">
        <v>72344</v>
      </c>
      <c r="F78" s="27">
        <v>170543</v>
      </c>
      <c r="G78" s="27">
        <v>305217</v>
      </c>
      <c r="H78" s="27">
        <v>8649</v>
      </c>
      <c r="I78" s="27">
        <v>36845</v>
      </c>
      <c r="J78" s="27">
        <v>737005</v>
      </c>
    </row>
    <row r="79" spans="1:10" ht="15" x14ac:dyDescent="0.25">
      <c r="A79" s="11">
        <v>40787</v>
      </c>
      <c r="B79" s="27">
        <v>12629</v>
      </c>
      <c r="C79" s="27">
        <v>122600</v>
      </c>
      <c r="D79" s="27">
        <v>8689</v>
      </c>
      <c r="E79" s="27">
        <v>72564</v>
      </c>
      <c r="F79" s="27">
        <v>172573</v>
      </c>
      <c r="G79" s="27">
        <v>306971</v>
      </c>
      <c r="H79" s="27">
        <v>8596</v>
      </c>
      <c r="I79" s="27">
        <v>35914</v>
      </c>
      <c r="J79" s="27">
        <v>740536</v>
      </c>
    </row>
    <row r="80" spans="1:10" ht="15" x14ac:dyDescent="0.25">
      <c r="A80" s="11">
        <v>40817</v>
      </c>
      <c r="B80" s="27">
        <v>12630</v>
      </c>
      <c r="C80" s="27">
        <v>123287</v>
      </c>
      <c r="D80" s="27">
        <v>8709</v>
      </c>
      <c r="E80" s="27">
        <v>72430</v>
      </c>
      <c r="F80" s="27">
        <v>174685</v>
      </c>
      <c r="G80" s="27">
        <v>309577</v>
      </c>
      <c r="H80" s="27">
        <v>8627</v>
      </c>
      <c r="I80" s="27">
        <v>35494</v>
      </c>
      <c r="J80" s="27">
        <v>745439</v>
      </c>
    </row>
    <row r="81" spans="1:10" ht="15" x14ac:dyDescent="0.25">
      <c r="A81" s="11">
        <v>40848</v>
      </c>
      <c r="B81" s="27">
        <v>12612</v>
      </c>
      <c r="C81" s="27">
        <v>122794</v>
      </c>
      <c r="D81" s="27">
        <v>8723</v>
      </c>
      <c r="E81" s="27">
        <v>71887</v>
      </c>
      <c r="F81" s="27">
        <v>177382</v>
      </c>
      <c r="G81" s="27">
        <v>310898</v>
      </c>
      <c r="H81" s="27">
        <v>8628</v>
      </c>
      <c r="I81" s="27">
        <v>34923</v>
      </c>
      <c r="J81" s="27">
        <v>747847</v>
      </c>
    </row>
    <row r="82" spans="1:10" ht="15" x14ac:dyDescent="0.25">
      <c r="A82" s="11">
        <v>40878</v>
      </c>
      <c r="B82" s="27">
        <v>12647</v>
      </c>
      <c r="C82" s="27">
        <v>120782</v>
      </c>
      <c r="D82" s="27">
        <v>8693</v>
      </c>
      <c r="E82" s="27">
        <v>70644</v>
      </c>
      <c r="F82" s="27">
        <v>178741</v>
      </c>
      <c r="G82" s="27">
        <v>310237</v>
      </c>
      <c r="H82" s="27">
        <v>8300</v>
      </c>
      <c r="I82" s="27">
        <v>33961</v>
      </c>
      <c r="J82" s="27">
        <v>744005</v>
      </c>
    </row>
    <row r="83" spans="1:10" ht="15" x14ac:dyDescent="0.25">
      <c r="A83" s="11">
        <v>40909</v>
      </c>
      <c r="B83" s="27">
        <v>12717</v>
      </c>
      <c r="C83" s="27">
        <v>121627</v>
      </c>
      <c r="D83" s="27">
        <v>8775</v>
      </c>
      <c r="E83" s="27">
        <v>72185</v>
      </c>
      <c r="F83" s="27">
        <v>177470</v>
      </c>
      <c r="G83" s="27">
        <v>311613</v>
      </c>
      <c r="H83" s="27">
        <v>8280</v>
      </c>
      <c r="I83" s="27">
        <v>33928</v>
      </c>
      <c r="J83" s="27">
        <v>746595</v>
      </c>
    </row>
    <row r="84" spans="1:10" ht="15" x14ac:dyDescent="0.25">
      <c r="A84" s="11">
        <v>40940</v>
      </c>
      <c r="B84" s="27">
        <v>12793</v>
      </c>
      <c r="C84" s="27">
        <v>120459</v>
      </c>
      <c r="D84" s="27">
        <v>8747</v>
      </c>
      <c r="E84" s="27">
        <v>72639</v>
      </c>
      <c r="F84" s="27">
        <v>176597</v>
      </c>
      <c r="G84" s="27">
        <v>313971</v>
      </c>
      <c r="H84" s="27">
        <v>8577</v>
      </c>
      <c r="I84" s="27">
        <v>34097</v>
      </c>
      <c r="J84" s="27">
        <v>747880</v>
      </c>
    </row>
    <row r="85" spans="1:10" ht="15" x14ac:dyDescent="0.25">
      <c r="A85" s="11">
        <v>40969</v>
      </c>
      <c r="B85" s="27">
        <v>12900</v>
      </c>
      <c r="C85" s="27">
        <v>122126</v>
      </c>
      <c r="D85" s="27">
        <v>8770</v>
      </c>
      <c r="E85" s="27">
        <v>74374</v>
      </c>
      <c r="F85" s="27">
        <v>176437</v>
      </c>
      <c r="G85" s="27">
        <v>315202</v>
      </c>
      <c r="H85" s="27">
        <v>8633</v>
      </c>
      <c r="I85" s="27">
        <v>33958</v>
      </c>
      <c r="J85" s="27">
        <v>752400</v>
      </c>
    </row>
    <row r="86" spans="1:10" ht="15" x14ac:dyDescent="0.25">
      <c r="A86" s="11">
        <v>41000</v>
      </c>
      <c r="B86" s="27">
        <v>13000</v>
      </c>
      <c r="C86" s="27">
        <v>123024</v>
      </c>
      <c r="D86" s="27">
        <v>8864</v>
      </c>
      <c r="E86" s="27">
        <v>76006</v>
      </c>
      <c r="F86" s="27">
        <v>177461</v>
      </c>
      <c r="G86" s="27">
        <v>317528</v>
      </c>
      <c r="H86" s="27">
        <v>8536</v>
      </c>
      <c r="I86" s="27">
        <v>39223</v>
      </c>
      <c r="J86" s="27">
        <v>763642</v>
      </c>
    </row>
    <row r="87" spans="1:10" ht="15" x14ac:dyDescent="0.25">
      <c r="A87" s="11">
        <v>41030</v>
      </c>
      <c r="B87" s="27">
        <v>13226</v>
      </c>
      <c r="C87" s="27">
        <v>123450</v>
      </c>
      <c r="D87" s="27">
        <v>8753</v>
      </c>
      <c r="E87" s="27">
        <v>75373</v>
      </c>
      <c r="F87" s="27">
        <v>177469</v>
      </c>
      <c r="G87" s="27">
        <v>318238</v>
      </c>
      <c r="H87" s="27">
        <v>8611</v>
      </c>
      <c r="I87" s="27">
        <v>43635</v>
      </c>
      <c r="J87" s="27">
        <v>768755</v>
      </c>
    </row>
    <row r="88" spans="1:10" ht="15" x14ac:dyDescent="0.25">
      <c r="A88" s="11">
        <v>41061</v>
      </c>
      <c r="B88" s="27">
        <v>13266</v>
      </c>
      <c r="C88" s="27">
        <v>123518</v>
      </c>
      <c r="D88" s="27">
        <v>8874</v>
      </c>
      <c r="E88" s="27">
        <v>76142</v>
      </c>
      <c r="F88" s="27">
        <v>177472</v>
      </c>
      <c r="G88" s="27">
        <v>318186</v>
      </c>
      <c r="H88" s="27">
        <v>8526</v>
      </c>
      <c r="I88" s="27">
        <v>38291</v>
      </c>
      <c r="J88" s="27">
        <v>764275</v>
      </c>
    </row>
    <row r="89" spans="1:10" ht="15" x14ac:dyDescent="0.25">
      <c r="A89" s="11">
        <v>41091</v>
      </c>
      <c r="B89" s="27">
        <v>13318</v>
      </c>
      <c r="C89" s="27">
        <v>124311</v>
      </c>
      <c r="D89" s="27">
        <v>8797</v>
      </c>
      <c r="E89" s="27">
        <v>77115</v>
      </c>
      <c r="F89" s="27">
        <v>178829</v>
      </c>
      <c r="G89" s="27">
        <v>319132</v>
      </c>
      <c r="H89" s="27">
        <v>8559</v>
      </c>
      <c r="I89" s="27">
        <v>37306</v>
      </c>
      <c r="J89" s="27">
        <v>767367</v>
      </c>
    </row>
    <row r="90" spans="1:10" ht="15" x14ac:dyDescent="0.25">
      <c r="A90" s="11">
        <v>41122</v>
      </c>
      <c r="B90" s="27">
        <v>13415</v>
      </c>
      <c r="C90" s="27">
        <v>124843</v>
      </c>
      <c r="D90" s="27">
        <v>8808</v>
      </c>
      <c r="E90" s="27">
        <v>77026</v>
      </c>
      <c r="F90" s="27">
        <v>179467</v>
      </c>
      <c r="G90" s="27">
        <v>319786</v>
      </c>
      <c r="H90" s="27">
        <v>8547</v>
      </c>
      <c r="I90" s="27">
        <v>35440</v>
      </c>
      <c r="J90" s="27">
        <v>767332</v>
      </c>
    </row>
    <row r="91" spans="1:10" ht="15" x14ac:dyDescent="0.25">
      <c r="A91" s="11">
        <v>41153</v>
      </c>
      <c r="B91" s="27">
        <v>13438</v>
      </c>
      <c r="C91" s="27">
        <v>125792</v>
      </c>
      <c r="D91" s="27">
        <v>8803</v>
      </c>
      <c r="E91" s="27">
        <v>76962</v>
      </c>
      <c r="F91" s="27">
        <v>181084</v>
      </c>
      <c r="G91" s="27">
        <v>320878</v>
      </c>
      <c r="H91" s="27">
        <v>8542</v>
      </c>
      <c r="I91" s="27">
        <v>34902</v>
      </c>
      <c r="J91" s="27">
        <v>770401</v>
      </c>
    </row>
    <row r="92" spans="1:10" ht="15" x14ac:dyDescent="0.25">
      <c r="A92" s="11">
        <v>41183</v>
      </c>
      <c r="B92" s="27">
        <v>13456</v>
      </c>
      <c r="C92" s="27">
        <v>125837</v>
      </c>
      <c r="D92" s="27">
        <v>8789</v>
      </c>
      <c r="E92" s="27">
        <v>76544</v>
      </c>
      <c r="F92" s="27">
        <v>183250</v>
      </c>
      <c r="G92" s="27">
        <v>322144</v>
      </c>
      <c r="H92" s="27">
        <v>8467</v>
      </c>
      <c r="I92" s="27">
        <v>35009</v>
      </c>
      <c r="J92" s="27">
        <v>773496</v>
      </c>
    </row>
    <row r="93" spans="1:10" ht="15" x14ac:dyDescent="0.25">
      <c r="A93" s="11">
        <v>41214</v>
      </c>
      <c r="B93" s="27">
        <v>13496</v>
      </c>
      <c r="C93" s="27">
        <v>125439</v>
      </c>
      <c r="D93" s="27">
        <v>8723</v>
      </c>
      <c r="E93" s="27">
        <v>75560</v>
      </c>
      <c r="F93" s="27">
        <v>186262</v>
      </c>
      <c r="G93" s="27">
        <v>322916</v>
      </c>
      <c r="H93" s="27">
        <v>8429</v>
      </c>
      <c r="I93" s="27">
        <v>34452</v>
      </c>
      <c r="J93" s="27">
        <v>775277</v>
      </c>
    </row>
    <row r="94" spans="1:10" ht="15" x14ac:dyDescent="0.25">
      <c r="A94" s="11">
        <v>41244</v>
      </c>
      <c r="B94" s="27">
        <v>13154</v>
      </c>
      <c r="C94" s="27">
        <v>123685</v>
      </c>
      <c r="D94" s="27">
        <v>8717</v>
      </c>
      <c r="E94" s="27">
        <v>73317</v>
      </c>
      <c r="F94" s="27">
        <v>187711</v>
      </c>
      <c r="G94" s="27">
        <v>321892</v>
      </c>
      <c r="H94" s="27">
        <v>7713</v>
      </c>
      <c r="I94" s="27">
        <v>33765</v>
      </c>
      <c r="J94" s="27">
        <v>769954</v>
      </c>
    </row>
    <row r="95" spans="1:10" ht="15" x14ac:dyDescent="0.25">
      <c r="A95" s="11">
        <v>41275</v>
      </c>
      <c r="B95" s="27">
        <f>B94+'1.8'!B95</f>
        <v>13205</v>
      </c>
      <c r="C95" s="27">
        <f>C94+'1.8'!C95</f>
        <v>123924</v>
      </c>
      <c r="D95" s="27">
        <f>D94+'1.8'!D95</f>
        <v>8704</v>
      </c>
      <c r="E95" s="27">
        <f>E94+'1.8'!E95</f>
        <v>73734</v>
      </c>
      <c r="F95" s="27">
        <f>F94+'1.8'!F95</f>
        <v>185837</v>
      </c>
      <c r="G95" s="27">
        <f>G94+'1.8'!G95</f>
        <v>322588</v>
      </c>
      <c r="H95" s="27">
        <f>H94+'1.8'!H95</f>
        <v>7635</v>
      </c>
      <c r="I95" s="27">
        <f>I94+'1.8'!I95</f>
        <v>33492</v>
      </c>
      <c r="J95" s="27">
        <f>J94+'1.8'!J95</f>
        <v>769119</v>
      </c>
    </row>
    <row r="96" spans="1:10" ht="15" x14ac:dyDescent="0.25">
      <c r="A96" s="11">
        <v>41306</v>
      </c>
      <c r="B96" s="27">
        <f>B95+'1.8'!B96</f>
        <v>13216</v>
      </c>
      <c r="C96" s="27">
        <f>C95+'1.8'!C96</f>
        <v>123379</v>
      </c>
      <c r="D96" s="27">
        <f>D95+'1.8'!D96</f>
        <v>8890</v>
      </c>
      <c r="E96" s="27">
        <f>E95+'1.8'!E96</f>
        <v>73512</v>
      </c>
      <c r="F96" s="27">
        <f>F95+'1.8'!F96</f>
        <v>184904</v>
      </c>
      <c r="G96" s="27">
        <f>G95+'1.8'!G96</f>
        <v>323864</v>
      </c>
      <c r="H96" s="27">
        <f>H95+'1.8'!H96</f>
        <v>8006</v>
      </c>
      <c r="I96" s="27">
        <f>I95+'1.8'!I96</f>
        <v>33856</v>
      </c>
      <c r="J96" s="27">
        <f>J95+'1.8'!J96</f>
        <v>769627</v>
      </c>
    </row>
    <row r="97" spans="1:12" ht="15" x14ac:dyDescent="0.25">
      <c r="A97" s="34">
        <v>41334</v>
      </c>
      <c r="B97" s="27">
        <f>B96+'1.8'!B97</f>
        <v>13294</v>
      </c>
      <c r="C97" s="27">
        <f>C96+'1.8'!C97</f>
        <v>123795</v>
      </c>
      <c r="D97" s="27">
        <f>D96+'1.8'!D97</f>
        <v>8753</v>
      </c>
      <c r="E97" s="27">
        <f>E96+'1.8'!E97</f>
        <v>73112</v>
      </c>
      <c r="F97" s="27">
        <f>F96+'1.8'!F97</f>
        <v>185003</v>
      </c>
      <c r="G97" s="27">
        <f>G96+'1.8'!G97</f>
        <v>326536</v>
      </c>
      <c r="H97" s="27">
        <f>H96+'1.8'!H97</f>
        <v>8090</v>
      </c>
      <c r="I97" s="27">
        <f>I96+'1.8'!I97</f>
        <v>33985</v>
      </c>
      <c r="J97" s="27">
        <f>J96+'1.8'!J97</f>
        <v>772568</v>
      </c>
    </row>
    <row r="98" spans="1:12" ht="15" x14ac:dyDescent="0.25">
      <c r="A98" s="34">
        <v>41365</v>
      </c>
      <c r="B98" s="27">
        <f>B97+'1.8'!B98</f>
        <v>13373</v>
      </c>
      <c r="C98" s="27">
        <f>C97+'1.8'!C98</f>
        <v>125480</v>
      </c>
      <c r="D98" s="27">
        <f>D97+'1.8'!D98</f>
        <v>8849</v>
      </c>
      <c r="E98" s="27">
        <f>E97+'1.8'!E98</f>
        <v>72903</v>
      </c>
      <c r="F98" s="27">
        <f>F97+'1.8'!F98</f>
        <v>185347</v>
      </c>
      <c r="G98" s="27">
        <f>G97+'1.8'!G98</f>
        <v>327408</v>
      </c>
      <c r="H98" s="27">
        <f>H97+'1.8'!H98</f>
        <v>8131</v>
      </c>
      <c r="I98" s="27">
        <f>I97+'1.8'!I98</f>
        <v>39961</v>
      </c>
      <c r="J98" s="27">
        <f>J97+'1.8'!J98</f>
        <v>781452</v>
      </c>
    </row>
    <row r="99" spans="1:12" ht="15" x14ac:dyDescent="0.25">
      <c r="A99" s="34">
        <v>41395</v>
      </c>
      <c r="B99" s="27">
        <f>B98+'1.8'!B99</f>
        <v>13392</v>
      </c>
      <c r="C99" s="27">
        <f>C98+'1.8'!C99</f>
        <v>125662</v>
      </c>
      <c r="D99" s="27">
        <f>D98+'1.8'!D99</f>
        <v>8797</v>
      </c>
      <c r="E99" s="27">
        <f>E98+'1.8'!E99</f>
        <v>72226</v>
      </c>
      <c r="F99" s="27">
        <f>F98+'1.8'!F99</f>
        <v>185528</v>
      </c>
      <c r="G99" s="27">
        <f>G98+'1.8'!G99</f>
        <v>328158</v>
      </c>
      <c r="H99" s="27">
        <f>H98+'1.8'!H99</f>
        <v>8114</v>
      </c>
      <c r="I99" s="27">
        <f>I98+'1.8'!I99</f>
        <v>41616</v>
      </c>
      <c r="J99" s="27">
        <f>J98+'1.8'!J99</f>
        <v>783493</v>
      </c>
    </row>
    <row r="100" spans="1:12" ht="15" x14ac:dyDescent="0.25">
      <c r="A100" s="34">
        <v>41426</v>
      </c>
      <c r="B100" s="27">
        <f>B99+'1.8'!B100</f>
        <v>13744</v>
      </c>
      <c r="C100" s="27">
        <f>C99+'1.8'!C100</f>
        <v>126432</v>
      </c>
      <c r="D100" s="27">
        <f>D99+'1.8'!D100</f>
        <v>9101</v>
      </c>
      <c r="E100" s="27">
        <f>E99+'1.8'!E100</f>
        <v>72755</v>
      </c>
      <c r="F100" s="27">
        <f>F99+'1.8'!F100</f>
        <v>185837</v>
      </c>
      <c r="G100" s="27">
        <f>G99+'1.8'!G100</f>
        <v>328660</v>
      </c>
      <c r="H100" s="27">
        <f>H99+'1.8'!H100</f>
        <v>8090</v>
      </c>
      <c r="I100" s="27">
        <f>I99+'1.8'!I100</f>
        <v>38236</v>
      </c>
      <c r="J100" s="27">
        <f>J99+'1.8'!J100</f>
        <v>782855</v>
      </c>
    </row>
    <row r="101" spans="1:12" ht="15" x14ac:dyDescent="0.25">
      <c r="A101" s="34">
        <v>41456</v>
      </c>
      <c r="B101" s="27">
        <f>B100+'1.8'!B101</f>
        <v>13729</v>
      </c>
      <c r="C101" s="27">
        <f>C100+'1.8'!C101</f>
        <v>126828</v>
      </c>
      <c r="D101" s="27">
        <f>D100+'1.8'!D101</f>
        <v>9221</v>
      </c>
      <c r="E101" s="27">
        <f>E100+'1.8'!E101</f>
        <v>72979</v>
      </c>
      <c r="F101" s="27">
        <f>F100+'1.8'!F101</f>
        <v>185477</v>
      </c>
      <c r="G101" s="27">
        <f>G100+'1.8'!G101</f>
        <v>328139</v>
      </c>
      <c r="H101" s="27">
        <f>H100+'1.8'!H101</f>
        <v>8860</v>
      </c>
      <c r="I101" s="27">
        <f>I100+'1.8'!I101</f>
        <v>36622</v>
      </c>
      <c r="J101" s="27">
        <f>J100+'1.8'!J101</f>
        <v>781855</v>
      </c>
    </row>
    <row r="102" spans="1:12" ht="15" x14ac:dyDescent="0.25">
      <c r="A102" s="11">
        <v>41487</v>
      </c>
      <c r="B102" s="27">
        <f>B101+'1.8'!B102</f>
        <v>13786</v>
      </c>
      <c r="C102" s="27">
        <f>C101+'1.8'!C102</f>
        <v>127440</v>
      </c>
      <c r="D102" s="27">
        <f>D101+'1.8'!D102</f>
        <v>9174</v>
      </c>
      <c r="E102" s="27">
        <f>E101+'1.8'!E102</f>
        <v>74264</v>
      </c>
      <c r="F102" s="27">
        <f>F101+'1.8'!F102</f>
        <v>186911</v>
      </c>
      <c r="G102" s="27">
        <f>G101+'1.8'!G102</f>
        <v>329481</v>
      </c>
      <c r="H102" s="27">
        <f>H101+'1.8'!H102</f>
        <v>8871</v>
      </c>
      <c r="I102" s="27">
        <f>I101+'1.8'!I102</f>
        <v>35531</v>
      </c>
      <c r="J102" s="27">
        <f>J101+'1.8'!J102</f>
        <v>785458</v>
      </c>
    </row>
    <row r="103" spans="1:12" ht="15" x14ac:dyDescent="0.25">
      <c r="A103" s="11">
        <v>41518</v>
      </c>
      <c r="B103" s="27">
        <f>B102+'1.8'!B103</f>
        <v>13856</v>
      </c>
      <c r="C103" s="27">
        <f>C102+'1.8'!C103</f>
        <v>128451</v>
      </c>
      <c r="D103" s="27">
        <f>D102+'1.8'!D103</f>
        <v>9200</v>
      </c>
      <c r="E103" s="27">
        <f>E102+'1.8'!E103</f>
        <v>74834</v>
      </c>
      <c r="F103" s="27">
        <f>F102+'1.8'!F103</f>
        <v>189725</v>
      </c>
      <c r="G103" s="27">
        <f>G102+'1.8'!G103</f>
        <v>330391</v>
      </c>
      <c r="H103" s="27">
        <f>H102+'1.8'!H103</f>
        <v>8925</v>
      </c>
      <c r="I103" s="27">
        <f>I102+'1.8'!I103</f>
        <v>35371</v>
      </c>
      <c r="J103" s="27">
        <f>J102+'1.8'!J103</f>
        <v>790753</v>
      </c>
    </row>
    <row r="104" spans="1:12" ht="15" x14ac:dyDescent="0.25">
      <c r="A104" s="11">
        <v>41548</v>
      </c>
      <c r="B104" s="27">
        <f>B103+'1.8'!B104</f>
        <v>13836</v>
      </c>
      <c r="C104" s="27">
        <f>C103+'1.8'!C104</f>
        <v>129274</v>
      </c>
      <c r="D104" s="27">
        <f>D103+'1.8'!D104</f>
        <v>9223</v>
      </c>
      <c r="E104" s="27">
        <f>E103+'1.8'!E104</f>
        <v>74748</v>
      </c>
      <c r="F104" s="27">
        <f>F103+'1.8'!F104</f>
        <v>191573</v>
      </c>
      <c r="G104" s="27">
        <f>G103+'1.8'!G104</f>
        <v>330982</v>
      </c>
      <c r="H104" s="27">
        <f>H103+'1.8'!H104</f>
        <v>8922</v>
      </c>
      <c r="I104" s="27">
        <f>I103+'1.8'!I104</f>
        <v>35149</v>
      </c>
      <c r="J104" s="27">
        <f>J103+'1.8'!J104</f>
        <v>793707</v>
      </c>
    </row>
    <row r="105" spans="1:12" ht="15" x14ac:dyDescent="0.25">
      <c r="A105" s="11">
        <v>41579</v>
      </c>
      <c r="B105" s="27">
        <f>B104+'1.8'!B105</f>
        <v>13863</v>
      </c>
      <c r="C105" s="27">
        <f>C104+'1.8'!C105</f>
        <v>129024</v>
      </c>
      <c r="D105" s="27">
        <f>D104+'1.8'!D105</f>
        <v>9170</v>
      </c>
      <c r="E105" s="27">
        <f>E104+'1.8'!E105</f>
        <v>74174</v>
      </c>
      <c r="F105" s="27">
        <f>F104+'1.8'!F105</f>
        <v>194140</v>
      </c>
      <c r="G105" s="27">
        <f>G104+'1.8'!G105</f>
        <v>331611</v>
      </c>
      <c r="H105" s="27">
        <f>H104+'1.8'!H105</f>
        <v>8932</v>
      </c>
      <c r="I105" s="27">
        <f>I104+'1.8'!I105</f>
        <v>34834</v>
      </c>
      <c r="J105" s="27">
        <f>J104+'1.8'!J105</f>
        <v>795748</v>
      </c>
    </row>
    <row r="106" spans="1:12" ht="15" x14ac:dyDescent="0.25">
      <c r="A106" s="11">
        <v>41609</v>
      </c>
      <c r="B106" s="27">
        <f>B105+'1.8'!B106</f>
        <v>13403</v>
      </c>
      <c r="C106" s="27">
        <f>C105+'1.8'!C106</f>
        <v>126478</v>
      </c>
      <c r="D106" s="27">
        <f>D105+'1.8'!D106</f>
        <v>9156</v>
      </c>
      <c r="E106" s="27">
        <f>E105+'1.8'!E106</f>
        <v>72213</v>
      </c>
      <c r="F106" s="27">
        <f>F105+'1.8'!F106</f>
        <v>195476</v>
      </c>
      <c r="G106" s="27">
        <f>G105+'1.8'!G106</f>
        <v>329984</v>
      </c>
      <c r="H106" s="27">
        <f>H105+'1.8'!H106</f>
        <v>8709</v>
      </c>
      <c r="I106" s="27">
        <f>I105+'1.8'!I106</f>
        <v>34311</v>
      </c>
      <c r="J106" s="27">
        <f>J105+'1.8'!J106</f>
        <v>789730</v>
      </c>
      <c r="L106" s="111"/>
    </row>
    <row r="107" spans="1:12" ht="15" x14ac:dyDescent="0.25">
      <c r="A107" s="11">
        <v>41640</v>
      </c>
      <c r="B107" s="27">
        <f>B106+'1.8'!B107</f>
        <v>13573</v>
      </c>
      <c r="C107" s="27">
        <f>C106+'1.8'!C107</f>
        <v>127995</v>
      </c>
      <c r="D107" s="27">
        <f>D106+'1.8'!D107</f>
        <v>9208</v>
      </c>
      <c r="E107" s="27">
        <f>E106+'1.8'!E107</f>
        <v>73226</v>
      </c>
      <c r="F107" s="27">
        <f>F106+'1.8'!F107</f>
        <v>192783</v>
      </c>
      <c r="G107" s="27">
        <f>G106+'1.8'!G107</f>
        <v>329378</v>
      </c>
      <c r="H107" s="27">
        <f>H106+'1.8'!H107</f>
        <v>8719</v>
      </c>
      <c r="I107" s="27">
        <f>I106+'1.8'!I107</f>
        <v>34468</v>
      </c>
      <c r="J107" s="27">
        <f>J106+'1.8'!J107</f>
        <v>789350</v>
      </c>
      <c r="L107" s="112"/>
    </row>
    <row r="108" spans="1:12" ht="15" x14ac:dyDescent="0.25">
      <c r="A108" s="11">
        <v>41671</v>
      </c>
      <c r="B108" s="27">
        <f>B107+'1.8'!B108</f>
        <v>13645</v>
      </c>
      <c r="C108" s="27">
        <f>C107+'1.8'!C108</f>
        <v>128482</v>
      </c>
      <c r="D108" s="27">
        <f>D107+'1.8'!D108</f>
        <v>9343</v>
      </c>
      <c r="E108" s="27">
        <f>E107+'1.8'!E108</f>
        <v>73524</v>
      </c>
      <c r="F108" s="27">
        <f>F107+'1.8'!F108</f>
        <v>192551</v>
      </c>
      <c r="G108" s="27">
        <f>G107+'1.8'!G108</f>
        <v>332193</v>
      </c>
      <c r="H108" s="27">
        <f>H107+'1.8'!H108</f>
        <v>9012</v>
      </c>
      <c r="I108" s="27">
        <f>I107+'1.8'!I108</f>
        <v>34968</v>
      </c>
      <c r="J108" s="27">
        <f>J107+'1.8'!J108</f>
        <v>793718</v>
      </c>
    </row>
    <row r="109" spans="1:12" ht="15" x14ac:dyDescent="0.25">
      <c r="A109" s="11">
        <v>41699</v>
      </c>
      <c r="B109" s="27">
        <f>B108+'1.8'!B109</f>
        <v>13720</v>
      </c>
      <c r="C109" s="27">
        <f>C108+'1.8'!C109</f>
        <v>128826</v>
      </c>
      <c r="D109" s="27">
        <f>D108+'1.8'!D109</f>
        <v>9334</v>
      </c>
      <c r="E109" s="27">
        <f>E108+'1.8'!E109</f>
        <v>73678</v>
      </c>
      <c r="F109" s="27">
        <f>F108+'1.8'!F109</f>
        <v>191352</v>
      </c>
      <c r="G109" s="27">
        <f>G108+'1.8'!G109</f>
        <v>333175</v>
      </c>
      <c r="H109" s="27">
        <f>H108+'1.8'!H109</f>
        <v>9036</v>
      </c>
      <c r="I109" s="27">
        <f>I108+'1.8'!I109</f>
        <v>34604</v>
      </c>
      <c r="J109" s="27">
        <f>J108+'1.8'!J109</f>
        <v>793725</v>
      </c>
      <c r="L109" s="111"/>
    </row>
    <row r="110" spans="1:12" ht="15" x14ac:dyDescent="0.25">
      <c r="A110" s="11">
        <v>41730</v>
      </c>
      <c r="B110" s="27">
        <f>B109+'1.8'!B110</f>
        <v>13875</v>
      </c>
      <c r="C110" s="27">
        <f>C109+'1.8'!C110</f>
        <v>128456</v>
      </c>
      <c r="D110" s="27">
        <f>D109+'1.8'!D110</f>
        <v>9382</v>
      </c>
      <c r="E110" s="27">
        <f>E109+'1.8'!E110</f>
        <v>72907</v>
      </c>
      <c r="F110" s="27">
        <f>F109+'1.8'!F110</f>
        <v>192137</v>
      </c>
      <c r="G110" s="27">
        <f>G109+'1.8'!G110</f>
        <v>334633</v>
      </c>
      <c r="H110" s="27">
        <f>H109+'1.8'!H110</f>
        <v>9088</v>
      </c>
      <c r="I110" s="27">
        <f>I109+'1.8'!I110</f>
        <v>39106</v>
      </c>
      <c r="J110" s="27">
        <f>J109+'1.8'!J110</f>
        <v>799584</v>
      </c>
      <c r="L110" s="111"/>
    </row>
    <row r="111" spans="1:12" ht="15" x14ac:dyDescent="0.25">
      <c r="A111" s="11">
        <v>41760</v>
      </c>
      <c r="B111" s="27">
        <f>B110+'1.8'!B111</f>
        <v>13838</v>
      </c>
      <c r="C111" s="27">
        <f>C110+'1.8'!C111</f>
        <v>129020</v>
      </c>
      <c r="D111" s="27">
        <f>D110+'1.8'!D111</f>
        <v>9350</v>
      </c>
      <c r="E111" s="27">
        <f>E110+'1.8'!E111</f>
        <v>72489</v>
      </c>
      <c r="F111" s="27">
        <f>F110+'1.8'!F111</f>
        <v>193146</v>
      </c>
      <c r="G111" s="27">
        <f>G110+'1.8'!G111</f>
        <v>335516</v>
      </c>
      <c r="H111" s="27">
        <f>H110+'1.8'!H111</f>
        <v>9099</v>
      </c>
      <c r="I111" s="27">
        <f>I110+'1.8'!I111</f>
        <v>43520</v>
      </c>
      <c r="J111" s="27">
        <f>J110+'1.8'!J111</f>
        <v>805978</v>
      </c>
      <c r="L111" s="111"/>
    </row>
  </sheetData>
  <mergeCells count="2">
    <mergeCell ref="A8:A9"/>
    <mergeCell ref="B8:J8"/>
  </mergeCells>
  <hyperlinks>
    <hyperlink ref="A1" location="Índice!A3" display="Voltar"/>
  </hyperlinks>
  <pageMargins left="0.511811024" right="0.511811024" top="0.78740157499999996" bottom="0.78740157499999996" header="0.31496062000000002" footer="0.3149606200000000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111"/>
  <sheetViews>
    <sheetView workbookViewId="0">
      <pane xSplit="1" ySplit="10" topLeftCell="B104" activePane="bottomRight" state="frozen"/>
      <selection pane="topRight" activeCell="B1" sqref="B1"/>
      <selection pane="bottomLeft" activeCell="A11" sqref="A11"/>
      <selection pane="bottomRight" activeCell="I117" sqref="I117"/>
    </sheetView>
  </sheetViews>
  <sheetFormatPr defaultColWidth="14.7109375" defaultRowHeight="15" x14ac:dyDescent="0.25"/>
  <cols>
    <col min="1" max="1" width="21.85546875" style="2" customWidth="1"/>
    <col min="2" max="10" width="14.7109375" style="2"/>
    <col min="11" max="57" width="14.7109375" style="3"/>
    <col min="58" max="16384" width="14.7109375" style="2"/>
  </cols>
  <sheetData>
    <row r="1" spans="1:58" x14ac:dyDescent="0.25">
      <c r="A1" s="69" t="s">
        <v>13</v>
      </c>
    </row>
    <row r="3" spans="1:58" x14ac:dyDescent="0.25">
      <c r="A3" s="38" t="s">
        <v>621</v>
      </c>
      <c r="B3" s="4" t="s">
        <v>623</v>
      </c>
    </row>
    <row r="4" spans="1:58" x14ac:dyDescent="0.25">
      <c r="A4" s="38" t="s">
        <v>619</v>
      </c>
      <c r="B4" s="4" t="s">
        <v>600</v>
      </c>
    </row>
    <row r="5" spans="1:58" x14ac:dyDescent="0.25">
      <c r="A5" s="38" t="s">
        <v>620</v>
      </c>
      <c r="B5" s="5" t="s">
        <v>590</v>
      </c>
    </row>
    <row r="6" spans="1:58" x14ac:dyDescent="0.25">
      <c r="A6" s="38" t="s">
        <v>18</v>
      </c>
      <c r="B6" s="3" t="s">
        <v>617</v>
      </c>
    </row>
    <row r="7" spans="1:58" x14ac:dyDescent="0.25">
      <c r="A7" s="39" t="s">
        <v>616</v>
      </c>
      <c r="B7" s="2" t="s">
        <v>615</v>
      </c>
    </row>
    <row r="8" spans="1:58" x14ac:dyDescent="0.25">
      <c r="A8" s="6"/>
    </row>
    <row r="9" spans="1:58" s="8" customFormat="1" ht="21" customHeight="1" x14ac:dyDescent="0.25">
      <c r="A9" s="125" t="s">
        <v>0</v>
      </c>
      <c r="B9" s="125" t="s">
        <v>12</v>
      </c>
      <c r="C9" s="125"/>
      <c r="D9" s="125"/>
      <c r="E9" s="125"/>
      <c r="F9" s="125"/>
      <c r="G9" s="125"/>
      <c r="H9" s="125"/>
      <c r="I9" s="125"/>
      <c r="J9" s="125"/>
      <c r="K9" s="126"/>
      <c r="L9" s="126"/>
      <c r="M9" s="126"/>
      <c r="N9" s="126"/>
      <c r="O9" s="126"/>
      <c r="P9" s="126"/>
      <c r="Q9" s="126"/>
      <c r="R9" s="126"/>
      <c r="S9" s="126"/>
      <c r="T9" s="126"/>
      <c r="U9" s="126"/>
      <c r="V9" s="126"/>
      <c r="W9" s="126"/>
      <c r="X9" s="126"/>
      <c r="Y9" s="126"/>
      <c r="Z9" s="126"/>
      <c r="AA9" s="126"/>
      <c r="AB9" s="126"/>
      <c r="AC9" s="126"/>
      <c r="AD9" s="126"/>
      <c r="AE9" s="126"/>
      <c r="AF9" s="126"/>
      <c r="AG9" s="126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7"/>
    </row>
    <row r="10" spans="1:58" s="9" customFormat="1" ht="66" customHeight="1" x14ac:dyDescent="0.2">
      <c r="A10" s="125"/>
      <c r="B10" s="40" t="s">
        <v>9</v>
      </c>
      <c r="C10" s="40" t="s">
        <v>2</v>
      </c>
      <c r="D10" s="40" t="s">
        <v>10</v>
      </c>
      <c r="E10" s="40" t="s">
        <v>3</v>
      </c>
      <c r="F10" s="40" t="s">
        <v>4</v>
      </c>
      <c r="G10" s="40" t="s">
        <v>5</v>
      </c>
      <c r="H10" s="40" t="s">
        <v>6</v>
      </c>
      <c r="I10" s="40" t="s">
        <v>7</v>
      </c>
      <c r="J10" s="1" t="s">
        <v>8</v>
      </c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10"/>
    </row>
    <row r="11" spans="1:58" s="13" customFormat="1" x14ac:dyDescent="0.25">
      <c r="A11" s="11">
        <v>38718</v>
      </c>
      <c r="B11" s="67">
        <f>'1.2'!B10+Plan3!B10</f>
        <v>72</v>
      </c>
      <c r="C11" s="67">
        <f>'1.2'!C10+Plan3!C10</f>
        <v>831</v>
      </c>
      <c r="D11" s="67">
        <f>'1.2'!D10+Plan3!D10</f>
        <v>-19</v>
      </c>
      <c r="E11" s="67">
        <f>'1.2'!E10+Plan3!E10</f>
        <v>941</v>
      </c>
      <c r="F11" s="67">
        <f>'1.2'!F10+Plan3!F10</f>
        <v>29</v>
      </c>
      <c r="G11" s="67">
        <f>'1.2'!G10+Plan3!G10</f>
        <v>2112</v>
      </c>
      <c r="H11" s="67">
        <f>'1.2'!H10+Plan3!H10</f>
        <v>140</v>
      </c>
      <c r="I11" s="67">
        <f>'1.2'!I10+Plan3!I10</f>
        <v>-331</v>
      </c>
      <c r="J11" s="67">
        <f>'1.2'!J10+Plan3!J10</f>
        <v>3775</v>
      </c>
      <c r="K11" s="26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</row>
    <row r="12" spans="1:58" s="13" customFormat="1" x14ac:dyDescent="0.25">
      <c r="A12" s="11">
        <v>38749</v>
      </c>
      <c r="B12" s="67">
        <f>'1.2'!B11+Plan3!B11</f>
        <v>259</v>
      </c>
      <c r="C12" s="67">
        <f>'1.2'!C11+Plan3!C11</f>
        <v>-709</v>
      </c>
      <c r="D12" s="67">
        <f>'1.2'!D11+Plan3!D11</f>
        <v>37</v>
      </c>
      <c r="E12" s="67">
        <f>'1.2'!E11+Plan3!E11</f>
        <v>68</v>
      </c>
      <c r="F12" s="67">
        <f>'1.2'!F11+Plan3!F11</f>
        <v>563</v>
      </c>
      <c r="G12" s="67">
        <f>'1.2'!G11+Plan3!G11</f>
        <v>2758</v>
      </c>
      <c r="H12" s="67">
        <f>'1.2'!H11+Plan3!H11</f>
        <v>1093</v>
      </c>
      <c r="I12" s="67">
        <f>'1.2'!I11+Plan3!I11</f>
        <v>-30</v>
      </c>
      <c r="J12" s="67">
        <f>'1.2'!J11+Plan3!J11</f>
        <v>4039</v>
      </c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</row>
    <row r="13" spans="1:58" s="13" customFormat="1" x14ac:dyDescent="0.25">
      <c r="A13" s="11">
        <v>38777</v>
      </c>
      <c r="B13" s="67">
        <f>'1.2'!B12+Plan3!B12</f>
        <v>84</v>
      </c>
      <c r="C13" s="67">
        <f>'1.2'!C12+Plan3!C12</f>
        <v>962</v>
      </c>
      <c r="D13" s="67">
        <f>'1.2'!D12+Plan3!D12</f>
        <v>11</v>
      </c>
      <c r="E13" s="67">
        <f>'1.2'!E12+Plan3!E12</f>
        <v>909</v>
      </c>
      <c r="F13" s="67">
        <f>'1.2'!F12+Plan3!F12</f>
        <v>-804</v>
      </c>
      <c r="G13" s="67">
        <f>'1.2'!G12+Plan3!G12</f>
        <v>541</v>
      </c>
      <c r="H13" s="67">
        <f>'1.2'!H12+Plan3!H12</f>
        <v>525</v>
      </c>
      <c r="I13" s="67">
        <f>'1.2'!I12+Plan3!I12</f>
        <v>73</v>
      </c>
      <c r="J13" s="67">
        <f>'1.2'!J12+Plan3!J12</f>
        <v>2301</v>
      </c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</row>
    <row r="14" spans="1:58" s="13" customFormat="1" x14ac:dyDescent="0.25">
      <c r="A14" s="11">
        <v>38808</v>
      </c>
      <c r="B14" s="67">
        <f>'1.2'!B13+Plan3!B13</f>
        <v>152</v>
      </c>
      <c r="C14" s="67">
        <f>'1.2'!C13+Plan3!C13</f>
        <v>2464</v>
      </c>
      <c r="D14" s="67">
        <f>'1.2'!D13+Plan3!D13</f>
        <v>63</v>
      </c>
      <c r="E14" s="67">
        <f>'1.2'!E13+Plan3!E13</f>
        <v>1242</v>
      </c>
      <c r="F14" s="67">
        <f>'1.2'!F13+Plan3!F13</f>
        <v>447</v>
      </c>
      <c r="G14" s="67">
        <f>'1.2'!G13+Plan3!G13</f>
        <v>1566</v>
      </c>
      <c r="H14" s="67">
        <f>'1.2'!H13+Plan3!H13</f>
        <v>330</v>
      </c>
      <c r="I14" s="67">
        <f>'1.2'!I13+Plan3!I13</f>
        <v>4863</v>
      </c>
      <c r="J14" s="67">
        <f>'1.2'!J13+Plan3!J13</f>
        <v>11127</v>
      </c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</row>
    <row r="15" spans="1:58" s="13" customFormat="1" x14ac:dyDescent="0.25">
      <c r="A15" s="11">
        <v>38838</v>
      </c>
      <c r="B15" s="67">
        <f>'1.2'!B14+Plan3!B14</f>
        <v>116</v>
      </c>
      <c r="C15" s="67">
        <f>'1.2'!C14+Plan3!C14</f>
        <v>835</v>
      </c>
      <c r="D15" s="67">
        <f>'1.2'!D14+Plan3!D14</f>
        <v>73</v>
      </c>
      <c r="E15" s="67">
        <f>'1.2'!E14+Plan3!E14</f>
        <v>895</v>
      </c>
      <c r="F15" s="67">
        <f>'1.2'!F14+Plan3!F14</f>
        <v>542</v>
      </c>
      <c r="G15" s="67">
        <f>'1.2'!G14+Plan3!G14</f>
        <v>2017</v>
      </c>
      <c r="H15" s="67">
        <f>'1.2'!H14+Plan3!H14</f>
        <v>47</v>
      </c>
      <c r="I15" s="67">
        <f>'1.2'!I14+Plan3!I14</f>
        <v>5308</v>
      </c>
      <c r="J15" s="67">
        <f>'1.2'!J14+Plan3!J14</f>
        <v>9833</v>
      </c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</row>
    <row r="16" spans="1:58" s="13" customFormat="1" x14ac:dyDescent="0.25">
      <c r="A16" s="11">
        <v>38869</v>
      </c>
      <c r="B16" s="67">
        <f>'1.2'!B15+Plan3!B15</f>
        <v>172</v>
      </c>
      <c r="C16" s="67">
        <f>'1.2'!C15+Plan3!C15</f>
        <v>35</v>
      </c>
      <c r="D16" s="67">
        <f>'1.2'!D15+Plan3!D15</f>
        <v>-17</v>
      </c>
      <c r="E16" s="67">
        <f>'1.2'!E15+Plan3!E15</f>
        <v>998</v>
      </c>
      <c r="F16" s="67">
        <f>'1.2'!F15+Plan3!F15</f>
        <v>394</v>
      </c>
      <c r="G16" s="67">
        <f>'1.2'!G15+Plan3!G15</f>
        <v>737</v>
      </c>
      <c r="H16" s="67">
        <f>'1.2'!H15+Plan3!H15</f>
        <v>161</v>
      </c>
      <c r="I16" s="67">
        <f>'1.2'!I15+Plan3!I15</f>
        <v>-4162</v>
      </c>
      <c r="J16" s="67">
        <f>'1.2'!J15+Plan3!J15</f>
        <v>-1682</v>
      </c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</row>
    <row r="17" spans="1:57" s="13" customFormat="1" x14ac:dyDescent="0.25">
      <c r="A17" s="11">
        <v>38899</v>
      </c>
      <c r="B17" s="67">
        <f>'1.2'!B16+Plan3!B16</f>
        <v>231</v>
      </c>
      <c r="C17" s="67">
        <f>'1.2'!C16+Plan3!C16</f>
        <v>898</v>
      </c>
      <c r="D17" s="67">
        <f>'1.2'!D16+Plan3!D16</f>
        <v>47</v>
      </c>
      <c r="E17" s="67">
        <f>'1.2'!E16+Plan3!E16</f>
        <v>1582</v>
      </c>
      <c r="F17" s="67">
        <f>'1.2'!F16+Plan3!F16</f>
        <v>836</v>
      </c>
      <c r="G17" s="67">
        <f>'1.2'!G16+Plan3!G16</f>
        <v>833</v>
      </c>
      <c r="H17" s="67">
        <f>'1.2'!H16+Plan3!H16</f>
        <v>-30</v>
      </c>
      <c r="I17" s="67">
        <f>'1.2'!I16+Plan3!I16</f>
        <v>-1505</v>
      </c>
      <c r="J17" s="67">
        <f>'1.2'!J16+Plan3!J16</f>
        <v>2892</v>
      </c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</row>
    <row r="18" spans="1:57" s="13" customFormat="1" x14ac:dyDescent="0.25">
      <c r="A18" s="11">
        <v>38930</v>
      </c>
      <c r="B18" s="67">
        <f>'1.2'!B17+Plan3!B17</f>
        <v>325</v>
      </c>
      <c r="C18" s="67">
        <f>'1.2'!C17+Plan3!C17</f>
        <v>775</v>
      </c>
      <c r="D18" s="67">
        <f>'1.2'!D17+Plan3!D17</f>
        <v>55</v>
      </c>
      <c r="E18" s="67">
        <f>'1.2'!E17+Plan3!E17</f>
        <v>1068</v>
      </c>
      <c r="F18" s="67">
        <f>'1.2'!F17+Plan3!F17</f>
        <v>1427</v>
      </c>
      <c r="G18" s="67">
        <f>'1.2'!G17+Plan3!G17</f>
        <v>1268</v>
      </c>
      <c r="H18" s="67">
        <f>'1.2'!H17+Plan3!H17</f>
        <v>83</v>
      </c>
      <c r="I18" s="67">
        <f>'1.2'!I17+Plan3!I17</f>
        <v>-822</v>
      </c>
      <c r="J18" s="67">
        <f>'1.2'!J17+Plan3!J17</f>
        <v>4179</v>
      </c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</row>
    <row r="19" spans="1:57" s="13" customFormat="1" x14ac:dyDescent="0.25">
      <c r="A19" s="11">
        <v>38961</v>
      </c>
      <c r="B19" s="67">
        <f>'1.2'!B18+Plan3!B18</f>
        <v>181</v>
      </c>
      <c r="C19" s="67">
        <f>'1.2'!C18+Plan3!C18</f>
        <v>492</v>
      </c>
      <c r="D19" s="67">
        <f>'1.2'!D18+Plan3!D18</f>
        <v>79</v>
      </c>
      <c r="E19" s="67">
        <f>'1.2'!E18+Plan3!E18</f>
        <v>440</v>
      </c>
      <c r="F19" s="67">
        <f>'1.2'!F18+Plan3!F18</f>
        <v>2057</v>
      </c>
      <c r="G19" s="67">
        <f>'1.2'!G18+Plan3!G18</f>
        <v>835</v>
      </c>
      <c r="H19" s="67">
        <f>'1.2'!H18+Plan3!H18</f>
        <v>230</v>
      </c>
      <c r="I19" s="67">
        <f>'1.2'!I18+Plan3!I18</f>
        <v>-1065</v>
      </c>
      <c r="J19" s="67">
        <f>'1.2'!J18+Plan3!J18</f>
        <v>3249</v>
      </c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</row>
    <row r="20" spans="1:57" s="13" customFormat="1" x14ac:dyDescent="0.25">
      <c r="A20" s="11">
        <v>38991</v>
      </c>
      <c r="B20" s="67">
        <f>'1.2'!B19+Plan3!B19</f>
        <v>259</v>
      </c>
      <c r="C20" s="67">
        <f>'1.2'!C19+Plan3!C19</f>
        <v>1299</v>
      </c>
      <c r="D20" s="67">
        <f>'1.2'!D19+Plan3!D19</f>
        <v>8</v>
      </c>
      <c r="E20" s="67">
        <f>'1.2'!E19+Plan3!E19</f>
        <v>240</v>
      </c>
      <c r="F20" s="67">
        <f>'1.2'!F19+Plan3!F19</f>
        <v>1542</v>
      </c>
      <c r="G20" s="67">
        <f>'1.2'!G19+Plan3!G19</f>
        <v>2013</v>
      </c>
      <c r="H20" s="67">
        <f>'1.2'!H19+Plan3!H19</f>
        <v>-1</v>
      </c>
      <c r="I20" s="67">
        <f>'1.2'!I19+Plan3!I19</f>
        <v>-1418</v>
      </c>
      <c r="J20" s="67">
        <f>'1.2'!J19+Plan3!J19</f>
        <v>3942</v>
      </c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</row>
    <row r="21" spans="1:57" s="13" customFormat="1" x14ac:dyDescent="0.25">
      <c r="A21" s="11">
        <v>39022</v>
      </c>
      <c r="B21" s="67">
        <f>'1.2'!B20+Plan3!B20</f>
        <v>-12</v>
      </c>
      <c r="C21" s="67">
        <f>'1.2'!C20+Plan3!C20</f>
        <v>490</v>
      </c>
      <c r="D21" s="67">
        <f>'1.2'!D20+Plan3!D20</f>
        <v>40</v>
      </c>
      <c r="E21" s="67">
        <f>'1.2'!E20+Plan3!E20</f>
        <v>-738</v>
      </c>
      <c r="F21" s="67">
        <f>'1.2'!F20+Plan3!F20</f>
        <v>2671</v>
      </c>
      <c r="G21" s="67">
        <f>'1.2'!G20+Plan3!G20</f>
        <v>134</v>
      </c>
      <c r="H21" s="67">
        <f>'1.2'!H20+Plan3!H20</f>
        <v>16</v>
      </c>
      <c r="I21" s="67">
        <f>'1.2'!I20+Plan3!I20</f>
        <v>-67</v>
      </c>
      <c r="J21" s="67">
        <f>'1.2'!J20+Plan3!J20</f>
        <v>2534</v>
      </c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</row>
    <row r="22" spans="1:57" s="13" customFormat="1" x14ac:dyDescent="0.25">
      <c r="A22" s="11">
        <v>39052</v>
      </c>
      <c r="B22" s="67">
        <f>'1.2'!B21+Plan3!B21</f>
        <v>-52</v>
      </c>
      <c r="C22" s="67">
        <f>'1.2'!C21+Plan3!C21</f>
        <v>-1183</v>
      </c>
      <c r="D22" s="67">
        <f>'1.2'!D21+Plan3!D21</f>
        <v>-69</v>
      </c>
      <c r="E22" s="67">
        <f>'1.2'!E21+Plan3!E21</f>
        <v>-1815</v>
      </c>
      <c r="F22" s="67">
        <f>'1.2'!F21+Plan3!F21</f>
        <v>1296</v>
      </c>
      <c r="G22" s="67">
        <f>'1.2'!G21+Plan3!G21</f>
        <v>-1003</v>
      </c>
      <c r="H22" s="67">
        <f>'1.2'!H21+Plan3!H21</f>
        <v>-1874</v>
      </c>
      <c r="I22" s="67">
        <f>'1.2'!I21+Plan3!I21</f>
        <v>-237</v>
      </c>
      <c r="J22" s="67">
        <f>'1.2'!J21+Plan3!J21</f>
        <v>-4937</v>
      </c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</row>
    <row r="23" spans="1:57" s="13" customFormat="1" x14ac:dyDescent="0.25">
      <c r="A23" s="11">
        <v>39083</v>
      </c>
      <c r="B23" s="67">
        <f>'1.2'!B22+Plan3!B22</f>
        <v>67</v>
      </c>
      <c r="C23" s="67">
        <f>'1.2'!C22+Plan3!C22</f>
        <v>325</v>
      </c>
      <c r="D23" s="67">
        <f>'1.2'!D22+Plan3!D22</f>
        <v>125</v>
      </c>
      <c r="E23" s="67">
        <f>'1.2'!E22+Plan3!E22</f>
        <v>567</v>
      </c>
      <c r="F23" s="67">
        <f>'1.2'!F22+Plan3!F22</f>
        <v>-31</v>
      </c>
      <c r="G23" s="67">
        <f>'1.2'!G22+Plan3!G22</f>
        <v>1326</v>
      </c>
      <c r="H23" s="67">
        <f>'1.2'!H22+Plan3!H22</f>
        <v>146</v>
      </c>
      <c r="I23" s="67">
        <f>'1.2'!I22+Plan3!I22</f>
        <v>-212</v>
      </c>
      <c r="J23" s="67">
        <f>'1.2'!J22+Plan3!J22</f>
        <v>2313</v>
      </c>
      <c r="K23" s="26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</row>
    <row r="24" spans="1:57" s="13" customFormat="1" x14ac:dyDescent="0.25">
      <c r="A24" s="11">
        <v>39114</v>
      </c>
      <c r="B24" s="67">
        <f>'1.2'!B23+Plan3!B23</f>
        <v>77</v>
      </c>
      <c r="C24" s="67">
        <f>'1.2'!C23+Plan3!C23</f>
        <v>-1192</v>
      </c>
      <c r="D24" s="67">
        <f>'1.2'!D23+Plan3!D23</f>
        <v>189</v>
      </c>
      <c r="E24" s="67">
        <f>'1.2'!E23+Plan3!E23</f>
        <v>33</v>
      </c>
      <c r="F24" s="67">
        <f>'1.2'!F23+Plan3!F23</f>
        <v>-260</v>
      </c>
      <c r="G24" s="67">
        <f>'1.2'!G23+Plan3!G23</f>
        <v>1343</v>
      </c>
      <c r="H24" s="67">
        <f>'1.2'!H23+Plan3!H23</f>
        <v>528</v>
      </c>
      <c r="I24" s="67">
        <f>'1.2'!I23+Plan3!I23</f>
        <v>195</v>
      </c>
      <c r="J24" s="67">
        <f>'1.2'!J23+Plan3!J23</f>
        <v>913</v>
      </c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</row>
    <row r="25" spans="1:57" s="13" customFormat="1" x14ac:dyDescent="0.25">
      <c r="A25" s="11">
        <v>39142</v>
      </c>
      <c r="B25" s="67">
        <f>'1.2'!B24+Plan3!B24</f>
        <v>-3</v>
      </c>
      <c r="C25" s="67">
        <f>'1.2'!C24+Plan3!C24</f>
        <v>908</v>
      </c>
      <c r="D25" s="67">
        <f>'1.2'!D24+Plan3!D24</f>
        <v>-17</v>
      </c>
      <c r="E25" s="67">
        <f>'1.2'!E24+Plan3!E24</f>
        <v>795</v>
      </c>
      <c r="F25" s="67">
        <f>'1.2'!F24+Plan3!F24</f>
        <v>549</v>
      </c>
      <c r="G25" s="67">
        <f>'1.2'!G24+Plan3!G24</f>
        <v>1296</v>
      </c>
      <c r="H25" s="67">
        <f>'1.2'!H24+Plan3!H24</f>
        <v>79</v>
      </c>
      <c r="I25" s="67">
        <f>'1.2'!I24+Plan3!I24</f>
        <v>1696</v>
      </c>
      <c r="J25" s="67">
        <f>'1.2'!J24+Plan3!J24</f>
        <v>5303</v>
      </c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</row>
    <row r="26" spans="1:57" s="13" customFormat="1" x14ac:dyDescent="0.25">
      <c r="A26" s="11">
        <v>39173</v>
      </c>
      <c r="B26" s="67">
        <f>'1.2'!B25+Plan3!B25</f>
        <v>115</v>
      </c>
      <c r="C26" s="67">
        <f>'1.2'!C25+Plan3!C25</f>
        <v>1422</v>
      </c>
      <c r="D26" s="67">
        <f>'1.2'!D25+Plan3!D25</f>
        <v>16</v>
      </c>
      <c r="E26" s="67">
        <f>'1.2'!E25+Plan3!E25</f>
        <v>1050</v>
      </c>
      <c r="F26" s="67">
        <f>'1.2'!F25+Plan3!F25</f>
        <v>1766</v>
      </c>
      <c r="G26" s="67">
        <f>'1.2'!G25+Plan3!G25</f>
        <v>1744</v>
      </c>
      <c r="H26" s="67">
        <f>'1.2'!H25+Plan3!H25</f>
        <v>43</v>
      </c>
      <c r="I26" s="67">
        <f>'1.2'!I25+Plan3!I25</f>
        <v>6268</v>
      </c>
      <c r="J26" s="67">
        <f>'1.2'!J25+Plan3!J25</f>
        <v>12424</v>
      </c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</row>
    <row r="27" spans="1:57" s="13" customFormat="1" x14ac:dyDescent="0.25">
      <c r="A27" s="11">
        <v>39203</v>
      </c>
      <c r="B27" s="67">
        <f>'1.2'!B26+Plan3!B26</f>
        <v>-56</v>
      </c>
      <c r="C27" s="67">
        <f>'1.2'!C26+Plan3!C26</f>
        <v>170</v>
      </c>
      <c r="D27" s="67">
        <f>'1.2'!D26+Plan3!D26</f>
        <v>-53</v>
      </c>
      <c r="E27" s="67">
        <f>'1.2'!E26+Plan3!E26</f>
        <v>123</v>
      </c>
      <c r="F27" s="67">
        <f>'1.2'!F26+Plan3!F26</f>
        <v>360</v>
      </c>
      <c r="G27" s="67">
        <f>'1.2'!G26+Plan3!G26</f>
        <v>719</v>
      </c>
      <c r="H27" s="67">
        <f>'1.2'!H26+Plan3!H26</f>
        <v>187</v>
      </c>
      <c r="I27" s="67">
        <f>'1.2'!I26+Plan3!I26</f>
        <v>4005</v>
      </c>
      <c r="J27" s="67">
        <f>'1.2'!J26+Plan3!J26</f>
        <v>5455</v>
      </c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</row>
    <row r="28" spans="1:57" s="13" customFormat="1" x14ac:dyDescent="0.25">
      <c r="A28" s="11">
        <v>39234</v>
      </c>
      <c r="B28" s="67">
        <f>'1.2'!B27+Plan3!B27</f>
        <v>64</v>
      </c>
      <c r="C28" s="67">
        <f>'1.2'!C27+Plan3!C27</f>
        <v>36</v>
      </c>
      <c r="D28" s="67">
        <f>'1.2'!D27+Plan3!D27</f>
        <v>41</v>
      </c>
      <c r="E28" s="67">
        <f>'1.2'!E27+Plan3!E27</f>
        <v>73</v>
      </c>
      <c r="F28" s="67">
        <f>'1.2'!F27+Plan3!F27</f>
        <v>618</v>
      </c>
      <c r="G28" s="67">
        <f>'1.2'!G27+Plan3!G27</f>
        <v>1170</v>
      </c>
      <c r="H28" s="67">
        <f>'1.2'!H27+Plan3!H27</f>
        <v>-82</v>
      </c>
      <c r="I28" s="67">
        <f>'1.2'!I27+Plan3!I27</f>
        <v>-4927</v>
      </c>
      <c r="J28" s="67">
        <f>'1.2'!J27+Plan3!J27</f>
        <v>-3007</v>
      </c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</row>
    <row r="29" spans="1:57" s="13" customFormat="1" x14ac:dyDescent="0.25">
      <c r="A29" s="11">
        <v>39264</v>
      </c>
      <c r="B29" s="67">
        <f>'1.2'!B28+Plan3!B28</f>
        <v>420</v>
      </c>
      <c r="C29" s="67">
        <f>'1.2'!C28+Plan3!C28</f>
        <v>540</v>
      </c>
      <c r="D29" s="67">
        <f>'1.2'!D28+Plan3!D28</f>
        <v>13</v>
      </c>
      <c r="E29" s="67">
        <f>'1.2'!E28+Plan3!E28</f>
        <v>324</v>
      </c>
      <c r="F29" s="67">
        <f>'1.2'!F28+Plan3!F28</f>
        <v>484</v>
      </c>
      <c r="G29" s="67">
        <f>'1.2'!G28+Plan3!G28</f>
        <v>1074</v>
      </c>
      <c r="H29" s="67">
        <f>'1.2'!H28+Plan3!H28</f>
        <v>188</v>
      </c>
      <c r="I29" s="67">
        <f>'1.2'!I28+Plan3!I28</f>
        <v>-809</v>
      </c>
      <c r="J29" s="67">
        <f>'1.2'!J28+Plan3!J28</f>
        <v>2234</v>
      </c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</row>
    <row r="30" spans="1:57" s="13" customFormat="1" x14ac:dyDescent="0.25">
      <c r="A30" s="11">
        <v>39295</v>
      </c>
      <c r="B30" s="67">
        <f>'1.2'!B29+Plan3!B29</f>
        <v>170</v>
      </c>
      <c r="C30" s="67">
        <f>'1.2'!C29+Plan3!C29</f>
        <v>-843</v>
      </c>
      <c r="D30" s="67">
        <f>'1.2'!D29+Plan3!D29</f>
        <v>116</v>
      </c>
      <c r="E30" s="67">
        <f>'1.2'!E29+Plan3!E29</f>
        <v>361</v>
      </c>
      <c r="F30" s="67">
        <f>'1.2'!F29+Plan3!F29</f>
        <v>591</v>
      </c>
      <c r="G30" s="67">
        <f>'1.2'!G29+Plan3!G29</f>
        <v>1883</v>
      </c>
      <c r="H30" s="67">
        <f>'1.2'!H29+Plan3!H29</f>
        <v>14</v>
      </c>
      <c r="I30" s="67">
        <f>'1.2'!I29+Plan3!I29</f>
        <v>-1443</v>
      </c>
      <c r="J30" s="67">
        <f>'1.2'!J29+Plan3!J29</f>
        <v>849</v>
      </c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</row>
    <row r="31" spans="1:57" s="13" customFormat="1" x14ac:dyDescent="0.25">
      <c r="A31" s="11">
        <v>39326</v>
      </c>
      <c r="B31" s="67">
        <f>'1.2'!B30+Plan3!B30</f>
        <v>-62</v>
      </c>
      <c r="C31" s="67">
        <f>'1.2'!C30+Plan3!C30</f>
        <v>1019</v>
      </c>
      <c r="D31" s="67">
        <f>'1.2'!D30+Plan3!D30</f>
        <v>13</v>
      </c>
      <c r="E31" s="67">
        <f>'1.2'!E30+Plan3!E30</f>
        <v>-129</v>
      </c>
      <c r="F31" s="67">
        <f>'1.2'!F30+Plan3!F30</f>
        <v>2218</v>
      </c>
      <c r="G31" s="67">
        <f>'1.2'!G30+Plan3!G30</f>
        <v>1889</v>
      </c>
      <c r="H31" s="67">
        <f>'1.2'!H30+Plan3!H30</f>
        <v>69</v>
      </c>
      <c r="I31" s="67">
        <f>'1.2'!I30+Plan3!I30</f>
        <v>-952</v>
      </c>
      <c r="J31" s="67">
        <f>'1.2'!J30+Plan3!J30</f>
        <v>4065</v>
      </c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</row>
    <row r="32" spans="1:57" s="13" customFormat="1" x14ac:dyDescent="0.25">
      <c r="A32" s="11">
        <v>39356</v>
      </c>
      <c r="B32" s="67">
        <f>'1.2'!B31+Plan3!B31</f>
        <v>42</v>
      </c>
      <c r="C32" s="67">
        <f>'1.2'!C31+Plan3!C31</f>
        <v>454</v>
      </c>
      <c r="D32" s="67">
        <f>'1.2'!D31+Plan3!D31</f>
        <v>91</v>
      </c>
      <c r="E32" s="67">
        <f>'1.2'!E31+Plan3!E31</f>
        <v>-215</v>
      </c>
      <c r="F32" s="67">
        <f>'1.2'!F31+Plan3!F31</f>
        <v>1023</v>
      </c>
      <c r="G32" s="67">
        <f>'1.2'!G31+Plan3!G31</f>
        <v>1278</v>
      </c>
      <c r="H32" s="67">
        <f>'1.2'!H31+Plan3!H31</f>
        <v>10</v>
      </c>
      <c r="I32" s="67">
        <f>'1.2'!I31+Plan3!I31</f>
        <v>-2271</v>
      </c>
      <c r="J32" s="67">
        <f>'1.2'!J31+Plan3!J31</f>
        <v>412</v>
      </c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</row>
    <row r="33" spans="1:57" s="13" customFormat="1" x14ac:dyDescent="0.25">
      <c r="A33" s="11">
        <v>39387</v>
      </c>
      <c r="B33" s="67">
        <f>'1.2'!B32+Plan3!B32</f>
        <v>-56</v>
      </c>
      <c r="C33" s="67">
        <f>'1.2'!C32+Plan3!C32</f>
        <v>387</v>
      </c>
      <c r="D33" s="67">
        <f>'1.2'!D32+Plan3!D32</f>
        <v>39</v>
      </c>
      <c r="E33" s="67">
        <f>'1.2'!E32+Plan3!E32</f>
        <v>-443</v>
      </c>
      <c r="F33" s="67">
        <f>'1.2'!F32+Plan3!F32</f>
        <v>2163</v>
      </c>
      <c r="G33" s="67">
        <f>'1.2'!G32+Plan3!G32</f>
        <v>1198</v>
      </c>
      <c r="H33" s="67">
        <f>'1.2'!H32+Plan3!H32</f>
        <v>39</v>
      </c>
      <c r="I33" s="67">
        <f>'1.2'!I32+Plan3!I32</f>
        <v>-1511</v>
      </c>
      <c r="J33" s="67">
        <f>'1.2'!J32+Plan3!J32</f>
        <v>1816</v>
      </c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</row>
    <row r="34" spans="1:57" s="13" customFormat="1" x14ac:dyDescent="0.25">
      <c r="A34" s="11">
        <v>39417</v>
      </c>
      <c r="B34" s="67">
        <f>'1.2'!B33+Plan3!B33</f>
        <v>-18</v>
      </c>
      <c r="C34" s="67">
        <f>'1.2'!C33+Plan3!C33</f>
        <v>-1143</v>
      </c>
      <c r="D34" s="67">
        <f>'1.2'!D33+Plan3!D33</f>
        <v>-110</v>
      </c>
      <c r="E34" s="67">
        <f>'1.2'!E33+Plan3!E33</f>
        <v>-1049</v>
      </c>
      <c r="F34" s="67">
        <f>'1.2'!F33+Plan3!F33</f>
        <v>2012</v>
      </c>
      <c r="G34" s="67">
        <f>'1.2'!G33+Plan3!G33</f>
        <v>297</v>
      </c>
      <c r="H34" s="67">
        <f>'1.2'!H33+Plan3!H33</f>
        <v>-1498</v>
      </c>
      <c r="I34" s="67">
        <f>'1.2'!I33+Plan3!I33</f>
        <v>-397</v>
      </c>
      <c r="J34" s="67">
        <f>'1.2'!J33+Plan3!J33</f>
        <v>-1906</v>
      </c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</row>
    <row r="35" spans="1:57" s="13" customFormat="1" x14ac:dyDescent="0.25">
      <c r="A35" s="11">
        <v>39448</v>
      </c>
      <c r="B35" s="67">
        <f>'1.2'!B34+Plan3!B34</f>
        <v>-62</v>
      </c>
      <c r="C35" s="67">
        <f>'1.2'!C34+Plan3!C34</f>
        <v>-10</v>
      </c>
      <c r="D35" s="67">
        <f>'1.2'!D34+Plan3!D34</f>
        <v>78</v>
      </c>
      <c r="E35" s="67">
        <f>'1.2'!E34+Plan3!E34</f>
        <v>1507</v>
      </c>
      <c r="F35" s="67">
        <f>'1.2'!F34+Plan3!F34</f>
        <v>-697</v>
      </c>
      <c r="G35" s="67">
        <f>'1.2'!G34+Plan3!G34</f>
        <v>1068</v>
      </c>
      <c r="H35" s="67">
        <f>'1.2'!H34+Plan3!H34</f>
        <v>129</v>
      </c>
      <c r="I35" s="67">
        <f>'1.2'!I34+Plan3!I34</f>
        <v>-24</v>
      </c>
      <c r="J35" s="67">
        <f>'1.2'!J34+Plan3!J34</f>
        <v>1989</v>
      </c>
      <c r="K35" s="26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</row>
    <row r="36" spans="1:57" s="13" customFormat="1" x14ac:dyDescent="0.25">
      <c r="A36" s="11">
        <v>39479</v>
      </c>
      <c r="B36" s="67">
        <f>'1.2'!B35+Plan3!B35</f>
        <v>-22</v>
      </c>
      <c r="C36" s="67">
        <f>'1.2'!C35+Plan3!C35</f>
        <v>1371</v>
      </c>
      <c r="D36" s="67">
        <f>'1.2'!D35+Plan3!D35</f>
        <v>23</v>
      </c>
      <c r="E36" s="67">
        <f>'1.2'!E35+Plan3!E35</f>
        <v>261</v>
      </c>
      <c r="F36" s="67">
        <f>'1.2'!F35+Plan3!F35</f>
        <v>334</v>
      </c>
      <c r="G36" s="67">
        <f>'1.2'!G35+Plan3!G35</f>
        <v>2185</v>
      </c>
      <c r="H36" s="67">
        <f>'1.2'!H35+Plan3!H35</f>
        <v>652</v>
      </c>
      <c r="I36" s="67">
        <f>'1.2'!I35+Plan3!I35</f>
        <v>0</v>
      </c>
      <c r="J36" s="67">
        <f>'1.2'!J35+Plan3!J35</f>
        <v>4804</v>
      </c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</row>
    <row r="37" spans="1:57" s="13" customFormat="1" x14ac:dyDescent="0.25">
      <c r="A37" s="11">
        <v>39508</v>
      </c>
      <c r="B37" s="67">
        <f>'1.2'!B36+Plan3!B36</f>
        <v>-179</v>
      </c>
      <c r="C37" s="67">
        <f>'1.2'!C36+Plan3!C36</f>
        <v>587</v>
      </c>
      <c r="D37" s="67">
        <f>'1.2'!D36+Plan3!D36</f>
        <v>55</v>
      </c>
      <c r="E37" s="67">
        <f>'1.2'!E36+Plan3!E36</f>
        <v>1192</v>
      </c>
      <c r="F37" s="67">
        <f>'1.2'!F36+Plan3!F36</f>
        <v>392</v>
      </c>
      <c r="G37" s="67">
        <f>'1.2'!G36+Plan3!G36</f>
        <v>3271</v>
      </c>
      <c r="H37" s="67">
        <f>'1.2'!H36+Plan3!H36</f>
        <v>193</v>
      </c>
      <c r="I37" s="67">
        <f>'1.2'!I36+Plan3!I36</f>
        <v>-116</v>
      </c>
      <c r="J37" s="67">
        <f>'1.2'!J36+Plan3!J36</f>
        <v>5395</v>
      </c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</row>
    <row r="38" spans="1:57" s="13" customFormat="1" x14ac:dyDescent="0.25">
      <c r="A38" s="11">
        <v>39539</v>
      </c>
      <c r="B38" s="67">
        <f>'1.2'!B37+Plan3!B37</f>
        <v>81</v>
      </c>
      <c r="C38" s="67">
        <f>'1.2'!C37+Plan3!C37</f>
        <v>1604</v>
      </c>
      <c r="D38" s="67">
        <f>'1.2'!D37+Plan3!D37</f>
        <v>27</v>
      </c>
      <c r="E38" s="67">
        <f>'1.2'!E37+Plan3!E37</f>
        <v>1409</v>
      </c>
      <c r="F38" s="67">
        <f>'1.2'!F37+Plan3!F37</f>
        <v>1083</v>
      </c>
      <c r="G38" s="67">
        <f>'1.2'!G37+Plan3!G37</f>
        <v>1445</v>
      </c>
      <c r="H38" s="67">
        <f>'1.2'!H37+Plan3!H37</f>
        <v>158</v>
      </c>
      <c r="I38" s="67">
        <f>'1.2'!I37+Plan3!I37</f>
        <v>2993</v>
      </c>
      <c r="J38" s="67">
        <f>'1.2'!J37+Plan3!J37</f>
        <v>8800</v>
      </c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</row>
    <row r="39" spans="1:57" s="13" customFormat="1" x14ac:dyDescent="0.25">
      <c r="A39" s="11">
        <v>39569</v>
      </c>
      <c r="B39" s="67">
        <f>'1.2'!B38+Plan3!B38</f>
        <v>-118</v>
      </c>
      <c r="C39" s="67">
        <f>'1.2'!C38+Plan3!C38</f>
        <v>785</v>
      </c>
      <c r="D39" s="67">
        <f>'1.2'!D38+Plan3!D38</f>
        <v>-26</v>
      </c>
      <c r="E39" s="67">
        <f>'1.2'!E38+Plan3!E38</f>
        <v>467</v>
      </c>
      <c r="F39" s="67">
        <f>'1.2'!F38+Plan3!F38</f>
        <v>1227</v>
      </c>
      <c r="G39" s="67">
        <f>'1.2'!G38+Plan3!G38</f>
        <v>954</v>
      </c>
      <c r="H39" s="67">
        <f>'1.2'!H38+Plan3!H38</f>
        <v>113</v>
      </c>
      <c r="I39" s="67">
        <f>'1.2'!I38+Plan3!I38</f>
        <v>8097</v>
      </c>
      <c r="J39" s="67">
        <f>'1.2'!J38+Plan3!J38</f>
        <v>11499</v>
      </c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</row>
    <row r="40" spans="1:57" s="13" customFormat="1" x14ac:dyDescent="0.25">
      <c r="A40" s="11">
        <v>39600</v>
      </c>
      <c r="B40" s="67">
        <f>'1.2'!B39+Plan3!B39</f>
        <v>1</v>
      </c>
      <c r="C40" s="67">
        <f>'1.2'!C39+Plan3!C39</f>
        <v>1091</v>
      </c>
      <c r="D40" s="67">
        <f>'1.2'!D39+Plan3!D39</f>
        <v>92</v>
      </c>
      <c r="E40" s="67">
        <f>'1.2'!E39+Plan3!E39</f>
        <v>1429</v>
      </c>
      <c r="F40" s="67">
        <f>'1.2'!F39+Plan3!F39</f>
        <v>1001</v>
      </c>
      <c r="G40" s="67">
        <f>'1.2'!G39+Plan3!G39</f>
        <v>2959</v>
      </c>
      <c r="H40" s="67">
        <f>'1.2'!H39+Plan3!H39</f>
        <v>219</v>
      </c>
      <c r="I40" s="67">
        <f>'1.2'!I39+Plan3!I39</f>
        <v>-4842</v>
      </c>
      <c r="J40" s="67">
        <f>'1.2'!J39+Plan3!J39</f>
        <v>1950</v>
      </c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</row>
    <row r="41" spans="1:57" s="13" customFormat="1" x14ac:dyDescent="0.25">
      <c r="A41" s="11">
        <v>39630</v>
      </c>
      <c r="B41" s="67">
        <f>'1.2'!B40+Plan3!B40</f>
        <v>-18</v>
      </c>
      <c r="C41" s="67">
        <f>'1.2'!C40+Plan3!C40</f>
        <v>1230</v>
      </c>
      <c r="D41" s="67">
        <f>'1.2'!D40+Plan3!D40</f>
        <v>66</v>
      </c>
      <c r="E41" s="67">
        <f>'1.2'!E40+Plan3!E40</f>
        <v>910</v>
      </c>
      <c r="F41" s="67">
        <f>'1.2'!F40+Plan3!F40</f>
        <v>391</v>
      </c>
      <c r="G41" s="67">
        <f>'1.2'!G40+Plan3!G40</f>
        <v>1157</v>
      </c>
      <c r="H41" s="67">
        <f>'1.2'!H40+Plan3!H40</f>
        <v>144</v>
      </c>
      <c r="I41" s="67">
        <f>'1.2'!I40+Plan3!I40</f>
        <v>-1644</v>
      </c>
      <c r="J41" s="67">
        <f>'1.2'!J40+Plan3!J40</f>
        <v>2236</v>
      </c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</row>
    <row r="42" spans="1:57" s="13" customFormat="1" x14ac:dyDescent="0.25">
      <c r="A42" s="11">
        <v>39661</v>
      </c>
      <c r="B42" s="67">
        <f>'1.2'!B41+Plan3!B41</f>
        <v>77</v>
      </c>
      <c r="C42" s="67">
        <f>'1.2'!C41+Plan3!C41</f>
        <v>987</v>
      </c>
      <c r="D42" s="67">
        <f>'1.2'!D41+Plan3!D41</f>
        <v>61</v>
      </c>
      <c r="E42" s="67">
        <f>'1.2'!E41+Plan3!E41</f>
        <v>771</v>
      </c>
      <c r="F42" s="67">
        <f>'1.2'!F41+Plan3!F41</f>
        <v>417</v>
      </c>
      <c r="G42" s="67">
        <f>'1.2'!G41+Plan3!G41</f>
        <v>2054</v>
      </c>
      <c r="H42" s="67">
        <f>'1.2'!H41+Plan3!H41</f>
        <v>-12</v>
      </c>
      <c r="I42" s="67">
        <f>'1.2'!I41+Plan3!I41</f>
        <v>-566</v>
      </c>
      <c r="J42" s="67">
        <f>'1.2'!J41+Plan3!J41</f>
        <v>3789</v>
      </c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</row>
    <row r="43" spans="1:57" s="13" customFormat="1" x14ac:dyDescent="0.25">
      <c r="A43" s="11">
        <v>39692</v>
      </c>
      <c r="B43" s="67">
        <f>'1.2'!B42+Plan3!B42</f>
        <v>-32</v>
      </c>
      <c r="C43" s="67">
        <f>'1.2'!C42+Plan3!C42</f>
        <v>1148</v>
      </c>
      <c r="D43" s="67">
        <f>'1.2'!D42+Plan3!D42</f>
        <v>26</v>
      </c>
      <c r="E43" s="67">
        <f>'1.2'!E42+Plan3!E42</f>
        <v>517</v>
      </c>
      <c r="F43" s="67">
        <f>'1.2'!F42+Plan3!F42</f>
        <v>1996</v>
      </c>
      <c r="G43" s="67">
        <f>'1.2'!G42+Plan3!G42</f>
        <v>2721</v>
      </c>
      <c r="H43" s="67">
        <f>'1.2'!H42+Plan3!H42</f>
        <v>14</v>
      </c>
      <c r="I43" s="67">
        <f>'1.2'!I42+Plan3!I42</f>
        <v>-494</v>
      </c>
      <c r="J43" s="67">
        <f>'1.2'!J42+Plan3!J42</f>
        <v>5896</v>
      </c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</row>
    <row r="44" spans="1:57" s="13" customFormat="1" x14ac:dyDescent="0.25">
      <c r="A44" s="11">
        <v>39722</v>
      </c>
      <c r="B44" s="67">
        <f>'1.2'!B43+Plan3!B43</f>
        <v>-52</v>
      </c>
      <c r="C44" s="67">
        <f>'1.2'!C43+Plan3!C43</f>
        <v>214</v>
      </c>
      <c r="D44" s="67">
        <f>'1.2'!D43+Plan3!D43</f>
        <v>27</v>
      </c>
      <c r="E44" s="67">
        <f>'1.2'!E43+Plan3!E43</f>
        <v>-694</v>
      </c>
      <c r="F44" s="67">
        <f>'1.2'!F43+Plan3!F43</f>
        <v>1568</v>
      </c>
      <c r="G44" s="67">
        <f>'1.2'!G43+Plan3!G43</f>
        <v>1255</v>
      </c>
      <c r="H44" s="67">
        <f>'1.2'!H43+Plan3!H43</f>
        <v>-18</v>
      </c>
      <c r="I44" s="67">
        <f>'1.2'!I43+Plan3!I43</f>
        <v>-1136</v>
      </c>
      <c r="J44" s="67">
        <f>'1.2'!J43+Plan3!J43</f>
        <v>1164</v>
      </c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</row>
    <row r="45" spans="1:57" s="13" customFormat="1" x14ac:dyDescent="0.25">
      <c r="A45" s="11">
        <v>39753</v>
      </c>
      <c r="B45" s="67">
        <f>'1.2'!B44+Plan3!B44</f>
        <v>-153</v>
      </c>
      <c r="C45" s="67">
        <f>'1.2'!C44+Plan3!C44</f>
        <v>-636</v>
      </c>
      <c r="D45" s="67">
        <f>'1.2'!D44+Plan3!D44</f>
        <v>80</v>
      </c>
      <c r="E45" s="67">
        <f>'1.2'!E44+Plan3!E44</f>
        <v>-1100</v>
      </c>
      <c r="F45" s="67">
        <f>'1.2'!F44+Plan3!F44</f>
        <v>2231</v>
      </c>
      <c r="G45" s="67">
        <f>'1.2'!G44+Plan3!G44</f>
        <v>-169</v>
      </c>
      <c r="H45" s="67">
        <f>'1.2'!H44+Plan3!H44</f>
        <v>-5</v>
      </c>
      <c r="I45" s="67">
        <f>'1.2'!I44+Plan3!I44</f>
        <v>-1080</v>
      </c>
      <c r="J45" s="67">
        <f>'1.2'!J44+Plan3!J44</f>
        <v>-832</v>
      </c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</row>
    <row r="46" spans="1:57" s="13" customFormat="1" x14ac:dyDescent="0.25">
      <c r="A46" s="11">
        <v>39783</v>
      </c>
      <c r="B46" s="67">
        <f>'1.2'!B45+Plan3!B45</f>
        <v>-368</v>
      </c>
      <c r="C46" s="67">
        <f>'1.2'!C45+Plan3!C45</f>
        <v>-3885</v>
      </c>
      <c r="D46" s="67">
        <f>'1.2'!D45+Plan3!D45</f>
        <v>-49</v>
      </c>
      <c r="E46" s="67">
        <f>'1.2'!E45+Plan3!E45</f>
        <v>-2904</v>
      </c>
      <c r="F46" s="67">
        <f>'1.2'!F45+Plan3!F45</f>
        <v>-109</v>
      </c>
      <c r="G46" s="67">
        <f>'1.2'!G45+Plan3!G45</f>
        <v>-3047</v>
      </c>
      <c r="H46" s="67">
        <f>'1.2'!H45+Plan3!H45</f>
        <v>-496</v>
      </c>
      <c r="I46" s="67">
        <f>'1.2'!I45+Plan3!I45</f>
        <v>-1712</v>
      </c>
      <c r="J46" s="67">
        <f>'1.2'!J45+Plan3!J45</f>
        <v>-12570</v>
      </c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</row>
    <row r="47" spans="1:57" s="13" customFormat="1" x14ac:dyDescent="0.25">
      <c r="A47" s="11">
        <v>39814</v>
      </c>
      <c r="B47" s="67">
        <f>'1.2'!B46+Plan3!B46</f>
        <v>-144</v>
      </c>
      <c r="C47" s="67">
        <f>'1.2'!C46+Plan3!C46</f>
        <v>-541</v>
      </c>
      <c r="D47" s="67">
        <f>'1.2'!D46+Plan3!D46</f>
        <v>2</v>
      </c>
      <c r="E47" s="67">
        <f>'1.2'!E46+Plan3!E46</f>
        <v>-317</v>
      </c>
      <c r="F47" s="67">
        <f>'1.2'!F46+Plan3!F46</f>
        <v>-1890</v>
      </c>
      <c r="G47" s="67">
        <f>'1.2'!G46+Plan3!G46</f>
        <v>-3</v>
      </c>
      <c r="H47" s="67">
        <f>'1.2'!H46+Plan3!H46</f>
        <v>102</v>
      </c>
      <c r="I47" s="67">
        <f>'1.2'!I46+Plan3!I46</f>
        <v>-586</v>
      </c>
      <c r="J47" s="67">
        <f>'1.2'!J46+Plan3!J46</f>
        <v>-3377</v>
      </c>
      <c r="K47" s="26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</row>
    <row r="48" spans="1:57" s="13" customFormat="1" x14ac:dyDescent="0.25">
      <c r="A48" s="11">
        <v>39845</v>
      </c>
      <c r="B48" s="67">
        <f>'1.2'!B47+Plan3!B47</f>
        <v>-14</v>
      </c>
      <c r="C48" s="67">
        <f>'1.2'!C47+Plan3!C47</f>
        <v>-389</v>
      </c>
      <c r="D48" s="67">
        <f>'1.2'!D47+Plan3!D47</f>
        <v>113</v>
      </c>
      <c r="E48" s="67">
        <f>'1.2'!E47+Plan3!E47</f>
        <v>-568</v>
      </c>
      <c r="F48" s="67">
        <f>'1.2'!F47+Plan3!F47</f>
        <v>-781</v>
      </c>
      <c r="G48" s="67">
        <f>'1.2'!G47+Plan3!G47</f>
        <v>1362</v>
      </c>
      <c r="H48" s="67">
        <f>'1.2'!H47+Plan3!H47</f>
        <v>585</v>
      </c>
      <c r="I48" s="67">
        <f>'1.2'!I47+Plan3!I47</f>
        <v>-247</v>
      </c>
      <c r="J48" s="67">
        <f>'1.2'!J47+Plan3!J47</f>
        <v>61</v>
      </c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</row>
    <row r="49" spans="1:57" s="13" customFormat="1" x14ac:dyDescent="0.25">
      <c r="A49" s="11">
        <v>39873</v>
      </c>
      <c r="B49" s="67">
        <f>'1.2'!B48+Plan3!B48</f>
        <v>-81</v>
      </c>
      <c r="C49" s="67">
        <f>'1.2'!C48+Plan3!C48</f>
        <v>212</v>
      </c>
      <c r="D49" s="67">
        <f>'1.2'!D48+Plan3!D48</f>
        <v>-97</v>
      </c>
      <c r="E49" s="67">
        <f>'1.2'!E48+Plan3!E48</f>
        <v>397</v>
      </c>
      <c r="F49" s="67">
        <f>'1.2'!F48+Plan3!F48</f>
        <v>-1080</v>
      </c>
      <c r="G49" s="67">
        <f>'1.2'!G48+Plan3!G48</f>
        <v>1708</v>
      </c>
      <c r="H49" s="67">
        <f>'1.2'!H48+Plan3!H48</f>
        <v>1</v>
      </c>
      <c r="I49" s="67">
        <f>'1.2'!I48+Plan3!I48</f>
        <v>-142</v>
      </c>
      <c r="J49" s="67">
        <f>'1.2'!J48+Plan3!J48</f>
        <v>918</v>
      </c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</row>
    <row r="50" spans="1:57" s="13" customFormat="1" x14ac:dyDescent="0.25">
      <c r="A50" s="11">
        <v>39904</v>
      </c>
      <c r="B50" s="67">
        <f>'1.2'!B49+Plan3!B49</f>
        <v>-53</v>
      </c>
      <c r="C50" s="67">
        <f>'1.2'!C49+Plan3!C49</f>
        <v>473</v>
      </c>
      <c r="D50" s="67">
        <f>'1.2'!D49+Plan3!D49</f>
        <v>94</v>
      </c>
      <c r="E50" s="67">
        <f>'1.2'!E49+Plan3!E49</f>
        <v>315</v>
      </c>
      <c r="F50" s="67">
        <f>'1.2'!F49+Plan3!F49</f>
        <v>-352</v>
      </c>
      <c r="G50" s="67">
        <f>'1.2'!G49+Plan3!G49</f>
        <v>1250</v>
      </c>
      <c r="H50" s="67">
        <f>'1.2'!H49+Plan3!H49</f>
        <v>6</v>
      </c>
      <c r="I50" s="67">
        <f>'1.2'!I49+Plan3!I49</f>
        <v>3425</v>
      </c>
      <c r="J50" s="67">
        <f>'1.2'!J49+Plan3!J49</f>
        <v>5158</v>
      </c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</row>
    <row r="51" spans="1:57" s="13" customFormat="1" x14ac:dyDescent="0.25">
      <c r="A51" s="11">
        <v>39934</v>
      </c>
      <c r="B51" s="67">
        <f>'1.2'!B50+Plan3!B50</f>
        <v>20</v>
      </c>
      <c r="C51" s="67">
        <f>'1.2'!C50+Plan3!C50</f>
        <v>-758</v>
      </c>
      <c r="D51" s="67">
        <f>'1.2'!D50+Plan3!D50</f>
        <v>58</v>
      </c>
      <c r="E51" s="67">
        <f>'1.2'!E50+Plan3!E50</f>
        <v>147</v>
      </c>
      <c r="F51" s="67">
        <f>'1.2'!F50+Plan3!F50</f>
        <v>434</v>
      </c>
      <c r="G51" s="67">
        <f>'1.2'!G50+Plan3!G50</f>
        <v>1505</v>
      </c>
      <c r="H51" s="67">
        <f>'1.2'!H50+Plan3!H50</f>
        <v>-11</v>
      </c>
      <c r="I51" s="67">
        <f>'1.2'!I50+Plan3!I50</f>
        <v>9708</v>
      </c>
      <c r="J51" s="67">
        <f>'1.2'!J50+Plan3!J50</f>
        <v>11103</v>
      </c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</row>
    <row r="52" spans="1:57" s="13" customFormat="1" x14ac:dyDescent="0.25">
      <c r="A52" s="11">
        <v>39965</v>
      </c>
      <c r="B52" s="67">
        <f>'1.2'!B51+Plan3!B51</f>
        <v>-67</v>
      </c>
      <c r="C52" s="67">
        <f>'1.2'!C51+Plan3!C51</f>
        <v>-613</v>
      </c>
      <c r="D52" s="67">
        <f>'1.2'!D51+Plan3!D51</f>
        <v>37</v>
      </c>
      <c r="E52" s="67">
        <f>'1.2'!E51+Plan3!E51</f>
        <v>783</v>
      </c>
      <c r="F52" s="67">
        <f>'1.2'!F51+Plan3!F51</f>
        <v>108</v>
      </c>
      <c r="G52" s="67">
        <f>'1.2'!G51+Plan3!G51</f>
        <v>533</v>
      </c>
      <c r="H52" s="67">
        <f>'1.2'!H51+Plan3!H51</f>
        <v>24</v>
      </c>
      <c r="I52" s="67">
        <f>'1.2'!I51+Plan3!I51</f>
        <v>-6652</v>
      </c>
      <c r="J52" s="67">
        <f>'1.2'!J51+Plan3!J51</f>
        <v>-5847</v>
      </c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</row>
    <row r="53" spans="1:57" s="13" customFormat="1" x14ac:dyDescent="0.25">
      <c r="A53" s="11">
        <v>39995</v>
      </c>
      <c r="B53" s="67">
        <f>'1.2'!B52+Plan3!B52</f>
        <v>22</v>
      </c>
      <c r="C53" s="67">
        <f>'1.2'!C52+Plan3!C52</f>
        <v>-12</v>
      </c>
      <c r="D53" s="67">
        <f>'1.2'!D52+Plan3!D52</f>
        <v>8</v>
      </c>
      <c r="E53" s="67">
        <f>'1.2'!E52+Plan3!E52</f>
        <v>364</v>
      </c>
      <c r="F53" s="67">
        <f>'1.2'!F52+Plan3!F52</f>
        <v>685</v>
      </c>
      <c r="G53" s="67">
        <f>'1.2'!G52+Plan3!G52</f>
        <v>2077</v>
      </c>
      <c r="H53" s="67">
        <f>'1.2'!H52+Plan3!H52</f>
        <v>-30</v>
      </c>
      <c r="I53" s="67">
        <f>'1.2'!I52+Plan3!I52</f>
        <v>-2246</v>
      </c>
      <c r="J53" s="67">
        <f>'1.2'!J52+Plan3!J52</f>
        <v>868</v>
      </c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</row>
    <row r="54" spans="1:57" s="13" customFormat="1" x14ac:dyDescent="0.25">
      <c r="A54" s="11">
        <v>40026</v>
      </c>
      <c r="B54" s="67">
        <f>'1.2'!B53+Plan3!B53</f>
        <v>29</v>
      </c>
      <c r="C54" s="67">
        <f>'1.2'!C53+Plan3!C53</f>
        <v>1340</v>
      </c>
      <c r="D54" s="67">
        <f>'1.2'!D53+Plan3!D53</f>
        <v>-1</v>
      </c>
      <c r="E54" s="67">
        <f>'1.2'!E53+Plan3!E53</f>
        <v>1336</v>
      </c>
      <c r="F54" s="67">
        <f>'1.2'!F53+Plan3!F53</f>
        <v>506</v>
      </c>
      <c r="G54" s="67">
        <f>'1.2'!G53+Plan3!G53</f>
        <v>1655</v>
      </c>
      <c r="H54" s="67">
        <f>'1.2'!H53+Plan3!H53</f>
        <v>37</v>
      </c>
      <c r="I54" s="67">
        <f>'1.2'!I53+Plan3!I53</f>
        <v>-828</v>
      </c>
      <c r="J54" s="67">
        <f>'1.2'!J53+Plan3!J53</f>
        <v>4074</v>
      </c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</row>
    <row r="55" spans="1:57" s="13" customFormat="1" x14ac:dyDescent="0.25">
      <c r="A55" s="11">
        <v>40057</v>
      </c>
      <c r="B55" s="67">
        <f>'1.2'!B54+Plan3!B54</f>
        <v>74</v>
      </c>
      <c r="C55" s="67">
        <f>'1.2'!C54+Plan3!C54</f>
        <v>2007</v>
      </c>
      <c r="D55" s="67">
        <f>'1.2'!D54+Plan3!D54</f>
        <v>130</v>
      </c>
      <c r="E55" s="67">
        <f>'1.2'!E54+Plan3!E54</f>
        <v>753</v>
      </c>
      <c r="F55" s="67">
        <f>'1.2'!F54+Plan3!F54</f>
        <v>1566</v>
      </c>
      <c r="G55" s="67">
        <f>'1.2'!G54+Plan3!G54</f>
        <v>1058</v>
      </c>
      <c r="H55" s="67">
        <f>'1.2'!H54+Plan3!H54</f>
        <v>1</v>
      </c>
      <c r="I55" s="67">
        <f>'1.2'!I54+Plan3!I54</f>
        <v>-493</v>
      </c>
      <c r="J55" s="67">
        <f>'1.2'!J54+Plan3!J54</f>
        <v>5096</v>
      </c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</row>
    <row r="56" spans="1:57" s="13" customFormat="1" x14ac:dyDescent="0.25">
      <c r="A56" s="11">
        <v>40087</v>
      </c>
      <c r="B56" s="67">
        <f>'1.2'!B55+Plan3!B55</f>
        <v>107</v>
      </c>
      <c r="C56" s="67">
        <f>'1.2'!C55+Plan3!C55</f>
        <v>1826</v>
      </c>
      <c r="D56" s="67">
        <f>'1.2'!D55+Plan3!D55</f>
        <v>-99</v>
      </c>
      <c r="E56" s="67">
        <f>'1.2'!E55+Plan3!E55</f>
        <v>928</v>
      </c>
      <c r="F56" s="67">
        <f>'1.2'!F55+Plan3!F55</f>
        <v>2104</v>
      </c>
      <c r="G56" s="67">
        <f>'1.2'!G55+Plan3!G55</f>
        <v>2133</v>
      </c>
      <c r="H56" s="67">
        <f>'1.2'!H55+Plan3!H55</f>
        <v>18</v>
      </c>
      <c r="I56" s="67">
        <f>'1.2'!I55+Plan3!I55</f>
        <v>-1</v>
      </c>
      <c r="J56" s="67">
        <f>'1.2'!J55+Plan3!J55</f>
        <v>7016</v>
      </c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</row>
    <row r="57" spans="1:57" s="13" customFormat="1" x14ac:dyDescent="0.25">
      <c r="A57" s="11">
        <v>40118</v>
      </c>
      <c r="B57" s="67">
        <f>'1.2'!B56+Plan3!B56</f>
        <v>3</v>
      </c>
      <c r="C57" s="67">
        <f>'1.2'!C56+Plan3!C56</f>
        <v>456</v>
      </c>
      <c r="D57" s="67">
        <f>'1.2'!D56+Plan3!D56</f>
        <v>6</v>
      </c>
      <c r="E57" s="67">
        <f>'1.2'!E56+Plan3!E56</f>
        <v>831</v>
      </c>
      <c r="F57" s="67">
        <f>'1.2'!F56+Plan3!F56</f>
        <v>2886</v>
      </c>
      <c r="G57" s="67">
        <f>'1.2'!G56+Plan3!G56</f>
        <v>1680</v>
      </c>
      <c r="H57" s="67">
        <f>'1.2'!H56+Plan3!H56</f>
        <v>18</v>
      </c>
      <c r="I57" s="67">
        <f>'1.2'!I56+Plan3!I56</f>
        <v>-582</v>
      </c>
      <c r="J57" s="67">
        <f>'1.2'!J56+Plan3!J56</f>
        <v>5298</v>
      </c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</row>
    <row r="58" spans="1:57" s="13" customFormat="1" x14ac:dyDescent="0.25">
      <c r="A58" s="11">
        <v>40148</v>
      </c>
      <c r="B58" s="67">
        <f>'1.2'!B57+Plan3!B57</f>
        <v>-145</v>
      </c>
      <c r="C58" s="67">
        <f>'1.2'!C57+Plan3!C57</f>
        <v>-1834</v>
      </c>
      <c r="D58" s="67">
        <f>'1.2'!D57+Plan3!D57</f>
        <v>54</v>
      </c>
      <c r="E58" s="67">
        <f>'1.2'!E57+Plan3!E57</f>
        <v>-1816</v>
      </c>
      <c r="F58" s="67">
        <f>'1.2'!F57+Plan3!F57</f>
        <v>980</v>
      </c>
      <c r="G58" s="67">
        <f>'1.2'!G57+Plan3!G57</f>
        <v>-199</v>
      </c>
      <c r="H58" s="67">
        <f>'1.2'!H57+Plan3!H57</f>
        <v>-637</v>
      </c>
      <c r="I58" s="67">
        <f>'1.2'!I57+Plan3!I57</f>
        <v>-719</v>
      </c>
      <c r="J58" s="67">
        <f>'1.2'!J57+Plan3!J57</f>
        <v>-4316</v>
      </c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</row>
    <row r="59" spans="1:57" s="13" customFormat="1" x14ac:dyDescent="0.25">
      <c r="A59" s="11">
        <v>40179</v>
      </c>
      <c r="B59" s="67">
        <f>'1.2'!B58+Plan3!B58</f>
        <v>102</v>
      </c>
      <c r="C59" s="67">
        <f>'1.2'!C58+Plan3!C58</f>
        <v>872</v>
      </c>
      <c r="D59" s="67">
        <f>'1.2'!D58+Plan3!D58</f>
        <v>-33</v>
      </c>
      <c r="E59" s="67">
        <f>'1.2'!E58+Plan3!E58</f>
        <v>1163</v>
      </c>
      <c r="F59" s="67">
        <f>'1.2'!F58+Plan3!F58</f>
        <v>-339</v>
      </c>
      <c r="G59" s="67">
        <f>'1.2'!G58+Plan3!G58</f>
        <v>2130</v>
      </c>
      <c r="H59" s="67">
        <f>'1.2'!H58+Plan3!H58</f>
        <v>-34</v>
      </c>
      <c r="I59" s="67">
        <f>'1.2'!I58+Plan3!I58</f>
        <v>-1</v>
      </c>
      <c r="J59" s="67">
        <f>'1.2'!J58+Plan3!J58</f>
        <v>3860</v>
      </c>
      <c r="K59" s="26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</row>
    <row r="60" spans="1:57" s="13" customFormat="1" x14ac:dyDescent="0.25">
      <c r="A60" s="11">
        <v>40210</v>
      </c>
      <c r="B60" s="67">
        <f>'1.2'!B59+Plan3!B59</f>
        <v>189</v>
      </c>
      <c r="C60" s="67">
        <f>'1.2'!C59+Plan3!C59</f>
        <v>2385</v>
      </c>
      <c r="D60" s="67">
        <f>'1.2'!D59+Plan3!D59</f>
        <v>189</v>
      </c>
      <c r="E60" s="67">
        <f>'1.2'!E59+Plan3!E59</f>
        <v>503</v>
      </c>
      <c r="F60" s="67">
        <f>'1.2'!F59+Plan3!F59</f>
        <v>-657</v>
      </c>
      <c r="G60" s="67">
        <f>'1.2'!G59+Plan3!G59</f>
        <v>1470</v>
      </c>
      <c r="H60" s="67">
        <f>'1.2'!H59+Plan3!H59</f>
        <v>633</v>
      </c>
      <c r="I60" s="67">
        <f>'1.2'!I59+Plan3!I59</f>
        <v>325</v>
      </c>
      <c r="J60" s="67">
        <f>'1.2'!J59+Plan3!J59</f>
        <v>5037</v>
      </c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</row>
    <row r="61" spans="1:57" x14ac:dyDescent="0.25">
      <c r="A61" s="11">
        <v>40238</v>
      </c>
      <c r="B61" s="67">
        <f>'1.2'!B60+Plan3!B60</f>
        <v>26</v>
      </c>
      <c r="C61" s="67">
        <f>'1.2'!C60+Plan3!C60</f>
        <v>367</v>
      </c>
      <c r="D61" s="67">
        <f>'1.2'!D60+Plan3!D60</f>
        <v>-36</v>
      </c>
      <c r="E61" s="67">
        <f>'1.2'!E60+Plan3!E60</f>
        <v>1327</v>
      </c>
      <c r="F61" s="67">
        <f>'1.2'!F60+Plan3!F60</f>
        <v>-1</v>
      </c>
      <c r="G61" s="67">
        <f>'1.2'!G60+Plan3!G60</f>
        <v>1708</v>
      </c>
      <c r="H61" s="67">
        <f>'1.2'!H60+Plan3!H60</f>
        <v>75</v>
      </c>
      <c r="I61" s="67">
        <f>'1.2'!I60+Plan3!I60</f>
        <v>713</v>
      </c>
      <c r="J61" s="67">
        <f>'1.2'!J60+Plan3!J60</f>
        <v>4179</v>
      </c>
      <c r="L61" s="12"/>
      <c r="M61" s="12"/>
      <c r="N61" s="12"/>
    </row>
    <row r="62" spans="1:57" x14ac:dyDescent="0.25">
      <c r="A62" s="11">
        <v>40269</v>
      </c>
      <c r="B62" s="67">
        <f>'1.2'!B61+Plan3!B61</f>
        <v>180</v>
      </c>
      <c r="C62" s="67">
        <f>'1.2'!C61+Plan3!C61</f>
        <v>1323</v>
      </c>
      <c r="D62" s="67">
        <f>'1.2'!D61+Plan3!D61</f>
        <v>108</v>
      </c>
      <c r="E62" s="67">
        <f>'1.2'!E61+Plan3!E61</f>
        <v>1497</v>
      </c>
      <c r="F62" s="67">
        <f>'1.2'!F61+Plan3!F61</f>
        <v>217</v>
      </c>
      <c r="G62" s="67">
        <f>'1.2'!G61+Plan3!G61</f>
        <v>2856</v>
      </c>
      <c r="H62" s="67">
        <f>'1.2'!H61+Plan3!H61</f>
        <v>199</v>
      </c>
      <c r="I62" s="67">
        <f>'1.2'!I61+Plan3!I61</f>
        <v>3704</v>
      </c>
      <c r="J62" s="67">
        <f>'1.2'!J61+Plan3!J61</f>
        <v>10084</v>
      </c>
      <c r="M62" s="12"/>
      <c r="N62" s="12"/>
      <c r="P62" s="3" t="s">
        <v>19</v>
      </c>
      <c r="R62" s="3" t="s">
        <v>19</v>
      </c>
    </row>
    <row r="63" spans="1:57" x14ac:dyDescent="0.25">
      <c r="A63" s="11">
        <v>40299</v>
      </c>
      <c r="B63" s="67">
        <f>'1.2'!B62+Plan3!B62</f>
        <v>111</v>
      </c>
      <c r="C63" s="67">
        <f>'1.2'!C62+Plan3!C62</f>
        <v>452</v>
      </c>
      <c r="D63" s="67">
        <f>'1.2'!D62+Plan3!D62</f>
        <v>61</v>
      </c>
      <c r="E63" s="67">
        <f>'1.2'!E62+Plan3!E62</f>
        <v>232</v>
      </c>
      <c r="F63" s="67">
        <f>'1.2'!F62+Plan3!F62</f>
        <v>807</v>
      </c>
      <c r="G63" s="67">
        <f>'1.2'!G62+Plan3!G62</f>
        <v>1338</v>
      </c>
      <c r="H63" s="67">
        <f>'1.2'!H62+Plan3!H62</f>
        <v>-62</v>
      </c>
      <c r="I63" s="67">
        <f>'1.2'!I62+Plan3!I62</f>
        <v>5204</v>
      </c>
      <c r="J63" s="67">
        <f>'1.2'!J62+Plan3!J62</f>
        <v>8143</v>
      </c>
      <c r="M63" s="12"/>
      <c r="N63" s="12"/>
    </row>
    <row r="64" spans="1:57" x14ac:dyDescent="0.25">
      <c r="A64" s="11">
        <v>40330</v>
      </c>
      <c r="B64" s="67">
        <f>'1.2'!B63+Plan3!B63</f>
        <v>141</v>
      </c>
      <c r="C64" s="67">
        <f>'1.2'!C63+Plan3!C63</f>
        <v>564</v>
      </c>
      <c r="D64" s="67">
        <f>'1.2'!D63+Plan3!D63</f>
        <v>8</v>
      </c>
      <c r="E64" s="67">
        <f>'1.2'!E63+Plan3!E63</f>
        <v>676</v>
      </c>
      <c r="F64" s="67">
        <f>'1.2'!F63+Plan3!F63</f>
        <v>242</v>
      </c>
      <c r="G64" s="67">
        <f>'1.2'!G63+Plan3!G63</f>
        <v>1401</v>
      </c>
      <c r="H64" s="67">
        <f>'1.2'!H63+Plan3!H63</f>
        <v>-6</v>
      </c>
      <c r="I64" s="67">
        <f>'1.2'!I63+Plan3!I63</f>
        <v>-4457</v>
      </c>
      <c r="J64" s="67">
        <f>'1.2'!J63+Plan3!J63</f>
        <v>-1431</v>
      </c>
      <c r="M64" s="12"/>
      <c r="N64" s="12"/>
    </row>
    <row r="65" spans="1:18" x14ac:dyDescent="0.25">
      <c r="A65" s="11">
        <v>40360</v>
      </c>
      <c r="B65" s="67">
        <f>'1.2'!B64+Plan3!B64</f>
        <v>133</v>
      </c>
      <c r="C65" s="67">
        <f>'1.2'!C64+Plan3!C64</f>
        <v>297</v>
      </c>
      <c r="D65" s="67">
        <f>'1.2'!D64+Plan3!D64</f>
        <v>45</v>
      </c>
      <c r="E65" s="67">
        <f>'1.2'!E64+Plan3!E64</f>
        <v>1042</v>
      </c>
      <c r="F65" s="67">
        <f>'1.2'!F64+Plan3!F64</f>
        <v>1032</v>
      </c>
      <c r="G65" s="67">
        <f>'1.2'!G64+Plan3!G64</f>
        <v>1083</v>
      </c>
      <c r="H65" s="67">
        <f>'1.2'!H64+Plan3!H64</f>
        <v>-12</v>
      </c>
      <c r="I65" s="67">
        <f>'1.2'!I64+Plan3!I64</f>
        <v>-1947</v>
      </c>
      <c r="J65" s="67">
        <f>'1.2'!J64+Plan3!J64</f>
        <v>1673</v>
      </c>
      <c r="M65" s="12"/>
      <c r="N65" s="12"/>
    </row>
    <row r="66" spans="1:18" x14ac:dyDescent="0.25">
      <c r="A66" s="11">
        <v>40391</v>
      </c>
      <c r="B66" s="67">
        <f>'1.2'!B65+Plan3!B65</f>
        <v>133</v>
      </c>
      <c r="C66" s="67">
        <f>'1.2'!C65+Plan3!C65</f>
        <v>1091</v>
      </c>
      <c r="D66" s="67">
        <f>'1.2'!D65+Plan3!D65</f>
        <v>34</v>
      </c>
      <c r="E66" s="67">
        <f>'1.2'!E65+Plan3!E65</f>
        <v>1050</v>
      </c>
      <c r="F66" s="67">
        <f>'1.2'!F65+Plan3!F65</f>
        <v>390</v>
      </c>
      <c r="G66" s="67">
        <f>'1.2'!G65+Plan3!G65</f>
        <v>2530</v>
      </c>
      <c r="H66" s="67">
        <f>'1.2'!H65+Plan3!H65</f>
        <v>45</v>
      </c>
      <c r="I66" s="67">
        <f>'1.2'!I65+Plan3!I65</f>
        <v>-322</v>
      </c>
      <c r="J66" s="67">
        <f>'1.2'!J65+Plan3!J65</f>
        <v>4951</v>
      </c>
      <c r="M66" s="12"/>
      <c r="N66" s="12"/>
    </row>
    <row r="67" spans="1:18" x14ac:dyDescent="0.25">
      <c r="A67" s="11">
        <v>40422</v>
      </c>
      <c r="B67" s="67">
        <f>'1.2'!B66+Plan3!B66</f>
        <v>30</v>
      </c>
      <c r="C67" s="67">
        <f>'1.2'!C66+Plan3!C66</f>
        <v>586</v>
      </c>
      <c r="D67" s="67">
        <f>'1.2'!D66+Plan3!D66</f>
        <v>35</v>
      </c>
      <c r="E67" s="67">
        <f>'1.2'!E66+Plan3!E66</f>
        <v>41</v>
      </c>
      <c r="F67" s="67">
        <f>'1.2'!F66+Plan3!F66</f>
        <v>1438</v>
      </c>
      <c r="G67" s="67">
        <f>'1.2'!G66+Plan3!G66</f>
        <v>1217</v>
      </c>
      <c r="H67" s="67">
        <f>'1.2'!H66+Plan3!H66</f>
        <v>6</v>
      </c>
      <c r="I67" s="67">
        <f>'1.2'!I66+Plan3!I66</f>
        <v>-365</v>
      </c>
      <c r="J67" s="67">
        <f>'1.2'!J66+Plan3!J66</f>
        <v>2988</v>
      </c>
      <c r="M67" s="12"/>
      <c r="N67" s="12"/>
    </row>
    <row r="68" spans="1:18" x14ac:dyDescent="0.25">
      <c r="A68" s="11">
        <v>40452</v>
      </c>
      <c r="B68" s="67">
        <f>'1.2'!B67+Plan3!B67</f>
        <v>62</v>
      </c>
      <c r="C68" s="67">
        <f>'1.2'!C67+Plan3!C67</f>
        <v>631</v>
      </c>
      <c r="D68" s="67">
        <f>'1.2'!D67+Plan3!D67</f>
        <v>35</v>
      </c>
      <c r="E68" s="67">
        <f>'1.2'!E67+Plan3!E67</f>
        <v>252</v>
      </c>
      <c r="F68" s="67">
        <f>'1.2'!F67+Plan3!F67</f>
        <v>2279</v>
      </c>
      <c r="G68" s="67">
        <f>'1.2'!G67+Plan3!G67</f>
        <v>1975</v>
      </c>
      <c r="H68" s="67">
        <f>'1.2'!H67+Plan3!H67</f>
        <v>-19</v>
      </c>
      <c r="I68" s="67">
        <f>'1.2'!I67+Plan3!I67</f>
        <v>-1155</v>
      </c>
      <c r="J68" s="67">
        <f>'1.2'!J67+Plan3!J67</f>
        <v>4060</v>
      </c>
      <c r="L68" s="3" t="s">
        <v>19</v>
      </c>
      <c r="N68" s="3" t="s">
        <v>19</v>
      </c>
      <c r="P68" s="3" t="s">
        <v>19</v>
      </c>
      <c r="R68" s="3" t="s">
        <v>19</v>
      </c>
    </row>
    <row r="69" spans="1:18" x14ac:dyDescent="0.25">
      <c r="A69" s="11">
        <v>40483</v>
      </c>
      <c r="B69" s="67">
        <f>'1.2'!B68+Plan3!B68</f>
        <v>81</v>
      </c>
      <c r="C69" s="67">
        <f>'1.2'!C68+Plan3!C68</f>
        <v>-33</v>
      </c>
      <c r="D69" s="67">
        <f>'1.2'!D68+Plan3!D68</f>
        <v>-51</v>
      </c>
      <c r="E69" s="67">
        <f>'1.2'!E68+Plan3!E68</f>
        <v>-148</v>
      </c>
      <c r="F69" s="67">
        <f>'1.2'!F68+Plan3!F68</f>
        <v>2488</v>
      </c>
      <c r="G69" s="67">
        <f>'1.2'!G68+Plan3!G68</f>
        <v>1669</v>
      </c>
      <c r="H69" s="67">
        <f>'1.2'!H68+Plan3!H68</f>
        <v>91</v>
      </c>
      <c r="I69" s="67">
        <f>'1.2'!I68+Plan3!I68</f>
        <v>-587</v>
      </c>
      <c r="J69" s="67">
        <f>'1.2'!J68+Plan3!J68</f>
        <v>3510</v>
      </c>
    </row>
    <row r="70" spans="1:18" x14ac:dyDescent="0.25">
      <c r="A70" s="11">
        <v>40513</v>
      </c>
      <c r="B70" s="67">
        <f>'1.2'!B69+Plan3!B69</f>
        <v>-130</v>
      </c>
      <c r="C70" s="67">
        <f>'1.2'!C69+Plan3!C69</f>
        <v>-2684</v>
      </c>
      <c r="D70" s="67">
        <f>'1.2'!D69+Plan3!D69</f>
        <v>-34</v>
      </c>
      <c r="E70" s="67">
        <f>'1.2'!E69+Plan3!E69</f>
        <v>-2147</v>
      </c>
      <c r="F70" s="67">
        <f>'1.2'!F69+Plan3!F69</f>
        <v>850</v>
      </c>
      <c r="G70" s="67">
        <f>'1.2'!G69+Plan3!G69</f>
        <v>-1092</v>
      </c>
      <c r="H70" s="67">
        <f>'1.2'!H69+Plan3!H69</f>
        <v>-625</v>
      </c>
      <c r="I70" s="67">
        <f>'1.2'!I69+Plan3!I69</f>
        <v>-1565</v>
      </c>
      <c r="J70" s="67">
        <f>'1.2'!J69+Plan3!J69</f>
        <v>-7427</v>
      </c>
    </row>
    <row r="71" spans="1:18" x14ac:dyDescent="0.25">
      <c r="A71" s="11">
        <v>40544</v>
      </c>
      <c r="B71" s="67">
        <f>'1.2'!B70+Plan3!B70</f>
        <v>59</v>
      </c>
      <c r="C71" s="67">
        <f>'1.2'!C70+Plan3!C70</f>
        <v>154</v>
      </c>
      <c r="D71" s="67">
        <f>'1.2'!D70+Plan3!D70</f>
        <v>23</v>
      </c>
      <c r="E71" s="67">
        <f>'1.2'!E70+Plan3!E70</f>
        <v>893</v>
      </c>
      <c r="F71" s="67">
        <f>'1.2'!F70+Plan3!F70</f>
        <v>-493</v>
      </c>
      <c r="G71" s="67">
        <f>'1.2'!G70+Plan3!G70</f>
        <v>1978</v>
      </c>
      <c r="H71" s="67">
        <f>'1.2'!H70+Plan3!H70</f>
        <v>-37</v>
      </c>
      <c r="I71" s="67">
        <f>'1.2'!I70+Plan3!I70</f>
        <v>-264</v>
      </c>
      <c r="J71" s="67">
        <f>'1.2'!J70+Plan3!J70</f>
        <v>2313</v>
      </c>
      <c r="K71" s="26"/>
    </row>
    <row r="72" spans="1:18" x14ac:dyDescent="0.25">
      <c r="A72" s="11">
        <v>40575</v>
      </c>
      <c r="B72" s="67">
        <f>'1.2'!B71+Plan3!B71</f>
        <v>216</v>
      </c>
      <c r="C72" s="67">
        <f>'1.2'!C71+Plan3!C71</f>
        <v>709</v>
      </c>
      <c r="D72" s="67">
        <f>'1.2'!D71+Plan3!D71</f>
        <v>52</v>
      </c>
      <c r="E72" s="67">
        <f>'1.2'!E71+Plan3!E71</f>
        <v>643</v>
      </c>
      <c r="F72" s="67">
        <f>'1.2'!F71+Plan3!F71</f>
        <v>-311</v>
      </c>
      <c r="G72" s="67">
        <f>'1.2'!G71+Plan3!G71</f>
        <v>3587</v>
      </c>
      <c r="H72" s="67">
        <f>'1.2'!H71+Plan3!H71</f>
        <v>508</v>
      </c>
      <c r="I72" s="67">
        <f>'1.2'!I71+Plan3!I71</f>
        <v>485</v>
      </c>
      <c r="J72" s="67">
        <f>'1.2'!J71+Plan3!J71</f>
        <v>5889</v>
      </c>
    </row>
    <row r="73" spans="1:18" x14ac:dyDescent="0.25">
      <c r="A73" s="11">
        <v>40603</v>
      </c>
      <c r="B73" s="67">
        <f>'1.2'!B72+Plan3!B72</f>
        <v>83</v>
      </c>
      <c r="C73" s="67">
        <f>'1.2'!C72+Plan3!C72</f>
        <v>-208</v>
      </c>
      <c r="D73" s="67">
        <f>'1.2'!D72+Plan3!D72</f>
        <v>-224</v>
      </c>
      <c r="E73" s="67">
        <f>'1.2'!E72+Plan3!E72</f>
        <v>-263</v>
      </c>
      <c r="F73" s="67">
        <f>'1.2'!F72+Plan3!F72</f>
        <v>-791</v>
      </c>
      <c r="G73" s="67">
        <f>'1.2'!G72+Plan3!G72</f>
        <v>1350</v>
      </c>
      <c r="H73" s="67">
        <f>'1.2'!H72+Plan3!H72</f>
        <v>50</v>
      </c>
      <c r="I73" s="67">
        <f>'1.2'!I72+Plan3!I72</f>
        <v>-11</v>
      </c>
      <c r="J73" s="67">
        <f>'1.2'!J72+Plan3!J72</f>
        <v>-14</v>
      </c>
    </row>
    <row r="74" spans="1:18" x14ac:dyDescent="0.25">
      <c r="A74" s="11">
        <v>40634</v>
      </c>
      <c r="B74" s="67">
        <f>'1.2'!B73+Plan3!B73</f>
        <v>64</v>
      </c>
      <c r="C74" s="67">
        <f>'1.2'!C73+Plan3!C73</f>
        <v>1472</v>
      </c>
      <c r="D74" s="67">
        <f>'1.2'!D73+Plan3!D73</f>
        <v>113</v>
      </c>
      <c r="E74" s="67">
        <f>'1.2'!E73+Plan3!E73</f>
        <v>1501</v>
      </c>
      <c r="F74" s="67">
        <f>'1.2'!F73+Plan3!F73</f>
        <v>1025</v>
      </c>
      <c r="G74" s="67">
        <f>'1.2'!G73+Plan3!G73</f>
        <v>2248</v>
      </c>
      <c r="H74" s="67">
        <f>'1.2'!H73+Plan3!H73</f>
        <v>5</v>
      </c>
      <c r="I74" s="67">
        <f>'1.2'!I73+Plan3!I73</f>
        <v>3005</v>
      </c>
      <c r="J74" s="67">
        <f>'1.2'!J73+Plan3!J73</f>
        <v>9433</v>
      </c>
    </row>
    <row r="75" spans="1:18" x14ac:dyDescent="0.25">
      <c r="A75" s="11">
        <v>40664</v>
      </c>
      <c r="B75" s="67">
        <f>'1.2'!B74+Plan3!B74</f>
        <v>47</v>
      </c>
      <c r="C75" s="67">
        <f>'1.2'!C74+Plan3!C74</f>
        <v>1276</v>
      </c>
      <c r="D75" s="67">
        <f>'1.2'!D74+Plan3!D74</f>
        <v>19</v>
      </c>
      <c r="E75" s="67">
        <f>'1.2'!E74+Plan3!E74</f>
        <v>1030</v>
      </c>
      <c r="F75" s="67">
        <f>'1.2'!F74+Plan3!F74</f>
        <v>272</v>
      </c>
      <c r="G75" s="67">
        <f>'1.2'!G74+Plan3!G74</f>
        <v>1493</v>
      </c>
      <c r="H75" s="67">
        <f>'1.2'!H74+Plan3!H74</f>
        <v>29</v>
      </c>
      <c r="I75" s="67">
        <f>'1.2'!I74+Plan3!I74</f>
        <v>8805</v>
      </c>
      <c r="J75" s="67">
        <f>'1.2'!J74+Plan3!J74</f>
        <v>12971</v>
      </c>
    </row>
    <row r="76" spans="1:18" x14ac:dyDescent="0.25">
      <c r="A76" s="11">
        <v>40695</v>
      </c>
      <c r="B76" s="67">
        <f>'1.2'!B75+Plan3!B75</f>
        <v>24</v>
      </c>
      <c r="C76" s="67">
        <f>'1.2'!C75+Plan3!C75</f>
        <v>488</v>
      </c>
      <c r="D76" s="67">
        <f>'1.2'!D75+Plan3!D75</f>
        <v>51</v>
      </c>
      <c r="E76" s="67">
        <f>'1.2'!E75+Plan3!E75</f>
        <v>474</v>
      </c>
      <c r="F76" s="67">
        <f>'1.2'!F75+Plan3!F75</f>
        <v>548</v>
      </c>
      <c r="G76" s="67">
        <f>'1.2'!G75+Plan3!G75</f>
        <v>861</v>
      </c>
      <c r="H76" s="67">
        <f>'1.2'!H75+Plan3!H75</f>
        <v>-15</v>
      </c>
      <c r="I76" s="67">
        <f>'1.2'!I75+Plan3!I75</f>
        <v>-3962</v>
      </c>
      <c r="J76" s="67">
        <f>'1.2'!J75+Plan3!J75</f>
        <v>-1531</v>
      </c>
    </row>
    <row r="77" spans="1:18" x14ac:dyDescent="0.25">
      <c r="A77" s="11">
        <v>40725</v>
      </c>
      <c r="B77" s="67">
        <f>'1.2'!B76+Plan3!B76</f>
        <v>71</v>
      </c>
      <c r="C77" s="67">
        <f>'1.2'!C76+Plan3!C76</f>
        <v>757</v>
      </c>
      <c r="D77" s="67">
        <f>'1.2'!D76+Plan3!D76</f>
        <v>59</v>
      </c>
      <c r="E77" s="67">
        <f>'1.2'!E76+Plan3!E76</f>
        <v>484</v>
      </c>
      <c r="F77" s="67">
        <f>'1.2'!F76+Plan3!F76</f>
        <v>1274</v>
      </c>
      <c r="G77" s="67">
        <f>'1.2'!G76+Plan3!G76</f>
        <v>1308</v>
      </c>
      <c r="H77" s="67">
        <f>'1.2'!H76+Plan3!H76</f>
        <v>-9</v>
      </c>
      <c r="I77" s="67">
        <f>'1.2'!I76+Plan3!I76</f>
        <v>-2521</v>
      </c>
      <c r="J77" s="67">
        <f>'1.2'!J76+Plan3!J76</f>
        <v>1423</v>
      </c>
    </row>
    <row r="78" spans="1:18" x14ac:dyDescent="0.25">
      <c r="A78" s="11">
        <v>40756</v>
      </c>
      <c r="B78" s="67">
        <f>'1.2'!B77+Plan3!B77</f>
        <v>209</v>
      </c>
      <c r="C78" s="67">
        <f>'1.2'!C77+Plan3!C77</f>
        <v>1115</v>
      </c>
      <c r="D78" s="67">
        <f>'1.2'!D77+Plan3!D77</f>
        <v>6</v>
      </c>
      <c r="E78" s="67">
        <f>'1.2'!E77+Plan3!E77</f>
        <v>1610</v>
      </c>
      <c r="F78" s="67">
        <f>'1.2'!F77+Plan3!F77</f>
        <v>392</v>
      </c>
      <c r="G78" s="67">
        <f>'1.2'!G77+Plan3!G77</f>
        <v>1825</v>
      </c>
      <c r="H78" s="67">
        <f>'1.2'!H77+Plan3!H77</f>
        <v>24</v>
      </c>
      <c r="I78" s="67">
        <f>'1.2'!I77+Plan3!I77</f>
        <v>-1690</v>
      </c>
      <c r="J78" s="67">
        <f>'1.2'!J77+Plan3!J77</f>
        <v>3491</v>
      </c>
    </row>
    <row r="79" spans="1:18" x14ac:dyDescent="0.25">
      <c r="A79" s="11">
        <v>40787</v>
      </c>
      <c r="B79" s="67">
        <f>'1.2'!B78+Plan3!B78</f>
        <v>53</v>
      </c>
      <c r="C79" s="67">
        <f>'1.2'!C78+Plan3!C78</f>
        <v>456</v>
      </c>
      <c r="D79" s="67">
        <f>'1.2'!D78+Plan3!D78</f>
        <v>2</v>
      </c>
      <c r="E79" s="67">
        <f>'1.2'!E78+Plan3!E78</f>
        <v>220</v>
      </c>
      <c r="F79" s="67">
        <f>'1.2'!F78+Plan3!F78</f>
        <v>2030</v>
      </c>
      <c r="G79" s="67">
        <f>'1.2'!G78+Plan3!G78</f>
        <v>1754</v>
      </c>
      <c r="H79" s="67">
        <f>'1.2'!H78+Plan3!H78</f>
        <v>-53</v>
      </c>
      <c r="I79" s="67">
        <f>'1.2'!I78+Plan3!I78</f>
        <v>-931</v>
      </c>
      <c r="J79" s="67">
        <f>'1.2'!J78+Plan3!J78</f>
        <v>3531</v>
      </c>
    </row>
    <row r="80" spans="1:18" x14ac:dyDescent="0.25">
      <c r="A80" s="11">
        <v>40817</v>
      </c>
      <c r="B80" s="67">
        <f>'1.2'!B79+Plan3!B79</f>
        <v>1</v>
      </c>
      <c r="C80" s="67">
        <f>'1.2'!C79+Plan3!C79</f>
        <v>687</v>
      </c>
      <c r="D80" s="67">
        <f>'1.2'!D79+Plan3!D79</f>
        <v>20</v>
      </c>
      <c r="E80" s="67">
        <f>'1.2'!E79+Plan3!E79</f>
        <v>-134</v>
      </c>
      <c r="F80" s="67">
        <f>'1.2'!F79+Plan3!F79</f>
        <v>2112</v>
      </c>
      <c r="G80" s="67">
        <f>'1.2'!G79+Plan3!G79</f>
        <v>2606</v>
      </c>
      <c r="H80" s="67">
        <f>'1.2'!H79+Plan3!H79</f>
        <v>31</v>
      </c>
      <c r="I80" s="67">
        <f>'1.2'!I79+Plan3!I79</f>
        <v>-420</v>
      </c>
      <c r="J80" s="67">
        <f>'1.2'!J79+Plan3!J79</f>
        <v>4903</v>
      </c>
    </row>
    <row r="81" spans="1:11" x14ac:dyDescent="0.25">
      <c r="A81" s="11">
        <v>40848</v>
      </c>
      <c r="B81" s="67">
        <f>'1.2'!B80+Plan3!B80</f>
        <v>-18</v>
      </c>
      <c r="C81" s="67">
        <f>'1.2'!C80+Plan3!C80</f>
        <v>-493</v>
      </c>
      <c r="D81" s="67">
        <f>'1.2'!D80+Plan3!D80</f>
        <v>14</v>
      </c>
      <c r="E81" s="67">
        <f>'1.2'!E80+Plan3!E80</f>
        <v>-543</v>
      </c>
      <c r="F81" s="67">
        <f>'1.2'!F80+Plan3!F80</f>
        <v>2697</v>
      </c>
      <c r="G81" s="67">
        <f>'1.2'!G80+Plan3!G80</f>
        <v>1321</v>
      </c>
      <c r="H81" s="67">
        <f>'1.2'!H80+Plan3!H80</f>
        <v>1</v>
      </c>
      <c r="I81" s="67">
        <f>'1.2'!I80+Plan3!I80</f>
        <v>-571</v>
      </c>
      <c r="J81" s="67">
        <f>'1.2'!J80+Plan3!J80</f>
        <v>2408</v>
      </c>
    </row>
    <row r="82" spans="1:11" x14ac:dyDescent="0.25">
      <c r="A82" s="11">
        <v>40878</v>
      </c>
      <c r="B82" s="67">
        <f>'1.2'!B81+Plan3!B81</f>
        <v>35</v>
      </c>
      <c r="C82" s="67">
        <f>'1.2'!C81+Plan3!C81</f>
        <v>-2012</v>
      </c>
      <c r="D82" s="67">
        <f>'1.2'!D81+Plan3!D81</f>
        <v>-30</v>
      </c>
      <c r="E82" s="67">
        <f>'1.2'!E81+Plan3!E81</f>
        <v>-1243</v>
      </c>
      <c r="F82" s="67">
        <f>'1.2'!F81+Plan3!F81</f>
        <v>1359</v>
      </c>
      <c r="G82" s="67">
        <f>'1.2'!G81+Plan3!G81</f>
        <v>-661</v>
      </c>
      <c r="H82" s="67">
        <f>'1.2'!H81+Plan3!H81</f>
        <v>-328</v>
      </c>
      <c r="I82" s="67">
        <f>'1.2'!I81+Plan3!I81</f>
        <v>-962</v>
      </c>
      <c r="J82" s="67">
        <f>'1.2'!J81+Plan3!J81</f>
        <v>-3842</v>
      </c>
    </row>
    <row r="83" spans="1:11" x14ac:dyDescent="0.25">
      <c r="A83" s="11">
        <v>40909</v>
      </c>
      <c r="B83" s="67">
        <f>'1.2'!B82+Plan3!B82</f>
        <v>70</v>
      </c>
      <c r="C83" s="67">
        <f>'1.2'!C82+Plan3!C82</f>
        <v>845</v>
      </c>
      <c r="D83" s="67">
        <f>'1.2'!D82+Plan3!D82</f>
        <v>82</v>
      </c>
      <c r="E83" s="67">
        <f>'1.2'!E82+Plan3!E82</f>
        <v>1541</v>
      </c>
      <c r="F83" s="67">
        <f>'1.2'!F82+Plan3!F82</f>
        <v>-1271</v>
      </c>
      <c r="G83" s="67">
        <f>'1.2'!G82+Plan3!G82</f>
        <v>1376</v>
      </c>
      <c r="H83" s="67">
        <f>'1.2'!H82+Plan3!H82</f>
        <v>-20</v>
      </c>
      <c r="I83" s="67">
        <f>'1.2'!I82+Plan3!I82</f>
        <v>-33</v>
      </c>
      <c r="J83" s="67">
        <f>'1.2'!J82+Plan3!J82</f>
        <v>2590</v>
      </c>
      <c r="K83" s="26"/>
    </row>
    <row r="84" spans="1:11" x14ac:dyDescent="0.25">
      <c r="A84" s="11">
        <v>40940</v>
      </c>
      <c r="B84" s="67">
        <f>'1.2'!B83+Plan3!B83</f>
        <v>76</v>
      </c>
      <c r="C84" s="67">
        <f>'1.2'!C83+Plan3!C83</f>
        <v>-1168</v>
      </c>
      <c r="D84" s="67">
        <f>'1.2'!D83+Plan3!D83</f>
        <v>-28</v>
      </c>
      <c r="E84" s="67">
        <f>'1.2'!E83+Plan3!E83</f>
        <v>454</v>
      </c>
      <c r="F84" s="67">
        <f>'1.2'!F83+Plan3!F83</f>
        <v>-873</v>
      </c>
      <c r="G84" s="67">
        <f>'1.2'!G83+Plan3!G83</f>
        <v>2358</v>
      </c>
      <c r="H84" s="67">
        <f>'1.2'!H83+Plan3!H83</f>
        <v>297</v>
      </c>
      <c r="I84" s="67">
        <f>'1.2'!I83+Plan3!I83</f>
        <v>169</v>
      </c>
      <c r="J84" s="67">
        <f>'1.2'!J83+Plan3!J83</f>
        <v>1285</v>
      </c>
      <c r="K84" s="14"/>
    </row>
    <row r="85" spans="1:11" x14ac:dyDescent="0.25">
      <c r="A85" s="11">
        <v>40969</v>
      </c>
      <c r="B85" s="67">
        <f>'1.2'!B84+Plan3!B84</f>
        <v>107</v>
      </c>
      <c r="C85" s="67">
        <f>'1.2'!C84+Plan3!C84</f>
        <v>1667</v>
      </c>
      <c r="D85" s="67">
        <f>'1.2'!D84+Plan3!D84</f>
        <v>23</v>
      </c>
      <c r="E85" s="67">
        <f>'1.2'!E84+Plan3!E84</f>
        <v>1735</v>
      </c>
      <c r="F85" s="67">
        <f>'1.2'!F84+Plan3!F84</f>
        <v>-160</v>
      </c>
      <c r="G85" s="67">
        <f>'1.2'!G84+Plan3!G84</f>
        <v>1231</v>
      </c>
      <c r="H85" s="67">
        <f>'1.2'!H84+Plan3!H84</f>
        <v>56</v>
      </c>
      <c r="I85" s="67">
        <f>'1.2'!I84+Plan3!I84</f>
        <v>-139</v>
      </c>
      <c r="J85" s="67">
        <f>'1.2'!J84+Plan3!J84</f>
        <v>4520</v>
      </c>
    </row>
    <row r="86" spans="1:11" x14ac:dyDescent="0.25">
      <c r="A86" s="11">
        <v>41000</v>
      </c>
      <c r="B86" s="67">
        <f>'1.2'!B85+Plan3!B85</f>
        <v>100</v>
      </c>
      <c r="C86" s="67">
        <f>'1.2'!C85+Plan3!C85</f>
        <v>898</v>
      </c>
      <c r="D86" s="67">
        <f>'1.2'!D85+Plan3!D85</f>
        <v>94</v>
      </c>
      <c r="E86" s="67">
        <f>'1.2'!E85+Plan3!E85</f>
        <v>1632</v>
      </c>
      <c r="F86" s="67">
        <f>'1.2'!F85+Plan3!F85</f>
        <v>1024</v>
      </c>
      <c r="G86" s="67">
        <f>'1.2'!G85+Plan3!G85</f>
        <v>2326</v>
      </c>
      <c r="H86" s="67">
        <f>'1.2'!H85+Plan3!H85</f>
        <v>-97</v>
      </c>
      <c r="I86" s="67">
        <f>'1.2'!I85+Plan3!I85</f>
        <v>5265</v>
      </c>
      <c r="J86" s="67">
        <f>'1.2'!J85+Plan3!J85</f>
        <v>11242</v>
      </c>
    </row>
    <row r="87" spans="1:11" x14ac:dyDescent="0.25">
      <c r="A87" s="11">
        <v>41030</v>
      </c>
      <c r="B87" s="67">
        <f>'1.2'!B86+Plan3!B86</f>
        <v>226</v>
      </c>
      <c r="C87" s="67">
        <f>'1.2'!C86+Plan3!C86</f>
        <v>426</v>
      </c>
      <c r="D87" s="67">
        <f>'1.2'!D86+Plan3!D86</f>
        <v>-111</v>
      </c>
      <c r="E87" s="67">
        <f>'1.2'!E86+Plan3!E86</f>
        <v>-633</v>
      </c>
      <c r="F87" s="67">
        <f>'1.2'!F86+Plan3!F86</f>
        <v>8</v>
      </c>
      <c r="G87" s="67">
        <f>'1.2'!G86+Plan3!G86</f>
        <v>710</v>
      </c>
      <c r="H87" s="67">
        <f>'1.2'!H86+Plan3!H86</f>
        <v>75</v>
      </c>
      <c r="I87" s="67">
        <f>'1.2'!I86+Plan3!I86</f>
        <v>4412</v>
      </c>
      <c r="J87" s="67">
        <f>'1.2'!J86+Plan3!J86</f>
        <v>5113</v>
      </c>
    </row>
    <row r="88" spans="1:11" x14ac:dyDescent="0.25">
      <c r="A88" s="11">
        <v>41061</v>
      </c>
      <c r="B88" s="67">
        <f>'1.2'!B87+Plan3!B87</f>
        <v>40</v>
      </c>
      <c r="C88" s="67">
        <f>'1.2'!C87+Plan3!C87</f>
        <v>68</v>
      </c>
      <c r="D88" s="67">
        <f>'1.2'!D87+Plan3!D87</f>
        <v>121</v>
      </c>
      <c r="E88" s="67">
        <f>'1.2'!E87+Plan3!E87</f>
        <v>769</v>
      </c>
      <c r="F88" s="67">
        <f>'1.2'!F87+Plan3!F87</f>
        <v>3</v>
      </c>
      <c r="G88" s="67">
        <f>'1.2'!G87+Plan3!G87</f>
        <v>-52</v>
      </c>
      <c r="H88" s="67">
        <f>'1.2'!H87+Plan3!H87</f>
        <v>-85</v>
      </c>
      <c r="I88" s="67">
        <f>'1.2'!I87+Plan3!I87</f>
        <v>-5344</v>
      </c>
      <c r="J88" s="67">
        <f>'1.2'!J87+Plan3!J87</f>
        <v>-4480</v>
      </c>
    </row>
    <row r="89" spans="1:11" x14ac:dyDescent="0.25">
      <c r="A89" s="11">
        <v>41091</v>
      </c>
      <c r="B89" s="67">
        <f>'1.2'!B88+Plan3!B88</f>
        <v>52</v>
      </c>
      <c r="C89" s="67">
        <f>'1.2'!C88+Plan3!C88</f>
        <v>793</v>
      </c>
      <c r="D89" s="67">
        <f>'1.2'!D88+Plan3!D88</f>
        <v>-77</v>
      </c>
      <c r="E89" s="67">
        <f>'1.2'!E88+Plan3!E88</f>
        <v>973</v>
      </c>
      <c r="F89" s="67">
        <f>'1.2'!F88+Plan3!F88</f>
        <v>1357</v>
      </c>
      <c r="G89" s="67">
        <f>'1.2'!G88+Plan3!G88</f>
        <v>946</v>
      </c>
      <c r="H89" s="67">
        <f>'1.2'!H88+Plan3!H88</f>
        <v>33</v>
      </c>
      <c r="I89" s="67">
        <f>'1.2'!I88+Plan3!I88</f>
        <v>-985</v>
      </c>
      <c r="J89" s="67">
        <f>'1.2'!J88+Plan3!J88</f>
        <v>3092</v>
      </c>
    </row>
    <row r="90" spans="1:11" x14ac:dyDescent="0.25">
      <c r="A90" s="11">
        <v>41122</v>
      </c>
      <c r="B90" s="67">
        <f>'1.2'!B89+Plan3!B89</f>
        <v>97</v>
      </c>
      <c r="C90" s="67">
        <f>'1.2'!C89+Plan3!C89</f>
        <v>532</v>
      </c>
      <c r="D90" s="67">
        <f>'1.2'!D89+Plan3!D89</f>
        <v>11</v>
      </c>
      <c r="E90" s="67">
        <f>'1.2'!E89+Plan3!E89</f>
        <v>-89</v>
      </c>
      <c r="F90" s="67">
        <f>'1.2'!F89+Plan3!F89</f>
        <v>638</v>
      </c>
      <c r="G90" s="67">
        <f>'1.2'!G89+Plan3!G89</f>
        <v>654</v>
      </c>
      <c r="H90" s="67">
        <f>'1.2'!H89+Plan3!H89</f>
        <v>-12</v>
      </c>
      <c r="I90" s="67">
        <f>'1.2'!I89+Plan3!I89</f>
        <v>-1866</v>
      </c>
      <c r="J90" s="67">
        <f>'1.2'!J89+Plan3!J89</f>
        <v>-35</v>
      </c>
    </row>
    <row r="91" spans="1:11" x14ac:dyDescent="0.25">
      <c r="A91" s="11">
        <v>41153</v>
      </c>
      <c r="B91" s="67">
        <f>'1.2'!B90+Plan3!B90</f>
        <v>23</v>
      </c>
      <c r="C91" s="67">
        <f>'1.2'!C90+Plan3!C90</f>
        <v>949</v>
      </c>
      <c r="D91" s="67">
        <f>'1.2'!D90+Plan3!D90</f>
        <v>-5</v>
      </c>
      <c r="E91" s="67">
        <f>'1.2'!E90+Plan3!E90</f>
        <v>-64</v>
      </c>
      <c r="F91" s="67">
        <f>'1.2'!F90+Plan3!F90</f>
        <v>1617</v>
      </c>
      <c r="G91" s="67">
        <f>'1.2'!G90+Plan3!G90</f>
        <v>1092</v>
      </c>
      <c r="H91" s="67">
        <f>'1.2'!H90+Plan3!H90</f>
        <v>-5</v>
      </c>
      <c r="I91" s="67">
        <f>'1.2'!I90+Plan3!I90</f>
        <v>-538</v>
      </c>
      <c r="J91" s="67">
        <f>'1.2'!J90+Plan3!J90</f>
        <v>3069</v>
      </c>
    </row>
    <row r="92" spans="1:11" x14ac:dyDescent="0.25">
      <c r="A92" s="11">
        <v>41183</v>
      </c>
      <c r="B92" s="67">
        <f>'1.2'!B91+Plan3!B91</f>
        <v>18</v>
      </c>
      <c r="C92" s="67">
        <f>'1.2'!C91+Plan3!C91</f>
        <v>45</v>
      </c>
      <c r="D92" s="67">
        <f>'1.2'!D91+Plan3!D91</f>
        <v>-14</v>
      </c>
      <c r="E92" s="67">
        <f>'1.2'!E91+Plan3!E91</f>
        <v>-418</v>
      </c>
      <c r="F92" s="67">
        <f>'1.2'!F91+Plan3!F91</f>
        <v>2166</v>
      </c>
      <c r="G92" s="67">
        <f>'1.2'!G91+Plan3!G91</f>
        <v>1266</v>
      </c>
      <c r="H92" s="67">
        <f>'1.2'!H91+Plan3!H91</f>
        <v>-75</v>
      </c>
      <c r="I92" s="67">
        <f>'1.2'!I91+Plan3!I91</f>
        <v>107</v>
      </c>
      <c r="J92" s="67">
        <f>'1.2'!J91+Plan3!J91</f>
        <v>3095</v>
      </c>
    </row>
    <row r="93" spans="1:11" x14ac:dyDescent="0.25">
      <c r="A93" s="11">
        <v>41214</v>
      </c>
      <c r="B93" s="67">
        <f>'1.2'!B92+Plan3!B92</f>
        <v>40</v>
      </c>
      <c r="C93" s="67">
        <f>'1.2'!C92+Plan3!C92</f>
        <v>-398</v>
      </c>
      <c r="D93" s="67">
        <f>'1.2'!D92+Plan3!D92</f>
        <v>-66</v>
      </c>
      <c r="E93" s="67">
        <f>'1.2'!E92+Plan3!E92</f>
        <v>-984</v>
      </c>
      <c r="F93" s="67">
        <f>'1.2'!F92+Plan3!F92</f>
        <v>3012</v>
      </c>
      <c r="G93" s="67">
        <f>'1.2'!G92+Plan3!G92</f>
        <v>772</v>
      </c>
      <c r="H93" s="67">
        <f>'1.2'!H92+Plan3!H92</f>
        <v>-38</v>
      </c>
      <c r="I93" s="67">
        <f>'1.2'!I92+Plan3!I92</f>
        <v>-557</v>
      </c>
      <c r="J93" s="67">
        <f>'1.2'!J92+Plan3!J92</f>
        <v>1781</v>
      </c>
    </row>
    <row r="94" spans="1:11" x14ac:dyDescent="0.25">
      <c r="A94" s="11">
        <v>41244</v>
      </c>
      <c r="B94" s="67">
        <f>'1.2'!B93+Plan3!B93</f>
        <v>-342</v>
      </c>
      <c r="C94" s="67">
        <f>'1.2'!C93+Plan3!C93</f>
        <v>-1754</v>
      </c>
      <c r="D94" s="67">
        <f>'1.2'!D93+Plan3!D93</f>
        <v>-6</v>
      </c>
      <c r="E94" s="67">
        <f>'1.2'!E93+Plan3!E93</f>
        <v>-2243</v>
      </c>
      <c r="F94" s="67">
        <f>'1.2'!F93+Plan3!F93</f>
        <v>1449</v>
      </c>
      <c r="G94" s="67">
        <f>'1.2'!G93+Plan3!G93</f>
        <v>-1024</v>
      </c>
      <c r="H94" s="67">
        <f>'1.2'!H93+Plan3!H93</f>
        <v>-716</v>
      </c>
      <c r="I94" s="67">
        <f>'1.2'!I93+Plan3!I93</f>
        <v>-687</v>
      </c>
      <c r="J94" s="67">
        <f>'1.2'!J93+Plan3!J93</f>
        <v>-5323</v>
      </c>
      <c r="K94" s="14"/>
    </row>
    <row r="95" spans="1:11" x14ac:dyDescent="0.25">
      <c r="A95" s="11">
        <v>41275</v>
      </c>
      <c r="B95" s="67">
        <f>'1.2'!B94+Plan3!B94</f>
        <v>51</v>
      </c>
      <c r="C95" s="67">
        <f>'1.2'!C94+Plan3!C94</f>
        <v>239</v>
      </c>
      <c r="D95" s="67">
        <f>'1.2'!D94+Plan3!D94</f>
        <v>-13</v>
      </c>
      <c r="E95" s="67">
        <f>'1.2'!E94+Plan3!E94</f>
        <v>417</v>
      </c>
      <c r="F95" s="67">
        <f>'1.2'!F94+Plan3!F94</f>
        <v>-1874</v>
      </c>
      <c r="G95" s="67">
        <f>'1.2'!G94+Plan3!G94</f>
        <v>696</v>
      </c>
      <c r="H95" s="67">
        <f>'1.2'!H94+Plan3!H94</f>
        <v>-78</v>
      </c>
      <c r="I95" s="67">
        <f>'1.2'!I94+Plan3!I94</f>
        <v>-273</v>
      </c>
      <c r="J95" s="67">
        <f>'1.2'!J94+Plan3!J94</f>
        <v>-835</v>
      </c>
      <c r="K95" s="26"/>
    </row>
    <row r="96" spans="1:11" x14ac:dyDescent="0.25">
      <c r="A96" s="11">
        <v>41306</v>
      </c>
      <c r="B96" s="67">
        <f>'1.2'!B95+Plan3!B95</f>
        <v>11</v>
      </c>
      <c r="C96" s="67">
        <f>'1.2'!C95+Plan3!C95</f>
        <v>-545</v>
      </c>
      <c r="D96" s="67">
        <f>'1.2'!D95+Plan3!D95</f>
        <v>186</v>
      </c>
      <c r="E96" s="67">
        <f>'1.2'!E95+Plan3!E95</f>
        <v>-222</v>
      </c>
      <c r="F96" s="67">
        <f>'1.2'!F95+Plan3!F95</f>
        <v>-933</v>
      </c>
      <c r="G96" s="67">
        <f>'1.2'!G95+Plan3!G95</f>
        <v>1276</v>
      </c>
      <c r="H96" s="67">
        <f>'1.2'!H95+Plan3!H95</f>
        <v>371</v>
      </c>
      <c r="I96" s="67">
        <f>'1.2'!I95+Plan3!I95</f>
        <v>364</v>
      </c>
      <c r="J96" s="67">
        <f>'1.2'!J95+Plan3!J95</f>
        <v>508</v>
      </c>
    </row>
    <row r="97" spans="1:10" x14ac:dyDescent="0.25">
      <c r="A97" s="34">
        <v>41334</v>
      </c>
      <c r="B97" s="67">
        <f>'1.2'!B96+Plan3!B96</f>
        <v>78</v>
      </c>
      <c r="C97" s="67">
        <f>'1.2'!C96+Plan3!C96</f>
        <v>416</v>
      </c>
      <c r="D97" s="67">
        <f>'1.2'!D96+Plan3!D96</f>
        <v>-137</v>
      </c>
      <c r="E97" s="67">
        <f>'1.2'!E96+Plan3!E96</f>
        <v>-400</v>
      </c>
      <c r="F97" s="67">
        <f>'1.2'!F96+Plan3!F96</f>
        <v>99</v>
      </c>
      <c r="G97" s="67">
        <f>'1.2'!G96+Plan3!G96</f>
        <v>2672</v>
      </c>
      <c r="H97" s="67">
        <f>'1.2'!H96+Plan3!H96</f>
        <v>84</v>
      </c>
      <c r="I97" s="67">
        <f>'1.2'!I96+Plan3!I96</f>
        <v>129</v>
      </c>
      <c r="J97" s="67">
        <f>'1.2'!J96+Plan3!J96</f>
        <v>2941</v>
      </c>
    </row>
    <row r="98" spans="1:10" x14ac:dyDescent="0.25">
      <c r="A98" s="34">
        <v>41365</v>
      </c>
      <c r="B98" s="67">
        <f>'1.2'!B97+Plan3!B97</f>
        <v>79</v>
      </c>
      <c r="C98" s="67">
        <f>'1.2'!C97+Plan3!C97</f>
        <v>1685</v>
      </c>
      <c r="D98" s="67">
        <f>'1.2'!D97+Plan3!D97</f>
        <v>96</v>
      </c>
      <c r="E98" s="67">
        <f>'1.2'!E97+Plan3!E97</f>
        <v>-209</v>
      </c>
      <c r="F98" s="67">
        <f>'1.2'!F97+Plan3!F97</f>
        <v>344</v>
      </c>
      <c r="G98" s="67">
        <f>'1.2'!G97+Plan3!G97</f>
        <v>872</v>
      </c>
      <c r="H98" s="67">
        <f>'1.2'!H97+Plan3!H97</f>
        <v>41</v>
      </c>
      <c r="I98" s="67">
        <f>'1.2'!I97+Plan3!I97</f>
        <v>5976</v>
      </c>
      <c r="J98" s="67">
        <f>'1.2'!J97+Plan3!J97</f>
        <v>8884</v>
      </c>
    </row>
    <row r="99" spans="1:10" x14ac:dyDescent="0.25">
      <c r="A99" s="34">
        <v>41395</v>
      </c>
      <c r="B99" s="67">
        <f>'1.2'!B98+Plan3!B98</f>
        <v>19</v>
      </c>
      <c r="C99" s="67">
        <f>'1.2'!C98+Plan3!C98</f>
        <v>182</v>
      </c>
      <c r="D99" s="67">
        <f>'1.2'!D98+Plan3!D98</f>
        <v>-52</v>
      </c>
      <c r="E99" s="67">
        <f>'1.2'!E98+Plan3!E98</f>
        <v>-677</v>
      </c>
      <c r="F99" s="67">
        <f>'1.2'!F98+Plan3!F98</f>
        <v>181</v>
      </c>
      <c r="G99" s="67">
        <f>'1.2'!G98+Plan3!G98</f>
        <v>750</v>
      </c>
      <c r="H99" s="67">
        <f>'1.2'!H98+Plan3!H98</f>
        <v>-17</v>
      </c>
      <c r="I99" s="67">
        <f>'1.2'!I98+Plan3!I98</f>
        <v>1655</v>
      </c>
      <c r="J99" s="67">
        <f>'1.2'!J98+Plan3!J98</f>
        <v>2041</v>
      </c>
    </row>
    <row r="100" spans="1:10" x14ac:dyDescent="0.25">
      <c r="A100" s="34">
        <v>41426</v>
      </c>
      <c r="B100" s="67">
        <f>'1.2'!B99+Plan3!B99</f>
        <v>352</v>
      </c>
      <c r="C100" s="67">
        <f>'1.2'!C99+Plan3!C99</f>
        <v>770</v>
      </c>
      <c r="D100" s="67">
        <f>'1.2'!D99+Plan3!D99</f>
        <v>304</v>
      </c>
      <c r="E100" s="67">
        <f>'1.2'!E99+Plan3!E99</f>
        <v>529</v>
      </c>
      <c r="F100" s="67">
        <f>'1.2'!F99+Plan3!F99</f>
        <v>309</v>
      </c>
      <c r="G100" s="67">
        <f>'1.2'!G99+Plan3!G99</f>
        <v>502</v>
      </c>
      <c r="H100" s="67">
        <f>'1.2'!H99+Plan3!H99</f>
        <v>-24</v>
      </c>
      <c r="I100" s="67">
        <f>'1.2'!I99+Plan3!I99</f>
        <v>-3380</v>
      </c>
      <c r="J100" s="67">
        <f>'1.2'!J99+Plan3!J99</f>
        <v>-638</v>
      </c>
    </row>
    <row r="101" spans="1:10" x14ac:dyDescent="0.25">
      <c r="A101" s="34">
        <v>41456</v>
      </c>
      <c r="B101" s="67">
        <f>'1.2'!B100+Plan3!B100</f>
        <v>-15</v>
      </c>
      <c r="C101" s="67">
        <f>'1.2'!C100+Plan3!C100</f>
        <v>396</v>
      </c>
      <c r="D101" s="67">
        <f>'1.2'!D100+Plan3!D100</f>
        <v>120</v>
      </c>
      <c r="E101" s="67">
        <f>'1.2'!E100+Plan3!E100</f>
        <v>224</v>
      </c>
      <c r="F101" s="67">
        <f>'1.2'!F100+Plan3!F100</f>
        <v>-360</v>
      </c>
      <c r="G101" s="67">
        <f>'1.2'!G100+Plan3!G100</f>
        <v>-521</v>
      </c>
      <c r="H101" s="67">
        <f>'1.2'!H100+Plan3!H100</f>
        <v>770</v>
      </c>
      <c r="I101" s="67">
        <f>'1.2'!I100+Plan3!I100</f>
        <v>-1614</v>
      </c>
      <c r="J101" s="67">
        <f>'1.2'!J100+Plan3!J100</f>
        <v>-1000</v>
      </c>
    </row>
    <row r="102" spans="1:10" x14ac:dyDescent="0.25">
      <c r="A102" s="11">
        <v>41487</v>
      </c>
      <c r="B102" s="67">
        <f>'1.2'!B101+Plan3!B101</f>
        <v>57</v>
      </c>
      <c r="C102" s="67">
        <f>'1.2'!C101+Plan3!C101</f>
        <v>612</v>
      </c>
      <c r="D102" s="67">
        <f>'1.2'!D101+Plan3!D101</f>
        <v>-47</v>
      </c>
      <c r="E102" s="67">
        <f>'1.2'!E101+Plan3!E101</f>
        <v>1285</v>
      </c>
      <c r="F102" s="67">
        <f>'1.2'!F101+Plan3!F101</f>
        <v>1434</v>
      </c>
      <c r="G102" s="67">
        <f>'1.2'!G101+Plan3!G101</f>
        <v>1342</v>
      </c>
      <c r="H102" s="67">
        <f>'1.2'!H101+Plan3!H101</f>
        <v>11</v>
      </c>
      <c r="I102" s="67">
        <f>'1.2'!I101+Plan3!I101</f>
        <v>-1091</v>
      </c>
      <c r="J102" s="67">
        <f>'1.2'!J101+Plan3!J101</f>
        <v>3603</v>
      </c>
    </row>
    <row r="103" spans="1:10" x14ac:dyDescent="0.25">
      <c r="A103" s="43">
        <v>41518</v>
      </c>
      <c r="B103" s="67">
        <f>'1.2'!B102+Plan3!B102</f>
        <v>70</v>
      </c>
      <c r="C103" s="67">
        <f>'1.2'!C102+Plan3!C102</f>
        <v>1011</v>
      </c>
      <c r="D103" s="67">
        <f>'1.2'!D102+Plan3!D102</f>
        <v>26</v>
      </c>
      <c r="E103" s="67">
        <f>'1.2'!E102+Plan3!E102</f>
        <v>570</v>
      </c>
      <c r="F103" s="67">
        <f>'1.2'!F102+Plan3!F102</f>
        <v>2814</v>
      </c>
      <c r="G103" s="67">
        <f>'1.2'!G102+Plan3!G102</f>
        <v>910</v>
      </c>
      <c r="H103" s="67">
        <f>'1.2'!H102+Plan3!H102</f>
        <v>54</v>
      </c>
      <c r="I103" s="67">
        <f>'1.2'!I102+Plan3!I102</f>
        <v>-160</v>
      </c>
      <c r="J103" s="67">
        <f>'1.2'!J102+Plan3!J102</f>
        <v>5295</v>
      </c>
    </row>
    <row r="104" spans="1:10" x14ac:dyDescent="0.25">
      <c r="A104" s="43">
        <v>41548</v>
      </c>
      <c r="B104" s="67">
        <f>'1.2'!B103+Plan3!B103</f>
        <v>-20</v>
      </c>
      <c r="C104" s="67">
        <f>'1.2'!C103+Plan3!C103</f>
        <v>823</v>
      </c>
      <c r="D104" s="67">
        <f>'1.2'!D103+Plan3!D103</f>
        <v>23</v>
      </c>
      <c r="E104" s="67">
        <f>'1.2'!E103+Plan3!E103</f>
        <v>-86</v>
      </c>
      <c r="F104" s="67">
        <f>'1.2'!F103+Plan3!F103</f>
        <v>1848</v>
      </c>
      <c r="G104" s="67">
        <f>'1.2'!G103+Plan3!G103</f>
        <v>591</v>
      </c>
      <c r="H104" s="67">
        <f>'1.2'!H103+Plan3!H103</f>
        <v>-3</v>
      </c>
      <c r="I104" s="67">
        <f>'1.2'!I103+Plan3!I103</f>
        <v>-222</v>
      </c>
      <c r="J104" s="67">
        <f>'1.2'!J103+Plan3!J103</f>
        <v>2954</v>
      </c>
    </row>
    <row r="105" spans="1:10" x14ac:dyDescent="0.25">
      <c r="A105" s="43">
        <v>41579</v>
      </c>
      <c r="B105" s="67">
        <f>'1.2'!B104+Plan3!B104</f>
        <v>27</v>
      </c>
      <c r="C105" s="67">
        <f>'1.2'!C104+Plan3!C104</f>
        <v>-250</v>
      </c>
      <c r="D105" s="67">
        <f>'1.2'!D104+Plan3!D104</f>
        <v>-53</v>
      </c>
      <c r="E105" s="67">
        <f>'1.2'!E104+Plan3!E104</f>
        <v>-574</v>
      </c>
      <c r="F105" s="67">
        <f>'1.2'!F104+Plan3!F104</f>
        <v>2567</v>
      </c>
      <c r="G105" s="67">
        <f>'1.2'!G104+Plan3!G104</f>
        <v>629</v>
      </c>
      <c r="H105" s="67">
        <f>'1.2'!H104+Plan3!H104</f>
        <v>10</v>
      </c>
      <c r="I105" s="67">
        <f>'1.2'!I104+Plan3!I104</f>
        <v>-315</v>
      </c>
      <c r="J105" s="67">
        <f>'1.2'!J104+Plan3!J104</f>
        <v>2041</v>
      </c>
    </row>
    <row r="106" spans="1:10" x14ac:dyDescent="0.25">
      <c r="A106" s="43">
        <v>41609</v>
      </c>
      <c r="B106" s="67">
        <f>'1.2'!B105+Plan3!B105</f>
        <v>-460</v>
      </c>
      <c r="C106" s="67">
        <f>'1.2'!C105+Plan3!C105</f>
        <v>-2546</v>
      </c>
      <c r="D106" s="67">
        <f>'1.2'!D105+Plan3!D105</f>
        <v>-14</v>
      </c>
      <c r="E106" s="67">
        <f>'1.2'!E105+Plan3!E105</f>
        <v>-1961</v>
      </c>
      <c r="F106" s="67">
        <f>'1.2'!F105+Plan3!F105</f>
        <v>1336</v>
      </c>
      <c r="G106" s="67">
        <f>'1.2'!G105+Plan3!G105</f>
        <v>-1627</v>
      </c>
      <c r="H106" s="67">
        <f>'1.2'!H105+Plan3!H105</f>
        <v>-223</v>
      </c>
      <c r="I106" s="67">
        <f>'1.2'!I105+Plan3!I105</f>
        <v>-523</v>
      </c>
      <c r="J106" s="67">
        <f>'1.2'!J105+Plan3!J105</f>
        <v>-6018</v>
      </c>
    </row>
    <row r="107" spans="1:10" x14ac:dyDescent="0.25">
      <c r="A107" s="43">
        <v>41640</v>
      </c>
      <c r="B107" s="67">
        <f>'1.2'!B106+Plan3!B106</f>
        <v>170</v>
      </c>
      <c r="C107" s="67">
        <f>'1.2'!C106+Plan3!C106</f>
        <v>1517</v>
      </c>
      <c r="D107" s="67">
        <f>'1.2'!D106+Plan3!D106</f>
        <v>52</v>
      </c>
      <c r="E107" s="67">
        <f>'1.2'!E106+Plan3!E106</f>
        <v>1013</v>
      </c>
      <c r="F107" s="67">
        <f>'1.2'!F106+Plan3!F106</f>
        <v>-2693</v>
      </c>
      <c r="G107" s="67">
        <f>'1.2'!G106+Plan3!G106</f>
        <v>-606</v>
      </c>
      <c r="H107" s="67">
        <f>'1.2'!H106+Plan3!H106</f>
        <v>10</v>
      </c>
      <c r="I107" s="67">
        <f>'1.2'!I106+Plan3!I106</f>
        <v>157</v>
      </c>
      <c r="J107" s="67">
        <f>'1.2'!J106+Plan3!J106</f>
        <v>-380</v>
      </c>
    </row>
    <row r="108" spans="1:10" x14ac:dyDescent="0.25">
      <c r="A108" s="43">
        <v>41671</v>
      </c>
      <c r="B108" s="67">
        <f>'1.2'!B107+Plan3!B107</f>
        <v>72</v>
      </c>
      <c r="C108" s="67">
        <f>'1.2'!C107+Plan3!C107</f>
        <v>487</v>
      </c>
      <c r="D108" s="67">
        <f>'1.2'!D107+Plan3!D107</f>
        <v>135</v>
      </c>
      <c r="E108" s="67">
        <f>'1.2'!E107+Plan3!E107</f>
        <v>298</v>
      </c>
      <c r="F108" s="67">
        <f>'1.2'!F107+Plan3!F107</f>
        <v>-232</v>
      </c>
      <c r="G108" s="67">
        <f>'1.2'!G107+Plan3!G107</f>
        <v>2815</v>
      </c>
      <c r="H108" s="67">
        <f>'1.2'!H107+Plan3!H107</f>
        <v>293</v>
      </c>
      <c r="I108" s="67">
        <f>'1.2'!I107+Plan3!I107</f>
        <v>500</v>
      </c>
      <c r="J108" s="67">
        <f>'1.2'!J107+Plan3!J107</f>
        <v>4368</v>
      </c>
    </row>
    <row r="109" spans="1:10" x14ac:dyDescent="0.25">
      <c r="A109" s="43">
        <v>41699</v>
      </c>
      <c r="B109" s="67">
        <f>'1.2'!B108+Plan3!B108</f>
        <v>75</v>
      </c>
      <c r="C109" s="67">
        <f>'1.2'!C108+Plan3!C108</f>
        <v>344</v>
      </c>
      <c r="D109" s="67">
        <f>'1.2'!D108+Plan3!D108</f>
        <v>-9</v>
      </c>
      <c r="E109" s="67">
        <f>'1.2'!E108+Plan3!E108</f>
        <v>154</v>
      </c>
      <c r="F109" s="67">
        <f>'1.2'!F108+Plan3!F108</f>
        <v>-1199</v>
      </c>
      <c r="G109" s="67">
        <f>'1.2'!G108+Plan3!G108</f>
        <v>982</v>
      </c>
      <c r="H109" s="67">
        <f>'1.2'!H108+Plan3!H108</f>
        <v>24</v>
      </c>
      <c r="I109" s="67">
        <f>'1.2'!I108+Plan3!I108</f>
        <v>-364</v>
      </c>
      <c r="J109" s="67">
        <f>'1.2'!J108+Plan3!J108</f>
        <v>7</v>
      </c>
    </row>
    <row r="110" spans="1:10" x14ac:dyDescent="0.25">
      <c r="A110" s="43">
        <v>41730</v>
      </c>
      <c r="B110" s="67">
        <f>'1.2'!B109+Plan3!B109</f>
        <v>155</v>
      </c>
      <c r="C110" s="67">
        <f>'1.2'!C109+Plan3!C109</f>
        <v>-370</v>
      </c>
      <c r="D110" s="67">
        <f>'1.2'!D109+Plan3!D109</f>
        <v>48</v>
      </c>
      <c r="E110" s="67">
        <f>'1.2'!E109+Plan3!E109</f>
        <v>-771</v>
      </c>
      <c r="F110" s="67">
        <f>'1.2'!F109+Plan3!F109</f>
        <v>785</v>
      </c>
      <c r="G110" s="67">
        <f>'1.2'!G109+Plan3!G109</f>
        <v>1458</v>
      </c>
      <c r="H110" s="67">
        <f>'1.2'!H109+Plan3!H109</f>
        <v>52</v>
      </c>
      <c r="I110" s="67">
        <f>'1.2'!I109+Plan3!I109</f>
        <v>4502</v>
      </c>
      <c r="J110" s="67">
        <f>'1.2'!J109+Plan3!J109</f>
        <v>5859</v>
      </c>
    </row>
    <row r="111" spans="1:10" x14ac:dyDescent="0.25">
      <c r="A111" s="43">
        <v>41760</v>
      </c>
      <c r="B111" s="67">
        <f>'1.2'!B110+Plan3!B110</f>
        <v>-37</v>
      </c>
      <c r="C111" s="67">
        <f>'1.2'!C110+Plan3!C110</f>
        <v>564</v>
      </c>
      <c r="D111" s="67">
        <f>'1.2'!D110+Plan3!D110</f>
        <v>-32</v>
      </c>
      <c r="E111" s="67">
        <f>'1.2'!E110+Plan3!E110</f>
        <v>-418</v>
      </c>
      <c r="F111" s="67">
        <f>'1.2'!F110+Plan3!F110</f>
        <v>1009</v>
      </c>
      <c r="G111" s="67">
        <f>'1.2'!G110+Plan3!G110</f>
        <v>883</v>
      </c>
      <c r="H111" s="67">
        <f>'1.2'!H110+Plan3!H110</f>
        <v>11</v>
      </c>
      <c r="I111" s="67">
        <f>'1.2'!I110+Plan3!I110</f>
        <v>4414</v>
      </c>
      <c r="J111" s="67">
        <f>'1.2'!J110+Plan3!J110</f>
        <v>6394</v>
      </c>
    </row>
  </sheetData>
  <mergeCells count="4">
    <mergeCell ref="A9:A10"/>
    <mergeCell ref="B9:J9"/>
    <mergeCell ref="K9:M9"/>
    <mergeCell ref="N9:AG9"/>
  </mergeCells>
  <hyperlinks>
    <hyperlink ref="A1" location="Índice!A3" display="Voltar"/>
  </hyperlinks>
  <pageMargins left="0.511811024" right="0.511811024" top="0.78740157499999996" bottom="0.78740157499999996" header="0.31496062000000002" footer="0.3149606200000000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90"/>
  <sheetViews>
    <sheetView workbookViewId="0">
      <pane xSplit="1" ySplit="9" topLeftCell="B10" activePane="bottomRight" state="frozen"/>
      <selection pane="topRight" activeCell="B1" sqref="B1"/>
      <selection pane="bottomLeft" activeCell="A10" sqref="A10"/>
      <selection pane="bottomRight" activeCell="P4" sqref="P4"/>
    </sheetView>
  </sheetViews>
  <sheetFormatPr defaultColWidth="26.7109375" defaultRowHeight="15" x14ac:dyDescent="0.2"/>
  <cols>
    <col min="1" max="1" width="23.28515625" style="58" customWidth="1"/>
    <col min="2" max="9" width="7.42578125" style="58" bestFit="1" customWidth="1"/>
    <col min="10" max="10" width="9" style="58" customWidth="1"/>
    <col min="11" max="11" width="9.85546875" style="58" customWidth="1"/>
    <col min="12" max="12" width="9.7109375" style="58" customWidth="1"/>
    <col min="13" max="13" width="9.42578125" style="58" customWidth="1"/>
    <col min="14" max="14" width="10.7109375" style="58" customWidth="1"/>
    <col min="15" max="16384" width="26.7109375" style="58"/>
  </cols>
  <sheetData>
    <row r="1" spans="1:25" x14ac:dyDescent="0.25">
      <c r="A1" s="69" t="s">
        <v>13</v>
      </c>
    </row>
    <row r="2" spans="1:25" x14ac:dyDescent="0.25">
      <c r="A2" s="69"/>
    </row>
    <row r="3" spans="1:25" x14ac:dyDescent="0.25">
      <c r="A3" s="70" t="s">
        <v>621</v>
      </c>
      <c r="B3" s="4" t="s">
        <v>623</v>
      </c>
      <c r="N3" s="62"/>
    </row>
    <row r="4" spans="1:25" x14ac:dyDescent="0.2">
      <c r="A4" s="71" t="s">
        <v>624</v>
      </c>
      <c r="B4" s="72" t="s">
        <v>601</v>
      </c>
      <c r="C4" s="73"/>
      <c r="D4" s="73"/>
      <c r="E4" s="73"/>
    </row>
    <row r="5" spans="1:25" x14ac:dyDescent="0.25">
      <c r="A5" s="71" t="s">
        <v>18</v>
      </c>
      <c r="B5" s="3" t="s">
        <v>617</v>
      </c>
      <c r="C5" s="73"/>
      <c r="D5" s="73"/>
      <c r="E5" s="73"/>
    </row>
    <row r="6" spans="1:25" x14ac:dyDescent="0.2">
      <c r="A6" s="71"/>
      <c r="B6" s="52"/>
      <c r="C6" s="52"/>
      <c r="D6" s="52"/>
      <c r="E6" s="52"/>
      <c r="F6" s="52"/>
      <c r="G6" s="52"/>
      <c r="H6" s="52"/>
      <c r="I6" s="52"/>
    </row>
    <row r="7" spans="1:25" x14ac:dyDescent="0.2">
      <c r="O7" s="73"/>
      <c r="P7" s="127"/>
      <c r="Q7" s="127"/>
      <c r="R7" s="127"/>
      <c r="S7" s="127"/>
      <c r="T7" s="127"/>
      <c r="U7" s="127"/>
      <c r="V7" s="127"/>
      <c r="W7" s="127"/>
      <c r="X7" s="127"/>
      <c r="Y7" s="127"/>
    </row>
    <row r="8" spans="1:25" ht="15.75" thickBot="1" x14ac:dyDescent="0.25">
      <c r="A8" s="74" t="s">
        <v>57</v>
      </c>
      <c r="B8" s="75">
        <v>2002</v>
      </c>
      <c r="C8" s="75">
        <v>2003</v>
      </c>
      <c r="D8" s="75">
        <v>2004</v>
      </c>
      <c r="E8" s="75">
        <v>2005</v>
      </c>
      <c r="F8" s="75">
        <v>2006</v>
      </c>
      <c r="G8" s="75">
        <v>2007</v>
      </c>
      <c r="H8" s="75">
        <v>2008</v>
      </c>
      <c r="I8" s="75">
        <v>2009</v>
      </c>
      <c r="J8" s="75">
        <v>2010</v>
      </c>
      <c r="K8" s="75">
        <v>2011</v>
      </c>
      <c r="L8" s="75">
        <v>2012</v>
      </c>
      <c r="M8" s="75">
        <v>2013</v>
      </c>
      <c r="N8" s="75">
        <v>2014</v>
      </c>
      <c r="O8" s="78"/>
      <c r="P8" s="127"/>
      <c r="Q8" s="127"/>
      <c r="R8" s="127"/>
      <c r="S8" s="127"/>
      <c r="T8" s="127"/>
      <c r="U8" s="127"/>
      <c r="V8" s="127"/>
      <c r="W8" s="127"/>
      <c r="X8" s="127"/>
      <c r="Y8" s="127"/>
    </row>
    <row r="9" spans="1:25" x14ac:dyDescent="0.2">
      <c r="A9" s="63" t="s">
        <v>101</v>
      </c>
      <c r="B9" s="68">
        <f>SUM(B10:B88)</f>
        <v>234850</v>
      </c>
      <c r="C9" s="68">
        <f>SUM(C10:C88)</f>
        <v>233346</v>
      </c>
      <c r="D9" s="68">
        <f t="shared" ref="D9:M9" si="0">SUM(D10:D88)</f>
        <v>266767</v>
      </c>
      <c r="E9" s="68">
        <f t="shared" si="0"/>
        <v>305583</v>
      </c>
      <c r="F9" s="68">
        <f t="shared" si="0"/>
        <v>331015</v>
      </c>
      <c r="G9" s="68">
        <f t="shared" si="0"/>
        <v>356852</v>
      </c>
      <c r="H9" s="68">
        <f t="shared" si="0"/>
        <v>406783</v>
      </c>
      <c r="I9" s="68">
        <f t="shared" si="0"/>
        <v>388610</v>
      </c>
      <c r="J9" s="68">
        <f t="shared" si="0"/>
        <v>438328</v>
      </c>
      <c r="K9" s="68">
        <f t="shared" si="0"/>
        <v>465340</v>
      </c>
      <c r="L9" s="68">
        <f t="shared" si="0"/>
        <v>470470</v>
      </c>
      <c r="M9" s="68">
        <f t="shared" si="0"/>
        <v>483669</v>
      </c>
      <c r="N9" s="68">
        <f t="shared" ref="N9" si="1">SUM(N10:N88)</f>
        <v>249197</v>
      </c>
      <c r="O9" s="78"/>
      <c r="P9" s="130"/>
      <c r="Q9" s="127"/>
      <c r="R9" s="127"/>
      <c r="S9" s="127"/>
      <c r="T9" s="127"/>
      <c r="U9" s="127"/>
      <c r="V9" s="127"/>
      <c r="W9" s="127"/>
      <c r="X9" s="127"/>
      <c r="Y9" s="127"/>
    </row>
    <row r="10" spans="1:25" x14ac:dyDescent="0.2">
      <c r="A10" s="53" t="s">
        <v>100</v>
      </c>
      <c r="B10" s="54">
        <v>455</v>
      </c>
      <c r="C10" s="54">
        <v>533</v>
      </c>
      <c r="D10" s="54">
        <v>570</v>
      </c>
      <c r="E10" s="54">
        <v>765</v>
      </c>
      <c r="F10" s="56">
        <f>'1.4'!H10+Plan4!B10</f>
        <v>2488</v>
      </c>
      <c r="G10" s="56">
        <f>'1.4'!I10+Plan4!C10</f>
        <v>2627</v>
      </c>
      <c r="H10" s="56">
        <f>'1.4'!J10+Plan4!D10</f>
        <v>2540</v>
      </c>
      <c r="I10" s="56">
        <f>'1.4'!K10+Plan4!E10</f>
        <v>2637</v>
      </c>
      <c r="J10" s="56">
        <f>'1.4'!L10+Plan4!F10</f>
        <v>2858</v>
      </c>
      <c r="K10" s="56">
        <f>'1.4'!M10+Plan4!G10</f>
        <v>2922</v>
      </c>
      <c r="L10" s="56">
        <f>'1.4'!N10+Plan4!H10</f>
        <v>2996</v>
      </c>
      <c r="M10" s="56">
        <f>'1.4'!O10+Plan4!I10</f>
        <v>3095</v>
      </c>
      <c r="N10" s="56">
        <f>'1.4'!P10+Plan4!J10</f>
        <v>2724</v>
      </c>
      <c r="O10" s="56"/>
    </row>
    <row r="11" spans="1:25" x14ac:dyDescent="0.2">
      <c r="A11" s="55" t="s">
        <v>99</v>
      </c>
      <c r="B11" s="56">
        <v>108</v>
      </c>
      <c r="C11" s="56">
        <v>111</v>
      </c>
      <c r="D11" s="56">
        <v>135</v>
      </c>
      <c r="E11" s="56">
        <v>234</v>
      </c>
      <c r="F11" s="56">
        <f>'1.4'!H11+Plan4!B11</f>
        <v>357</v>
      </c>
      <c r="G11" s="56">
        <f>'1.4'!I11+Plan4!C11</f>
        <v>243</v>
      </c>
      <c r="H11" s="56">
        <f>'1.4'!J11+Plan4!D11</f>
        <v>201</v>
      </c>
      <c r="I11" s="56">
        <f>'1.4'!K11+Plan4!E11</f>
        <v>241</v>
      </c>
      <c r="J11" s="56">
        <f>'1.4'!L11+Plan4!F11</f>
        <v>221</v>
      </c>
      <c r="K11" s="56">
        <f>'1.4'!M11+Plan4!G11</f>
        <v>262</v>
      </c>
      <c r="L11" s="56">
        <f>'1.4'!N11+Plan4!H11</f>
        <v>364</v>
      </c>
      <c r="M11" s="56">
        <f>'1.4'!O11+Plan4!I11</f>
        <v>346</v>
      </c>
      <c r="N11" s="56">
        <f>'1.4'!P11+Plan4!J11</f>
        <v>138</v>
      </c>
      <c r="O11" s="52"/>
    </row>
    <row r="12" spans="1:25" x14ac:dyDescent="0.2">
      <c r="A12" s="52" t="s">
        <v>98</v>
      </c>
      <c r="B12" s="56">
        <v>145</v>
      </c>
      <c r="C12" s="56">
        <v>82</v>
      </c>
      <c r="D12" s="56">
        <v>107</v>
      </c>
      <c r="E12" s="56">
        <v>121</v>
      </c>
      <c r="F12" s="56">
        <f>'1.4'!H12+Plan4!B12</f>
        <v>173</v>
      </c>
      <c r="G12" s="56">
        <f>'1.4'!I12+Plan4!C12</f>
        <v>192</v>
      </c>
      <c r="H12" s="56">
        <f>'1.4'!J12+Plan4!D12</f>
        <v>117</v>
      </c>
      <c r="I12" s="56">
        <f>'1.4'!K12+Plan4!E12</f>
        <v>132</v>
      </c>
      <c r="J12" s="56">
        <f>'1.4'!L12+Plan4!F12</f>
        <v>208</v>
      </c>
      <c r="K12" s="56">
        <f>'1.4'!M12+Plan4!G12</f>
        <v>171</v>
      </c>
      <c r="L12" s="56">
        <f>'1.4'!N12+Plan4!H12</f>
        <v>189</v>
      </c>
      <c r="M12" s="56">
        <f>'1.4'!O12+Plan4!I12</f>
        <v>238</v>
      </c>
      <c r="N12" s="56">
        <f>'1.4'!P12+Plan4!J12</f>
        <v>152</v>
      </c>
      <c r="O12" s="52"/>
    </row>
    <row r="13" spans="1:25" x14ac:dyDescent="0.2">
      <c r="A13" s="52" t="s">
        <v>97</v>
      </c>
      <c r="B13" s="56">
        <v>982</v>
      </c>
      <c r="C13" s="56">
        <v>688</v>
      </c>
      <c r="D13" s="56">
        <v>472</v>
      </c>
      <c r="E13" s="56">
        <v>744</v>
      </c>
      <c r="F13" s="56">
        <f>'1.4'!H13+Plan4!B13</f>
        <v>804</v>
      </c>
      <c r="G13" s="56">
        <f>'1.4'!I13+Plan4!C13</f>
        <v>1270</v>
      </c>
      <c r="H13" s="56">
        <f>'1.4'!J13+Plan4!D13</f>
        <v>1650</v>
      </c>
      <c r="I13" s="56">
        <f>'1.4'!K13+Plan4!E13</f>
        <v>950</v>
      </c>
      <c r="J13" s="56">
        <f>'1.4'!L13+Plan4!F13</f>
        <v>1321</v>
      </c>
      <c r="K13" s="56">
        <f>'1.4'!M13+Plan4!G13</f>
        <v>1744</v>
      </c>
      <c r="L13" s="56">
        <f>'1.4'!N13+Plan4!H13</f>
        <v>1692</v>
      </c>
      <c r="M13" s="56">
        <f>'1.4'!O13+Plan4!I13</f>
        <v>1840</v>
      </c>
      <c r="N13" s="56">
        <f>'1.4'!P13+Plan4!J13</f>
        <v>958</v>
      </c>
      <c r="O13" s="52"/>
    </row>
    <row r="14" spans="1:25" x14ac:dyDescent="0.2">
      <c r="A14" s="52" t="s">
        <v>96</v>
      </c>
      <c r="B14" s="56">
        <v>205</v>
      </c>
      <c r="C14" s="56">
        <v>183</v>
      </c>
      <c r="D14" s="56">
        <v>265</v>
      </c>
      <c r="E14" s="56">
        <v>535</v>
      </c>
      <c r="F14" s="56">
        <f>'1.4'!H14+Plan4!B14</f>
        <v>429</v>
      </c>
      <c r="G14" s="56">
        <f>'1.4'!I14+Plan4!C14</f>
        <v>832</v>
      </c>
      <c r="H14" s="56">
        <f>'1.4'!J14+Plan4!D14</f>
        <v>609</v>
      </c>
      <c r="I14" s="56">
        <f>'1.4'!K14+Plan4!E14</f>
        <v>973</v>
      </c>
      <c r="J14" s="56">
        <f>'1.4'!L14+Plan4!F14</f>
        <v>1192</v>
      </c>
      <c r="K14" s="56">
        <f>'1.4'!M14+Plan4!G14</f>
        <v>948</v>
      </c>
      <c r="L14" s="56">
        <f>'1.4'!N14+Plan4!H14</f>
        <v>851</v>
      </c>
      <c r="M14" s="56">
        <f>'1.4'!O14+Plan4!I14</f>
        <v>900</v>
      </c>
      <c r="N14" s="56">
        <f>'1.4'!P14+Plan4!J14</f>
        <v>447</v>
      </c>
      <c r="O14" s="52"/>
    </row>
    <row r="15" spans="1:25" x14ac:dyDescent="0.2">
      <c r="A15" s="52" t="s">
        <v>95</v>
      </c>
      <c r="B15" s="56">
        <v>219</v>
      </c>
      <c r="C15" s="56">
        <v>367</v>
      </c>
      <c r="D15" s="56">
        <v>170</v>
      </c>
      <c r="E15" s="56">
        <v>202</v>
      </c>
      <c r="F15" s="56">
        <f>'1.4'!H15+Plan4!B15</f>
        <v>321</v>
      </c>
      <c r="G15" s="56">
        <f>'1.4'!I15+Plan4!C15</f>
        <v>263</v>
      </c>
      <c r="H15" s="56">
        <f>'1.4'!J15+Plan4!D15</f>
        <v>207</v>
      </c>
      <c r="I15" s="56">
        <f>'1.4'!K15+Plan4!E15</f>
        <v>123</v>
      </c>
      <c r="J15" s="56">
        <f>'1.4'!L15+Plan4!F15</f>
        <v>152</v>
      </c>
      <c r="K15" s="56">
        <f>'1.4'!M15+Plan4!G15</f>
        <v>277</v>
      </c>
      <c r="L15" s="56">
        <f>'1.4'!N15+Plan4!H15</f>
        <v>337</v>
      </c>
      <c r="M15" s="56">
        <f>'1.4'!O15+Plan4!I15</f>
        <v>211</v>
      </c>
      <c r="N15" s="56">
        <f>'1.4'!P15+Plan4!J15</f>
        <v>112</v>
      </c>
      <c r="O15" s="52"/>
    </row>
    <row r="16" spans="1:25" x14ac:dyDescent="0.2">
      <c r="A16" s="52" t="s">
        <v>94</v>
      </c>
      <c r="B16" s="56">
        <v>2684</v>
      </c>
      <c r="C16" s="56">
        <v>2476</v>
      </c>
      <c r="D16" s="56">
        <v>2164</v>
      </c>
      <c r="E16" s="56">
        <v>2471</v>
      </c>
      <c r="F16" s="56">
        <f>'1.4'!H16+Plan4!B16</f>
        <v>2653</v>
      </c>
      <c r="G16" s="56">
        <f>'1.4'!I16+Plan4!C16</f>
        <v>3064</v>
      </c>
      <c r="H16" s="56">
        <f>'1.4'!J16+Plan4!D16</f>
        <v>3851</v>
      </c>
      <c r="I16" s="56">
        <f>'1.4'!K16+Plan4!E16</f>
        <v>3654</v>
      </c>
      <c r="J16" s="56">
        <f>'1.4'!L16+Plan4!F16</f>
        <v>4699</v>
      </c>
      <c r="K16" s="56">
        <f>'1.4'!M16+Plan4!G16</f>
        <v>4805</v>
      </c>
      <c r="L16" s="56">
        <f>'1.4'!N16+Plan4!H16</f>
        <v>6772</v>
      </c>
      <c r="M16" s="56">
        <f>'1.4'!O16+Plan4!I16</f>
        <v>5418</v>
      </c>
      <c r="N16" s="56">
        <f>'1.4'!P16+Plan4!J16</f>
        <v>1798</v>
      </c>
      <c r="O16" s="52"/>
    </row>
    <row r="17" spans="1:15" x14ac:dyDescent="0.2">
      <c r="A17" s="52" t="s">
        <v>93</v>
      </c>
      <c r="B17" s="56">
        <v>100</v>
      </c>
      <c r="C17" s="56">
        <v>153</v>
      </c>
      <c r="D17" s="56">
        <v>353</v>
      </c>
      <c r="E17" s="56">
        <v>210</v>
      </c>
      <c r="F17" s="56">
        <f>'1.4'!H17+Plan4!B17</f>
        <v>456</v>
      </c>
      <c r="G17" s="56">
        <f>'1.4'!I17+Plan4!C17</f>
        <v>698</v>
      </c>
      <c r="H17" s="56">
        <f>'1.4'!J17+Plan4!D17</f>
        <v>457</v>
      </c>
      <c r="I17" s="56">
        <f>'1.4'!K17+Plan4!E17</f>
        <v>371</v>
      </c>
      <c r="J17" s="56">
        <f>'1.4'!L17+Plan4!F17</f>
        <v>341</v>
      </c>
      <c r="K17" s="56">
        <f>'1.4'!M17+Plan4!G17</f>
        <v>521</v>
      </c>
      <c r="L17" s="56">
        <f>'1.4'!N17+Plan4!H17</f>
        <v>798</v>
      </c>
      <c r="M17" s="56">
        <f>'1.4'!O17+Plan4!I17</f>
        <v>319</v>
      </c>
      <c r="N17" s="56">
        <f>'1.4'!P17+Plan4!J17</f>
        <v>134</v>
      </c>
      <c r="O17" s="52"/>
    </row>
    <row r="18" spans="1:15" x14ac:dyDescent="0.2">
      <c r="A18" s="52" t="s">
        <v>92</v>
      </c>
      <c r="B18" s="56">
        <v>12982</v>
      </c>
      <c r="C18" s="56">
        <v>13844</v>
      </c>
      <c r="D18" s="56">
        <v>13427</v>
      </c>
      <c r="E18" s="56">
        <v>14334</v>
      </c>
      <c r="F18" s="56">
        <f>'1.4'!H18+Plan4!B18</f>
        <v>14244</v>
      </c>
      <c r="G18" s="56">
        <f>'1.4'!I18+Plan4!C18</f>
        <v>14061</v>
      </c>
      <c r="H18" s="56">
        <f>'1.4'!J18+Plan4!D18</f>
        <v>16189</v>
      </c>
      <c r="I18" s="56">
        <f>'1.4'!K18+Plan4!E18</f>
        <v>17182</v>
      </c>
      <c r="J18" s="56">
        <f>'1.4'!L18+Plan4!F18</f>
        <v>22259</v>
      </c>
      <c r="K18" s="56">
        <f>'1.4'!M18+Plan4!G18</f>
        <v>21372</v>
      </c>
      <c r="L18" s="56">
        <f>'1.4'!N18+Plan4!H18</f>
        <v>20572</v>
      </c>
      <c r="M18" s="56">
        <f>'1.4'!O18+Plan4!I18</f>
        <v>20431</v>
      </c>
      <c r="N18" s="56">
        <f>'1.4'!P18+Plan4!J18</f>
        <v>12625</v>
      </c>
      <c r="O18" s="52"/>
    </row>
    <row r="19" spans="1:15" x14ac:dyDescent="0.2">
      <c r="A19" s="52" t="s">
        <v>91</v>
      </c>
      <c r="B19" s="56">
        <v>636</v>
      </c>
      <c r="C19" s="56">
        <v>488</v>
      </c>
      <c r="D19" s="56">
        <v>513</v>
      </c>
      <c r="E19" s="56">
        <v>524</v>
      </c>
      <c r="F19" s="56">
        <f>'1.4'!H19+Plan4!B19</f>
        <v>2305</v>
      </c>
      <c r="G19" s="56">
        <f>'1.4'!I19+Plan4!C19</f>
        <v>1664</v>
      </c>
      <c r="H19" s="56">
        <f>'1.4'!J19+Plan4!D19</f>
        <v>1208</v>
      </c>
      <c r="I19" s="56">
        <f>'1.4'!K19+Plan4!E19</f>
        <v>1091</v>
      </c>
      <c r="J19" s="56">
        <f>'1.4'!L19+Plan4!F19</f>
        <v>1738</v>
      </c>
      <c r="K19" s="56">
        <f>'1.4'!M19+Plan4!G19</f>
        <v>1595</v>
      </c>
      <c r="L19" s="56">
        <f>'1.4'!N19+Plan4!H19</f>
        <v>1700</v>
      </c>
      <c r="M19" s="56">
        <f>'1.4'!O19+Plan4!I19</f>
        <v>1877</v>
      </c>
      <c r="N19" s="56">
        <f>'1.4'!P19+Plan4!J19</f>
        <v>897</v>
      </c>
      <c r="O19" s="52"/>
    </row>
    <row r="20" spans="1:15" x14ac:dyDescent="0.2">
      <c r="A20" s="52" t="s">
        <v>90</v>
      </c>
      <c r="B20" s="56">
        <v>2133</v>
      </c>
      <c r="C20" s="56">
        <v>2737</v>
      </c>
      <c r="D20" s="56">
        <v>2313</v>
      </c>
      <c r="E20" s="56">
        <v>2171</v>
      </c>
      <c r="F20" s="56">
        <f>'1.4'!H20+Plan4!B20</f>
        <v>2476</v>
      </c>
      <c r="G20" s="56">
        <f>'1.4'!I20+Plan4!C20</f>
        <v>2519</v>
      </c>
      <c r="H20" s="56">
        <f>'1.4'!J20+Plan4!D20</f>
        <v>2486</v>
      </c>
      <c r="I20" s="56">
        <f>'1.4'!K20+Plan4!E20</f>
        <v>2035</v>
      </c>
      <c r="J20" s="56">
        <f>'1.4'!L20+Plan4!F20</f>
        <v>2346</v>
      </c>
      <c r="K20" s="56">
        <f>'1.4'!M20+Plan4!G20</f>
        <v>1876</v>
      </c>
      <c r="L20" s="56">
        <f>'1.4'!N20+Plan4!H20</f>
        <v>1910</v>
      </c>
      <c r="M20" s="56">
        <f>'1.4'!O20+Plan4!I20</f>
        <v>2109</v>
      </c>
      <c r="N20" s="56">
        <f>'1.4'!P20+Plan4!J20</f>
        <v>1061</v>
      </c>
      <c r="O20" s="52"/>
    </row>
    <row r="21" spans="1:15" x14ac:dyDescent="0.2">
      <c r="A21" s="52" t="s">
        <v>89</v>
      </c>
      <c r="B21" s="56">
        <v>1203</v>
      </c>
      <c r="C21" s="56">
        <v>1256</v>
      </c>
      <c r="D21" s="56">
        <v>1456</v>
      </c>
      <c r="E21" s="56">
        <v>1998</v>
      </c>
      <c r="F21" s="56">
        <f>'1.4'!H21+Plan4!B21</f>
        <v>2271</v>
      </c>
      <c r="G21" s="56">
        <f>'1.4'!I21+Plan4!C21</f>
        <v>2360</v>
      </c>
      <c r="H21" s="56">
        <f>'1.4'!J21+Plan4!D21</f>
        <v>1930</v>
      </c>
      <c r="I21" s="56">
        <f>'1.4'!K21+Plan4!E21</f>
        <v>1773</v>
      </c>
      <c r="J21" s="56">
        <f>'1.4'!L21+Plan4!F21</f>
        <v>2282</v>
      </c>
      <c r="K21" s="56">
        <f>'1.4'!M21+Plan4!G21</f>
        <v>2142</v>
      </c>
      <c r="L21" s="56">
        <f>'1.4'!N21+Plan4!H21</f>
        <v>2551</v>
      </c>
      <c r="M21" s="56">
        <f>'1.4'!O21+Plan4!I21</f>
        <v>3082</v>
      </c>
      <c r="N21" s="56">
        <f>'1.4'!P21+Plan4!J21</f>
        <v>1537</v>
      </c>
      <c r="O21" s="52"/>
    </row>
    <row r="22" spans="1:15" x14ac:dyDescent="0.2">
      <c r="A22" s="52" t="s">
        <v>88</v>
      </c>
      <c r="B22" s="56">
        <v>824</v>
      </c>
      <c r="C22" s="56">
        <v>772</v>
      </c>
      <c r="D22" s="56">
        <v>1383</v>
      </c>
      <c r="E22" s="56">
        <v>1587</v>
      </c>
      <c r="F22" s="56">
        <f>'1.4'!H22+Plan4!B22</f>
        <v>617</v>
      </c>
      <c r="G22" s="56">
        <f>'1.4'!I22+Plan4!C22</f>
        <v>554</v>
      </c>
      <c r="H22" s="56">
        <f>'1.4'!J22+Plan4!D22</f>
        <v>554</v>
      </c>
      <c r="I22" s="56">
        <f>'1.4'!K22+Plan4!E22</f>
        <v>770</v>
      </c>
      <c r="J22" s="56">
        <f>'1.4'!L22+Plan4!F22</f>
        <v>1139</v>
      </c>
      <c r="K22" s="56">
        <f>'1.4'!M22+Plan4!G22</f>
        <v>1511</v>
      </c>
      <c r="L22" s="56">
        <f>'1.4'!N22+Plan4!H22</f>
        <v>843</v>
      </c>
      <c r="M22" s="56">
        <f>'1.4'!O22+Plan4!I22</f>
        <v>878</v>
      </c>
      <c r="N22" s="56">
        <f>'1.4'!P22+Plan4!J22</f>
        <v>387</v>
      </c>
      <c r="O22" s="52"/>
    </row>
    <row r="23" spans="1:15" x14ac:dyDescent="0.2">
      <c r="A23" s="52" t="s">
        <v>87</v>
      </c>
      <c r="B23" s="56">
        <v>198</v>
      </c>
      <c r="C23" s="56">
        <v>194</v>
      </c>
      <c r="D23" s="56">
        <v>222</v>
      </c>
      <c r="E23" s="56">
        <v>201</v>
      </c>
      <c r="F23" s="56">
        <f>'1.4'!H23+Plan4!B23</f>
        <v>631</v>
      </c>
      <c r="G23" s="56">
        <f>'1.4'!I23+Plan4!C23</f>
        <v>674</v>
      </c>
      <c r="H23" s="56">
        <f>'1.4'!J23+Plan4!D23</f>
        <v>904</v>
      </c>
      <c r="I23" s="56">
        <f>'1.4'!K23+Plan4!E23</f>
        <v>581</v>
      </c>
      <c r="J23" s="56">
        <f>'1.4'!L23+Plan4!F23</f>
        <v>381</v>
      </c>
      <c r="K23" s="56">
        <f>'1.4'!M23+Plan4!G23</f>
        <v>305</v>
      </c>
      <c r="L23" s="56">
        <f>'1.4'!N23+Plan4!H23</f>
        <v>823</v>
      </c>
      <c r="M23" s="56">
        <f>'1.4'!O23+Plan4!I23</f>
        <v>380</v>
      </c>
      <c r="N23" s="56">
        <f>'1.4'!P23+Plan4!J23</f>
        <v>150</v>
      </c>
      <c r="O23" s="52"/>
    </row>
    <row r="24" spans="1:15" x14ac:dyDescent="0.2">
      <c r="A24" s="52" t="s">
        <v>86</v>
      </c>
      <c r="B24" s="56">
        <v>287</v>
      </c>
      <c r="C24" s="56">
        <v>498</v>
      </c>
      <c r="D24" s="56">
        <v>1001</v>
      </c>
      <c r="E24" s="56">
        <v>1071</v>
      </c>
      <c r="F24" s="56">
        <f>'1.4'!H24+Plan4!B24</f>
        <v>963</v>
      </c>
      <c r="G24" s="56">
        <f>'1.4'!I24+Plan4!C24</f>
        <v>659</v>
      </c>
      <c r="H24" s="56">
        <f>'1.4'!J24+Plan4!D24</f>
        <v>814</v>
      </c>
      <c r="I24" s="56">
        <f>'1.4'!K24+Plan4!E24</f>
        <v>635</v>
      </c>
      <c r="J24" s="56">
        <f>'1.4'!L24+Plan4!F24</f>
        <v>665</v>
      </c>
      <c r="K24" s="56">
        <f>'1.4'!M24+Plan4!G24</f>
        <v>1353</v>
      </c>
      <c r="L24" s="56">
        <f>'1.4'!N24+Plan4!H24</f>
        <v>1121</v>
      </c>
      <c r="M24" s="56">
        <f>'1.4'!O24+Plan4!I24</f>
        <v>1021</v>
      </c>
      <c r="N24" s="56">
        <f>'1.4'!P24+Plan4!J24</f>
        <v>531</v>
      </c>
      <c r="O24" s="52"/>
    </row>
    <row r="25" spans="1:15" x14ac:dyDescent="0.2">
      <c r="A25" s="52" t="s">
        <v>85</v>
      </c>
      <c r="B25" s="56">
        <v>10290</v>
      </c>
      <c r="C25" s="56">
        <v>9503</v>
      </c>
      <c r="D25" s="56">
        <v>10997</v>
      </c>
      <c r="E25" s="56">
        <v>11619</v>
      </c>
      <c r="F25" s="56">
        <f>'1.4'!H25+Plan4!B25</f>
        <v>14160</v>
      </c>
      <c r="G25" s="56">
        <f>'1.4'!I25+Plan4!C25</f>
        <v>14140</v>
      </c>
      <c r="H25" s="56">
        <f>'1.4'!J25+Plan4!D25</f>
        <v>14455</v>
      </c>
      <c r="I25" s="56">
        <f>'1.4'!K25+Plan4!E25</f>
        <v>13305</v>
      </c>
      <c r="J25" s="56">
        <f>'1.4'!L25+Plan4!F25</f>
        <v>16127</v>
      </c>
      <c r="K25" s="56">
        <f>'1.4'!M25+Plan4!G25</f>
        <v>18149</v>
      </c>
      <c r="L25" s="56">
        <f>'1.4'!N25+Plan4!H25</f>
        <v>18411</v>
      </c>
      <c r="M25" s="56">
        <f>'1.4'!O25+Plan4!I25</f>
        <v>19158</v>
      </c>
      <c r="N25" s="56">
        <f>'1.4'!P25+Plan4!J25</f>
        <v>9479</v>
      </c>
      <c r="O25" s="52"/>
    </row>
    <row r="26" spans="1:15" x14ac:dyDescent="0.2">
      <c r="A26" s="52" t="s">
        <v>84</v>
      </c>
      <c r="B26" s="56">
        <v>13496</v>
      </c>
      <c r="C26" s="56">
        <v>12780</v>
      </c>
      <c r="D26" s="56">
        <v>14913</v>
      </c>
      <c r="E26" s="56">
        <v>17609</v>
      </c>
      <c r="F26" s="56">
        <f>'1.4'!H26+Plan4!B26</f>
        <v>18572</v>
      </c>
      <c r="G26" s="56">
        <f>'1.4'!I26+Plan4!C26</f>
        <v>21093</v>
      </c>
      <c r="H26" s="56">
        <f>'1.4'!J26+Plan4!D26</f>
        <v>23840</v>
      </c>
      <c r="I26" s="56">
        <f>'1.4'!K26+Plan4!E26</f>
        <v>23513</v>
      </c>
      <c r="J26" s="56">
        <f>'1.4'!L26+Plan4!F26</f>
        <v>27528</v>
      </c>
      <c r="K26" s="56">
        <f>'1.4'!M26+Plan4!G26</f>
        <v>30714</v>
      </c>
      <c r="L26" s="56">
        <f>'1.4'!N26+Plan4!H26</f>
        <v>31922</v>
      </c>
      <c r="M26" s="56">
        <f>'1.4'!O26+Plan4!I26</f>
        <v>32322</v>
      </c>
      <c r="N26" s="56">
        <f>'1.4'!P26+Plan4!J26</f>
        <v>15976</v>
      </c>
      <c r="O26" s="52"/>
    </row>
    <row r="27" spans="1:15" x14ac:dyDescent="0.2">
      <c r="A27" s="52" t="s">
        <v>83</v>
      </c>
      <c r="B27" s="56">
        <v>1009</v>
      </c>
      <c r="C27" s="56">
        <v>1010</v>
      </c>
      <c r="D27" s="56">
        <v>1245</v>
      </c>
      <c r="E27" s="56">
        <v>1333</v>
      </c>
      <c r="F27" s="56">
        <f>'1.4'!H27+Plan4!B27</f>
        <v>2815</v>
      </c>
      <c r="G27" s="56">
        <f>'1.4'!I27+Plan4!C27</f>
        <v>2988</v>
      </c>
      <c r="H27" s="56">
        <f>'1.4'!J27+Plan4!D27</f>
        <v>3616</v>
      </c>
      <c r="I27" s="56">
        <f>'1.4'!K27+Plan4!E27</f>
        <v>3847</v>
      </c>
      <c r="J27" s="56">
        <f>'1.4'!L27+Plan4!F27</f>
        <v>4147</v>
      </c>
      <c r="K27" s="56">
        <f>'1.4'!M27+Plan4!G27</f>
        <v>3733</v>
      </c>
      <c r="L27" s="56">
        <f>'1.4'!N27+Plan4!H27</f>
        <v>3667</v>
      </c>
      <c r="M27" s="56">
        <f>'1.4'!O27+Plan4!I27</f>
        <v>4469</v>
      </c>
      <c r="N27" s="56">
        <f>'1.4'!P27+Plan4!J27</f>
        <v>2214</v>
      </c>
      <c r="O27" s="52"/>
    </row>
    <row r="28" spans="1:15" x14ac:dyDescent="0.2">
      <c r="A28" s="52" t="s">
        <v>82</v>
      </c>
      <c r="B28" s="56">
        <v>9751</v>
      </c>
      <c r="C28" s="56">
        <v>9722</v>
      </c>
      <c r="D28" s="56">
        <v>10603</v>
      </c>
      <c r="E28" s="56">
        <v>12126</v>
      </c>
      <c r="F28" s="56">
        <f>'1.4'!H28+Plan4!B28</f>
        <v>11983</v>
      </c>
      <c r="G28" s="56">
        <f>'1.4'!I28+Plan4!C28</f>
        <v>13092</v>
      </c>
      <c r="H28" s="56">
        <f>'1.4'!J28+Plan4!D28</f>
        <v>14481</v>
      </c>
      <c r="I28" s="56">
        <f>'1.4'!K28+Plan4!E28</f>
        <v>13403</v>
      </c>
      <c r="J28" s="56">
        <f>'1.4'!L28+Plan4!F28</f>
        <v>15386</v>
      </c>
      <c r="K28" s="56">
        <f>'1.4'!M28+Plan4!G28</f>
        <v>16610</v>
      </c>
      <c r="L28" s="56">
        <f>'1.4'!N28+Plan4!H28</f>
        <v>16250</v>
      </c>
      <c r="M28" s="56">
        <f>'1.4'!O28+Plan4!I28</f>
        <v>17326</v>
      </c>
      <c r="N28" s="56">
        <f>'1.4'!P28+Plan4!J28</f>
        <v>9116</v>
      </c>
      <c r="O28" s="52"/>
    </row>
    <row r="29" spans="1:15" x14ac:dyDescent="0.2">
      <c r="A29" s="52" t="s">
        <v>81</v>
      </c>
      <c r="B29" s="56">
        <v>3102</v>
      </c>
      <c r="C29" s="56">
        <v>2710</v>
      </c>
      <c r="D29" s="56">
        <v>3789</v>
      </c>
      <c r="E29" s="56">
        <v>4409</v>
      </c>
      <c r="F29" s="56">
        <f>'1.4'!H29+Plan4!B29</f>
        <v>4881</v>
      </c>
      <c r="G29" s="56">
        <f>'1.4'!I29+Plan4!C29</f>
        <v>5802</v>
      </c>
      <c r="H29" s="56">
        <f>'1.4'!J29+Plan4!D29</f>
        <v>5782</v>
      </c>
      <c r="I29" s="56">
        <f>'1.4'!K29+Plan4!E29</f>
        <v>3635</v>
      </c>
      <c r="J29" s="56">
        <f>'1.4'!L29+Plan4!F29</f>
        <v>4217</v>
      </c>
      <c r="K29" s="56">
        <f>'1.4'!M29+Plan4!G29</f>
        <v>4138</v>
      </c>
      <c r="L29" s="56">
        <f>'1.4'!N29+Plan4!H29</f>
        <v>2332</v>
      </c>
      <c r="M29" s="56">
        <f>'1.4'!O29+Plan4!I29</f>
        <v>2385</v>
      </c>
      <c r="N29" s="56">
        <f>'1.4'!P29+Plan4!J29</f>
        <v>1116</v>
      </c>
      <c r="O29" s="52"/>
    </row>
    <row r="30" spans="1:15" x14ac:dyDescent="0.2">
      <c r="A30" s="52" t="s">
        <v>80</v>
      </c>
      <c r="B30" s="56">
        <v>225</v>
      </c>
      <c r="C30" s="56">
        <v>145</v>
      </c>
      <c r="D30" s="56">
        <v>268</v>
      </c>
      <c r="E30" s="56">
        <v>263</v>
      </c>
      <c r="F30" s="56">
        <f>'1.4'!H30+Plan4!B30</f>
        <v>783</v>
      </c>
      <c r="G30" s="56">
        <f>'1.4'!I30+Plan4!C30</f>
        <v>461</v>
      </c>
      <c r="H30" s="56">
        <f>'1.4'!J30+Plan4!D30</f>
        <v>455</v>
      </c>
      <c r="I30" s="56">
        <f>'1.4'!K30+Plan4!E30</f>
        <v>478</v>
      </c>
      <c r="J30" s="56">
        <f>'1.4'!L30+Plan4!F30</f>
        <v>738</v>
      </c>
      <c r="K30" s="56">
        <f>'1.4'!M30+Plan4!G30</f>
        <v>497</v>
      </c>
      <c r="L30" s="56">
        <f>'1.4'!N30+Plan4!H30</f>
        <v>737</v>
      </c>
      <c r="M30" s="56">
        <f>'1.4'!O30+Plan4!I30</f>
        <v>587</v>
      </c>
      <c r="N30" s="56">
        <f>'1.4'!P30+Plan4!J30</f>
        <v>294</v>
      </c>
      <c r="O30" s="52"/>
    </row>
    <row r="31" spans="1:15" x14ac:dyDescent="0.2">
      <c r="A31" s="52" t="s">
        <v>79</v>
      </c>
      <c r="B31" s="56">
        <v>10</v>
      </c>
      <c r="C31" s="56">
        <v>14</v>
      </c>
      <c r="D31" s="56">
        <v>29</v>
      </c>
      <c r="E31" s="56">
        <v>37</v>
      </c>
      <c r="F31" s="56">
        <f>'1.4'!H31+Plan4!B31</f>
        <v>49</v>
      </c>
      <c r="G31" s="56">
        <f>'1.4'!I31+Plan4!C31</f>
        <v>48</v>
      </c>
      <c r="H31" s="56">
        <f>'1.4'!J31+Plan4!D31</f>
        <v>53</v>
      </c>
      <c r="I31" s="56">
        <f>'1.4'!K31+Plan4!E31</f>
        <v>62</v>
      </c>
      <c r="J31" s="56">
        <f>'1.4'!L31+Plan4!F31</f>
        <v>89</v>
      </c>
      <c r="K31" s="56">
        <f>'1.4'!M31+Plan4!G31</f>
        <v>110</v>
      </c>
      <c r="L31" s="56">
        <f>'1.4'!N31+Plan4!H31</f>
        <v>96</v>
      </c>
      <c r="M31" s="56">
        <f>'1.4'!O31+Plan4!I31</f>
        <v>122</v>
      </c>
      <c r="N31" s="56">
        <f>'1.4'!P31+Plan4!J31</f>
        <v>99</v>
      </c>
      <c r="O31" s="52"/>
    </row>
    <row r="32" spans="1:15" x14ac:dyDescent="0.2">
      <c r="A32" s="52" t="s">
        <v>78</v>
      </c>
      <c r="B32" s="56">
        <v>930</v>
      </c>
      <c r="C32" s="56">
        <v>911</v>
      </c>
      <c r="D32" s="56">
        <v>1118</v>
      </c>
      <c r="E32" s="56">
        <v>1275</v>
      </c>
      <c r="F32" s="56">
        <f>'1.4'!H32+Plan4!B32</f>
        <v>1191</v>
      </c>
      <c r="G32" s="56">
        <f>'1.4'!I32+Plan4!C32</f>
        <v>1505</v>
      </c>
      <c r="H32" s="56">
        <f>'1.4'!J32+Plan4!D32</f>
        <v>1586</v>
      </c>
      <c r="I32" s="56">
        <f>'1.4'!K32+Plan4!E32</f>
        <v>1551</v>
      </c>
      <c r="J32" s="56">
        <f>'1.4'!L32+Plan4!F32</f>
        <v>1498</v>
      </c>
      <c r="K32" s="56">
        <f>'1.4'!M32+Plan4!G32</f>
        <v>1612</v>
      </c>
      <c r="L32" s="56">
        <f>'1.4'!N32+Plan4!H32</f>
        <v>1552</v>
      </c>
      <c r="M32" s="56">
        <f>'1.4'!O32+Plan4!I32</f>
        <v>1871</v>
      </c>
      <c r="N32" s="56">
        <f>'1.4'!P32+Plan4!J32</f>
        <v>1009</v>
      </c>
      <c r="O32" s="52"/>
    </row>
    <row r="33" spans="1:15" x14ac:dyDescent="0.2">
      <c r="A33" s="52" t="s">
        <v>77</v>
      </c>
      <c r="B33" s="56">
        <v>47</v>
      </c>
      <c r="C33" s="56">
        <v>33</v>
      </c>
      <c r="D33" s="56">
        <v>96</v>
      </c>
      <c r="E33" s="56">
        <v>85</v>
      </c>
      <c r="F33" s="56">
        <f>'1.4'!H33+Plan4!B33</f>
        <v>133</v>
      </c>
      <c r="G33" s="56">
        <f>'1.4'!I33+Plan4!C33</f>
        <v>169</v>
      </c>
      <c r="H33" s="56">
        <f>'1.4'!J33+Plan4!D33</f>
        <v>288</v>
      </c>
      <c r="I33" s="56">
        <f>'1.4'!K33+Plan4!E33</f>
        <v>354</v>
      </c>
      <c r="J33" s="56">
        <f>'1.4'!L33+Plan4!F33</f>
        <v>796</v>
      </c>
      <c r="K33" s="56">
        <f>'1.4'!M33+Plan4!G33</f>
        <v>294</v>
      </c>
      <c r="L33" s="56">
        <f>'1.4'!N33+Plan4!H33</f>
        <v>357</v>
      </c>
      <c r="M33" s="56">
        <f>'1.4'!O33+Plan4!I33</f>
        <v>388</v>
      </c>
      <c r="N33" s="56">
        <f>'1.4'!P33+Plan4!J33</f>
        <v>183</v>
      </c>
      <c r="O33" s="52"/>
    </row>
    <row r="34" spans="1:15" x14ac:dyDescent="0.2">
      <c r="A34" s="52" t="s">
        <v>76</v>
      </c>
      <c r="B34" s="56">
        <v>472</v>
      </c>
      <c r="C34" s="56">
        <v>703</v>
      </c>
      <c r="D34" s="56">
        <v>803</v>
      </c>
      <c r="E34" s="56">
        <v>782</v>
      </c>
      <c r="F34" s="56">
        <f>'1.4'!H34+Plan4!B34</f>
        <v>927</v>
      </c>
      <c r="G34" s="56">
        <f>'1.4'!I34+Plan4!C34</f>
        <v>959</v>
      </c>
      <c r="H34" s="56">
        <f>'1.4'!J34+Plan4!D34</f>
        <v>612</v>
      </c>
      <c r="I34" s="56">
        <f>'1.4'!K34+Plan4!E34</f>
        <v>528</v>
      </c>
      <c r="J34" s="56">
        <f>'1.4'!L34+Plan4!F34</f>
        <v>722</v>
      </c>
      <c r="K34" s="56">
        <f>'1.4'!M34+Plan4!G34</f>
        <v>659</v>
      </c>
      <c r="L34" s="56">
        <f>'1.4'!N34+Plan4!H34</f>
        <v>846</v>
      </c>
      <c r="M34" s="56">
        <f>'1.4'!O34+Plan4!I34</f>
        <v>730</v>
      </c>
      <c r="N34" s="56">
        <f>'1.4'!P34+Plan4!J34</f>
        <v>509</v>
      </c>
      <c r="O34" s="52"/>
    </row>
    <row r="35" spans="1:15" x14ac:dyDescent="0.2">
      <c r="A35" s="52" t="s">
        <v>75</v>
      </c>
      <c r="B35" s="56">
        <v>2885</v>
      </c>
      <c r="C35" s="56">
        <v>3789</v>
      </c>
      <c r="D35" s="56">
        <v>3597</v>
      </c>
      <c r="E35" s="56">
        <v>3470</v>
      </c>
      <c r="F35" s="56">
        <f>'1.4'!H35+Plan4!B35</f>
        <v>2824</v>
      </c>
      <c r="G35" s="56">
        <f>'1.4'!I35+Plan4!C35</f>
        <v>2968</v>
      </c>
      <c r="H35" s="56">
        <f>'1.4'!J35+Plan4!D35</f>
        <v>2827</v>
      </c>
      <c r="I35" s="56">
        <f>'1.4'!K35+Plan4!E35</f>
        <v>2361</v>
      </c>
      <c r="J35" s="56">
        <f>'1.4'!L35+Plan4!F35</f>
        <v>2488</v>
      </c>
      <c r="K35" s="56">
        <f>'1.4'!M35+Plan4!G35</f>
        <v>1919</v>
      </c>
      <c r="L35" s="56">
        <f>'1.4'!N35+Plan4!H35</f>
        <v>2044</v>
      </c>
      <c r="M35" s="56">
        <f>'1.4'!O35+Plan4!I35</f>
        <v>2496</v>
      </c>
      <c r="N35" s="56">
        <f>'1.4'!P35+Plan4!J35</f>
        <v>834</v>
      </c>
      <c r="O35" s="52"/>
    </row>
    <row r="36" spans="1:15" x14ac:dyDescent="0.2">
      <c r="A36" s="52" t="s">
        <v>74</v>
      </c>
      <c r="B36" s="56">
        <v>8</v>
      </c>
      <c r="C36" s="56">
        <v>32</v>
      </c>
      <c r="D36" s="56">
        <v>127</v>
      </c>
      <c r="E36" s="56">
        <v>409</v>
      </c>
      <c r="F36" s="56">
        <f>'1.4'!H36+Plan4!B36</f>
        <v>611</v>
      </c>
      <c r="G36" s="56">
        <f>'1.4'!I36+Plan4!C36</f>
        <v>548</v>
      </c>
      <c r="H36" s="56">
        <f>'1.4'!J36+Plan4!D36</f>
        <v>579</v>
      </c>
      <c r="I36" s="56">
        <f>'1.4'!K36+Plan4!E36</f>
        <v>404</v>
      </c>
      <c r="J36" s="56">
        <f>'1.4'!L36+Plan4!F36</f>
        <v>424</v>
      </c>
      <c r="K36" s="56">
        <f>'1.4'!M36+Plan4!G36</f>
        <v>380</v>
      </c>
      <c r="L36" s="56">
        <f>'1.4'!N36+Plan4!H36</f>
        <v>619</v>
      </c>
      <c r="M36" s="56">
        <f>'1.4'!O36+Plan4!I36</f>
        <v>598</v>
      </c>
      <c r="N36" s="56">
        <f>'1.4'!P36+Plan4!J36</f>
        <v>192</v>
      </c>
      <c r="O36" s="52"/>
    </row>
    <row r="37" spans="1:15" x14ac:dyDescent="0.2">
      <c r="A37" s="52" t="s">
        <v>73</v>
      </c>
      <c r="B37" s="56">
        <v>1057</v>
      </c>
      <c r="C37" s="56">
        <v>935</v>
      </c>
      <c r="D37" s="56">
        <v>892</v>
      </c>
      <c r="E37" s="56">
        <v>1068</v>
      </c>
      <c r="F37" s="56">
        <f>'1.4'!H37+Plan4!B37</f>
        <v>1172</v>
      </c>
      <c r="G37" s="56">
        <f>'1.4'!I37+Plan4!C37</f>
        <v>1393</v>
      </c>
      <c r="H37" s="56">
        <f>'1.4'!J37+Plan4!D37</f>
        <v>1477</v>
      </c>
      <c r="I37" s="56">
        <f>'1.4'!K37+Plan4!E37</f>
        <v>1474</v>
      </c>
      <c r="J37" s="56">
        <f>'1.4'!L37+Plan4!F37</f>
        <v>1599</v>
      </c>
      <c r="K37" s="56">
        <f>'1.4'!M37+Plan4!G37</f>
        <v>1685</v>
      </c>
      <c r="L37" s="56">
        <f>'1.4'!N37+Plan4!H37</f>
        <v>1618</v>
      </c>
      <c r="M37" s="56">
        <f>'1.4'!O37+Plan4!I37</f>
        <v>1580</v>
      </c>
      <c r="N37" s="56">
        <f>'1.4'!P37+Plan4!J37</f>
        <v>808</v>
      </c>
      <c r="O37" s="52"/>
    </row>
    <row r="38" spans="1:15" x14ac:dyDescent="0.2">
      <c r="A38" s="52" t="s">
        <v>72</v>
      </c>
      <c r="B38" s="56">
        <v>5736</v>
      </c>
      <c r="C38" s="56">
        <v>5196</v>
      </c>
      <c r="D38" s="56">
        <v>6312</v>
      </c>
      <c r="E38" s="56">
        <v>7294</v>
      </c>
      <c r="F38" s="56">
        <f>'1.4'!H38+Plan4!B38</f>
        <v>7974</v>
      </c>
      <c r="G38" s="56">
        <f>'1.4'!I38+Plan4!C38</f>
        <v>8945</v>
      </c>
      <c r="H38" s="56">
        <f>'1.4'!J38+Plan4!D38</f>
        <v>9879</v>
      </c>
      <c r="I38" s="56">
        <f>'1.4'!K38+Plan4!E38</f>
        <v>9606</v>
      </c>
      <c r="J38" s="56">
        <f>'1.4'!L38+Plan4!F38</f>
        <v>9346</v>
      </c>
      <c r="K38" s="56">
        <f>'1.4'!M38+Plan4!G38</f>
        <v>9505</v>
      </c>
      <c r="L38" s="56">
        <f>'1.4'!N38+Plan4!H38</f>
        <v>11041</v>
      </c>
      <c r="M38" s="56">
        <f>'1.4'!O38+Plan4!I38</f>
        <v>11371</v>
      </c>
      <c r="N38" s="56">
        <f>'1.4'!P38+Plan4!J38</f>
        <v>5976</v>
      </c>
      <c r="O38" s="52"/>
    </row>
    <row r="39" spans="1:15" x14ac:dyDescent="0.2">
      <c r="A39" s="52" t="s">
        <v>71</v>
      </c>
      <c r="B39" s="56">
        <v>661</v>
      </c>
      <c r="C39" s="56">
        <v>543</v>
      </c>
      <c r="D39" s="56">
        <v>548</v>
      </c>
      <c r="E39" s="56">
        <v>574</v>
      </c>
      <c r="F39" s="56">
        <f>'1.4'!H39+Plan4!B39</f>
        <v>837</v>
      </c>
      <c r="G39" s="56">
        <f>'1.4'!I39+Plan4!C39</f>
        <v>1559</v>
      </c>
      <c r="H39" s="56">
        <f>'1.4'!J39+Plan4!D39</f>
        <v>1170</v>
      </c>
      <c r="I39" s="56">
        <f>'1.4'!K39+Plan4!E39</f>
        <v>1190</v>
      </c>
      <c r="J39" s="56">
        <f>'1.4'!L39+Plan4!F39</f>
        <v>1905</v>
      </c>
      <c r="K39" s="56">
        <f>'1.4'!M39+Plan4!G39</f>
        <v>1544</v>
      </c>
      <c r="L39" s="56">
        <f>'1.4'!N39+Plan4!H39</f>
        <v>1843</v>
      </c>
      <c r="M39" s="56">
        <f>'1.4'!O39+Plan4!I39</f>
        <v>1629</v>
      </c>
      <c r="N39" s="56">
        <f>'1.4'!P39+Plan4!J39</f>
        <v>826</v>
      </c>
      <c r="O39" s="52"/>
    </row>
    <row r="40" spans="1:15" x14ac:dyDescent="0.2">
      <c r="A40" s="52" t="s">
        <v>70</v>
      </c>
      <c r="B40" s="56">
        <v>6551</v>
      </c>
      <c r="C40" s="56">
        <v>5356</v>
      </c>
      <c r="D40" s="56">
        <v>7014</v>
      </c>
      <c r="E40" s="56">
        <v>7680</v>
      </c>
      <c r="F40" s="56">
        <f>'1.4'!H40+Plan4!B40</f>
        <v>3654</v>
      </c>
      <c r="G40" s="56">
        <f>'1.4'!I40+Plan4!C40</f>
        <v>3871</v>
      </c>
      <c r="H40" s="56">
        <f>'1.4'!J40+Plan4!D40</f>
        <v>2902</v>
      </c>
      <c r="I40" s="56">
        <f>'1.4'!K40+Plan4!E40</f>
        <v>2992</v>
      </c>
      <c r="J40" s="56">
        <f>'1.4'!L40+Plan4!F40</f>
        <v>3079</v>
      </c>
      <c r="K40" s="56">
        <f>'1.4'!M40+Plan4!G40</f>
        <v>2395</v>
      </c>
      <c r="L40" s="56">
        <f>'1.4'!N40+Plan4!H40</f>
        <v>2620</v>
      </c>
      <c r="M40" s="56">
        <f>'1.4'!O40+Plan4!I40</f>
        <v>2504</v>
      </c>
      <c r="N40" s="56">
        <f>'1.4'!P40+Plan4!J40</f>
        <v>922</v>
      </c>
      <c r="O40" s="52"/>
    </row>
    <row r="41" spans="1:15" x14ac:dyDescent="0.2">
      <c r="A41" s="52" t="s">
        <v>69</v>
      </c>
      <c r="B41" s="56">
        <v>36</v>
      </c>
      <c r="C41" s="56">
        <v>54</v>
      </c>
      <c r="D41" s="56">
        <v>48</v>
      </c>
      <c r="E41" s="56">
        <v>78</v>
      </c>
      <c r="F41" s="56">
        <f>'1.4'!H41+Plan4!B41</f>
        <v>221</v>
      </c>
      <c r="G41" s="56">
        <f>'1.4'!I41+Plan4!C41</f>
        <v>361</v>
      </c>
      <c r="H41" s="56">
        <f>'1.4'!J41+Plan4!D41</f>
        <v>226</v>
      </c>
      <c r="I41" s="56">
        <f>'1.4'!K41+Plan4!E41</f>
        <v>498</v>
      </c>
      <c r="J41" s="56">
        <f>'1.4'!L41+Plan4!F41</f>
        <v>300</v>
      </c>
      <c r="K41" s="56">
        <f>'1.4'!M41+Plan4!G41</f>
        <v>661</v>
      </c>
      <c r="L41" s="56">
        <f>'1.4'!N41+Plan4!H41</f>
        <v>176</v>
      </c>
      <c r="M41" s="56">
        <f>'1.4'!O41+Plan4!I41</f>
        <v>266</v>
      </c>
      <c r="N41" s="56">
        <f>'1.4'!P41+Plan4!J41</f>
        <v>269</v>
      </c>
      <c r="O41" s="52"/>
    </row>
    <row r="42" spans="1:15" x14ac:dyDescent="0.2">
      <c r="A42" s="52" t="s">
        <v>68</v>
      </c>
      <c r="B42" s="56">
        <v>540</v>
      </c>
      <c r="C42" s="56">
        <v>732</v>
      </c>
      <c r="D42" s="56">
        <v>891</v>
      </c>
      <c r="E42" s="56">
        <v>1025</v>
      </c>
      <c r="F42" s="56">
        <f>'1.4'!H42+Plan4!B42</f>
        <v>1086</v>
      </c>
      <c r="G42" s="56">
        <f>'1.4'!I42+Plan4!C42</f>
        <v>1254</v>
      </c>
      <c r="H42" s="56">
        <f>'1.4'!J42+Plan4!D42</f>
        <v>1350</v>
      </c>
      <c r="I42" s="56">
        <f>'1.4'!K42+Plan4!E42</f>
        <v>1228</v>
      </c>
      <c r="J42" s="56">
        <f>'1.4'!L42+Plan4!F42</f>
        <v>1500</v>
      </c>
      <c r="K42" s="56">
        <f>'1.4'!M42+Plan4!G42</f>
        <v>1914</v>
      </c>
      <c r="L42" s="56">
        <f>'1.4'!N42+Plan4!H42</f>
        <v>1892</v>
      </c>
      <c r="M42" s="56">
        <f>'1.4'!O42+Plan4!I42</f>
        <v>2023</v>
      </c>
      <c r="N42" s="56">
        <f>'1.4'!P42+Plan4!J42</f>
        <v>912</v>
      </c>
      <c r="O42" s="52"/>
    </row>
    <row r="43" spans="1:15" x14ac:dyDescent="0.2">
      <c r="A43" s="52" t="s">
        <v>67</v>
      </c>
      <c r="B43" s="56">
        <v>280</v>
      </c>
      <c r="C43" s="56">
        <v>362</v>
      </c>
      <c r="D43" s="56">
        <v>420</v>
      </c>
      <c r="E43" s="56">
        <v>785</v>
      </c>
      <c r="F43" s="56">
        <f>'1.4'!H43+Plan4!B43</f>
        <v>253</v>
      </c>
      <c r="G43" s="56">
        <f>'1.4'!I43+Plan4!C43</f>
        <v>475</v>
      </c>
      <c r="H43" s="56">
        <f>'1.4'!J43+Plan4!D43</f>
        <v>593</v>
      </c>
      <c r="I43" s="56">
        <f>'1.4'!K43+Plan4!E43</f>
        <v>324</v>
      </c>
      <c r="J43" s="56">
        <f>'1.4'!L43+Plan4!F43</f>
        <v>385</v>
      </c>
      <c r="K43" s="56">
        <f>'1.4'!M43+Plan4!G43</f>
        <v>395</v>
      </c>
      <c r="L43" s="56">
        <f>'1.4'!N43+Plan4!H43</f>
        <v>358</v>
      </c>
      <c r="M43" s="56">
        <f>'1.4'!O43+Plan4!I43</f>
        <v>408</v>
      </c>
      <c r="N43" s="56">
        <f>'1.4'!P43+Plan4!J43</f>
        <v>143</v>
      </c>
      <c r="O43" s="52"/>
    </row>
    <row r="44" spans="1:15" x14ac:dyDescent="0.2">
      <c r="A44" s="52" t="s">
        <v>66</v>
      </c>
      <c r="B44" s="56">
        <v>298</v>
      </c>
      <c r="C44" s="56">
        <v>198</v>
      </c>
      <c r="D44" s="56">
        <v>428</v>
      </c>
      <c r="E44" s="56">
        <v>631</v>
      </c>
      <c r="F44" s="56">
        <f>'1.4'!H44+Plan4!B44</f>
        <v>875</v>
      </c>
      <c r="G44" s="56">
        <f>'1.4'!I44+Plan4!C44</f>
        <v>896</v>
      </c>
      <c r="H44" s="56">
        <f>'1.4'!J44+Plan4!D44</f>
        <v>628</v>
      </c>
      <c r="I44" s="56">
        <f>'1.4'!K44+Plan4!E44</f>
        <v>649</v>
      </c>
      <c r="J44" s="56">
        <f>'1.4'!L44+Plan4!F44</f>
        <v>654</v>
      </c>
      <c r="K44" s="56">
        <f>'1.4'!M44+Plan4!G44</f>
        <v>710</v>
      </c>
      <c r="L44" s="56">
        <f>'1.4'!N44+Plan4!H44</f>
        <v>581</v>
      </c>
      <c r="M44" s="56">
        <f>'1.4'!O44+Plan4!I44</f>
        <v>499</v>
      </c>
      <c r="N44" s="56">
        <f>'1.4'!P44+Plan4!J44</f>
        <v>280</v>
      </c>
      <c r="O44" s="52"/>
    </row>
    <row r="45" spans="1:15" x14ac:dyDescent="0.2">
      <c r="A45" s="52" t="s">
        <v>65</v>
      </c>
      <c r="B45" s="56">
        <v>2725</v>
      </c>
      <c r="C45" s="56">
        <v>2081</v>
      </c>
      <c r="D45" s="56">
        <v>2336</v>
      </c>
      <c r="E45" s="56">
        <v>2061</v>
      </c>
      <c r="F45" s="56">
        <f>'1.4'!H45+Plan4!B45</f>
        <v>2019</v>
      </c>
      <c r="G45" s="56">
        <f>'1.4'!I45+Plan4!C45</f>
        <v>1914</v>
      </c>
      <c r="H45" s="56">
        <f>'1.4'!J45+Plan4!D45</f>
        <v>1915</v>
      </c>
      <c r="I45" s="56">
        <f>'1.4'!K45+Plan4!E45</f>
        <v>1977</v>
      </c>
      <c r="J45" s="56">
        <f>'1.4'!L45+Plan4!F45</f>
        <v>1975</v>
      </c>
      <c r="K45" s="56">
        <f>'1.4'!M45+Plan4!G45</f>
        <v>2184</v>
      </c>
      <c r="L45" s="56">
        <f>'1.4'!N45+Plan4!H45</f>
        <v>2048</v>
      </c>
      <c r="M45" s="56">
        <f>'1.4'!O45+Plan4!I45</f>
        <v>2541</v>
      </c>
      <c r="N45" s="56">
        <f>'1.4'!P45+Plan4!J45</f>
        <v>1426</v>
      </c>
      <c r="O45" s="52"/>
    </row>
    <row r="46" spans="1:15" x14ac:dyDescent="0.2">
      <c r="A46" s="52" t="s">
        <v>64</v>
      </c>
      <c r="B46" s="56">
        <v>62</v>
      </c>
      <c r="C46" s="56">
        <v>63</v>
      </c>
      <c r="D46" s="56">
        <v>171</v>
      </c>
      <c r="E46" s="56">
        <v>142</v>
      </c>
      <c r="F46" s="56">
        <f>'1.4'!H46+Plan4!B46</f>
        <v>309</v>
      </c>
      <c r="G46" s="56">
        <f>'1.4'!I46+Plan4!C46</f>
        <v>502</v>
      </c>
      <c r="H46" s="56">
        <f>'1.4'!J46+Plan4!D46</f>
        <v>366</v>
      </c>
      <c r="I46" s="56">
        <f>'1.4'!K46+Plan4!E46</f>
        <v>277</v>
      </c>
      <c r="J46" s="56">
        <f>'1.4'!L46+Plan4!F46</f>
        <v>292</v>
      </c>
      <c r="K46" s="56">
        <f>'1.4'!M46+Plan4!G46</f>
        <v>305</v>
      </c>
      <c r="L46" s="56">
        <f>'1.4'!N46+Plan4!H46</f>
        <v>423</v>
      </c>
      <c r="M46" s="56">
        <f>'1.4'!O46+Plan4!I46</f>
        <v>505</v>
      </c>
      <c r="N46" s="56">
        <f>'1.4'!P46+Plan4!J46</f>
        <v>298</v>
      </c>
      <c r="O46" s="52"/>
    </row>
    <row r="47" spans="1:15" x14ac:dyDescent="0.2">
      <c r="A47" s="52" t="s">
        <v>63</v>
      </c>
      <c r="B47" s="56">
        <v>1333</v>
      </c>
      <c r="C47" s="56">
        <v>1053</v>
      </c>
      <c r="D47" s="56">
        <v>1131</v>
      </c>
      <c r="E47" s="56">
        <v>1198</v>
      </c>
      <c r="F47" s="56">
        <f>'1.4'!H47+Plan4!B47</f>
        <v>1064</v>
      </c>
      <c r="G47" s="56">
        <f>'1.4'!I47+Plan4!C47</f>
        <v>1188</v>
      </c>
      <c r="H47" s="56">
        <f>'1.4'!J47+Plan4!D47</f>
        <v>1455</v>
      </c>
      <c r="I47" s="56">
        <f>'1.4'!K47+Plan4!E47</f>
        <v>1224</v>
      </c>
      <c r="J47" s="56">
        <f>'1.4'!L47+Plan4!F47</f>
        <v>1196</v>
      </c>
      <c r="K47" s="56">
        <f>'1.4'!M47+Plan4!G47</f>
        <v>1226</v>
      </c>
      <c r="L47" s="56">
        <f>'1.4'!N47+Plan4!H47</f>
        <v>1335</v>
      </c>
      <c r="M47" s="56">
        <f>'1.4'!O47+Plan4!I47</f>
        <v>1403</v>
      </c>
      <c r="N47" s="56">
        <f>'1.4'!P47+Plan4!J47</f>
        <v>785</v>
      </c>
      <c r="O47" s="52"/>
    </row>
    <row r="48" spans="1:15" x14ac:dyDescent="0.2">
      <c r="A48" s="52" t="s">
        <v>62</v>
      </c>
      <c r="B48" s="56">
        <v>1061</v>
      </c>
      <c r="C48" s="56">
        <v>1564</v>
      </c>
      <c r="D48" s="56">
        <v>2614</v>
      </c>
      <c r="E48" s="56">
        <v>2289</v>
      </c>
      <c r="F48" s="56">
        <f>'1.4'!H48+Plan4!B48</f>
        <v>3909</v>
      </c>
      <c r="G48" s="56">
        <f>'1.4'!I48+Plan4!C48</f>
        <v>3910</v>
      </c>
      <c r="H48" s="56">
        <f>'1.4'!J48+Plan4!D48</f>
        <v>4328</v>
      </c>
      <c r="I48" s="56">
        <f>'1.4'!K48+Plan4!E48</f>
        <v>4586</v>
      </c>
      <c r="J48" s="56">
        <f>'1.4'!L48+Plan4!F48</f>
        <v>4158</v>
      </c>
      <c r="K48" s="56">
        <f>'1.4'!M48+Plan4!G48</f>
        <v>4426</v>
      </c>
      <c r="L48" s="56">
        <f>'1.4'!N48+Plan4!H48</f>
        <v>3989</v>
      </c>
      <c r="M48" s="56">
        <f>'1.4'!O48+Plan4!I48</f>
        <v>4308</v>
      </c>
      <c r="N48" s="56">
        <f>'1.4'!P48+Plan4!J48</f>
        <v>3177</v>
      </c>
      <c r="O48" s="52"/>
    </row>
    <row r="49" spans="1:15" x14ac:dyDescent="0.2">
      <c r="A49" s="52" t="s">
        <v>61</v>
      </c>
      <c r="B49" s="56">
        <v>196</v>
      </c>
      <c r="C49" s="56">
        <v>210</v>
      </c>
      <c r="D49" s="56">
        <v>152</v>
      </c>
      <c r="E49" s="56">
        <v>196</v>
      </c>
      <c r="F49" s="56">
        <f>'1.4'!H49+Plan4!B49</f>
        <v>212</v>
      </c>
      <c r="G49" s="56">
        <f>'1.4'!I49+Plan4!C49</f>
        <v>235</v>
      </c>
      <c r="H49" s="56">
        <f>'1.4'!J49+Plan4!D49</f>
        <v>215</v>
      </c>
      <c r="I49" s="56">
        <f>'1.4'!K49+Plan4!E49</f>
        <v>389</v>
      </c>
      <c r="J49" s="56">
        <f>'1.4'!L49+Plan4!F49</f>
        <v>325</v>
      </c>
      <c r="K49" s="56">
        <f>'1.4'!M49+Plan4!G49</f>
        <v>350</v>
      </c>
      <c r="L49" s="56">
        <f>'1.4'!N49+Plan4!H49</f>
        <v>667</v>
      </c>
      <c r="M49" s="56">
        <f>'1.4'!O49+Plan4!I49</f>
        <v>220</v>
      </c>
      <c r="N49" s="56">
        <f>'1.4'!P49+Plan4!J49</f>
        <v>123</v>
      </c>
      <c r="O49" s="52"/>
    </row>
    <row r="50" spans="1:15" x14ac:dyDescent="0.2">
      <c r="A50" s="52" t="s">
        <v>60</v>
      </c>
      <c r="B50" s="56">
        <v>900</v>
      </c>
      <c r="C50" s="56">
        <v>862</v>
      </c>
      <c r="D50" s="56">
        <v>1268</v>
      </c>
      <c r="E50" s="56">
        <v>1221</v>
      </c>
      <c r="F50" s="56">
        <f>'1.4'!H50+Plan4!B50</f>
        <v>1867</v>
      </c>
      <c r="G50" s="56">
        <f>'1.4'!I50+Plan4!C50</f>
        <v>1616</v>
      </c>
      <c r="H50" s="56">
        <f>'1.4'!J50+Plan4!D50</f>
        <v>2040</v>
      </c>
      <c r="I50" s="56">
        <f>'1.4'!K50+Plan4!E50</f>
        <v>2017</v>
      </c>
      <c r="J50" s="56">
        <f>'1.4'!L50+Plan4!F50</f>
        <v>2081</v>
      </c>
      <c r="K50" s="56">
        <f>'1.4'!M50+Plan4!G50</f>
        <v>2034</v>
      </c>
      <c r="L50" s="56">
        <f>'1.4'!N50+Plan4!H50</f>
        <v>1451</v>
      </c>
      <c r="M50" s="56">
        <f>'1.4'!O50+Plan4!I50</f>
        <v>2081</v>
      </c>
      <c r="N50" s="56">
        <f>'1.4'!P50+Plan4!J50</f>
        <v>1003</v>
      </c>
      <c r="O50" s="52"/>
    </row>
    <row r="51" spans="1:15" x14ac:dyDescent="0.2">
      <c r="A51" s="52" t="s">
        <v>59</v>
      </c>
      <c r="B51" s="56">
        <v>68</v>
      </c>
      <c r="C51" s="56">
        <v>23</v>
      </c>
      <c r="D51" s="56">
        <v>47</v>
      </c>
      <c r="E51" s="56">
        <v>126</v>
      </c>
      <c r="F51" s="56">
        <f>'1.4'!H51+Plan4!B51</f>
        <v>78</v>
      </c>
      <c r="G51" s="56">
        <f>'1.4'!I51+Plan4!C51</f>
        <v>136</v>
      </c>
      <c r="H51" s="56">
        <f>'1.4'!J51+Plan4!D51</f>
        <v>147</v>
      </c>
      <c r="I51" s="56">
        <f>'1.4'!K51+Plan4!E51</f>
        <v>290</v>
      </c>
      <c r="J51" s="56">
        <f>'1.4'!L51+Plan4!F51</f>
        <v>219</v>
      </c>
      <c r="K51" s="56">
        <f>'1.4'!M51+Plan4!G51</f>
        <v>182</v>
      </c>
      <c r="L51" s="56">
        <f>'1.4'!N51+Plan4!H51</f>
        <v>166</v>
      </c>
      <c r="M51" s="56">
        <f>'1.4'!O51+Plan4!I51</f>
        <v>264</v>
      </c>
      <c r="N51" s="56">
        <f>'1.4'!P51+Plan4!J51</f>
        <v>68</v>
      </c>
      <c r="O51" s="52"/>
    </row>
    <row r="52" spans="1:15" x14ac:dyDescent="0.2">
      <c r="A52" s="52" t="s">
        <v>58</v>
      </c>
      <c r="B52" s="56">
        <v>14125</v>
      </c>
      <c r="C52" s="56">
        <v>14360</v>
      </c>
      <c r="D52" s="56">
        <v>17131</v>
      </c>
      <c r="E52" s="56">
        <v>17331</v>
      </c>
      <c r="F52" s="56">
        <f>'1.4'!H52+Plan4!B52</f>
        <v>17544</v>
      </c>
      <c r="G52" s="56">
        <f>'1.4'!I52+Plan4!C52</f>
        <v>20535</v>
      </c>
      <c r="H52" s="56">
        <f>'1.4'!J52+Plan4!D52</f>
        <v>22219</v>
      </c>
      <c r="I52" s="56">
        <f>'1.4'!K52+Plan4!E52</f>
        <v>22258</v>
      </c>
      <c r="J52" s="56">
        <f>'1.4'!L52+Plan4!F52</f>
        <v>21970</v>
      </c>
      <c r="K52" s="56">
        <f>'1.4'!M52+Plan4!G52</f>
        <v>23571</v>
      </c>
      <c r="L52" s="56">
        <f>'1.4'!N52+Plan4!H52</f>
        <v>26927</v>
      </c>
      <c r="M52" s="56">
        <f>'1.4'!O52+Plan4!I52</f>
        <v>28911</v>
      </c>
      <c r="N52" s="56">
        <f>'1.4'!P52+Plan4!J52</f>
        <v>15921</v>
      </c>
      <c r="O52" s="52"/>
    </row>
    <row r="53" spans="1:15" s="55" customFormat="1" x14ac:dyDescent="0.2">
      <c r="A53" s="52" t="s">
        <v>56</v>
      </c>
      <c r="B53" s="56">
        <v>77</v>
      </c>
      <c r="C53" s="56">
        <v>107</v>
      </c>
      <c r="D53" s="56">
        <v>103</v>
      </c>
      <c r="E53" s="56">
        <v>189</v>
      </c>
      <c r="F53" s="56">
        <f>'1.4'!H53+Plan4!B53</f>
        <v>337</v>
      </c>
      <c r="G53" s="56">
        <f>'1.4'!I53+Plan4!C53</f>
        <v>578</v>
      </c>
      <c r="H53" s="56">
        <f>'1.4'!J53+Plan4!D53</f>
        <v>718</v>
      </c>
      <c r="I53" s="56">
        <f>'1.4'!K53+Plan4!E53</f>
        <v>647</v>
      </c>
      <c r="J53" s="56">
        <f>'1.4'!L53+Plan4!F53</f>
        <v>767</v>
      </c>
      <c r="K53" s="56">
        <f>'1.4'!M53+Plan4!G53</f>
        <v>823</v>
      </c>
      <c r="L53" s="56">
        <f>'1.4'!N53+Plan4!H53</f>
        <v>650</v>
      </c>
      <c r="M53" s="56">
        <f>'1.4'!O53+Plan4!I53</f>
        <v>978</v>
      </c>
      <c r="N53" s="56">
        <f>'1.4'!P53+Plan4!J53</f>
        <v>137</v>
      </c>
      <c r="O53" s="52"/>
    </row>
    <row r="54" spans="1:15" s="55" customFormat="1" x14ac:dyDescent="0.2">
      <c r="A54" s="52" t="s">
        <v>55</v>
      </c>
      <c r="B54" s="56">
        <v>320</v>
      </c>
      <c r="C54" s="56">
        <v>380</v>
      </c>
      <c r="D54" s="56">
        <v>388</v>
      </c>
      <c r="E54" s="56">
        <v>638</v>
      </c>
      <c r="F54" s="56">
        <f>'1.4'!H54+Plan4!B54</f>
        <v>671</v>
      </c>
      <c r="G54" s="56">
        <f>'1.4'!I54+Plan4!C54</f>
        <v>791</v>
      </c>
      <c r="H54" s="56">
        <f>'1.4'!J54+Plan4!D54</f>
        <v>878</v>
      </c>
      <c r="I54" s="56">
        <f>'1.4'!K54+Plan4!E54</f>
        <v>1073</v>
      </c>
      <c r="J54" s="56">
        <f>'1.4'!L54+Plan4!F54</f>
        <v>1148</v>
      </c>
      <c r="K54" s="56">
        <f>'1.4'!M54+Plan4!G54</f>
        <v>990</v>
      </c>
      <c r="L54" s="56">
        <f>'1.4'!N54+Plan4!H54</f>
        <v>1110</v>
      </c>
      <c r="M54" s="56">
        <f>'1.4'!O54+Plan4!I54</f>
        <v>1357</v>
      </c>
      <c r="N54" s="56">
        <f>'1.4'!P54+Plan4!J54</f>
        <v>679</v>
      </c>
      <c r="O54" s="52"/>
    </row>
    <row r="55" spans="1:15" s="55" customFormat="1" x14ac:dyDescent="0.2">
      <c r="A55" s="52" t="s">
        <v>54</v>
      </c>
      <c r="B55" s="56">
        <v>547</v>
      </c>
      <c r="C55" s="56">
        <v>652</v>
      </c>
      <c r="D55" s="56">
        <v>607</v>
      </c>
      <c r="E55" s="56">
        <v>928</v>
      </c>
      <c r="F55" s="56">
        <f>'1.4'!H55+Plan4!B55</f>
        <v>1095</v>
      </c>
      <c r="G55" s="56">
        <f>'1.4'!I55+Plan4!C55</f>
        <v>1898</v>
      </c>
      <c r="H55" s="56">
        <f>'1.4'!J55+Plan4!D55</f>
        <v>2202</v>
      </c>
      <c r="I55" s="56">
        <f>'1.4'!K55+Plan4!E55</f>
        <v>1781</v>
      </c>
      <c r="J55" s="56">
        <f>'1.4'!L55+Plan4!F55</f>
        <v>2207</v>
      </c>
      <c r="K55" s="56">
        <f>'1.4'!M55+Plan4!G55</f>
        <v>1720</v>
      </c>
      <c r="L55" s="56">
        <f>'1.4'!N55+Plan4!H55</f>
        <v>2246</v>
      </c>
      <c r="M55" s="56">
        <f>'1.4'!O55+Plan4!I55</f>
        <v>2318</v>
      </c>
      <c r="N55" s="56">
        <f>'1.4'!P55+Plan4!J55</f>
        <v>1091</v>
      </c>
      <c r="O55" s="52"/>
    </row>
    <row r="56" spans="1:15" s="55" customFormat="1" x14ac:dyDescent="0.2">
      <c r="A56" s="52" t="s">
        <v>53</v>
      </c>
      <c r="B56" s="56">
        <v>238</v>
      </c>
      <c r="C56" s="56">
        <v>312</v>
      </c>
      <c r="D56" s="56">
        <v>491</v>
      </c>
      <c r="E56" s="56">
        <v>676</v>
      </c>
      <c r="F56" s="56">
        <f>'1.4'!H56+Plan4!B56</f>
        <v>670</v>
      </c>
      <c r="G56" s="56">
        <f>'1.4'!I56+Plan4!C56</f>
        <v>884</v>
      </c>
      <c r="H56" s="56">
        <f>'1.4'!J56+Plan4!D56</f>
        <v>862</v>
      </c>
      <c r="I56" s="56">
        <f>'1.4'!K56+Plan4!E56</f>
        <v>1043</v>
      </c>
      <c r="J56" s="56">
        <f>'1.4'!L56+Plan4!F56</f>
        <v>976</v>
      </c>
      <c r="K56" s="56">
        <f>'1.4'!M56+Plan4!G56</f>
        <v>1113</v>
      </c>
      <c r="L56" s="56">
        <f>'1.4'!N56+Plan4!H56</f>
        <v>1058</v>
      </c>
      <c r="M56" s="56">
        <f>'1.4'!O56+Plan4!I56</f>
        <v>1204</v>
      </c>
      <c r="N56" s="56">
        <f>'1.4'!P56+Plan4!J56</f>
        <v>644</v>
      </c>
      <c r="O56" s="52"/>
    </row>
    <row r="57" spans="1:15" x14ac:dyDescent="0.2">
      <c r="A57" s="52" t="s">
        <v>52</v>
      </c>
      <c r="B57" s="56">
        <v>482</v>
      </c>
      <c r="C57" s="56">
        <v>729</v>
      </c>
      <c r="D57" s="56">
        <v>529</v>
      </c>
      <c r="E57" s="56">
        <v>572</v>
      </c>
      <c r="F57" s="56">
        <f>'1.4'!H57+Plan4!B57</f>
        <v>661</v>
      </c>
      <c r="G57" s="56">
        <f>'1.4'!I57+Plan4!C57</f>
        <v>572</v>
      </c>
      <c r="H57" s="56">
        <f>'1.4'!J57+Plan4!D57</f>
        <v>763</v>
      </c>
      <c r="I57" s="56">
        <f>'1.4'!K57+Plan4!E57</f>
        <v>674</v>
      </c>
      <c r="J57" s="56">
        <f>'1.4'!L57+Plan4!F57</f>
        <v>636</v>
      </c>
      <c r="K57" s="56">
        <f>'1.4'!M57+Plan4!G57</f>
        <v>596</v>
      </c>
      <c r="L57" s="56">
        <f>'1.4'!N57+Plan4!H57</f>
        <v>602</v>
      </c>
      <c r="M57" s="56">
        <f>'1.4'!O57+Plan4!I57</f>
        <v>710</v>
      </c>
      <c r="N57" s="56">
        <f>'1.4'!P57+Plan4!J57</f>
        <v>364</v>
      </c>
      <c r="O57" s="52"/>
    </row>
    <row r="58" spans="1:15" x14ac:dyDescent="0.2">
      <c r="A58" s="52" t="s">
        <v>51</v>
      </c>
      <c r="B58" s="56">
        <v>1109</v>
      </c>
      <c r="C58" s="56">
        <v>958</v>
      </c>
      <c r="D58" s="56">
        <v>1125</v>
      </c>
      <c r="E58" s="56">
        <v>1169</v>
      </c>
      <c r="F58" s="56">
        <f>'1.4'!H58+Plan4!B58</f>
        <v>1265</v>
      </c>
      <c r="G58" s="56">
        <f>'1.4'!I58+Plan4!C58</f>
        <v>1357</v>
      </c>
      <c r="H58" s="56">
        <f>'1.4'!J58+Plan4!D58</f>
        <v>1227</v>
      </c>
      <c r="I58" s="56">
        <f>'1.4'!K58+Plan4!E58</f>
        <v>1288</v>
      </c>
      <c r="J58" s="56">
        <f>'1.4'!L58+Plan4!F58</f>
        <v>1129</v>
      </c>
      <c r="K58" s="56">
        <f>'1.4'!M58+Plan4!G58</f>
        <v>1299</v>
      </c>
      <c r="L58" s="56">
        <f>'1.4'!N58+Plan4!H58</f>
        <v>1529</v>
      </c>
      <c r="M58" s="56">
        <f>'1.4'!O58+Plan4!I58</f>
        <v>1452</v>
      </c>
      <c r="N58" s="56">
        <f>'1.4'!P58+Plan4!J58</f>
        <v>868</v>
      </c>
      <c r="O58" s="52"/>
    </row>
    <row r="59" spans="1:15" x14ac:dyDescent="0.2">
      <c r="A59" s="52" t="s">
        <v>50</v>
      </c>
      <c r="B59" s="56">
        <v>160</v>
      </c>
      <c r="C59" s="56">
        <v>221</v>
      </c>
      <c r="D59" s="56">
        <v>174</v>
      </c>
      <c r="E59" s="56">
        <v>168</v>
      </c>
      <c r="F59" s="56">
        <f>'1.4'!H59+Plan4!B59</f>
        <v>212</v>
      </c>
      <c r="G59" s="56">
        <f>'1.4'!I59+Plan4!C59</f>
        <v>344</v>
      </c>
      <c r="H59" s="56">
        <f>'1.4'!J59+Plan4!D59</f>
        <v>473</v>
      </c>
      <c r="I59" s="56">
        <f>'1.4'!K59+Plan4!E59</f>
        <v>317</v>
      </c>
      <c r="J59" s="56">
        <f>'1.4'!L59+Plan4!F59</f>
        <v>316</v>
      </c>
      <c r="K59" s="56">
        <f>'1.4'!M59+Plan4!G59</f>
        <v>219</v>
      </c>
      <c r="L59" s="56">
        <f>'1.4'!N59+Plan4!H59</f>
        <v>227</v>
      </c>
      <c r="M59" s="56">
        <f>'1.4'!O59+Plan4!I59</f>
        <v>477</v>
      </c>
      <c r="N59" s="56">
        <f>'1.4'!P59+Plan4!J59</f>
        <v>100</v>
      </c>
      <c r="O59" s="52"/>
    </row>
    <row r="60" spans="1:15" x14ac:dyDescent="0.2">
      <c r="A60" s="52" t="s">
        <v>49</v>
      </c>
      <c r="B60" s="56">
        <v>385</v>
      </c>
      <c r="C60" s="56">
        <v>486</v>
      </c>
      <c r="D60" s="56">
        <v>492</v>
      </c>
      <c r="E60" s="56">
        <v>528</v>
      </c>
      <c r="F60" s="56">
        <f>'1.4'!H60+Plan4!B60</f>
        <v>365</v>
      </c>
      <c r="G60" s="56">
        <f>'1.4'!I60+Plan4!C60</f>
        <v>364</v>
      </c>
      <c r="H60" s="56">
        <f>'1.4'!J60+Plan4!D60</f>
        <v>446</v>
      </c>
      <c r="I60" s="56">
        <f>'1.4'!K60+Plan4!E60</f>
        <v>419</v>
      </c>
      <c r="J60" s="56">
        <f>'1.4'!L60+Plan4!F60</f>
        <v>342</v>
      </c>
      <c r="K60" s="56">
        <f>'1.4'!M60+Plan4!G60</f>
        <v>453</v>
      </c>
      <c r="L60" s="56">
        <f>'1.4'!N60+Plan4!H60</f>
        <v>431</v>
      </c>
      <c r="M60" s="56">
        <f>'1.4'!O60+Plan4!I60</f>
        <v>470</v>
      </c>
      <c r="N60" s="56">
        <f>'1.4'!P60+Plan4!J60</f>
        <v>287</v>
      </c>
      <c r="O60" s="52"/>
    </row>
    <row r="61" spans="1:15" x14ac:dyDescent="0.2">
      <c r="A61" s="52" t="s">
        <v>48</v>
      </c>
      <c r="B61" s="56">
        <v>231</v>
      </c>
      <c r="C61" s="56">
        <v>290</v>
      </c>
      <c r="D61" s="56">
        <v>313</v>
      </c>
      <c r="E61" s="56">
        <v>391</v>
      </c>
      <c r="F61" s="56">
        <f>'1.4'!H61+Plan4!B61</f>
        <v>504</v>
      </c>
      <c r="G61" s="56">
        <f>'1.4'!I61+Plan4!C61</f>
        <v>345</v>
      </c>
      <c r="H61" s="56">
        <f>'1.4'!J61+Plan4!D61</f>
        <v>432</v>
      </c>
      <c r="I61" s="56">
        <f>'1.4'!K61+Plan4!E61</f>
        <v>450</v>
      </c>
      <c r="J61" s="56">
        <f>'1.4'!L61+Plan4!F61</f>
        <v>345</v>
      </c>
      <c r="K61" s="56">
        <f>'1.4'!M61+Plan4!G61</f>
        <v>347</v>
      </c>
      <c r="L61" s="56">
        <f>'1.4'!N61+Plan4!H61</f>
        <v>454</v>
      </c>
      <c r="M61" s="56">
        <f>'1.4'!O61+Plan4!I61</f>
        <v>429</v>
      </c>
      <c r="N61" s="56">
        <f>'1.4'!P61+Plan4!J61</f>
        <v>155</v>
      </c>
      <c r="O61" s="52"/>
    </row>
    <row r="62" spans="1:15" x14ac:dyDescent="0.2">
      <c r="A62" s="52" t="s">
        <v>47</v>
      </c>
      <c r="B62" s="56">
        <v>2217</v>
      </c>
      <c r="C62" s="56">
        <v>2377</v>
      </c>
      <c r="D62" s="56">
        <v>2969</v>
      </c>
      <c r="E62" s="56">
        <v>2929</v>
      </c>
      <c r="F62" s="56">
        <f>'1.4'!H62+Plan4!B62</f>
        <v>3106</v>
      </c>
      <c r="G62" s="56">
        <f>'1.4'!I62+Plan4!C62</f>
        <v>3458</v>
      </c>
      <c r="H62" s="56">
        <f>'1.4'!J62+Plan4!D62</f>
        <v>3534</v>
      </c>
      <c r="I62" s="56">
        <f>'1.4'!K62+Plan4!E62</f>
        <v>3550</v>
      </c>
      <c r="J62" s="56">
        <f>'1.4'!L62+Plan4!F62</f>
        <v>3703</v>
      </c>
      <c r="K62" s="56">
        <f>'1.4'!M62+Plan4!G62</f>
        <v>4025</v>
      </c>
      <c r="L62" s="56">
        <f>'1.4'!N62+Plan4!H62</f>
        <v>4148</v>
      </c>
      <c r="M62" s="56">
        <f>'1.4'!O62+Plan4!I62</f>
        <v>4022</v>
      </c>
      <c r="N62" s="56">
        <f>'1.4'!P62+Plan4!J62</f>
        <v>2281</v>
      </c>
      <c r="O62" s="52"/>
    </row>
    <row r="63" spans="1:15" x14ac:dyDescent="0.2">
      <c r="A63" s="52" t="s">
        <v>46</v>
      </c>
      <c r="B63" s="56">
        <v>216</v>
      </c>
      <c r="C63" s="56">
        <v>321</v>
      </c>
      <c r="D63" s="56">
        <v>296</v>
      </c>
      <c r="E63" s="56">
        <v>297</v>
      </c>
      <c r="F63" s="56">
        <f>'1.4'!H63+Plan4!B63</f>
        <v>402</v>
      </c>
      <c r="G63" s="56">
        <f>'1.4'!I63+Plan4!C63</f>
        <v>392</v>
      </c>
      <c r="H63" s="56">
        <f>'1.4'!J63+Plan4!D63</f>
        <v>364</v>
      </c>
      <c r="I63" s="56">
        <f>'1.4'!K63+Plan4!E63</f>
        <v>404</v>
      </c>
      <c r="J63" s="56">
        <f>'1.4'!L63+Plan4!F63</f>
        <v>489</v>
      </c>
      <c r="K63" s="56">
        <f>'1.4'!M63+Plan4!G63</f>
        <v>383</v>
      </c>
      <c r="L63" s="56">
        <f>'1.4'!N63+Plan4!H63</f>
        <v>500</v>
      </c>
      <c r="M63" s="56">
        <f>'1.4'!O63+Plan4!I63</f>
        <v>441</v>
      </c>
      <c r="N63" s="56">
        <f>'1.4'!P63+Plan4!J63</f>
        <v>226</v>
      </c>
      <c r="O63" s="52"/>
    </row>
    <row r="64" spans="1:15" x14ac:dyDescent="0.2">
      <c r="A64" s="52" t="s">
        <v>45</v>
      </c>
      <c r="B64" s="56">
        <v>2463</v>
      </c>
      <c r="C64" s="56">
        <v>2144</v>
      </c>
      <c r="D64" s="56">
        <v>2976</v>
      </c>
      <c r="E64" s="56">
        <v>3316</v>
      </c>
      <c r="F64" s="56">
        <f>'1.4'!H64+Plan4!B64</f>
        <v>1539</v>
      </c>
      <c r="G64" s="56">
        <f>'1.4'!I64+Plan4!C64</f>
        <v>2497</v>
      </c>
      <c r="H64" s="56">
        <f>'1.4'!J64+Plan4!D64</f>
        <v>2471</v>
      </c>
      <c r="I64" s="56">
        <f>'1.4'!K64+Plan4!E64</f>
        <v>1620</v>
      </c>
      <c r="J64" s="56">
        <f>'1.4'!L64+Plan4!F64</f>
        <v>1194</v>
      </c>
      <c r="K64" s="56">
        <f>'1.4'!M64+Plan4!G64</f>
        <v>1308</v>
      </c>
      <c r="L64" s="56">
        <f>'1.4'!N64+Plan4!H64</f>
        <v>1023</v>
      </c>
      <c r="M64" s="56">
        <f>'1.4'!O64+Plan4!I64</f>
        <v>1439</v>
      </c>
      <c r="N64" s="56">
        <f>'1.4'!P64+Plan4!J64</f>
        <v>852</v>
      </c>
      <c r="O64" s="52"/>
    </row>
    <row r="65" spans="1:15" x14ac:dyDescent="0.2">
      <c r="A65" s="52" t="s">
        <v>44</v>
      </c>
      <c r="B65" s="56">
        <v>2376</v>
      </c>
      <c r="C65" s="56">
        <v>2394</v>
      </c>
      <c r="D65" s="56">
        <v>2929</v>
      </c>
      <c r="E65" s="56">
        <v>3043</v>
      </c>
      <c r="F65" s="56">
        <f>'1.4'!H65+Plan4!B65</f>
        <v>3566</v>
      </c>
      <c r="G65" s="56">
        <f>'1.4'!I65+Plan4!C65</f>
        <v>2103</v>
      </c>
      <c r="H65" s="56">
        <f>'1.4'!J65+Plan4!D65</f>
        <v>3601</v>
      </c>
      <c r="I65" s="56">
        <f>'1.4'!K65+Plan4!E65</f>
        <v>4598</v>
      </c>
      <c r="J65" s="56">
        <f>'1.4'!L65+Plan4!F65</f>
        <v>4076</v>
      </c>
      <c r="K65" s="56">
        <f>'1.4'!M65+Plan4!G65</f>
        <v>4578</v>
      </c>
      <c r="L65" s="56">
        <f>'1.4'!N65+Plan4!H65</f>
        <v>4072</v>
      </c>
      <c r="M65" s="56">
        <f>'1.4'!O65+Plan4!I65</f>
        <v>4480</v>
      </c>
      <c r="N65" s="56">
        <f>'1.4'!P65+Plan4!J65</f>
        <v>2678</v>
      </c>
      <c r="O65" s="52"/>
    </row>
    <row r="66" spans="1:15" x14ac:dyDescent="0.2">
      <c r="A66" s="52" t="s">
        <v>43</v>
      </c>
      <c r="B66" s="56">
        <v>278</v>
      </c>
      <c r="C66" s="56">
        <v>306</v>
      </c>
      <c r="D66" s="56">
        <v>332</v>
      </c>
      <c r="E66" s="56">
        <v>374</v>
      </c>
      <c r="F66" s="56">
        <f>'1.4'!H66+Plan4!B66</f>
        <v>558</v>
      </c>
      <c r="G66" s="56">
        <f>'1.4'!I66+Plan4!C66</f>
        <v>442</v>
      </c>
      <c r="H66" s="56">
        <f>'1.4'!J66+Plan4!D66</f>
        <v>600</v>
      </c>
      <c r="I66" s="56">
        <f>'1.4'!K66+Plan4!E66</f>
        <v>721</v>
      </c>
      <c r="J66" s="56">
        <f>'1.4'!L66+Plan4!F66</f>
        <v>812</v>
      </c>
      <c r="K66" s="56">
        <f>'1.4'!M66+Plan4!G66</f>
        <v>882</v>
      </c>
      <c r="L66" s="56">
        <f>'1.4'!N66+Plan4!H66</f>
        <v>967</v>
      </c>
      <c r="M66" s="56">
        <f>'1.4'!O66+Plan4!I66</f>
        <v>1044</v>
      </c>
      <c r="N66" s="56">
        <f>'1.4'!P66+Plan4!J66</f>
        <v>558</v>
      </c>
      <c r="O66" s="52"/>
    </row>
    <row r="67" spans="1:15" x14ac:dyDescent="0.2">
      <c r="A67" s="52" t="s">
        <v>42</v>
      </c>
      <c r="B67" s="56">
        <v>109</v>
      </c>
      <c r="C67" s="56">
        <v>141</v>
      </c>
      <c r="D67" s="56">
        <v>116</v>
      </c>
      <c r="E67" s="56">
        <v>104</v>
      </c>
      <c r="F67" s="56">
        <f>'1.4'!H67+Plan4!B67</f>
        <v>162</v>
      </c>
      <c r="G67" s="56">
        <f>'1.4'!I67+Plan4!C67</f>
        <v>135</v>
      </c>
      <c r="H67" s="56">
        <f>'1.4'!J67+Plan4!D67</f>
        <v>177</v>
      </c>
      <c r="I67" s="56">
        <f>'1.4'!K67+Plan4!E67</f>
        <v>156</v>
      </c>
      <c r="J67" s="56">
        <f>'1.4'!L67+Plan4!F67</f>
        <v>114</v>
      </c>
      <c r="K67" s="56">
        <f>'1.4'!M67+Plan4!G67</f>
        <v>161</v>
      </c>
      <c r="L67" s="56">
        <f>'1.4'!N67+Plan4!H67</f>
        <v>173</v>
      </c>
      <c r="M67" s="56">
        <f>'1.4'!O67+Plan4!I67</f>
        <v>302</v>
      </c>
      <c r="N67" s="56">
        <f>'1.4'!P67+Plan4!J67</f>
        <v>127</v>
      </c>
      <c r="O67" s="52"/>
    </row>
    <row r="68" spans="1:15" x14ac:dyDescent="0.2">
      <c r="A68" s="52" t="s">
        <v>41</v>
      </c>
      <c r="B68" s="56">
        <v>54</v>
      </c>
      <c r="C68" s="56">
        <v>74</v>
      </c>
      <c r="D68" s="56">
        <v>72</v>
      </c>
      <c r="E68" s="56">
        <v>115</v>
      </c>
      <c r="F68" s="56">
        <f>'1.4'!H68+Plan4!B68</f>
        <v>93</v>
      </c>
      <c r="G68" s="56">
        <f>'1.4'!I68+Plan4!C68</f>
        <v>144</v>
      </c>
      <c r="H68" s="56">
        <f>'1.4'!J68+Plan4!D68</f>
        <v>290</v>
      </c>
      <c r="I68" s="56">
        <f>'1.4'!K68+Plan4!E68</f>
        <v>399</v>
      </c>
      <c r="J68" s="56">
        <f>'1.4'!L68+Plan4!F68</f>
        <v>319</v>
      </c>
      <c r="K68" s="56">
        <f>'1.4'!M68+Plan4!G68</f>
        <v>464</v>
      </c>
      <c r="L68" s="56">
        <f>'1.4'!N68+Plan4!H68</f>
        <v>251</v>
      </c>
      <c r="M68" s="56">
        <f>'1.4'!O68+Plan4!I68</f>
        <v>233</v>
      </c>
      <c r="N68" s="56">
        <f>'1.4'!P68+Plan4!J68</f>
        <v>110</v>
      </c>
      <c r="O68" s="52"/>
    </row>
    <row r="69" spans="1:15" x14ac:dyDescent="0.2">
      <c r="A69" s="52" t="s">
        <v>40</v>
      </c>
      <c r="B69" s="56">
        <v>377</v>
      </c>
      <c r="C69" s="56">
        <v>402</v>
      </c>
      <c r="D69" s="56">
        <v>600</v>
      </c>
      <c r="E69" s="56">
        <v>837</v>
      </c>
      <c r="F69" s="56">
        <f>'1.4'!H69+Plan4!B69</f>
        <v>662</v>
      </c>
      <c r="G69" s="56">
        <f>'1.4'!I69+Plan4!C69</f>
        <v>724</v>
      </c>
      <c r="H69" s="56">
        <f>'1.4'!J69+Plan4!D69</f>
        <v>992</v>
      </c>
      <c r="I69" s="56">
        <f>'1.4'!K69+Plan4!E69</f>
        <v>1116</v>
      </c>
      <c r="J69" s="56">
        <f>'1.4'!L69+Plan4!F69</f>
        <v>963</v>
      </c>
      <c r="K69" s="56">
        <f>'1.4'!M69+Plan4!G69</f>
        <v>1153</v>
      </c>
      <c r="L69" s="56">
        <f>'1.4'!N69+Plan4!H69</f>
        <v>1474</v>
      </c>
      <c r="M69" s="56">
        <f>'1.4'!O69+Plan4!I69</f>
        <v>1525</v>
      </c>
      <c r="N69" s="56">
        <f>'1.4'!P69+Plan4!J69</f>
        <v>1028</v>
      </c>
      <c r="O69" s="52"/>
    </row>
    <row r="70" spans="1:15" x14ac:dyDescent="0.2">
      <c r="A70" s="52" t="s">
        <v>39</v>
      </c>
      <c r="B70" s="56">
        <v>235</v>
      </c>
      <c r="C70" s="56">
        <v>251</v>
      </c>
      <c r="D70" s="56">
        <v>241</v>
      </c>
      <c r="E70" s="56">
        <v>271</v>
      </c>
      <c r="F70" s="56">
        <f>'1.4'!H70+Plan4!B70</f>
        <v>331</v>
      </c>
      <c r="G70" s="56">
        <f>'1.4'!I70+Plan4!C70</f>
        <v>237</v>
      </c>
      <c r="H70" s="56">
        <f>'1.4'!J70+Plan4!D70</f>
        <v>219</v>
      </c>
      <c r="I70" s="56">
        <f>'1.4'!K70+Plan4!E70</f>
        <v>284</v>
      </c>
      <c r="J70" s="56">
        <f>'1.4'!L70+Plan4!F70</f>
        <v>388</v>
      </c>
      <c r="K70" s="56">
        <f>'1.4'!M70+Plan4!G70</f>
        <v>343</v>
      </c>
      <c r="L70" s="56">
        <f>'1.4'!N70+Plan4!H70</f>
        <v>413</v>
      </c>
      <c r="M70" s="56">
        <f>'1.4'!O70+Plan4!I70</f>
        <v>440</v>
      </c>
      <c r="N70" s="56">
        <f>'1.4'!P70+Plan4!J70</f>
        <v>252</v>
      </c>
      <c r="O70" s="52"/>
    </row>
    <row r="71" spans="1:15" x14ac:dyDescent="0.2">
      <c r="A71" s="52" t="s">
        <v>38</v>
      </c>
      <c r="B71" s="56">
        <v>331</v>
      </c>
      <c r="C71" s="56">
        <v>293</v>
      </c>
      <c r="D71" s="56">
        <v>293</v>
      </c>
      <c r="E71" s="56">
        <v>371</v>
      </c>
      <c r="F71" s="56">
        <f>'1.4'!H71+Plan4!B71</f>
        <v>225</v>
      </c>
      <c r="G71" s="56">
        <f>'1.4'!I71+Plan4!C71</f>
        <v>233</v>
      </c>
      <c r="H71" s="56">
        <f>'1.4'!J71+Plan4!D71</f>
        <v>229</v>
      </c>
      <c r="I71" s="56">
        <f>'1.4'!K71+Plan4!E71</f>
        <v>302</v>
      </c>
      <c r="J71" s="56">
        <f>'1.4'!L71+Plan4!F71</f>
        <v>245</v>
      </c>
      <c r="K71" s="56">
        <f>'1.4'!M71+Plan4!G71</f>
        <v>235</v>
      </c>
      <c r="L71" s="56">
        <f>'1.4'!N71+Plan4!H71</f>
        <v>257</v>
      </c>
      <c r="M71" s="56">
        <f>'1.4'!O71+Plan4!I71</f>
        <v>212</v>
      </c>
      <c r="N71" s="56">
        <f>'1.4'!P71+Plan4!J71</f>
        <v>134</v>
      </c>
      <c r="O71" s="52"/>
    </row>
    <row r="72" spans="1:15" x14ac:dyDescent="0.2">
      <c r="A72" s="52" t="s">
        <v>37</v>
      </c>
      <c r="B72" s="56">
        <v>697</v>
      </c>
      <c r="C72" s="56">
        <v>568</v>
      </c>
      <c r="D72" s="56">
        <v>725</v>
      </c>
      <c r="E72" s="56">
        <v>1038</v>
      </c>
      <c r="F72" s="56">
        <f>'1.4'!H72+Plan4!B72</f>
        <v>1084</v>
      </c>
      <c r="G72" s="56">
        <f>'1.4'!I72+Plan4!C72</f>
        <v>1101</v>
      </c>
      <c r="H72" s="56">
        <f>'1.4'!J72+Plan4!D72</f>
        <v>1369</v>
      </c>
      <c r="I72" s="56">
        <f>'1.4'!K72+Plan4!E72</f>
        <v>1603</v>
      </c>
      <c r="J72" s="56">
        <f>'1.4'!L72+Plan4!F72</f>
        <v>1717</v>
      </c>
      <c r="K72" s="56">
        <f>'1.4'!M72+Plan4!G72</f>
        <v>1873</v>
      </c>
      <c r="L72" s="56">
        <f>'1.4'!N72+Plan4!H72</f>
        <v>2096</v>
      </c>
      <c r="M72" s="56">
        <f>'1.4'!O72+Plan4!I72</f>
        <v>2468</v>
      </c>
      <c r="N72" s="56">
        <f>'1.4'!P72+Plan4!J72</f>
        <v>1321</v>
      </c>
      <c r="O72" s="52"/>
    </row>
    <row r="73" spans="1:15" x14ac:dyDescent="0.2">
      <c r="A73" s="52" t="s">
        <v>36</v>
      </c>
      <c r="B73" s="56">
        <v>1354</v>
      </c>
      <c r="C73" s="56">
        <v>1282</v>
      </c>
      <c r="D73" s="56">
        <v>1319</v>
      </c>
      <c r="E73" s="56">
        <v>1617</v>
      </c>
      <c r="F73" s="56">
        <f>'1.4'!H73+Plan4!B73</f>
        <v>1309</v>
      </c>
      <c r="G73" s="56">
        <f>'1.4'!I73+Plan4!C73</f>
        <v>1298</v>
      </c>
      <c r="H73" s="56">
        <f>'1.4'!J73+Plan4!D73</f>
        <v>1472</v>
      </c>
      <c r="I73" s="56">
        <f>'1.4'!K73+Plan4!E73</f>
        <v>1360</v>
      </c>
      <c r="J73" s="56">
        <f>'1.4'!L73+Plan4!F73</f>
        <v>1472</v>
      </c>
      <c r="K73" s="56">
        <f>'1.4'!M73+Plan4!G73</f>
        <v>1706</v>
      </c>
      <c r="L73" s="56">
        <f>'1.4'!N73+Plan4!H73</f>
        <v>1541</v>
      </c>
      <c r="M73" s="56">
        <f>'1.4'!O73+Plan4!I73</f>
        <v>1602</v>
      </c>
      <c r="N73" s="56">
        <f>'1.4'!P73+Plan4!J73</f>
        <v>943</v>
      </c>
      <c r="O73" s="52"/>
    </row>
    <row r="74" spans="1:15" x14ac:dyDescent="0.2">
      <c r="A74" s="52" t="s">
        <v>35</v>
      </c>
      <c r="B74" s="56">
        <v>176</v>
      </c>
      <c r="C74" s="56">
        <v>189</v>
      </c>
      <c r="D74" s="56">
        <v>178</v>
      </c>
      <c r="E74" s="56">
        <v>348</v>
      </c>
      <c r="F74" s="56">
        <f>'1.4'!H74+Plan4!B74</f>
        <v>269</v>
      </c>
      <c r="G74" s="56">
        <f>'1.4'!I74+Plan4!C74</f>
        <v>395</v>
      </c>
      <c r="H74" s="56">
        <f>'1.4'!J74+Plan4!D74</f>
        <v>329</v>
      </c>
      <c r="I74" s="56">
        <f>'1.4'!K74+Plan4!E74</f>
        <v>357</v>
      </c>
      <c r="J74" s="56">
        <f>'1.4'!L74+Plan4!F74</f>
        <v>385</v>
      </c>
      <c r="K74" s="56">
        <f>'1.4'!M74+Plan4!G74</f>
        <v>493</v>
      </c>
      <c r="L74" s="56">
        <f>'1.4'!N74+Plan4!H74</f>
        <v>594</v>
      </c>
      <c r="M74" s="56">
        <f>'1.4'!O74+Plan4!I74</f>
        <v>424</v>
      </c>
      <c r="N74" s="56">
        <f>'1.4'!P74+Plan4!J74</f>
        <v>234</v>
      </c>
      <c r="O74" s="52"/>
    </row>
    <row r="75" spans="1:15" x14ac:dyDescent="0.2">
      <c r="A75" s="52" t="s">
        <v>34</v>
      </c>
      <c r="B75" s="56">
        <v>2559</v>
      </c>
      <c r="C75" s="56">
        <v>2691</v>
      </c>
      <c r="D75" s="56">
        <v>3262</v>
      </c>
      <c r="E75" s="56">
        <v>4008</v>
      </c>
      <c r="F75" s="56">
        <f>'1.4'!H75+Plan4!B75</f>
        <v>3044</v>
      </c>
      <c r="G75" s="56">
        <f>'1.4'!I75+Plan4!C75</f>
        <v>4236</v>
      </c>
      <c r="H75" s="56">
        <f>'1.4'!J75+Plan4!D75</f>
        <v>3943</v>
      </c>
      <c r="I75" s="56">
        <f>'1.4'!K75+Plan4!E75</f>
        <v>3788</v>
      </c>
      <c r="J75" s="56">
        <f>'1.4'!L75+Plan4!F75</f>
        <v>4208</v>
      </c>
      <c r="K75" s="56">
        <f>'1.4'!M75+Plan4!G75</f>
        <v>4582</v>
      </c>
      <c r="L75" s="56">
        <f>'1.4'!N75+Plan4!H75</f>
        <v>4571</v>
      </c>
      <c r="M75" s="56">
        <f>'1.4'!O75+Plan4!I75</f>
        <v>4815</v>
      </c>
      <c r="N75" s="56">
        <f>'1.4'!P75+Plan4!J75</f>
        <v>2605</v>
      </c>
      <c r="O75" s="52"/>
    </row>
    <row r="76" spans="1:15" x14ac:dyDescent="0.2">
      <c r="A76" s="52" t="s">
        <v>33</v>
      </c>
      <c r="B76" s="56">
        <v>196</v>
      </c>
      <c r="C76" s="56">
        <v>134</v>
      </c>
      <c r="D76" s="56">
        <v>156</v>
      </c>
      <c r="E76" s="56">
        <v>304</v>
      </c>
      <c r="F76" s="56">
        <f>'1.4'!H76+Plan4!B76</f>
        <v>223</v>
      </c>
      <c r="G76" s="56">
        <f>'1.4'!I76+Plan4!C76</f>
        <v>223</v>
      </c>
      <c r="H76" s="56">
        <f>'1.4'!J76+Plan4!D76</f>
        <v>273</v>
      </c>
      <c r="I76" s="56">
        <f>'1.4'!K76+Plan4!E76</f>
        <v>278</v>
      </c>
      <c r="J76" s="56">
        <f>'1.4'!L76+Plan4!F76</f>
        <v>340</v>
      </c>
      <c r="K76" s="56">
        <f>'1.4'!M76+Plan4!G76</f>
        <v>246</v>
      </c>
      <c r="L76" s="56">
        <f>'1.4'!N76+Plan4!H76</f>
        <v>315</v>
      </c>
      <c r="M76" s="56">
        <f>'1.4'!O76+Plan4!I76</f>
        <v>439</v>
      </c>
      <c r="N76" s="56">
        <f>'1.4'!P76+Plan4!J76</f>
        <v>160</v>
      </c>
      <c r="O76" s="52"/>
    </row>
    <row r="77" spans="1:15" x14ac:dyDescent="0.2">
      <c r="A77" s="52" t="s">
        <v>32</v>
      </c>
      <c r="B77" s="56">
        <v>6100</v>
      </c>
      <c r="C77" s="56">
        <v>6733</v>
      </c>
      <c r="D77" s="56">
        <v>7719</v>
      </c>
      <c r="E77" s="56">
        <v>9452</v>
      </c>
      <c r="F77" s="56">
        <f>'1.4'!H77+Plan4!B77</f>
        <v>8202</v>
      </c>
      <c r="G77" s="56">
        <f>'1.4'!I77+Plan4!C77</f>
        <v>9039</v>
      </c>
      <c r="H77" s="56">
        <f>'1.4'!J77+Plan4!D77</f>
        <v>8861</v>
      </c>
      <c r="I77" s="56">
        <f>'1.4'!K77+Plan4!E77</f>
        <v>9653</v>
      </c>
      <c r="J77" s="56">
        <f>'1.4'!L77+Plan4!F77</f>
        <v>10363</v>
      </c>
      <c r="K77" s="56">
        <f>'1.4'!M77+Plan4!G77</f>
        <v>11074</v>
      </c>
      <c r="L77" s="56">
        <f>'1.4'!N77+Plan4!H77</f>
        <v>11135</v>
      </c>
      <c r="M77" s="56">
        <f>'1.4'!O77+Plan4!I77</f>
        <v>11845</v>
      </c>
      <c r="N77" s="56">
        <f>'1.4'!P77+Plan4!J77</f>
        <v>6768</v>
      </c>
      <c r="O77" s="52"/>
    </row>
    <row r="78" spans="1:15" x14ac:dyDescent="0.2">
      <c r="A78" s="52" t="s">
        <v>31</v>
      </c>
      <c r="B78" s="56">
        <v>32</v>
      </c>
      <c r="C78" s="56">
        <v>79</v>
      </c>
      <c r="D78" s="56">
        <v>208</v>
      </c>
      <c r="E78" s="56">
        <v>218</v>
      </c>
      <c r="F78" s="56">
        <f>'1.4'!H78+Plan4!B78</f>
        <v>1156</v>
      </c>
      <c r="G78" s="56">
        <f>'1.4'!I78+Plan4!C78</f>
        <v>1396</v>
      </c>
      <c r="H78" s="56">
        <f>'1.4'!J78+Plan4!D78</f>
        <v>1038</v>
      </c>
      <c r="I78" s="56">
        <f>'1.4'!K78+Plan4!E78</f>
        <v>1046</v>
      </c>
      <c r="J78" s="56">
        <f>'1.4'!L78+Plan4!F78</f>
        <v>1163</v>
      </c>
      <c r="K78" s="56">
        <f>'1.4'!M78+Plan4!G78</f>
        <v>1022</v>
      </c>
      <c r="L78" s="56">
        <f>'1.4'!N78+Plan4!H78</f>
        <v>1435</v>
      </c>
      <c r="M78" s="56">
        <f>'1.4'!O78+Plan4!I78</f>
        <v>1161</v>
      </c>
      <c r="N78" s="56">
        <f>'1.4'!P78+Plan4!J78</f>
        <v>473</v>
      </c>
      <c r="O78" s="52"/>
    </row>
    <row r="79" spans="1:15" x14ac:dyDescent="0.2">
      <c r="A79" s="52" t="s">
        <v>30</v>
      </c>
      <c r="B79" s="56">
        <v>29055</v>
      </c>
      <c r="C79" s="56">
        <v>28829</v>
      </c>
      <c r="D79" s="56">
        <v>35007</v>
      </c>
      <c r="E79" s="56">
        <v>45327</v>
      </c>
      <c r="F79" s="56">
        <f>'1.4'!H79+Plan4!B79</f>
        <v>53293</v>
      </c>
      <c r="G79" s="56">
        <f>'1.4'!I79+Plan4!C79</f>
        <v>51084</v>
      </c>
      <c r="H79" s="56">
        <f>'1.4'!J79+Plan4!D79</f>
        <v>62461</v>
      </c>
      <c r="I79" s="56">
        <f>'1.4'!K79+Plan4!E79</f>
        <v>56527</v>
      </c>
      <c r="J79" s="56">
        <f>'1.4'!L79+Plan4!F79</f>
        <v>71120</v>
      </c>
      <c r="K79" s="56">
        <f>'1.4'!M79+Plan4!G79</f>
        <v>75541</v>
      </c>
      <c r="L79" s="56">
        <f>'1.4'!N79+Plan4!H79</f>
        <v>78684</v>
      </c>
      <c r="M79" s="56">
        <f>'1.4'!O79+Plan4!I79</f>
        <v>81514</v>
      </c>
      <c r="N79" s="56">
        <f>'1.4'!P79+Plan4!J79</f>
        <v>40169</v>
      </c>
      <c r="O79" s="52"/>
    </row>
    <row r="80" spans="1:15" x14ac:dyDescent="0.2">
      <c r="A80" s="52" t="s">
        <v>29</v>
      </c>
      <c r="B80" s="56">
        <v>838</v>
      </c>
      <c r="C80" s="56">
        <v>1276</v>
      </c>
      <c r="D80" s="56">
        <v>1764</v>
      </c>
      <c r="E80" s="56">
        <v>2088</v>
      </c>
      <c r="F80" s="56">
        <f>'1.4'!H80+Plan4!B80</f>
        <v>5997</v>
      </c>
      <c r="G80" s="56">
        <f>'1.4'!I80+Plan4!C80</f>
        <v>6204</v>
      </c>
      <c r="H80" s="56">
        <f>'1.4'!J80+Plan4!D80</f>
        <v>7529</v>
      </c>
      <c r="I80" s="56">
        <f>'1.4'!K80+Plan4!E80</f>
        <v>9365</v>
      </c>
      <c r="J80" s="56">
        <f>'1.4'!L80+Plan4!F80</f>
        <v>8854</v>
      </c>
      <c r="K80" s="56">
        <f>'1.4'!M80+Plan4!G80</f>
        <v>7796</v>
      </c>
      <c r="L80" s="56">
        <f>'1.4'!N80+Plan4!H80</f>
        <v>8174</v>
      </c>
      <c r="M80" s="56">
        <f>'1.4'!O80+Plan4!I80</f>
        <v>8457</v>
      </c>
      <c r="N80" s="56">
        <f>'1.4'!P80+Plan4!J80</f>
        <v>4103</v>
      </c>
      <c r="O80" s="52"/>
    </row>
    <row r="81" spans="1:15" x14ac:dyDescent="0.2">
      <c r="A81" s="52" t="s">
        <v>28</v>
      </c>
      <c r="B81" s="56">
        <v>504</v>
      </c>
      <c r="C81" s="56">
        <v>638</v>
      </c>
      <c r="D81" s="56">
        <v>686</v>
      </c>
      <c r="E81" s="56">
        <v>740</v>
      </c>
      <c r="F81" s="56">
        <f>'1.4'!H81+Plan4!B81</f>
        <v>756</v>
      </c>
      <c r="G81" s="56">
        <f>'1.4'!I81+Plan4!C81</f>
        <v>819</v>
      </c>
      <c r="H81" s="56">
        <f>'1.4'!J81+Plan4!D81</f>
        <v>1022</v>
      </c>
      <c r="I81" s="56">
        <f>'1.4'!K81+Plan4!E81</f>
        <v>876</v>
      </c>
      <c r="J81" s="56">
        <f>'1.4'!L81+Plan4!F81</f>
        <v>905</v>
      </c>
      <c r="K81" s="56">
        <f>'1.4'!M81+Plan4!G81</f>
        <v>1168</v>
      </c>
      <c r="L81" s="56">
        <f>'1.4'!N81+Plan4!H81</f>
        <v>1055</v>
      </c>
      <c r="M81" s="56">
        <f>'1.4'!O81+Plan4!I81</f>
        <v>1077</v>
      </c>
      <c r="N81" s="56">
        <f>'1.4'!P81+Plan4!J81</f>
        <v>748</v>
      </c>
      <c r="O81" s="52"/>
    </row>
    <row r="82" spans="1:15" x14ac:dyDescent="0.2">
      <c r="A82" s="52" t="s">
        <v>27</v>
      </c>
      <c r="B82" s="56">
        <v>1138</v>
      </c>
      <c r="C82" s="56">
        <v>1235</v>
      </c>
      <c r="D82" s="56">
        <v>1398</v>
      </c>
      <c r="E82" s="56">
        <v>1680</v>
      </c>
      <c r="F82" s="56">
        <f>'1.4'!H82+Plan4!B82</f>
        <v>1840</v>
      </c>
      <c r="G82" s="56">
        <f>'1.4'!I82+Plan4!C82</f>
        <v>2053</v>
      </c>
      <c r="H82" s="56">
        <f>'1.4'!J82+Plan4!D82</f>
        <v>2308</v>
      </c>
      <c r="I82" s="56">
        <f>'1.4'!K82+Plan4!E82</f>
        <v>2084</v>
      </c>
      <c r="J82" s="56">
        <f>'1.4'!L82+Plan4!F82</f>
        <v>2408</v>
      </c>
      <c r="K82" s="56">
        <f>'1.4'!M82+Plan4!G82</f>
        <v>2573</v>
      </c>
      <c r="L82" s="56">
        <f>'1.4'!N82+Plan4!H82</f>
        <v>2569</v>
      </c>
      <c r="M82" s="56">
        <f>'1.4'!O82+Plan4!I82</f>
        <v>2601</v>
      </c>
      <c r="N82" s="56">
        <f>'1.4'!P82+Plan4!J82</f>
        <v>1393</v>
      </c>
      <c r="O82" s="52"/>
    </row>
    <row r="83" spans="1:15" x14ac:dyDescent="0.2">
      <c r="A83" s="52" t="s">
        <v>26</v>
      </c>
      <c r="B83" s="56">
        <v>2440</v>
      </c>
      <c r="C83" s="56">
        <v>2752</v>
      </c>
      <c r="D83" s="56">
        <v>3245</v>
      </c>
      <c r="E83" s="56">
        <v>3610</v>
      </c>
      <c r="F83" s="56">
        <f>'1.4'!H83+Plan4!B83</f>
        <v>3487</v>
      </c>
      <c r="G83" s="56">
        <f>'1.4'!I83+Plan4!C83</f>
        <v>3737</v>
      </c>
      <c r="H83" s="56">
        <f>'1.4'!J83+Plan4!D83</f>
        <v>4241</v>
      </c>
      <c r="I83" s="56">
        <f>'1.4'!K83+Plan4!E83</f>
        <v>4230</v>
      </c>
      <c r="J83" s="56">
        <f>'1.4'!L83+Plan4!F83</f>
        <v>4910</v>
      </c>
      <c r="K83" s="56">
        <f>'1.4'!M83+Plan4!G83</f>
        <v>5757</v>
      </c>
      <c r="L83" s="56">
        <f>'1.4'!N83+Plan4!H83</f>
        <v>5624</v>
      </c>
      <c r="M83" s="56">
        <f>'1.4'!O83+Plan4!I83</f>
        <v>6969</v>
      </c>
      <c r="N83" s="56">
        <f>'1.4'!P83+Plan4!J83</f>
        <v>2666</v>
      </c>
      <c r="O83" s="52"/>
    </row>
    <row r="84" spans="1:15" x14ac:dyDescent="0.2">
      <c r="A84" s="52" t="s">
        <v>25</v>
      </c>
      <c r="B84" s="56">
        <v>240</v>
      </c>
      <c r="C84" s="56">
        <v>288</v>
      </c>
      <c r="D84" s="56">
        <v>277</v>
      </c>
      <c r="E84" s="56">
        <v>289</v>
      </c>
      <c r="F84" s="56">
        <f>'1.4'!H84+Plan4!B84</f>
        <v>543</v>
      </c>
      <c r="G84" s="56">
        <f>'1.4'!I84+Plan4!C84</f>
        <v>607</v>
      </c>
      <c r="H84" s="56">
        <f>'1.4'!J84+Plan4!D84</f>
        <v>398</v>
      </c>
      <c r="I84" s="56">
        <f>'1.4'!K84+Plan4!E84</f>
        <v>482</v>
      </c>
      <c r="J84" s="56">
        <f>'1.4'!L84+Plan4!F84</f>
        <v>460</v>
      </c>
      <c r="K84" s="56">
        <f>'1.4'!M84+Plan4!G84</f>
        <v>589</v>
      </c>
      <c r="L84" s="56">
        <f>'1.4'!N84+Plan4!H84</f>
        <v>464</v>
      </c>
      <c r="M84" s="56">
        <f>'1.4'!O84+Plan4!I84</f>
        <v>500</v>
      </c>
      <c r="N84" s="56">
        <f>'1.4'!P84+Plan4!J84</f>
        <v>160</v>
      </c>
      <c r="O84" s="52"/>
    </row>
    <row r="85" spans="1:15" x14ac:dyDescent="0.2">
      <c r="A85" s="52" t="s">
        <v>24</v>
      </c>
      <c r="B85" s="56">
        <v>189</v>
      </c>
      <c r="C85" s="56">
        <v>432</v>
      </c>
      <c r="D85" s="56">
        <v>879</v>
      </c>
      <c r="E85" s="56">
        <v>1051</v>
      </c>
      <c r="F85" s="56">
        <f>'1.4'!H85+Plan4!B85</f>
        <v>798</v>
      </c>
      <c r="G85" s="56">
        <f>'1.4'!I85+Plan4!C85</f>
        <v>1713</v>
      </c>
      <c r="H85" s="56">
        <f>'1.4'!J85+Plan4!D85</f>
        <v>2097</v>
      </c>
      <c r="I85" s="56">
        <f>'1.4'!K85+Plan4!E85</f>
        <v>2085</v>
      </c>
      <c r="J85" s="56">
        <f>'1.4'!L85+Plan4!F85</f>
        <v>1393</v>
      </c>
      <c r="K85" s="56">
        <f>'1.4'!M85+Plan4!G85</f>
        <v>1716</v>
      </c>
      <c r="L85" s="56">
        <f>'1.4'!N85+Plan4!H85</f>
        <v>1589</v>
      </c>
      <c r="M85" s="56">
        <f>'1.4'!O85+Plan4!I85</f>
        <v>1952</v>
      </c>
      <c r="N85" s="56">
        <f>'1.4'!P85+Plan4!J85</f>
        <v>659</v>
      </c>
      <c r="O85" s="52"/>
    </row>
    <row r="86" spans="1:15" x14ac:dyDescent="0.2">
      <c r="A86" s="52" t="s">
        <v>23</v>
      </c>
      <c r="B86" s="56">
        <v>27886</v>
      </c>
      <c r="C86" s="56">
        <v>27413</v>
      </c>
      <c r="D86" s="56">
        <v>31122</v>
      </c>
      <c r="E86" s="56">
        <v>33866</v>
      </c>
      <c r="F86" s="56">
        <f>'1.4'!H86+Plan4!B86</f>
        <v>37315</v>
      </c>
      <c r="G86" s="56">
        <f>'1.4'!I86+Plan4!C86</f>
        <v>41247</v>
      </c>
      <c r="H86" s="56">
        <f>'1.4'!J86+Plan4!D86</f>
        <v>51880</v>
      </c>
      <c r="I86" s="56">
        <f>'1.4'!K86+Plan4!E86</f>
        <v>50928</v>
      </c>
      <c r="J86" s="56">
        <f>'1.4'!L86+Plan4!F86</f>
        <v>57646</v>
      </c>
      <c r="K86" s="56">
        <f>'1.4'!M86+Plan4!G86</f>
        <v>62360</v>
      </c>
      <c r="L86" s="56">
        <f>'1.4'!N86+Plan4!H86</f>
        <v>65095</v>
      </c>
      <c r="M86" s="56">
        <f>'1.4'!O86+Plan4!I86</f>
        <v>65563</v>
      </c>
      <c r="N86" s="56">
        <f>'1.4'!P86+Plan4!J86</f>
        <v>33682</v>
      </c>
      <c r="O86" s="52"/>
    </row>
    <row r="87" spans="1:15" x14ac:dyDescent="0.2">
      <c r="A87" s="52" t="s">
        <v>22</v>
      </c>
      <c r="B87" s="56">
        <v>48219</v>
      </c>
      <c r="C87" s="56">
        <v>46598</v>
      </c>
      <c r="D87" s="56">
        <v>50237</v>
      </c>
      <c r="E87" s="56">
        <v>58747</v>
      </c>
      <c r="F87" s="56">
        <f>'1.4'!H87+Plan4!B87</f>
        <v>62084</v>
      </c>
      <c r="G87" s="56">
        <f>'1.4'!I87+Plan4!C87</f>
        <v>69959</v>
      </c>
      <c r="H87" s="56">
        <f>'1.4'!J87+Plan4!D87</f>
        <v>83883</v>
      </c>
      <c r="I87" s="56">
        <f>'1.4'!K87+Plan4!E87</f>
        <v>75538</v>
      </c>
      <c r="J87" s="56">
        <f>'1.4'!L87+Plan4!F87</f>
        <v>83867</v>
      </c>
      <c r="K87" s="56">
        <f>'1.4'!M87+Plan4!G87</f>
        <v>92046</v>
      </c>
      <c r="L87" s="56">
        <f>'1.4'!N87+Plan4!H87</f>
        <v>84457</v>
      </c>
      <c r="M87" s="56">
        <f>'1.4'!O87+Plan4!I87</f>
        <v>83639</v>
      </c>
      <c r="N87" s="56">
        <f>'1.4'!P87+Plan4!J87</f>
        <v>42932</v>
      </c>
      <c r="O87" s="55"/>
    </row>
    <row r="88" spans="1:15" x14ac:dyDescent="0.2">
      <c r="A88" s="59" t="s">
        <v>21</v>
      </c>
      <c r="B88" s="60">
        <v>7</v>
      </c>
      <c r="C88" s="60">
        <v>45</v>
      </c>
      <c r="D88" s="60">
        <v>0</v>
      </c>
      <c r="E88" s="60">
        <v>0</v>
      </c>
      <c r="F88" s="60">
        <v>0</v>
      </c>
      <c r="G88" s="60">
        <v>0</v>
      </c>
      <c r="H88" s="60">
        <v>0</v>
      </c>
      <c r="I88" s="60">
        <v>0</v>
      </c>
      <c r="J88" s="60">
        <v>2</v>
      </c>
      <c r="K88" s="60">
        <v>0</v>
      </c>
      <c r="L88" s="60">
        <v>0</v>
      </c>
      <c r="M88" s="60">
        <v>0</v>
      </c>
      <c r="N88" s="60">
        <v>1</v>
      </c>
    </row>
    <row r="89" spans="1:15" hidden="1" x14ac:dyDescent="0.2">
      <c r="A89" s="58" t="s">
        <v>20</v>
      </c>
      <c r="B89" s="79" t="e">
        <f>'1.4'!D89+#REF!</f>
        <v>#REF!</v>
      </c>
      <c r="C89" s="79" t="e">
        <f>'1.4'!E89+#REF!</f>
        <v>#REF!</v>
      </c>
      <c r="D89" s="79" t="e">
        <f>'1.4'!F89+#REF!</f>
        <v>#REF!</v>
      </c>
      <c r="E89" s="79" t="e">
        <f>'1.4'!G89+#REF!</f>
        <v>#REF!</v>
      </c>
      <c r="F89" s="79" t="e">
        <f>'1.4'!H89+#REF!</f>
        <v>#REF!</v>
      </c>
      <c r="G89" s="79" t="e">
        <f>'1.4'!I89+#REF!</f>
        <v>#REF!</v>
      </c>
      <c r="H89" s="79" t="e">
        <f>'1.4'!J89+#REF!</f>
        <v>#REF!</v>
      </c>
      <c r="I89" s="79" t="e">
        <f>'1.4'!K89+#REF!</f>
        <v>#REF!</v>
      </c>
      <c r="J89" s="79" t="e">
        <f>'1.4'!L89+#REF!</f>
        <v>#REF!</v>
      </c>
      <c r="K89" s="79" t="e">
        <f>'1.4'!M89+#REF!</f>
        <v>#REF!</v>
      </c>
      <c r="L89" s="79" t="e">
        <f>'1.4'!N89+#REF!</f>
        <v>#REF!</v>
      </c>
      <c r="M89" s="79" t="e">
        <f>'1.4'!O89+#REF!</f>
        <v>#REF!</v>
      </c>
    </row>
    <row r="90" spans="1:15" x14ac:dyDescent="0.2">
      <c r="B90" s="80"/>
      <c r="C90" s="80"/>
      <c r="D90" s="80"/>
      <c r="E90" s="80"/>
      <c r="F90" s="80"/>
      <c r="G90" s="80"/>
      <c r="H90" s="80"/>
      <c r="I90" s="80"/>
      <c r="J90" s="80"/>
      <c r="K90" s="80"/>
      <c r="L90" s="80"/>
      <c r="M90" s="80"/>
    </row>
  </sheetData>
  <mergeCells count="3">
    <mergeCell ref="P7:Y7"/>
    <mergeCell ref="P8:Y8"/>
    <mergeCell ref="P9:Y9"/>
  </mergeCells>
  <hyperlinks>
    <hyperlink ref="A1" location="Índice!A3" display="Voltar"/>
  </hyperlink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22"/>
  <sheetViews>
    <sheetView workbookViewId="0">
      <pane xSplit="1" ySplit="9" topLeftCell="B70" activePane="bottomRight" state="frozen"/>
      <selection pane="topRight" activeCell="B1" sqref="B1"/>
      <selection pane="bottomLeft" activeCell="A10" sqref="A10"/>
      <selection pane="bottomRight" activeCell="P21" sqref="P21"/>
    </sheetView>
  </sheetViews>
  <sheetFormatPr defaultColWidth="26.7109375" defaultRowHeight="15" x14ac:dyDescent="0.2"/>
  <cols>
    <col min="1" max="1" width="23.140625" style="58" customWidth="1"/>
    <col min="2" max="8" width="8.28515625" style="58" bestFit="1" customWidth="1"/>
    <col min="9" max="9" width="8.5703125" style="58" bestFit="1" customWidth="1"/>
    <col min="10" max="10" width="8.140625" style="58" customWidth="1"/>
    <col min="11" max="11" width="8" style="58" customWidth="1"/>
    <col min="12" max="12" width="10.7109375" style="58" customWidth="1"/>
    <col min="13" max="13" width="10" style="58" customWidth="1"/>
    <col min="14" max="14" width="11.42578125" style="58" customWidth="1"/>
    <col min="15" max="16384" width="26.7109375" style="58"/>
  </cols>
  <sheetData>
    <row r="1" spans="1:24" x14ac:dyDescent="0.25">
      <c r="A1" s="69" t="s">
        <v>13</v>
      </c>
    </row>
    <row r="2" spans="1:24" x14ac:dyDescent="0.25">
      <c r="A2" s="69"/>
    </row>
    <row r="3" spans="1:24" x14ac:dyDescent="0.25">
      <c r="A3" s="70" t="s">
        <v>621</v>
      </c>
      <c r="B3" s="4" t="s">
        <v>623</v>
      </c>
    </row>
    <row r="4" spans="1:24" x14ac:dyDescent="0.2">
      <c r="A4" s="71" t="s">
        <v>624</v>
      </c>
      <c r="B4" s="72" t="s">
        <v>604</v>
      </c>
      <c r="C4" s="73"/>
      <c r="D4" s="73"/>
      <c r="E4" s="73"/>
    </row>
    <row r="5" spans="1:24" x14ac:dyDescent="0.25">
      <c r="A5" s="71" t="s">
        <v>18</v>
      </c>
      <c r="B5" s="3" t="s">
        <v>617</v>
      </c>
      <c r="C5" s="73"/>
      <c r="D5" s="73"/>
      <c r="E5" s="73"/>
    </row>
    <row r="6" spans="1:24" x14ac:dyDescent="0.2">
      <c r="A6" s="71"/>
      <c r="B6" s="52"/>
      <c r="C6" s="52"/>
      <c r="D6" s="52"/>
      <c r="E6" s="52"/>
      <c r="F6" s="52"/>
      <c r="G6" s="52"/>
      <c r="H6" s="52"/>
      <c r="I6" s="52"/>
    </row>
    <row r="8" spans="1:24" ht="15.75" thickBot="1" x14ac:dyDescent="0.25">
      <c r="A8" s="74" t="s">
        <v>57</v>
      </c>
      <c r="B8" s="75">
        <v>2002</v>
      </c>
      <c r="C8" s="75">
        <v>2003</v>
      </c>
      <c r="D8" s="75">
        <v>2004</v>
      </c>
      <c r="E8" s="75">
        <v>2005</v>
      </c>
      <c r="F8" s="75">
        <v>2006</v>
      </c>
      <c r="G8" s="75">
        <v>2007</v>
      </c>
      <c r="H8" s="75">
        <v>2008</v>
      </c>
      <c r="I8" s="75">
        <v>2009</v>
      </c>
      <c r="J8" s="76">
        <v>2010</v>
      </c>
      <c r="K8" s="75">
        <v>2011</v>
      </c>
      <c r="L8" s="75">
        <v>2012</v>
      </c>
      <c r="M8" s="75">
        <v>2013</v>
      </c>
      <c r="N8" s="75">
        <v>2014</v>
      </c>
      <c r="O8" s="127"/>
      <c r="P8" s="127"/>
      <c r="Q8" s="127"/>
      <c r="R8" s="127"/>
      <c r="S8" s="127"/>
      <c r="T8" s="127"/>
      <c r="U8" s="127"/>
      <c r="V8" s="127"/>
      <c r="W8" s="127"/>
      <c r="X8" s="127"/>
    </row>
    <row r="9" spans="1:24" x14ac:dyDescent="0.2">
      <c r="A9" s="50" t="s">
        <v>101</v>
      </c>
      <c r="B9" s="77">
        <f>SUM(B10:B88)</f>
        <v>-206133</v>
      </c>
      <c r="C9" s="77">
        <f t="shared" ref="C9:L9" si="0">SUM(C10:C88)</f>
        <v>-216620</v>
      </c>
      <c r="D9" s="77">
        <f t="shared" si="0"/>
        <v>-225178</v>
      </c>
      <c r="E9" s="77">
        <f t="shared" si="0"/>
        <v>-259572</v>
      </c>
      <c r="F9" s="77">
        <f t="shared" si="0"/>
        <v>-288679</v>
      </c>
      <c r="G9" s="77">
        <f t="shared" si="0"/>
        <v>-325643</v>
      </c>
      <c r="H9" s="77">
        <f t="shared" si="0"/>
        <v>-372217</v>
      </c>
      <c r="I9" s="77">
        <f t="shared" si="0"/>
        <v>-362293</v>
      </c>
      <c r="J9" s="77">
        <f t="shared" si="0"/>
        <v>-398306</v>
      </c>
      <c r="K9" s="77">
        <f t="shared" si="0"/>
        <v>-424201</v>
      </c>
      <c r="L9" s="77">
        <f t="shared" si="0"/>
        <v>-443648</v>
      </c>
      <c r="M9" s="77">
        <f>SUM(M10:M88)</f>
        <v>-462910</v>
      </c>
      <c r="N9" s="77">
        <f>SUM(N10:N88)</f>
        <v>-233768</v>
      </c>
      <c r="O9" s="127"/>
      <c r="P9" s="127"/>
      <c r="Q9" s="127"/>
      <c r="R9" s="127"/>
      <c r="S9" s="127"/>
      <c r="T9" s="127"/>
      <c r="U9" s="127"/>
      <c r="V9" s="127"/>
      <c r="W9" s="127"/>
      <c r="X9" s="127"/>
    </row>
    <row r="10" spans="1:24" x14ac:dyDescent="0.2">
      <c r="A10" s="53" t="s">
        <v>100</v>
      </c>
      <c r="B10" s="54">
        <v>-380</v>
      </c>
      <c r="C10" s="54">
        <v>-423</v>
      </c>
      <c r="D10" s="54">
        <v>-435</v>
      </c>
      <c r="E10" s="54">
        <v>-545</v>
      </c>
      <c r="F10" s="56">
        <f>'1.5'!H10+Plan5!B10</f>
        <v>1561</v>
      </c>
      <c r="G10" s="56">
        <f>'1.5'!I10+Plan5!C10</f>
        <v>1516</v>
      </c>
      <c r="H10" s="56">
        <f>'1.5'!J10+Plan5!D10</f>
        <v>1448</v>
      </c>
      <c r="I10" s="56">
        <f>'1.5'!K10+Plan5!E10</f>
        <v>1440</v>
      </c>
      <c r="J10" s="56">
        <f>'1.5'!L10+Plan5!F10</f>
        <v>1319</v>
      </c>
      <c r="K10" s="56">
        <f>'1.5'!M10+Plan5!G10</f>
        <v>1164</v>
      </c>
      <c r="L10" s="56">
        <f>'1.5'!N10+Plan5!H10</f>
        <v>1165</v>
      </c>
      <c r="M10" s="56">
        <f>'1.5'!O10+Plan5!I10</f>
        <v>1070</v>
      </c>
      <c r="N10" s="56">
        <f>'1.5'!P10+Plan5!J10</f>
        <v>1413</v>
      </c>
    </row>
    <row r="11" spans="1:24" x14ac:dyDescent="0.2">
      <c r="A11" s="55" t="s">
        <v>99</v>
      </c>
      <c r="B11" s="56">
        <v>-98</v>
      </c>
      <c r="C11" s="56">
        <v>-98</v>
      </c>
      <c r="D11" s="56">
        <v>-136</v>
      </c>
      <c r="E11" s="56">
        <v>-132</v>
      </c>
      <c r="F11" s="56">
        <f>'1.5'!H11+Plan5!B11</f>
        <v>-249</v>
      </c>
      <c r="G11" s="56">
        <f>'1.5'!I11+Plan5!C11</f>
        <v>-207</v>
      </c>
      <c r="H11" s="56">
        <f>'1.5'!J11+Plan5!D11</f>
        <v>-223</v>
      </c>
      <c r="I11" s="56">
        <f>'1.5'!K11+Plan5!E11</f>
        <v>-183</v>
      </c>
      <c r="J11" s="56">
        <f>'1.5'!L11+Plan5!F11</f>
        <v>-188</v>
      </c>
      <c r="K11" s="56">
        <f>'1.5'!M11+Plan5!G11</f>
        <v>-223</v>
      </c>
      <c r="L11" s="56">
        <f>'1.5'!N11+Plan5!H11</f>
        <v>-262</v>
      </c>
      <c r="M11" s="56">
        <f>'1.5'!O11+Plan5!I11</f>
        <v>-284</v>
      </c>
      <c r="N11" s="56">
        <f>'1.5'!P11+Plan5!J11</f>
        <v>-124</v>
      </c>
    </row>
    <row r="12" spans="1:24" x14ac:dyDescent="0.2">
      <c r="A12" s="52" t="s">
        <v>98</v>
      </c>
      <c r="B12" s="56">
        <v>-110</v>
      </c>
      <c r="C12" s="56">
        <v>-60</v>
      </c>
      <c r="D12" s="56">
        <v>-72</v>
      </c>
      <c r="E12" s="56">
        <v>-109</v>
      </c>
      <c r="F12" s="56">
        <f>'1.5'!H12+Plan5!B12</f>
        <v>-83</v>
      </c>
      <c r="G12" s="56">
        <f>'1.5'!I12+Plan5!C12</f>
        <v>-129</v>
      </c>
      <c r="H12" s="56">
        <f>'1.5'!J12+Plan5!D12</f>
        <v>-150</v>
      </c>
      <c r="I12" s="56">
        <f>'1.5'!K12+Plan5!E12</f>
        <v>-97</v>
      </c>
      <c r="J12" s="56">
        <f>'1.5'!L12+Plan5!F12</f>
        <v>-158</v>
      </c>
      <c r="K12" s="56">
        <f>'1.5'!M12+Plan5!G12</f>
        <v>-153</v>
      </c>
      <c r="L12" s="56">
        <f>'1.5'!N12+Plan5!H12</f>
        <v>-169</v>
      </c>
      <c r="M12" s="56">
        <f>'1.5'!O12+Plan5!I12</f>
        <v>-178</v>
      </c>
      <c r="N12" s="56">
        <f>'1.5'!P12+Plan5!J12</f>
        <v>-88</v>
      </c>
    </row>
    <row r="13" spans="1:24" x14ac:dyDescent="0.25">
      <c r="A13" s="52" t="s">
        <v>97</v>
      </c>
      <c r="B13" s="56">
        <v>-1093</v>
      </c>
      <c r="C13" s="56">
        <v>-609</v>
      </c>
      <c r="D13" s="56">
        <v>-524</v>
      </c>
      <c r="E13" s="56">
        <v>-508</v>
      </c>
      <c r="F13" s="56">
        <f>'1.5'!H13+Plan5!B13</f>
        <v>-605</v>
      </c>
      <c r="G13" s="56">
        <f>'1.5'!I13+Plan5!C13</f>
        <v>-950</v>
      </c>
      <c r="H13" s="56">
        <f>'1.5'!J13+Plan5!D13</f>
        <v>-1755</v>
      </c>
      <c r="I13" s="56">
        <f>'1.5'!K13+Plan5!E13</f>
        <v>-1011</v>
      </c>
      <c r="J13" s="56">
        <f>'1.5'!L13+Plan5!F13</f>
        <v>-1079</v>
      </c>
      <c r="K13" s="56">
        <f>'1.5'!M13+Plan5!G13</f>
        <v>-1464</v>
      </c>
      <c r="L13" s="56">
        <f>'1.5'!N13+Plan5!H13</f>
        <v>-1576</v>
      </c>
      <c r="M13" s="56">
        <f>'1.5'!O13+Plan5!I13</f>
        <v>-1490</v>
      </c>
      <c r="N13" s="56">
        <f>'1.5'!P13+Plan5!J13</f>
        <v>-907</v>
      </c>
      <c r="O13" s="57"/>
    </row>
    <row r="14" spans="1:24" x14ac:dyDescent="0.2">
      <c r="A14" s="52" t="s">
        <v>96</v>
      </c>
      <c r="B14" s="56">
        <v>-134</v>
      </c>
      <c r="C14" s="56">
        <v>-182</v>
      </c>
      <c r="D14" s="56">
        <v>-233</v>
      </c>
      <c r="E14" s="56">
        <v>-253</v>
      </c>
      <c r="F14" s="56">
        <f>'1.5'!H14+Plan5!B14</f>
        <v>-393</v>
      </c>
      <c r="G14" s="56">
        <f>'1.5'!I14+Plan5!C14</f>
        <v>-532</v>
      </c>
      <c r="H14" s="56">
        <f>'1.5'!J14+Plan5!D14</f>
        <v>-540</v>
      </c>
      <c r="I14" s="56">
        <f>'1.5'!K14+Plan5!E14</f>
        <v>-707</v>
      </c>
      <c r="J14" s="56">
        <f>'1.5'!L14+Plan5!F14</f>
        <v>-955</v>
      </c>
      <c r="K14" s="56">
        <f>'1.5'!M14+Plan5!G14</f>
        <v>-866</v>
      </c>
      <c r="L14" s="56">
        <f>'1.5'!N14+Plan5!H14</f>
        <v>-1049</v>
      </c>
      <c r="M14" s="56">
        <f>'1.5'!O14+Plan5!I14</f>
        <v>-834</v>
      </c>
      <c r="N14" s="56">
        <f>'1.5'!P14+Plan5!J14</f>
        <v>-420</v>
      </c>
    </row>
    <row r="15" spans="1:24" x14ac:dyDescent="0.2">
      <c r="A15" s="52" t="s">
        <v>95</v>
      </c>
      <c r="B15" s="56">
        <v>-177</v>
      </c>
      <c r="C15" s="56">
        <v>-317</v>
      </c>
      <c r="D15" s="56">
        <v>-200</v>
      </c>
      <c r="E15" s="56">
        <v>-173</v>
      </c>
      <c r="F15" s="56">
        <f>'1.5'!H15+Plan5!B15</f>
        <v>-275</v>
      </c>
      <c r="G15" s="56">
        <f>'1.5'!I15+Plan5!C15</f>
        <v>-199</v>
      </c>
      <c r="H15" s="56">
        <f>'1.5'!J15+Plan5!D15</f>
        <v>-188</v>
      </c>
      <c r="I15" s="56">
        <f>'1.5'!K15+Plan5!E15</f>
        <v>-113</v>
      </c>
      <c r="J15" s="56">
        <f>'1.5'!L15+Plan5!F15</f>
        <v>-192</v>
      </c>
      <c r="K15" s="56">
        <f>'1.5'!M15+Plan5!G15</f>
        <v>-257</v>
      </c>
      <c r="L15" s="56">
        <f>'1.5'!N15+Plan5!H15</f>
        <v>-307</v>
      </c>
      <c r="M15" s="56">
        <f>'1.5'!O15+Plan5!I15</f>
        <v>-295</v>
      </c>
      <c r="N15" s="56">
        <f>'1.5'!P15+Plan5!J15</f>
        <v>-64</v>
      </c>
    </row>
    <row r="16" spans="1:24" x14ac:dyDescent="0.2">
      <c r="A16" s="52" t="s">
        <v>94</v>
      </c>
      <c r="B16" s="56">
        <v>-2116</v>
      </c>
      <c r="C16" s="56">
        <v>-2602</v>
      </c>
      <c r="D16" s="56">
        <v>-2102</v>
      </c>
      <c r="E16" s="56">
        <v>-1981</v>
      </c>
      <c r="F16" s="56">
        <f>'1.5'!H16+Plan5!B16</f>
        <v>-2099</v>
      </c>
      <c r="G16" s="56">
        <f>'1.5'!I16+Plan5!C16</f>
        <v>-2581</v>
      </c>
      <c r="H16" s="56">
        <f>'1.5'!J16+Plan5!D16</f>
        <v>-3292</v>
      </c>
      <c r="I16" s="56">
        <f>'1.5'!K16+Plan5!E16</f>
        <v>-2898</v>
      </c>
      <c r="J16" s="56">
        <f>'1.5'!L16+Plan5!F16</f>
        <v>-5306</v>
      </c>
      <c r="K16" s="56">
        <f>'1.5'!M16+Plan5!G16</f>
        <v>-3828</v>
      </c>
      <c r="L16" s="56">
        <f>'1.5'!N16+Plan5!H16</f>
        <v>-5674</v>
      </c>
      <c r="M16" s="56">
        <f>'1.5'!O16+Plan5!I16</f>
        <v>-5305</v>
      </c>
      <c r="N16" s="56">
        <f>'1.5'!P16+Plan5!J16</f>
        <v>-3203</v>
      </c>
    </row>
    <row r="17" spans="1:14" x14ac:dyDescent="0.2">
      <c r="A17" s="52" t="s">
        <v>93</v>
      </c>
      <c r="B17" s="56">
        <v>-96</v>
      </c>
      <c r="C17" s="56">
        <v>-231</v>
      </c>
      <c r="D17" s="56">
        <v>-223</v>
      </c>
      <c r="E17" s="56">
        <v>-236</v>
      </c>
      <c r="F17" s="56">
        <f>'1.5'!H17+Plan5!B17</f>
        <v>-356</v>
      </c>
      <c r="G17" s="56">
        <f>'1.5'!I17+Plan5!C17</f>
        <v>-669</v>
      </c>
      <c r="H17" s="56">
        <f>'1.5'!J17+Plan5!D17</f>
        <v>-305</v>
      </c>
      <c r="I17" s="56">
        <f>'1.5'!K17+Plan5!E17</f>
        <v>-273</v>
      </c>
      <c r="J17" s="56">
        <f>'1.5'!L17+Plan5!F17</f>
        <v>-245</v>
      </c>
      <c r="K17" s="56">
        <f>'1.5'!M17+Plan5!G17</f>
        <v>-236</v>
      </c>
      <c r="L17" s="56">
        <f>'1.5'!N17+Plan5!H17</f>
        <v>-368</v>
      </c>
      <c r="M17" s="56">
        <f>'1.5'!O17+Plan5!I17</f>
        <v>-397</v>
      </c>
      <c r="N17" s="56">
        <f>'1.5'!P17+Plan5!J17</f>
        <v>-171</v>
      </c>
    </row>
    <row r="18" spans="1:14" x14ac:dyDescent="0.2">
      <c r="A18" s="52" t="s">
        <v>92</v>
      </c>
      <c r="B18" s="56">
        <v>-14838</v>
      </c>
      <c r="C18" s="56">
        <v>-13359</v>
      </c>
      <c r="D18" s="56">
        <v>-12760</v>
      </c>
      <c r="E18" s="56">
        <v>-13861</v>
      </c>
      <c r="F18" s="56">
        <f>'1.5'!H18+Plan5!B18</f>
        <v>-12914</v>
      </c>
      <c r="G18" s="56">
        <f>'1.5'!I18+Plan5!C18</f>
        <v>-13483</v>
      </c>
      <c r="H18" s="56">
        <f>'1.5'!J18+Plan5!D18</f>
        <v>-16745</v>
      </c>
      <c r="I18" s="56">
        <f>'1.5'!K18+Plan5!E18</f>
        <v>-14628</v>
      </c>
      <c r="J18" s="56">
        <f>'1.5'!L18+Plan5!F18</f>
        <v>-20303</v>
      </c>
      <c r="K18" s="56">
        <f>'1.5'!M18+Plan5!G18</f>
        <v>-21988</v>
      </c>
      <c r="L18" s="56">
        <f>'1.5'!N18+Plan5!H18</f>
        <v>-20136</v>
      </c>
      <c r="M18" s="56">
        <f>'1.5'!O18+Plan5!I18</f>
        <v>-19389</v>
      </c>
      <c r="N18" s="56">
        <f>'1.5'!P18+Plan5!J18</f>
        <v>-11598</v>
      </c>
    </row>
    <row r="19" spans="1:14" x14ac:dyDescent="0.2">
      <c r="A19" s="52" t="s">
        <v>91</v>
      </c>
      <c r="B19" s="56">
        <v>-455</v>
      </c>
      <c r="C19" s="56">
        <v>-537</v>
      </c>
      <c r="D19" s="56">
        <v>-386</v>
      </c>
      <c r="E19" s="56">
        <v>-451</v>
      </c>
      <c r="F19" s="56">
        <f>'1.5'!H19+Plan5!B19</f>
        <v>-976</v>
      </c>
      <c r="G19" s="56">
        <f>'1.5'!I19+Plan5!C19</f>
        <v>-1525</v>
      </c>
      <c r="H19" s="56">
        <f>'1.5'!J19+Plan5!D19</f>
        <v>-1007</v>
      </c>
      <c r="I19" s="56">
        <f>'1.5'!K19+Plan5!E19</f>
        <v>-803</v>
      </c>
      <c r="J19" s="56">
        <f>'1.5'!L19+Plan5!F19</f>
        <v>-1377</v>
      </c>
      <c r="K19" s="56">
        <f>'1.5'!M19+Plan5!G19</f>
        <v>-909</v>
      </c>
      <c r="L19" s="56">
        <f>'1.5'!N19+Plan5!H19</f>
        <v>-1247</v>
      </c>
      <c r="M19" s="56">
        <f>'1.5'!O19+Plan5!I19</f>
        <v>-1421</v>
      </c>
      <c r="N19" s="56">
        <f>'1.5'!P19+Plan5!J19</f>
        <v>-709</v>
      </c>
    </row>
    <row r="20" spans="1:14" x14ac:dyDescent="0.2">
      <c r="A20" s="52" t="s">
        <v>90</v>
      </c>
      <c r="B20" s="56">
        <v>-1875</v>
      </c>
      <c r="C20" s="56">
        <v>-2451</v>
      </c>
      <c r="D20" s="56">
        <v>-2433</v>
      </c>
      <c r="E20" s="56">
        <v>-1897</v>
      </c>
      <c r="F20" s="56">
        <f>'1.5'!H20+Plan5!B20</f>
        <v>-2537</v>
      </c>
      <c r="G20" s="56">
        <f>'1.5'!I20+Plan5!C20</f>
        <v>-2344</v>
      </c>
      <c r="H20" s="56">
        <f>'1.5'!J20+Plan5!D20</f>
        <v>-2544</v>
      </c>
      <c r="I20" s="56">
        <f>'1.5'!K20+Plan5!E20</f>
        <v>-1995</v>
      </c>
      <c r="J20" s="56">
        <f>'1.5'!L20+Plan5!F20</f>
        <v>-2129</v>
      </c>
      <c r="K20" s="56">
        <f>'1.5'!M20+Plan5!G20</f>
        <v>-1900</v>
      </c>
      <c r="L20" s="56">
        <f>'1.5'!N20+Plan5!H20</f>
        <v>-1699</v>
      </c>
      <c r="M20" s="56">
        <f>'1.5'!O20+Plan5!I20</f>
        <v>-2030</v>
      </c>
      <c r="N20" s="56">
        <f>'1.5'!P20+Plan5!J20</f>
        <v>-803</v>
      </c>
    </row>
    <row r="21" spans="1:14" x14ac:dyDescent="0.2">
      <c r="A21" s="52" t="s">
        <v>89</v>
      </c>
      <c r="B21" s="56">
        <v>-975</v>
      </c>
      <c r="C21" s="56">
        <v>-1029</v>
      </c>
      <c r="D21" s="56">
        <v>-1157</v>
      </c>
      <c r="E21" s="56">
        <v>-1489</v>
      </c>
      <c r="F21" s="56">
        <f>'1.5'!H21+Plan5!B21</f>
        <v>-1689</v>
      </c>
      <c r="G21" s="56">
        <f>'1.5'!I21+Plan5!C21</f>
        <v>-1893</v>
      </c>
      <c r="H21" s="56">
        <f>'1.5'!J21+Plan5!D21</f>
        <v>-2020</v>
      </c>
      <c r="I21" s="56">
        <f>'1.5'!K21+Plan5!E21</f>
        <v>-1691</v>
      </c>
      <c r="J21" s="56">
        <f>'1.5'!L21+Plan5!F21</f>
        <v>-1717</v>
      </c>
      <c r="K21" s="56">
        <f>'1.5'!M21+Plan5!G21</f>
        <v>-2021</v>
      </c>
      <c r="L21" s="56">
        <f>'1.5'!N21+Plan5!H21</f>
        <v>-2200</v>
      </c>
      <c r="M21" s="56">
        <f>'1.5'!O21+Plan5!I21</f>
        <v>-2659</v>
      </c>
      <c r="N21" s="56">
        <f>'1.5'!P21+Plan5!J21</f>
        <v>-1431</v>
      </c>
    </row>
    <row r="22" spans="1:14" x14ac:dyDescent="0.2">
      <c r="A22" s="52" t="s">
        <v>88</v>
      </c>
      <c r="B22" s="56">
        <v>-782</v>
      </c>
      <c r="C22" s="56">
        <v>-844</v>
      </c>
      <c r="D22" s="56">
        <v>-864</v>
      </c>
      <c r="E22" s="56">
        <v>-1539</v>
      </c>
      <c r="F22" s="56">
        <f>'1.5'!H22+Plan5!B22</f>
        <v>-1215</v>
      </c>
      <c r="G22" s="56">
        <f>'1.5'!I22+Plan5!C22</f>
        <v>-613</v>
      </c>
      <c r="H22" s="56">
        <f>'1.5'!J22+Plan5!D22</f>
        <v>-534</v>
      </c>
      <c r="I22" s="56">
        <f>'1.5'!K22+Plan5!E22</f>
        <v>-734</v>
      </c>
      <c r="J22" s="56">
        <f>'1.5'!L22+Plan5!F22</f>
        <v>-1049</v>
      </c>
      <c r="K22" s="56">
        <f>'1.5'!M22+Plan5!G22</f>
        <v>-1276</v>
      </c>
      <c r="L22" s="56">
        <f>'1.5'!N22+Plan5!H22</f>
        <v>-721</v>
      </c>
      <c r="M22" s="56">
        <f>'1.5'!O22+Plan5!I22</f>
        <v>-737</v>
      </c>
      <c r="N22" s="56">
        <f>'1.5'!P22+Plan5!J22</f>
        <v>-344</v>
      </c>
    </row>
    <row r="23" spans="1:14" x14ac:dyDescent="0.2">
      <c r="A23" s="52" t="s">
        <v>87</v>
      </c>
      <c r="B23" s="56">
        <v>-166</v>
      </c>
      <c r="C23" s="56">
        <v>-176</v>
      </c>
      <c r="D23" s="56">
        <v>-177</v>
      </c>
      <c r="E23" s="56">
        <v>-224</v>
      </c>
      <c r="F23" s="56">
        <f>'1.5'!H23+Plan5!B23</f>
        <v>-696</v>
      </c>
      <c r="G23" s="56">
        <f>'1.5'!I23+Plan5!C23</f>
        <v>-695</v>
      </c>
      <c r="H23" s="56">
        <f>'1.5'!J23+Plan5!D23</f>
        <v>-958</v>
      </c>
      <c r="I23" s="56">
        <f>'1.5'!K23+Plan5!E23</f>
        <v>-541</v>
      </c>
      <c r="J23" s="56">
        <f>'1.5'!L23+Plan5!F23</f>
        <v>-252</v>
      </c>
      <c r="K23" s="56">
        <f>'1.5'!M23+Plan5!G23</f>
        <v>-406</v>
      </c>
      <c r="L23" s="56">
        <f>'1.5'!N23+Plan5!H23</f>
        <v>-941</v>
      </c>
      <c r="M23" s="56">
        <f>'1.5'!O23+Plan5!I23</f>
        <v>-311</v>
      </c>
      <c r="N23" s="56">
        <f>'1.5'!P23+Plan5!J23</f>
        <v>-166</v>
      </c>
    </row>
    <row r="24" spans="1:14" x14ac:dyDescent="0.2">
      <c r="A24" s="52" t="s">
        <v>86</v>
      </c>
      <c r="B24" s="56">
        <v>-281</v>
      </c>
      <c r="C24" s="56">
        <v>-500</v>
      </c>
      <c r="D24" s="56">
        <v>-954</v>
      </c>
      <c r="E24" s="56">
        <v>-1009</v>
      </c>
      <c r="F24" s="56">
        <f>'1.5'!H24+Plan5!B24</f>
        <v>-813</v>
      </c>
      <c r="G24" s="56">
        <f>'1.5'!I24+Plan5!C24</f>
        <v>-664</v>
      </c>
      <c r="H24" s="56">
        <f>'1.5'!J24+Plan5!D24</f>
        <v>-960</v>
      </c>
      <c r="I24" s="56">
        <f>'1.5'!K24+Plan5!E24</f>
        <v>-679</v>
      </c>
      <c r="J24" s="56">
        <f>'1.5'!L24+Plan5!F24</f>
        <v>-617</v>
      </c>
      <c r="K24" s="56">
        <f>'1.5'!M24+Plan5!G24</f>
        <v>-956</v>
      </c>
      <c r="L24" s="56">
        <f>'1.5'!N24+Plan5!H24</f>
        <v>-1082</v>
      </c>
      <c r="M24" s="56">
        <f>'1.5'!O24+Plan5!I24</f>
        <v>-1077</v>
      </c>
      <c r="N24" s="56">
        <f>'1.5'!P24+Plan5!J24</f>
        <v>-329</v>
      </c>
    </row>
    <row r="25" spans="1:14" x14ac:dyDescent="0.2">
      <c r="A25" s="52" t="s">
        <v>85</v>
      </c>
      <c r="B25" s="56">
        <v>-8657</v>
      </c>
      <c r="C25" s="56">
        <v>-8503</v>
      </c>
      <c r="D25" s="56">
        <v>-8654</v>
      </c>
      <c r="E25" s="56">
        <v>-9951</v>
      </c>
      <c r="F25" s="56">
        <f>'1.5'!H25+Plan5!B25</f>
        <v>-11101</v>
      </c>
      <c r="G25" s="56">
        <f>'1.5'!I25+Plan5!C25</f>
        <v>-13545</v>
      </c>
      <c r="H25" s="56">
        <f>'1.5'!J25+Plan5!D25</f>
        <v>-13256</v>
      </c>
      <c r="I25" s="56">
        <f>'1.5'!K25+Plan5!E25</f>
        <v>-12613</v>
      </c>
      <c r="J25" s="56">
        <f>'1.5'!L25+Plan5!F25</f>
        <v>-13886</v>
      </c>
      <c r="K25" s="56">
        <f>'1.5'!M25+Plan5!G25</f>
        <v>-15328</v>
      </c>
      <c r="L25" s="56">
        <f>'1.5'!N25+Plan5!H25</f>
        <v>-17196</v>
      </c>
      <c r="M25" s="56">
        <f>'1.5'!O25+Plan5!I25</f>
        <v>-18348</v>
      </c>
      <c r="N25" s="56">
        <f>'1.5'!P25+Plan5!J25</f>
        <v>-9381</v>
      </c>
    </row>
    <row r="26" spans="1:14" x14ac:dyDescent="0.2">
      <c r="A26" s="52" t="s">
        <v>84</v>
      </c>
      <c r="B26" s="56">
        <v>-11363</v>
      </c>
      <c r="C26" s="56">
        <v>-11346</v>
      </c>
      <c r="D26" s="56">
        <v>-12133</v>
      </c>
      <c r="E26" s="56">
        <v>-14319</v>
      </c>
      <c r="F26" s="56">
        <f>'1.5'!H26+Plan5!B26</f>
        <v>-16213</v>
      </c>
      <c r="G26" s="56">
        <f>'1.5'!I26+Plan5!C26</f>
        <v>-18140</v>
      </c>
      <c r="H26" s="56">
        <f>'1.5'!J26+Plan5!D26</f>
        <v>-22133</v>
      </c>
      <c r="I26" s="56">
        <f>'1.5'!K26+Plan5!E26</f>
        <v>-21358</v>
      </c>
      <c r="J26" s="56">
        <f>'1.5'!L26+Plan5!F26</f>
        <v>-24153</v>
      </c>
      <c r="K26" s="56">
        <f>'1.5'!M26+Plan5!G26</f>
        <v>-28705</v>
      </c>
      <c r="L26" s="56">
        <f>'1.5'!N26+Plan5!H26</f>
        <v>-28684</v>
      </c>
      <c r="M26" s="56">
        <f>'1.5'!O26+Plan5!I26</f>
        <v>-31693</v>
      </c>
      <c r="N26" s="56">
        <f>'1.5'!P26+Plan5!J26</f>
        <v>-15032</v>
      </c>
    </row>
    <row r="27" spans="1:14" x14ac:dyDescent="0.2">
      <c r="A27" s="52" t="s">
        <v>83</v>
      </c>
      <c r="B27" s="56">
        <v>-849</v>
      </c>
      <c r="C27" s="56">
        <v>-933</v>
      </c>
      <c r="D27" s="56">
        <v>-1043</v>
      </c>
      <c r="E27" s="56">
        <v>-1073</v>
      </c>
      <c r="F27" s="56">
        <f>'1.5'!H27+Plan5!B27</f>
        <v>-1916</v>
      </c>
      <c r="G27" s="56">
        <f>'1.5'!I27+Plan5!C27</f>
        <v>-2199</v>
      </c>
      <c r="H27" s="56">
        <f>'1.5'!J27+Plan5!D27</f>
        <v>-2857</v>
      </c>
      <c r="I27" s="56">
        <f>'1.5'!K27+Plan5!E27</f>
        <v>-2843</v>
      </c>
      <c r="J27" s="56">
        <f>'1.5'!L27+Plan5!F27</f>
        <v>-3318</v>
      </c>
      <c r="K27" s="56">
        <f>'1.5'!M27+Plan5!G27</f>
        <v>-3234</v>
      </c>
      <c r="L27" s="56">
        <f>'1.5'!N27+Plan5!H27</f>
        <v>-3555</v>
      </c>
      <c r="M27" s="56">
        <f>'1.5'!O27+Plan5!I27</f>
        <v>-3600</v>
      </c>
      <c r="N27" s="56">
        <f>'1.5'!P27+Plan5!J27</f>
        <v>-1905</v>
      </c>
    </row>
    <row r="28" spans="1:14" x14ac:dyDescent="0.2">
      <c r="A28" s="52" t="s">
        <v>82</v>
      </c>
      <c r="B28" s="56">
        <v>-7870</v>
      </c>
      <c r="C28" s="56">
        <v>-9150</v>
      </c>
      <c r="D28" s="56">
        <v>-9180</v>
      </c>
      <c r="E28" s="56">
        <v>-10790</v>
      </c>
      <c r="F28" s="56">
        <f>'1.5'!H28+Plan5!B28</f>
        <v>-10867</v>
      </c>
      <c r="G28" s="56">
        <f>'1.5'!I28+Plan5!C28</f>
        <v>-12090</v>
      </c>
      <c r="H28" s="56">
        <f>'1.5'!J28+Plan5!D28</f>
        <v>-13312</v>
      </c>
      <c r="I28" s="56">
        <f>'1.5'!K28+Plan5!E28</f>
        <v>-12745</v>
      </c>
      <c r="J28" s="56">
        <f>'1.5'!L28+Plan5!F28</f>
        <v>-14132</v>
      </c>
      <c r="K28" s="56">
        <f>'1.5'!M28+Plan5!G28</f>
        <v>-15393</v>
      </c>
      <c r="L28" s="56">
        <f>'1.5'!N28+Plan5!H28</f>
        <v>-15555</v>
      </c>
      <c r="M28" s="56">
        <f>'1.5'!O28+Plan5!I28</f>
        <v>-16523</v>
      </c>
      <c r="N28" s="56">
        <f>'1.5'!P28+Plan5!J28</f>
        <v>-8234</v>
      </c>
    </row>
    <row r="29" spans="1:14" x14ac:dyDescent="0.2">
      <c r="A29" s="52" t="s">
        <v>81</v>
      </c>
      <c r="B29" s="56">
        <v>-2655</v>
      </c>
      <c r="C29" s="56">
        <v>-3157</v>
      </c>
      <c r="D29" s="56">
        <v>-2770</v>
      </c>
      <c r="E29" s="56">
        <v>-3980</v>
      </c>
      <c r="F29" s="56">
        <f>'1.5'!H29+Plan5!B29</f>
        <v>-6331</v>
      </c>
      <c r="G29" s="56">
        <f>'1.5'!I29+Plan5!C29</f>
        <v>-6692</v>
      </c>
      <c r="H29" s="56">
        <f>'1.5'!J29+Plan5!D29</f>
        <v>-4328</v>
      </c>
      <c r="I29" s="56">
        <f>'1.5'!K29+Plan5!E29</f>
        <v>-3638</v>
      </c>
      <c r="J29" s="56">
        <f>'1.5'!L29+Plan5!F29</f>
        <v>-4561</v>
      </c>
      <c r="K29" s="56">
        <f>'1.5'!M29+Plan5!G29</f>
        <v>-3025</v>
      </c>
      <c r="L29" s="56">
        <f>'1.5'!N29+Plan5!H29</f>
        <v>-2370</v>
      </c>
      <c r="M29" s="56">
        <f>'1.5'!O29+Plan5!I29</f>
        <v>-2169</v>
      </c>
      <c r="N29" s="56">
        <f>'1.5'!P29+Plan5!J29</f>
        <v>-927</v>
      </c>
    </row>
    <row r="30" spans="1:14" x14ac:dyDescent="0.2">
      <c r="A30" s="52" t="s">
        <v>80</v>
      </c>
      <c r="B30" s="56">
        <v>-139</v>
      </c>
      <c r="C30" s="56">
        <v>-140</v>
      </c>
      <c r="D30" s="56">
        <v>-201</v>
      </c>
      <c r="E30" s="56">
        <v>-193</v>
      </c>
      <c r="F30" s="56">
        <f>'1.5'!H30+Plan5!B30</f>
        <v>-231</v>
      </c>
      <c r="G30" s="56">
        <f>'1.5'!I30+Plan5!C30</f>
        <v>-337</v>
      </c>
      <c r="H30" s="56">
        <f>'1.5'!J30+Plan5!D30</f>
        <v>-391</v>
      </c>
      <c r="I30" s="56">
        <f>'1.5'!K30+Plan5!E30</f>
        <v>-318</v>
      </c>
      <c r="J30" s="56">
        <f>'1.5'!L30+Plan5!F30</f>
        <v>-566</v>
      </c>
      <c r="K30" s="56">
        <f>'1.5'!M30+Plan5!G30</f>
        <v>-394</v>
      </c>
      <c r="L30" s="56">
        <f>'1.5'!N30+Plan5!H30</f>
        <v>-617</v>
      </c>
      <c r="M30" s="56">
        <f>'1.5'!O30+Plan5!I30</f>
        <v>-555</v>
      </c>
      <c r="N30" s="56">
        <f>'1.5'!P30+Plan5!J30</f>
        <v>-254</v>
      </c>
    </row>
    <row r="31" spans="1:14" x14ac:dyDescent="0.2">
      <c r="A31" s="52" t="s">
        <v>79</v>
      </c>
      <c r="B31" s="56">
        <v>-9</v>
      </c>
      <c r="C31" s="56">
        <v>-9</v>
      </c>
      <c r="D31" s="56">
        <v>-22</v>
      </c>
      <c r="E31" s="56">
        <v>-12</v>
      </c>
      <c r="F31" s="56">
        <f>'1.5'!H31+Plan5!B31</f>
        <v>-31</v>
      </c>
      <c r="G31" s="56">
        <f>'1.5'!I31+Plan5!C31</f>
        <v>-65</v>
      </c>
      <c r="H31" s="56">
        <f>'1.5'!J31+Plan5!D31</f>
        <v>-39</v>
      </c>
      <c r="I31" s="56">
        <f>'1.5'!K31+Plan5!E31</f>
        <v>-56</v>
      </c>
      <c r="J31" s="56">
        <f>'1.5'!L31+Plan5!F31</f>
        <v>-53</v>
      </c>
      <c r="K31" s="56">
        <f>'1.5'!M31+Plan5!G31</f>
        <v>-60</v>
      </c>
      <c r="L31" s="56">
        <f>'1.5'!N31+Plan5!H31</f>
        <v>-116</v>
      </c>
      <c r="M31" s="56">
        <f>'1.5'!O31+Plan5!I31</f>
        <v>-88</v>
      </c>
      <c r="N31" s="56">
        <f>'1.5'!P31+Plan5!J31</f>
        <v>-93</v>
      </c>
    </row>
    <row r="32" spans="1:14" x14ac:dyDescent="0.2">
      <c r="A32" s="52" t="s">
        <v>78</v>
      </c>
      <c r="B32" s="56">
        <v>-728</v>
      </c>
      <c r="C32" s="56">
        <v>-777</v>
      </c>
      <c r="D32" s="56">
        <v>-929</v>
      </c>
      <c r="E32" s="56">
        <v>-1095</v>
      </c>
      <c r="F32" s="56">
        <f>'1.5'!H32+Plan5!B32</f>
        <v>-1160</v>
      </c>
      <c r="G32" s="56">
        <f>'1.5'!I32+Plan5!C32</f>
        <v>-1265</v>
      </c>
      <c r="H32" s="56">
        <f>'1.5'!J32+Plan5!D32</f>
        <v>-1469</v>
      </c>
      <c r="I32" s="56">
        <f>'1.5'!K32+Plan5!E32</f>
        <v>-1287</v>
      </c>
      <c r="J32" s="56">
        <f>'1.5'!L32+Plan5!F32</f>
        <v>-1394</v>
      </c>
      <c r="K32" s="56">
        <f>'1.5'!M32+Plan5!G32</f>
        <v>-1429</v>
      </c>
      <c r="L32" s="56">
        <f>'1.5'!N32+Plan5!H32</f>
        <v>-1482</v>
      </c>
      <c r="M32" s="56">
        <f>'1.5'!O32+Plan5!I32</f>
        <v>-1536</v>
      </c>
      <c r="N32" s="56">
        <f>'1.5'!P32+Plan5!J32</f>
        <v>-917</v>
      </c>
    </row>
    <row r="33" spans="1:14" x14ac:dyDescent="0.2">
      <c r="A33" s="52" t="s">
        <v>77</v>
      </c>
      <c r="B33" s="56">
        <v>-32</v>
      </c>
      <c r="C33" s="56">
        <v>-37</v>
      </c>
      <c r="D33" s="56">
        <v>-74</v>
      </c>
      <c r="E33" s="56">
        <v>-53</v>
      </c>
      <c r="F33" s="56">
        <f>'1.5'!H33+Plan5!B33</f>
        <v>-110</v>
      </c>
      <c r="G33" s="56">
        <f>'1.5'!I33+Plan5!C33</f>
        <v>-176</v>
      </c>
      <c r="H33" s="56">
        <f>'1.5'!J33+Plan5!D33</f>
        <v>-240</v>
      </c>
      <c r="I33" s="56">
        <f>'1.5'!K33+Plan5!E33</f>
        <v>-471</v>
      </c>
      <c r="J33" s="56">
        <f>'1.5'!L33+Plan5!F33</f>
        <v>-528</v>
      </c>
      <c r="K33" s="56">
        <f>'1.5'!M33+Plan5!G33</f>
        <v>-262</v>
      </c>
      <c r="L33" s="56">
        <f>'1.5'!N33+Plan5!H33</f>
        <v>-317</v>
      </c>
      <c r="M33" s="56">
        <f>'1.5'!O33+Plan5!I33</f>
        <v>-383</v>
      </c>
      <c r="N33" s="56">
        <f>'1.5'!P33+Plan5!J33</f>
        <v>-128</v>
      </c>
    </row>
    <row r="34" spans="1:14" x14ac:dyDescent="0.2">
      <c r="A34" s="52" t="s">
        <v>76</v>
      </c>
      <c r="B34" s="56">
        <v>-350</v>
      </c>
      <c r="C34" s="56">
        <v>-432</v>
      </c>
      <c r="D34" s="56">
        <v>-497</v>
      </c>
      <c r="E34" s="56">
        <v>-664</v>
      </c>
      <c r="F34" s="56">
        <f>'1.5'!H34+Plan5!B34</f>
        <v>-809</v>
      </c>
      <c r="G34" s="56">
        <f>'1.5'!I34+Plan5!C34</f>
        <v>-917</v>
      </c>
      <c r="H34" s="56">
        <f>'1.5'!J34+Plan5!D34</f>
        <v>-977</v>
      </c>
      <c r="I34" s="56">
        <f>'1.5'!K34+Plan5!E34</f>
        <v>-552</v>
      </c>
      <c r="J34" s="56">
        <f>'1.5'!L34+Plan5!F34</f>
        <v>-665</v>
      </c>
      <c r="K34" s="56">
        <f>'1.5'!M34+Plan5!G34</f>
        <v>-588</v>
      </c>
      <c r="L34" s="56">
        <f>'1.5'!N34+Plan5!H34</f>
        <v>-774</v>
      </c>
      <c r="M34" s="56">
        <f>'1.5'!O34+Plan5!I34</f>
        <v>-686</v>
      </c>
      <c r="N34" s="56">
        <f>'1.5'!P34+Plan5!J34</f>
        <v>-397</v>
      </c>
    </row>
    <row r="35" spans="1:14" x14ac:dyDescent="0.2">
      <c r="A35" s="52" t="s">
        <v>75</v>
      </c>
      <c r="B35" s="56">
        <v>-2871</v>
      </c>
      <c r="C35" s="56">
        <v>-3417</v>
      </c>
      <c r="D35" s="56">
        <v>-3399</v>
      </c>
      <c r="E35" s="56">
        <v>-3060</v>
      </c>
      <c r="F35" s="56">
        <f>'1.5'!H35+Plan5!B35</f>
        <v>-3006</v>
      </c>
      <c r="G35" s="56">
        <f>'1.5'!I35+Plan5!C35</f>
        <v>-2663</v>
      </c>
      <c r="H35" s="56">
        <f>'1.5'!J35+Plan5!D35</f>
        <v>-2509</v>
      </c>
      <c r="I35" s="56">
        <f>'1.5'!K35+Plan5!E35</f>
        <v>-2238</v>
      </c>
      <c r="J35" s="56">
        <f>'1.5'!L35+Plan5!F35</f>
        <v>-2294</v>
      </c>
      <c r="K35" s="56">
        <f>'1.5'!M35+Plan5!G35</f>
        <v>-1757</v>
      </c>
      <c r="L35" s="56">
        <f>'1.5'!N35+Plan5!H35</f>
        <v>-2112</v>
      </c>
      <c r="M35" s="56">
        <f>'1.5'!O35+Plan5!I35</f>
        <v>-2365</v>
      </c>
      <c r="N35" s="56">
        <f>'1.5'!P35+Plan5!J35</f>
        <v>-1083</v>
      </c>
    </row>
    <row r="36" spans="1:14" x14ac:dyDescent="0.2">
      <c r="A36" s="52" t="s">
        <v>74</v>
      </c>
      <c r="B36" s="56">
        <v>-6</v>
      </c>
      <c r="C36" s="56">
        <v>-21</v>
      </c>
      <c r="D36" s="56">
        <v>-62</v>
      </c>
      <c r="E36" s="56">
        <v>-301</v>
      </c>
      <c r="F36" s="56">
        <f>'1.5'!H36+Plan5!B36</f>
        <v>-424</v>
      </c>
      <c r="G36" s="56">
        <f>'1.5'!I36+Plan5!C36</f>
        <v>-433</v>
      </c>
      <c r="H36" s="56">
        <f>'1.5'!J36+Plan5!D36</f>
        <v>-558</v>
      </c>
      <c r="I36" s="56">
        <f>'1.5'!K36+Plan5!E36</f>
        <v>-343</v>
      </c>
      <c r="J36" s="56">
        <f>'1.5'!L36+Plan5!F36</f>
        <v>-355</v>
      </c>
      <c r="K36" s="56">
        <f>'1.5'!M36+Plan5!G36</f>
        <v>-277</v>
      </c>
      <c r="L36" s="56">
        <f>'1.5'!N36+Plan5!H36</f>
        <v>-438</v>
      </c>
      <c r="M36" s="56">
        <f>'1.5'!O36+Plan5!I36</f>
        <v>-515</v>
      </c>
      <c r="N36" s="56">
        <f>'1.5'!P36+Plan5!J36</f>
        <v>-214</v>
      </c>
    </row>
    <row r="37" spans="1:14" x14ac:dyDescent="0.2">
      <c r="A37" s="52" t="s">
        <v>73</v>
      </c>
      <c r="B37" s="56">
        <v>-1113</v>
      </c>
      <c r="C37" s="56">
        <v>-764</v>
      </c>
      <c r="D37" s="56">
        <v>-881</v>
      </c>
      <c r="E37" s="56">
        <v>-1019</v>
      </c>
      <c r="F37" s="56">
        <f>'1.5'!H37+Plan5!B37</f>
        <v>-1062</v>
      </c>
      <c r="G37" s="56">
        <f>'1.5'!I37+Plan5!C37</f>
        <v>-1261</v>
      </c>
      <c r="H37" s="56">
        <f>'1.5'!J37+Plan5!D37</f>
        <v>-1297</v>
      </c>
      <c r="I37" s="56">
        <f>'1.5'!K37+Plan5!E37</f>
        <v>-1372</v>
      </c>
      <c r="J37" s="56">
        <f>'1.5'!L37+Plan5!F37</f>
        <v>-1280</v>
      </c>
      <c r="K37" s="56">
        <f>'1.5'!M37+Plan5!G37</f>
        <v>-1442</v>
      </c>
      <c r="L37" s="56">
        <f>'1.5'!N37+Plan5!H37</f>
        <v>-1568</v>
      </c>
      <c r="M37" s="56">
        <f>'1.5'!O37+Plan5!I37</f>
        <v>-1541</v>
      </c>
      <c r="N37" s="56">
        <f>'1.5'!P37+Plan5!J37</f>
        <v>-845</v>
      </c>
    </row>
    <row r="38" spans="1:14" x14ac:dyDescent="0.2">
      <c r="A38" s="52" t="s">
        <v>72</v>
      </c>
      <c r="B38" s="56">
        <v>-5050</v>
      </c>
      <c r="C38" s="56">
        <v>-5306</v>
      </c>
      <c r="D38" s="56">
        <v>-5508</v>
      </c>
      <c r="E38" s="56">
        <v>-5884</v>
      </c>
      <c r="F38" s="56">
        <f>'1.5'!H38+Plan5!B38</f>
        <v>-6334</v>
      </c>
      <c r="G38" s="56">
        <f>'1.5'!I38+Plan5!C38</f>
        <v>-8126</v>
      </c>
      <c r="H38" s="56">
        <f>'1.5'!J38+Plan5!D38</f>
        <v>-9634</v>
      </c>
      <c r="I38" s="56">
        <f>'1.5'!K38+Plan5!E38</f>
        <v>-9600</v>
      </c>
      <c r="J38" s="56">
        <f>'1.5'!L38+Plan5!F38</f>
        <v>-9213</v>
      </c>
      <c r="K38" s="56">
        <f>'1.5'!M38+Plan5!G38</f>
        <v>-9031</v>
      </c>
      <c r="L38" s="56">
        <f>'1.5'!N38+Plan5!H38</f>
        <v>-10203</v>
      </c>
      <c r="M38" s="56">
        <f>'1.5'!O38+Plan5!I38</f>
        <v>-11882</v>
      </c>
      <c r="N38" s="56">
        <f>'1.5'!P38+Plan5!J38</f>
        <v>-6629</v>
      </c>
    </row>
    <row r="39" spans="1:14" x14ac:dyDescent="0.2">
      <c r="A39" s="52" t="s">
        <v>71</v>
      </c>
      <c r="B39" s="56">
        <v>-624</v>
      </c>
      <c r="C39" s="56">
        <v>-560</v>
      </c>
      <c r="D39" s="56">
        <v>-445</v>
      </c>
      <c r="E39" s="56">
        <v>-449</v>
      </c>
      <c r="F39" s="56">
        <f>'1.5'!H39+Plan5!B39</f>
        <v>-670</v>
      </c>
      <c r="G39" s="56">
        <f>'1.5'!I39+Plan5!C39</f>
        <v>-1467</v>
      </c>
      <c r="H39" s="56">
        <f>'1.5'!J39+Plan5!D39</f>
        <v>-1247</v>
      </c>
      <c r="I39" s="56">
        <f>'1.5'!K39+Plan5!E39</f>
        <v>-863</v>
      </c>
      <c r="J39" s="56">
        <f>'1.5'!L39+Plan5!F39</f>
        <v>-1269</v>
      </c>
      <c r="K39" s="56">
        <f>'1.5'!M39+Plan5!G39</f>
        <v>-1524</v>
      </c>
      <c r="L39" s="56">
        <f>'1.5'!N39+Plan5!H39</f>
        <v>-1425</v>
      </c>
      <c r="M39" s="56">
        <f>'1.5'!O39+Plan5!I39</f>
        <v>-1124</v>
      </c>
      <c r="N39" s="56">
        <f>'1.5'!P39+Plan5!J39</f>
        <v>-692</v>
      </c>
    </row>
    <row r="40" spans="1:14" x14ac:dyDescent="0.2">
      <c r="A40" s="52" t="s">
        <v>70</v>
      </c>
      <c r="B40" s="56">
        <v>-5708</v>
      </c>
      <c r="C40" s="56">
        <v>-4962</v>
      </c>
      <c r="D40" s="56">
        <v>-5830</v>
      </c>
      <c r="E40" s="56">
        <v>-6170</v>
      </c>
      <c r="F40" s="56">
        <f>'1.5'!H40+Plan5!B40</f>
        <v>-3717</v>
      </c>
      <c r="G40" s="56">
        <f>'1.5'!I40+Plan5!C40</f>
        <v>-3358</v>
      </c>
      <c r="H40" s="56">
        <f>'1.5'!J40+Plan5!D40</f>
        <v>-2679</v>
      </c>
      <c r="I40" s="56">
        <f>'1.5'!K40+Plan5!E40</f>
        <v>-3024</v>
      </c>
      <c r="J40" s="56">
        <f>'1.5'!L40+Plan5!F40</f>
        <v>-3121</v>
      </c>
      <c r="K40" s="56">
        <f>'1.5'!M40+Plan5!G40</f>
        <v>-2398</v>
      </c>
      <c r="L40" s="56">
        <f>'1.5'!N40+Plan5!H40</f>
        <v>-2290</v>
      </c>
      <c r="M40" s="56">
        <f>'1.5'!O40+Plan5!I40</f>
        <v>-2190</v>
      </c>
      <c r="N40" s="56">
        <f>'1.5'!P40+Plan5!J40</f>
        <v>-911</v>
      </c>
    </row>
    <row r="41" spans="1:14" x14ac:dyDescent="0.2">
      <c r="A41" s="52" t="s">
        <v>69</v>
      </c>
      <c r="B41" s="56">
        <v>-31</v>
      </c>
      <c r="C41" s="56">
        <v>-37</v>
      </c>
      <c r="D41" s="56">
        <v>-45</v>
      </c>
      <c r="E41" s="56">
        <v>-76</v>
      </c>
      <c r="F41" s="56">
        <f>'1.5'!H41+Plan5!B41</f>
        <v>-201</v>
      </c>
      <c r="G41" s="56">
        <f>'1.5'!I41+Plan5!C41</f>
        <v>-267</v>
      </c>
      <c r="H41" s="56">
        <f>'1.5'!J41+Plan5!D41</f>
        <v>-384</v>
      </c>
      <c r="I41" s="56">
        <f>'1.5'!K41+Plan5!E41</f>
        <v>-269</v>
      </c>
      <c r="J41" s="56">
        <f>'1.5'!L41+Plan5!F41</f>
        <v>-290</v>
      </c>
      <c r="K41" s="56">
        <f>'1.5'!M41+Plan5!G41</f>
        <v>-502</v>
      </c>
      <c r="L41" s="56">
        <f>'1.5'!N41+Plan5!H41</f>
        <v>-158</v>
      </c>
      <c r="M41" s="56">
        <f>'1.5'!O41+Plan5!I41</f>
        <v>-255</v>
      </c>
      <c r="N41" s="56">
        <f>'1.5'!P41+Plan5!J41</f>
        <v>-46</v>
      </c>
    </row>
    <row r="42" spans="1:14" x14ac:dyDescent="0.2">
      <c r="A42" s="52" t="s">
        <v>68</v>
      </c>
      <c r="B42" s="56">
        <v>-354</v>
      </c>
      <c r="C42" s="56">
        <v>-537</v>
      </c>
      <c r="D42" s="56">
        <v>-495</v>
      </c>
      <c r="E42" s="56">
        <v>-667</v>
      </c>
      <c r="F42" s="56">
        <f>'1.5'!H42+Plan5!B42</f>
        <v>-909</v>
      </c>
      <c r="G42" s="56">
        <f>'1.5'!I42+Plan5!C42</f>
        <v>-1129</v>
      </c>
      <c r="H42" s="56">
        <f>'1.5'!J42+Plan5!D42</f>
        <v>-1182</v>
      </c>
      <c r="I42" s="56">
        <f>'1.5'!K42+Plan5!E42</f>
        <v>-1126</v>
      </c>
      <c r="J42" s="56">
        <f>'1.5'!L42+Plan5!F42</f>
        <v>-1234</v>
      </c>
      <c r="K42" s="56">
        <f>'1.5'!M42+Plan5!G42</f>
        <v>-1573</v>
      </c>
      <c r="L42" s="56">
        <f>'1.5'!N42+Plan5!H42</f>
        <v>-1816</v>
      </c>
      <c r="M42" s="56">
        <f>'1.5'!O42+Plan5!I42</f>
        <v>-1813</v>
      </c>
      <c r="N42" s="56">
        <f>'1.5'!P42+Plan5!J42</f>
        <v>-923</v>
      </c>
    </row>
    <row r="43" spans="1:14" x14ac:dyDescent="0.2">
      <c r="A43" s="52" t="s">
        <v>67</v>
      </c>
      <c r="B43" s="56">
        <v>-264</v>
      </c>
      <c r="C43" s="56">
        <v>-302</v>
      </c>
      <c r="D43" s="56">
        <v>-329</v>
      </c>
      <c r="E43" s="56">
        <v>-646</v>
      </c>
      <c r="F43" s="56">
        <f>'1.5'!H43+Plan5!B43</f>
        <v>-229</v>
      </c>
      <c r="G43" s="56">
        <f>'1.5'!I43+Plan5!C43</f>
        <v>-427</v>
      </c>
      <c r="H43" s="56">
        <f>'1.5'!J43+Plan5!D43</f>
        <v>-547</v>
      </c>
      <c r="I43" s="56">
        <f>'1.5'!K43+Plan5!E43</f>
        <v>-425</v>
      </c>
      <c r="J43" s="56">
        <f>'1.5'!L43+Plan5!F43</f>
        <v>-357</v>
      </c>
      <c r="K43" s="56">
        <f>'1.5'!M43+Plan5!G43</f>
        <v>-271</v>
      </c>
      <c r="L43" s="56">
        <f>'1.5'!N43+Plan5!H43</f>
        <v>-372</v>
      </c>
      <c r="M43" s="56">
        <f>'1.5'!O43+Plan5!I43</f>
        <v>-397</v>
      </c>
      <c r="N43" s="56">
        <f>'1.5'!P43+Plan5!J43</f>
        <v>-100</v>
      </c>
    </row>
    <row r="44" spans="1:14" x14ac:dyDescent="0.2">
      <c r="A44" s="52" t="s">
        <v>66</v>
      </c>
      <c r="B44" s="56">
        <v>-262</v>
      </c>
      <c r="C44" s="56">
        <v>-194</v>
      </c>
      <c r="D44" s="56">
        <v>-453</v>
      </c>
      <c r="E44" s="56">
        <v>-459</v>
      </c>
      <c r="F44" s="56">
        <f>'1.5'!H44+Plan5!B44</f>
        <v>-410</v>
      </c>
      <c r="G44" s="56">
        <f>'1.5'!I44+Plan5!C44</f>
        <v>-458</v>
      </c>
      <c r="H44" s="56">
        <f>'1.5'!J44+Plan5!D44</f>
        <v>-580</v>
      </c>
      <c r="I44" s="56">
        <f>'1.5'!K44+Plan5!E44</f>
        <v>-543</v>
      </c>
      <c r="J44" s="56">
        <f>'1.5'!L44+Plan5!F44</f>
        <v>-631</v>
      </c>
      <c r="K44" s="56">
        <f>'1.5'!M44+Plan5!G44</f>
        <v>-616</v>
      </c>
      <c r="L44" s="56">
        <f>'1.5'!N44+Plan5!H44</f>
        <v>-802</v>
      </c>
      <c r="M44" s="56">
        <f>'1.5'!O44+Plan5!I44</f>
        <v>-375</v>
      </c>
      <c r="N44" s="56">
        <f>'1.5'!P44+Plan5!J44</f>
        <v>-194</v>
      </c>
    </row>
    <row r="45" spans="1:14" x14ac:dyDescent="0.2">
      <c r="A45" s="52" t="s">
        <v>65</v>
      </c>
      <c r="B45" s="56">
        <v>-2137</v>
      </c>
      <c r="C45" s="56">
        <v>-2381</v>
      </c>
      <c r="D45" s="56">
        <v>-1965</v>
      </c>
      <c r="E45" s="56">
        <v>-2198</v>
      </c>
      <c r="F45" s="56">
        <f>'1.5'!H45+Plan5!B45</f>
        <v>-1879</v>
      </c>
      <c r="G45" s="56">
        <f>'1.5'!I45+Plan5!C45</f>
        <v>-2187</v>
      </c>
      <c r="H45" s="56">
        <f>'1.5'!J45+Plan5!D45</f>
        <v>-2052</v>
      </c>
      <c r="I45" s="56">
        <f>'1.5'!K45+Plan5!E45</f>
        <v>-1892</v>
      </c>
      <c r="J45" s="56">
        <f>'1.5'!L45+Plan5!F45</f>
        <v>-1590</v>
      </c>
      <c r="K45" s="56">
        <f>'1.5'!M45+Plan5!G45</f>
        <v>-1868</v>
      </c>
      <c r="L45" s="56">
        <f>'1.5'!N45+Plan5!H45</f>
        <v>-1922</v>
      </c>
      <c r="M45" s="56">
        <f>'1.5'!O45+Plan5!I45</f>
        <v>-2400</v>
      </c>
      <c r="N45" s="56">
        <f>'1.5'!P45+Plan5!J45</f>
        <v>-829</v>
      </c>
    </row>
    <row r="46" spans="1:14" x14ac:dyDescent="0.2">
      <c r="A46" s="52" t="s">
        <v>64</v>
      </c>
      <c r="B46" s="56">
        <v>-60</v>
      </c>
      <c r="C46" s="56">
        <v>-52</v>
      </c>
      <c r="D46" s="56">
        <v>-124</v>
      </c>
      <c r="E46" s="56">
        <v>-92</v>
      </c>
      <c r="F46" s="56">
        <f>'1.5'!H46+Plan5!B46</f>
        <v>-117</v>
      </c>
      <c r="G46" s="56">
        <f>'1.5'!I46+Plan5!C46</f>
        <v>-118</v>
      </c>
      <c r="H46" s="56">
        <f>'1.5'!J46+Plan5!D46</f>
        <v>-182</v>
      </c>
      <c r="I46" s="56">
        <f>'1.5'!K46+Plan5!E46</f>
        <v>-215</v>
      </c>
      <c r="J46" s="56">
        <f>'1.5'!L46+Plan5!F46</f>
        <v>-194</v>
      </c>
      <c r="K46" s="56">
        <f>'1.5'!M46+Plan5!G46</f>
        <v>-235</v>
      </c>
      <c r="L46" s="56">
        <f>'1.5'!N46+Plan5!H46</f>
        <v>-308</v>
      </c>
      <c r="M46" s="56">
        <f>'1.5'!O46+Plan5!I46</f>
        <v>-349</v>
      </c>
      <c r="N46" s="56">
        <f>'1.5'!P46+Plan5!J46</f>
        <v>-232</v>
      </c>
    </row>
    <row r="47" spans="1:14" x14ac:dyDescent="0.2">
      <c r="A47" s="52" t="s">
        <v>63</v>
      </c>
      <c r="B47" s="56">
        <v>-1206</v>
      </c>
      <c r="C47" s="56">
        <v>-955</v>
      </c>
      <c r="D47" s="56">
        <v>-882</v>
      </c>
      <c r="E47" s="56">
        <v>-1146</v>
      </c>
      <c r="F47" s="56">
        <f>'1.5'!H47+Plan5!B47</f>
        <v>-1121</v>
      </c>
      <c r="G47" s="56">
        <f>'1.5'!I47+Plan5!C47</f>
        <v>-1200</v>
      </c>
      <c r="H47" s="56">
        <f>'1.5'!J47+Plan5!D47</f>
        <v>-1374</v>
      </c>
      <c r="I47" s="56">
        <f>'1.5'!K47+Plan5!E47</f>
        <v>-1130</v>
      </c>
      <c r="J47" s="56">
        <f>'1.5'!L47+Plan5!F47</f>
        <v>-1265</v>
      </c>
      <c r="K47" s="56">
        <f>'1.5'!M47+Plan5!G47</f>
        <v>-1098</v>
      </c>
      <c r="L47" s="56">
        <f>'1.5'!N47+Plan5!H47</f>
        <v>-1327</v>
      </c>
      <c r="M47" s="56">
        <f>'1.5'!O47+Plan5!I47</f>
        <v>-1352</v>
      </c>
      <c r="N47" s="56">
        <f>'1.5'!P47+Plan5!J47</f>
        <v>-544</v>
      </c>
    </row>
    <row r="48" spans="1:14" x14ac:dyDescent="0.2">
      <c r="A48" s="52" t="s">
        <v>62</v>
      </c>
      <c r="B48" s="56">
        <v>-1063</v>
      </c>
      <c r="C48" s="56">
        <v>-1423</v>
      </c>
      <c r="D48" s="56">
        <v>-2011</v>
      </c>
      <c r="E48" s="56">
        <v>-2490</v>
      </c>
      <c r="F48" s="56">
        <f>'1.5'!H48+Plan5!B48</f>
        <v>-3892</v>
      </c>
      <c r="G48" s="56">
        <f>'1.5'!I48+Plan5!C48</f>
        <v>-3709</v>
      </c>
      <c r="H48" s="56">
        <f>'1.5'!J48+Plan5!D48</f>
        <v>-4387</v>
      </c>
      <c r="I48" s="56">
        <f>'1.5'!K48+Plan5!E48</f>
        <v>-4290</v>
      </c>
      <c r="J48" s="56">
        <f>'1.5'!L48+Plan5!F48</f>
        <v>-4448</v>
      </c>
      <c r="K48" s="56">
        <f>'1.5'!M48+Plan5!G48</f>
        <v>-4259</v>
      </c>
      <c r="L48" s="56">
        <f>'1.5'!N48+Plan5!H48</f>
        <v>-4208</v>
      </c>
      <c r="M48" s="56">
        <f>'1.5'!O48+Plan5!I48</f>
        <v>-4237</v>
      </c>
      <c r="N48" s="56">
        <f>'1.5'!P48+Plan5!J48</f>
        <v>-3041</v>
      </c>
    </row>
    <row r="49" spans="1:14" x14ac:dyDescent="0.2">
      <c r="A49" s="52" t="s">
        <v>61</v>
      </c>
      <c r="B49" s="56">
        <v>-217</v>
      </c>
      <c r="C49" s="56">
        <v>-154</v>
      </c>
      <c r="D49" s="56">
        <v>-146</v>
      </c>
      <c r="E49" s="56">
        <v>-184</v>
      </c>
      <c r="F49" s="56">
        <f>'1.5'!H49+Plan5!B49</f>
        <v>-175</v>
      </c>
      <c r="G49" s="56">
        <f>'1.5'!I49+Plan5!C49</f>
        <v>-260</v>
      </c>
      <c r="H49" s="56">
        <f>'1.5'!J49+Plan5!D49</f>
        <v>-268</v>
      </c>
      <c r="I49" s="56">
        <f>'1.5'!K49+Plan5!E49</f>
        <v>-374</v>
      </c>
      <c r="J49" s="56">
        <f>'1.5'!L49+Plan5!F49</f>
        <v>-267</v>
      </c>
      <c r="K49" s="56">
        <f>'1.5'!M49+Plan5!G49</f>
        <v>-258</v>
      </c>
      <c r="L49" s="56">
        <f>'1.5'!N49+Plan5!H49</f>
        <v>-354</v>
      </c>
      <c r="M49" s="56">
        <f>'1.5'!O49+Plan5!I49</f>
        <v>-215</v>
      </c>
      <c r="N49" s="56">
        <f>'1.5'!P49+Plan5!J49</f>
        <v>-93</v>
      </c>
    </row>
    <row r="50" spans="1:14" x14ac:dyDescent="0.2">
      <c r="A50" s="52" t="s">
        <v>60</v>
      </c>
      <c r="B50" s="56">
        <v>-830</v>
      </c>
      <c r="C50" s="56">
        <v>-816</v>
      </c>
      <c r="D50" s="56">
        <v>-1060</v>
      </c>
      <c r="E50" s="56">
        <v>-1129</v>
      </c>
      <c r="F50" s="56">
        <f>'1.5'!H50+Plan5!B50</f>
        <v>-1527</v>
      </c>
      <c r="G50" s="56">
        <f>'1.5'!I50+Plan5!C50</f>
        <v>-1812</v>
      </c>
      <c r="H50" s="56">
        <f>'1.5'!J50+Plan5!D50</f>
        <v>-2008</v>
      </c>
      <c r="I50" s="56">
        <f>'1.5'!K50+Plan5!E50</f>
        <v>-2153</v>
      </c>
      <c r="J50" s="56">
        <f>'1.5'!L50+Plan5!F50</f>
        <v>-1881</v>
      </c>
      <c r="K50" s="56">
        <f>'1.5'!M50+Plan5!G50</f>
        <v>-2301</v>
      </c>
      <c r="L50" s="56">
        <f>'1.5'!N50+Plan5!H50</f>
        <v>-1374</v>
      </c>
      <c r="M50" s="56">
        <f>'1.5'!O50+Plan5!I50</f>
        <v>-1675</v>
      </c>
      <c r="N50" s="56">
        <f>'1.5'!P50+Plan5!J50</f>
        <v>-1326</v>
      </c>
    </row>
    <row r="51" spans="1:14" x14ac:dyDescent="0.2">
      <c r="A51" s="52" t="s">
        <v>59</v>
      </c>
      <c r="B51" s="56">
        <v>-43</v>
      </c>
      <c r="C51" s="56">
        <v>-19</v>
      </c>
      <c r="D51" s="56">
        <v>-19</v>
      </c>
      <c r="E51" s="56">
        <v>-41</v>
      </c>
      <c r="F51" s="56">
        <f>'1.5'!H51+Plan5!B51</f>
        <v>-103</v>
      </c>
      <c r="G51" s="56">
        <f>'1.5'!I51+Plan5!C51</f>
        <v>-58</v>
      </c>
      <c r="H51" s="56">
        <f>'1.5'!J51+Plan5!D51</f>
        <v>-101</v>
      </c>
      <c r="I51" s="56">
        <f>'1.5'!K51+Plan5!E51</f>
        <v>-268</v>
      </c>
      <c r="J51" s="56">
        <f>'1.5'!L51+Plan5!F51</f>
        <v>-156</v>
      </c>
      <c r="K51" s="56">
        <f>'1.5'!M51+Plan5!G51</f>
        <v>-152</v>
      </c>
      <c r="L51" s="56">
        <f>'1.5'!N51+Plan5!H51</f>
        <v>-119</v>
      </c>
      <c r="M51" s="56">
        <f>'1.5'!O51+Plan5!I51</f>
        <v>-172</v>
      </c>
      <c r="N51" s="56">
        <f>'1.5'!P51+Plan5!J51</f>
        <v>-48</v>
      </c>
    </row>
    <row r="52" spans="1:14" x14ac:dyDescent="0.2">
      <c r="A52" s="52" t="s">
        <v>58</v>
      </c>
      <c r="B52" s="56">
        <v>-11956</v>
      </c>
      <c r="C52" s="56">
        <v>-13486</v>
      </c>
      <c r="D52" s="56">
        <v>-14728</v>
      </c>
      <c r="E52" s="56">
        <v>-16725</v>
      </c>
      <c r="F52" s="56">
        <f>'1.5'!H52+Plan5!B52</f>
        <v>-15610</v>
      </c>
      <c r="G52" s="56">
        <f>'1.5'!I52+Plan5!C52</f>
        <v>-19166</v>
      </c>
      <c r="H52" s="56">
        <f>'1.5'!J52+Plan5!D52</f>
        <v>-21999</v>
      </c>
      <c r="I52" s="56">
        <f>'1.5'!K52+Plan5!E52</f>
        <v>-20648</v>
      </c>
      <c r="J52" s="56">
        <f>'1.5'!L52+Plan5!F52</f>
        <v>-20487</v>
      </c>
      <c r="K52" s="56">
        <f>'1.5'!M52+Plan5!G52</f>
        <v>-22021</v>
      </c>
      <c r="L52" s="56">
        <f>'1.5'!N52+Plan5!H52</f>
        <v>-24971</v>
      </c>
      <c r="M52" s="56">
        <f>'1.5'!O52+Plan5!I52</f>
        <v>-26586</v>
      </c>
      <c r="N52" s="56">
        <f>'1.5'!P52+Plan5!J52</f>
        <v>-14431</v>
      </c>
    </row>
    <row r="53" spans="1:14" x14ac:dyDescent="0.2">
      <c r="A53" s="52" t="s">
        <v>56</v>
      </c>
      <c r="B53" s="56">
        <v>-66</v>
      </c>
      <c r="C53" s="56">
        <v>-75</v>
      </c>
      <c r="D53" s="56">
        <v>-127</v>
      </c>
      <c r="E53" s="56">
        <v>-141</v>
      </c>
      <c r="F53" s="56">
        <f>'1.5'!H53+Plan5!B53</f>
        <v>-278</v>
      </c>
      <c r="G53" s="56">
        <f>'1.5'!I53+Plan5!C53</f>
        <v>-963</v>
      </c>
      <c r="H53" s="56">
        <f>'1.5'!J53+Plan5!D53</f>
        <v>-712</v>
      </c>
      <c r="I53" s="56">
        <f>'1.5'!K53+Plan5!E53</f>
        <v>-461</v>
      </c>
      <c r="J53" s="56">
        <f>'1.5'!L53+Plan5!F53</f>
        <v>-703</v>
      </c>
      <c r="K53" s="56">
        <f>'1.5'!M53+Plan5!G53</f>
        <v>-645</v>
      </c>
      <c r="L53" s="56">
        <f>'1.5'!N53+Plan5!H53</f>
        <v>-327</v>
      </c>
      <c r="M53" s="56">
        <f>'1.5'!O53+Plan5!I53</f>
        <v>-535</v>
      </c>
      <c r="N53" s="56">
        <f>'1.5'!P53+Plan5!J53</f>
        <v>-93</v>
      </c>
    </row>
    <row r="54" spans="1:14" x14ac:dyDescent="0.2">
      <c r="A54" s="52" t="s">
        <v>55</v>
      </c>
      <c r="B54" s="56">
        <v>-248</v>
      </c>
      <c r="C54" s="56">
        <v>-307</v>
      </c>
      <c r="D54" s="56">
        <v>-328</v>
      </c>
      <c r="E54" s="56">
        <v>-433</v>
      </c>
      <c r="F54" s="56">
        <f>'1.5'!H54+Plan5!B54</f>
        <v>-469</v>
      </c>
      <c r="G54" s="56">
        <f>'1.5'!I54+Plan5!C54</f>
        <v>-630</v>
      </c>
      <c r="H54" s="56">
        <f>'1.5'!J54+Plan5!D54</f>
        <v>-770</v>
      </c>
      <c r="I54" s="56">
        <f>'1.5'!K54+Plan5!E54</f>
        <v>-888</v>
      </c>
      <c r="J54" s="56">
        <f>'1.5'!L54+Plan5!F54</f>
        <v>-945</v>
      </c>
      <c r="K54" s="56">
        <f>'1.5'!M54+Plan5!G54</f>
        <v>-1048</v>
      </c>
      <c r="L54" s="56">
        <f>'1.5'!N54+Plan5!H54</f>
        <v>-997</v>
      </c>
      <c r="M54" s="56">
        <f>'1.5'!O54+Plan5!I54</f>
        <v>-1251</v>
      </c>
      <c r="N54" s="56">
        <f>'1.5'!P54+Plan5!J54</f>
        <v>-678</v>
      </c>
    </row>
    <row r="55" spans="1:14" x14ac:dyDescent="0.2">
      <c r="A55" s="52" t="s">
        <v>54</v>
      </c>
      <c r="B55" s="56">
        <v>-538</v>
      </c>
      <c r="C55" s="56">
        <v>-555</v>
      </c>
      <c r="D55" s="56">
        <v>-527</v>
      </c>
      <c r="E55" s="56">
        <v>-800</v>
      </c>
      <c r="F55" s="56">
        <f>'1.5'!H55+Plan5!B55</f>
        <v>-939</v>
      </c>
      <c r="G55" s="56">
        <f>'1.5'!I55+Plan5!C55</f>
        <v>-1302</v>
      </c>
      <c r="H55" s="56">
        <f>'1.5'!J55+Plan5!D55</f>
        <v>-1941</v>
      </c>
      <c r="I55" s="56">
        <f>'1.5'!K55+Plan5!E55</f>
        <v>-1835</v>
      </c>
      <c r="J55" s="56">
        <f>'1.5'!L55+Plan5!F55</f>
        <v>-2027</v>
      </c>
      <c r="K55" s="56">
        <f>'1.5'!M55+Plan5!G55</f>
        <v>-1615</v>
      </c>
      <c r="L55" s="56">
        <f>'1.5'!N55+Plan5!H55</f>
        <v>-1899</v>
      </c>
      <c r="M55" s="56">
        <f>'1.5'!O55+Plan5!I55</f>
        <v>-2096</v>
      </c>
      <c r="N55" s="56">
        <f>'1.5'!P55+Plan5!J55</f>
        <v>-929</v>
      </c>
    </row>
    <row r="56" spans="1:14" x14ac:dyDescent="0.2">
      <c r="A56" s="52" t="s">
        <v>53</v>
      </c>
      <c r="B56" s="56">
        <v>-208</v>
      </c>
      <c r="C56" s="56">
        <v>-272</v>
      </c>
      <c r="D56" s="56">
        <v>-326</v>
      </c>
      <c r="E56" s="56">
        <v>-564</v>
      </c>
      <c r="F56" s="56">
        <f>'1.5'!H56+Plan5!B56</f>
        <v>-593</v>
      </c>
      <c r="G56" s="56">
        <f>'1.5'!I56+Plan5!C56</f>
        <v>-875</v>
      </c>
      <c r="H56" s="56">
        <f>'1.5'!J56+Plan5!D56</f>
        <v>-830</v>
      </c>
      <c r="I56" s="56">
        <f>'1.5'!K56+Plan5!E56</f>
        <v>-958</v>
      </c>
      <c r="J56" s="56">
        <f>'1.5'!L56+Plan5!F56</f>
        <v>-820</v>
      </c>
      <c r="K56" s="56">
        <f>'1.5'!M56+Plan5!G56</f>
        <v>-993</v>
      </c>
      <c r="L56" s="56">
        <f>'1.5'!N56+Plan5!H56</f>
        <v>-1036</v>
      </c>
      <c r="M56" s="56">
        <f>'1.5'!O56+Plan5!I56</f>
        <v>-1099</v>
      </c>
      <c r="N56" s="56">
        <f>'1.5'!P56+Plan5!J56</f>
        <v>-524</v>
      </c>
    </row>
    <row r="57" spans="1:14" x14ac:dyDescent="0.2">
      <c r="A57" s="52" t="s">
        <v>52</v>
      </c>
      <c r="B57" s="56">
        <v>-449</v>
      </c>
      <c r="C57" s="56">
        <v>-433</v>
      </c>
      <c r="D57" s="56">
        <v>-594</v>
      </c>
      <c r="E57" s="56">
        <v>-479</v>
      </c>
      <c r="F57" s="56">
        <f>'1.5'!H57+Plan5!B57</f>
        <v>-577</v>
      </c>
      <c r="G57" s="56">
        <f>'1.5'!I57+Plan5!C57</f>
        <v>-581</v>
      </c>
      <c r="H57" s="56">
        <f>'1.5'!J57+Plan5!D57</f>
        <v>-694</v>
      </c>
      <c r="I57" s="56">
        <f>'1.5'!K57+Plan5!E57</f>
        <v>-539</v>
      </c>
      <c r="J57" s="56">
        <f>'1.5'!L57+Plan5!F57</f>
        <v>-524</v>
      </c>
      <c r="K57" s="56">
        <f>'1.5'!M57+Plan5!G57</f>
        <v>-563</v>
      </c>
      <c r="L57" s="56">
        <f>'1.5'!N57+Plan5!H57</f>
        <v>-560</v>
      </c>
      <c r="M57" s="56">
        <f>'1.5'!O57+Plan5!I57</f>
        <v>-596</v>
      </c>
      <c r="N57" s="56">
        <f>'1.5'!P57+Plan5!J57</f>
        <v>-334</v>
      </c>
    </row>
    <row r="58" spans="1:14" x14ac:dyDescent="0.2">
      <c r="A58" s="52" t="s">
        <v>51</v>
      </c>
      <c r="B58" s="56">
        <v>-974</v>
      </c>
      <c r="C58" s="56">
        <v>-872</v>
      </c>
      <c r="D58" s="56">
        <v>-969</v>
      </c>
      <c r="E58" s="56">
        <v>-1053</v>
      </c>
      <c r="F58" s="56">
        <f>'1.5'!H58+Plan5!B58</f>
        <v>-1084</v>
      </c>
      <c r="G58" s="56">
        <f>'1.5'!I58+Plan5!C58</f>
        <v>-1379</v>
      </c>
      <c r="H58" s="56">
        <f>'1.5'!J58+Plan5!D58</f>
        <v>-1171</v>
      </c>
      <c r="I58" s="56">
        <f>'1.5'!K58+Plan5!E58</f>
        <v>-1214</v>
      </c>
      <c r="J58" s="56">
        <f>'1.5'!L58+Plan5!F58</f>
        <v>-1108</v>
      </c>
      <c r="K58" s="56">
        <f>'1.5'!M58+Plan5!G58</f>
        <v>-1437</v>
      </c>
      <c r="L58" s="56">
        <f>'1.5'!N58+Plan5!H58</f>
        <v>-1561</v>
      </c>
      <c r="M58" s="56">
        <f>'1.5'!O58+Plan5!I58</f>
        <v>-1400</v>
      </c>
      <c r="N58" s="56">
        <f>'1.5'!P58+Plan5!J58</f>
        <v>-612</v>
      </c>
    </row>
    <row r="59" spans="1:14" x14ac:dyDescent="0.2">
      <c r="A59" s="52" t="s">
        <v>50</v>
      </c>
      <c r="B59" s="56">
        <v>-146</v>
      </c>
      <c r="C59" s="56">
        <v>-176</v>
      </c>
      <c r="D59" s="56">
        <v>-162</v>
      </c>
      <c r="E59" s="56">
        <v>-171</v>
      </c>
      <c r="F59" s="56">
        <f>'1.5'!H59+Plan5!B59</f>
        <v>-290</v>
      </c>
      <c r="G59" s="56">
        <f>'1.5'!I59+Plan5!C59</f>
        <v>-194</v>
      </c>
      <c r="H59" s="56">
        <f>'1.5'!J59+Plan5!D59</f>
        <v>-298</v>
      </c>
      <c r="I59" s="56">
        <f>'1.5'!K59+Plan5!E59</f>
        <v>-244</v>
      </c>
      <c r="J59" s="56">
        <f>'1.5'!L59+Plan5!F59</f>
        <v>-472</v>
      </c>
      <c r="K59" s="56">
        <f>'1.5'!M59+Plan5!G59</f>
        <v>-233</v>
      </c>
      <c r="L59" s="56">
        <f>'1.5'!N59+Plan5!H59</f>
        <v>-189</v>
      </c>
      <c r="M59" s="56">
        <f>'1.5'!O59+Plan5!I59</f>
        <v>-347</v>
      </c>
      <c r="N59" s="56">
        <f>'1.5'!P59+Plan5!J59</f>
        <v>-112</v>
      </c>
    </row>
    <row r="60" spans="1:14" x14ac:dyDescent="0.2">
      <c r="A60" s="52" t="s">
        <v>49</v>
      </c>
      <c r="B60" s="56">
        <v>-239</v>
      </c>
      <c r="C60" s="56">
        <v>-486</v>
      </c>
      <c r="D60" s="56">
        <v>-331</v>
      </c>
      <c r="E60" s="56">
        <v>-437</v>
      </c>
      <c r="F60" s="56">
        <f>'1.5'!H60+Plan5!B60</f>
        <v>-355</v>
      </c>
      <c r="G60" s="56">
        <f>'1.5'!I60+Plan5!C60</f>
        <v>-393</v>
      </c>
      <c r="H60" s="56">
        <f>'1.5'!J60+Plan5!D60</f>
        <v>-421</v>
      </c>
      <c r="I60" s="56">
        <f>'1.5'!K60+Plan5!E60</f>
        <v>-318</v>
      </c>
      <c r="J60" s="56">
        <f>'1.5'!L60+Plan5!F60</f>
        <v>-307</v>
      </c>
      <c r="K60" s="56">
        <f>'1.5'!M60+Plan5!G60</f>
        <v>-394</v>
      </c>
      <c r="L60" s="56">
        <f>'1.5'!N60+Plan5!H60</f>
        <v>-388</v>
      </c>
      <c r="M60" s="56">
        <f>'1.5'!O60+Plan5!I60</f>
        <v>-403</v>
      </c>
      <c r="N60" s="56">
        <f>'1.5'!P60+Plan5!J60</f>
        <v>-211</v>
      </c>
    </row>
    <row r="61" spans="1:14" x14ac:dyDescent="0.2">
      <c r="A61" s="52" t="s">
        <v>48</v>
      </c>
      <c r="B61" s="56">
        <v>-216</v>
      </c>
      <c r="C61" s="56">
        <v>-224</v>
      </c>
      <c r="D61" s="56">
        <v>-273</v>
      </c>
      <c r="E61" s="56">
        <v>-330</v>
      </c>
      <c r="F61" s="56">
        <f>'1.5'!H61+Plan5!B61</f>
        <v>-310</v>
      </c>
      <c r="G61" s="56">
        <f>'1.5'!I61+Plan5!C61</f>
        <v>-240</v>
      </c>
      <c r="H61" s="56">
        <f>'1.5'!J61+Plan5!D61</f>
        <v>-300</v>
      </c>
      <c r="I61" s="56">
        <f>'1.5'!K61+Plan5!E61</f>
        <v>-269</v>
      </c>
      <c r="J61" s="56">
        <f>'1.5'!L61+Plan5!F61</f>
        <v>-197</v>
      </c>
      <c r="K61" s="56">
        <f>'1.5'!M61+Plan5!G61</f>
        <v>-265</v>
      </c>
      <c r="L61" s="56">
        <f>'1.5'!N61+Plan5!H61</f>
        <v>-358</v>
      </c>
      <c r="M61" s="56">
        <f>'1.5'!O61+Plan5!I61</f>
        <v>-431</v>
      </c>
      <c r="N61" s="56">
        <f>'1.5'!P61+Plan5!J61</f>
        <v>-140</v>
      </c>
    </row>
    <row r="62" spans="1:14" x14ac:dyDescent="0.2">
      <c r="A62" s="52" t="s">
        <v>47</v>
      </c>
      <c r="B62" s="56">
        <v>-1881</v>
      </c>
      <c r="C62" s="56">
        <v>-2251</v>
      </c>
      <c r="D62" s="56">
        <v>-2661</v>
      </c>
      <c r="E62" s="56">
        <v>-2553</v>
      </c>
      <c r="F62" s="56">
        <f>'1.5'!H62+Plan5!B62</f>
        <v>-2780</v>
      </c>
      <c r="G62" s="56">
        <f>'1.5'!I62+Plan5!C62</f>
        <v>-3123</v>
      </c>
      <c r="H62" s="56">
        <f>'1.5'!J62+Plan5!D62</f>
        <v>-3459</v>
      </c>
      <c r="I62" s="56">
        <f>'1.5'!K62+Plan5!E62</f>
        <v>-3592</v>
      </c>
      <c r="J62" s="56">
        <f>'1.5'!L62+Plan5!F62</f>
        <v>-3281</v>
      </c>
      <c r="K62" s="56">
        <f>'1.5'!M62+Plan5!G62</f>
        <v>-3755</v>
      </c>
      <c r="L62" s="56">
        <f>'1.5'!N62+Plan5!H62</f>
        <v>-3755</v>
      </c>
      <c r="M62" s="56">
        <f>'1.5'!O62+Plan5!I62</f>
        <v>-3707</v>
      </c>
      <c r="N62" s="56">
        <f>'1.5'!P62+Plan5!J62</f>
        <v>-2083</v>
      </c>
    </row>
    <row r="63" spans="1:14" x14ac:dyDescent="0.2">
      <c r="A63" s="52" t="s">
        <v>46</v>
      </c>
      <c r="B63" s="56">
        <v>-249</v>
      </c>
      <c r="C63" s="56">
        <v>-313</v>
      </c>
      <c r="D63" s="56">
        <v>-288</v>
      </c>
      <c r="E63" s="56">
        <v>-243</v>
      </c>
      <c r="F63" s="56">
        <f>'1.5'!H63+Plan5!B63</f>
        <v>-350</v>
      </c>
      <c r="G63" s="56">
        <f>'1.5'!I63+Plan5!C63</f>
        <v>-334</v>
      </c>
      <c r="H63" s="56">
        <f>'1.5'!J63+Plan5!D63</f>
        <v>-340</v>
      </c>
      <c r="I63" s="56">
        <f>'1.5'!K63+Plan5!E63</f>
        <v>-294</v>
      </c>
      <c r="J63" s="56">
        <f>'1.5'!L63+Plan5!F63</f>
        <v>-512</v>
      </c>
      <c r="K63" s="56">
        <f>'1.5'!M63+Plan5!G63</f>
        <v>-384</v>
      </c>
      <c r="L63" s="56">
        <f>'1.5'!N63+Plan5!H63</f>
        <v>-388</v>
      </c>
      <c r="M63" s="56">
        <f>'1.5'!O63+Plan5!I63</f>
        <v>-380</v>
      </c>
      <c r="N63" s="56">
        <f>'1.5'!P63+Plan5!J63</f>
        <v>-199</v>
      </c>
    </row>
    <row r="64" spans="1:14" x14ac:dyDescent="0.2">
      <c r="A64" s="52" t="s">
        <v>45</v>
      </c>
      <c r="B64" s="56">
        <v>-1412</v>
      </c>
      <c r="C64" s="56">
        <v>-2714</v>
      </c>
      <c r="D64" s="56">
        <v>-1881</v>
      </c>
      <c r="E64" s="56">
        <v>-3040</v>
      </c>
      <c r="F64" s="56">
        <f>'1.5'!H64+Plan5!B64</f>
        <v>-1928</v>
      </c>
      <c r="G64" s="56">
        <f>'1.5'!I64+Plan5!C64</f>
        <v>-2724</v>
      </c>
      <c r="H64" s="56">
        <f>'1.5'!J64+Plan5!D64</f>
        <v>-1545</v>
      </c>
      <c r="I64" s="56">
        <f>'1.5'!K64+Plan5!E64</f>
        <v>-1703</v>
      </c>
      <c r="J64" s="56">
        <f>'1.5'!L64+Plan5!F64</f>
        <v>-2139</v>
      </c>
      <c r="K64" s="56">
        <f>'1.5'!M64+Plan5!G64</f>
        <v>-1113</v>
      </c>
      <c r="L64" s="56">
        <f>'1.5'!N64+Plan5!H64</f>
        <v>-971</v>
      </c>
      <c r="M64" s="56">
        <f>'1.5'!O64+Plan5!I64</f>
        <v>-1141</v>
      </c>
      <c r="N64" s="56">
        <f>'1.5'!P64+Plan5!J64</f>
        <v>-775</v>
      </c>
    </row>
    <row r="65" spans="1:14" x14ac:dyDescent="0.2">
      <c r="A65" s="52" t="s">
        <v>44</v>
      </c>
      <c r="B65" s="56">
        <v>-2128</v>
      </c>
      <c r="C65" s="56">
        <v>-2410</v>
      </c>
      <c r="D65" s="56">
        <v>-2605</v>
      </c>
      <c r="E65" s="56">
        <v>-2649</v>
      </c>
      <c r="F65" s="56">
        <f>'1.5'!H65+Plan5!B65</f>
        <v>-2783</v>
      </c>
      <c r="G65" s="56">
        <f>'1.5'!I65+Plan5!C65</f>
        <v>-2537</v>
      </c>
      <c r="H65" s="56">
        <f>'1.5'!J65+Plan5!D65</f>
        <v>-3431</v>
      </c>
      <c r="I65" s="56">
        <f>'1.5'!K65+Plan5!E65</f>
        <v>-4056</v>
      </c>
      <c r="J65" s="56">
        <f>'1.5'!L65+Plan5!F65</f>
        <v>-4286</v>
      </c>
      <c r="K65" s="56">
        <f>'1.5'!M65+Plan5!G65</f>
        <v>-4474</v>
      </c>
      <c r="L65" s="56">
        <f>'1.5'!N65+Plan5!H65</f>
        <v>-3953</v>
      </c>
      <c r="M65" s="56">
        <f>'1.5'!O65+Plan5!I65</f>
        <v>-4283</v>
      </c>
      <c r="N65" s="56">
        <f>'1.5'!P65+Plan5!J65</f>
        <v>-1725</v>
      </c>
    </row>
    <row r="66" spans="1:14" x14ac:dyDescent="0.2">
      <c r="A66" s="52" t="s">
        <v>43</v>
      </c>
      <c r="B66" s="56">
        <v>-226</v>
      </c>
      <c r="C66" s="56">
        <v>-242</v>
      </c>
      <c r="D66" s="56">
        <v>-250</v>
      </c>
      <c r="E66" s="56">
        <v>-283</v>
      </c>
      <c r="F66" s="56">
        <f>'1.5'!H66+Plan5!B66</f>
        <v>-437</v>
      </c>
      <c r="G66" s="56">
        <f>'1.5'!I66+Plan5!C66</f>
        <v>-388</v>
      </c>
      <c r="H66" s="56">
        <f>'1.5'!J66+Plan5!D66</f>
        <v>-492</v>
      </c>
      <c r="I66" s="56">
        <f>'1.5'!K66+Plan5!E66</f>
        <v>-565</v>
      </c>
      <c r="J66" s="56">
        <f>'1.5'!L66+Plan5!F66</f>
        <v>-651</v>
      </c>
      <c r="K66" s="56">
        <f>'1.5'!M66+Plan5!G66</f>
        <v>-773</v>
      </c>
      <c r="L66" s="56">
        <f>'1.5'!N66+Plan5!H66</f>
        <v>-844</v>
      </c>
      <c r="M66" s="56">
        <f>'1.5'!O66+Plan5!I66</f>
        <v>-932</v>
      </c>
      <c r="N66" s="56">
        <f>'1.5'!P66+Plan5!J66</f>
        <v>-535</v>
      </c>
    </row>
    <row r="67" spans="1:14" x14ac:dyDescent="0.2">
      <c r="A67" s="52" t="s">
        <v>42</v>
      </c>
      <c r="B67" s="56">
        <v>-91</v>
      </c>
      <c r="C67" s="56">
        <v>-141</v>
      </c>
      <c r="D67" s="56">
        <v>-102</v>
      </c>
      <c r="E67" s="56">
        <v>-133</v>
      </c>
      <c r="F67" s="56">
        <f>'1.5'!H67+Plan5!B67</f>
        <v>-103</v>
      </c>
      <c r="G67" s="56">
        <f>'1.5'!I67+Plan5!C67</f>
        <v>-88</v>
      </c>
      <c r="H67" s="56">
        <f>'1.5'!J67+Plan5!D67</f>
        <v>-140</v>
      </c>
      <c r="I67" s="56">
        <f>'1.5'!K67+Plan5!E67</f>
        <v>-107</v>
      </c>
      <c r="J67" s="56">
        <f>'1.5'!L67+Plan5!F67</f>
        <v>-101</v>
      </c>
      <c r="K67" s="56">
        <f>'1.5'!M67+Plan5!G67</f>
        <v>-121</v>
      </c>
      <c r="L67" s="56">
        <f>'1.5'!N67+Plan5!H67</f>
        <v>-144</v>
      </c>
      <c r="M67" s="56">
        <f>'1.5'!O67+Plan5!I67</f>
        <v>-195</v>
      </c>
      <c r="N67" s="56">
        <f>'1.5'!P67+Plan5!J67</f>
        <v>-114</v>
      </c>
    </row>
    <row r="68" spans="1:14" x14ac:dyDescent="0.2">
      <c r="A68" s="52" t="s">
        <v>41</v>
      </c>
      <c r="B68" s="56">
        <v>-112</v>
      </c>
      <c r="C68" s="56">
        <v>-48</v>
      </c>
      <c r="D68" s="56">
        <v>-54</v>
      </c>
      <c r="E68" s="56">
        <v>-98</v>
      </c>
      <c r="F68" s="56">
        <f>'1.5'!H68+Plan5!B68</f>
        <v>-74</v>
      </c>
      <c r="G68" s="56">
        <f>'1.5'!I68+Plan5!C68</f>
        <v>-125</v>
      </c>
      <c r="H68" s="56">
        <f>'1.5'!J68+Plan5!D68</f>
        <v>-295</v>
      </c>
      <c r="I68" s="56">
        <f>'1.5'!K68+Plan5!E68</f>
        <v>-354</v>
      </c>
      <c r="J68" s="56">
        <f>'1.5'!L68+Plan5!F68</f>
        <v>-258</v>
      </c>
      <c r="K68" s="56">
        <f>'1.5'!M68+Plan5!G68</f>
        <v>-326</v>
      </c>
      <c r="L68" s="56">
        <f>'1.5'!N68+Plan5!H68</f>
        <v>-259</v>
      </c>
      <c r="M68" s="56">
        <f>'1.5'!O68+Plan5!I68</f>
        <v>-233</v>
      </c>
      <c r="N68" s="56">
        <f>'1.5'!P68+Plan5!J68</f>
        <v>-104</v>
      </c>
    </row>
    <row r="69" spans="1:14" x14ac:dyDescent="0.2">
      <c r="A69" s="52" t="s">
        <v>40</v>
      </c>
      <c r="B69" s="56">
        <v>-271</v>
      </c>
      <c r="C69" s="56">
        <v>-366</v>
      </c>
      <c r="D69" s="56">
        <v>-524</v>
      </c>
      <c r="E69" s="56">
        <v>-673</v>
      </c>
      <c r="F69" s="56">
        <f>'1.5'!H69+Plan5!B69</f>
        <v>-667</v>
      </c>
      <c r="G69" s="56">
        <f>'1.5'!I69+Plan5!C69</f>
        <v>-631</v>
      </c>
      <c r="H69" s="56">
        <f>'1.5'!J69+Plan5!D69</f>
        <v>-843</v>
      </c>
      <c r="I69" s="56">
        <f>'1.5'!K69+Plan5!E69</f>
        <v>-981</v>
      </c>
      <c r="J69" s="56">
        <f>'1.5'!L69+Plan5!F69</f>
        <v>-952</v>
      </c>
      <c r="K69" s="56">
        <f>'1.5'!M69+Plan5!G69</f>
        <v>-995</v>
      </c>
      <c r="L69" s="56">
        <f>'1.5'!N69+Plan5!H69</f>
        <v>-1359</v>
      </c>
      <c r="M69" s="56">
        <f>'1.5'!O69+Plan5!I69</f>
        <v>-1336</v>
      </c>
      <c r="N69" s="56">
        <f>'1.5'!P69+Plan5!J69</f>
        <v>-829</v>
      </c>
    </row>
    <row r="70" spans="1:14" x14ac:dyDescent="0.2">
      <c r="A70" s="52" t="s">
        <v>39</v>
      </c>
      <c r="B70" s="56">
        <v>-191</v>
      </c>
      <c r="C70" s="56">
        <v>-152</v>
      </c>
      <c r="D70" s="56">
        <v>-161</v>
      </c>
      <c r="E70" s="56">
        <v>-217</v>
      </c>
      <c r="F70" s="56">
        <f>'1.5'!H70+Plan5!B70</f>
        <v>-271</v>
      </c>
      <c r="G70" s="56">
        <f>'1.5'!I70+Plan5!C70</f>
        <v>-211</v>
      </c>
      <c r="H70" s="56">
        <f>'1.5'!J70+Plan5!D70</f>
        <v>-206</v>
      </c>
      <c r="I70" s="56">
        <f>'1.5'!K70+Plan5!E70</f>
        <v>-257</v>
      </c>
      <c r="J70" s="56">
        <f>'1.5'!L70+Plan5!F70</f>
        <v>-306</v>
      </c>
      <c r="K70" s="56">
        <f>'1.5'!M70+Plan5!G70</f>
        <v>-286</v>
      </c>
      <c r="L70" s="56">
        <f>'1.5'!N70+Plan5!H70</f>
        <v>-332</v>
      </c>
      <c r="M70" s="56">
        <f>'1.5'!O70+Plan5!I70</f>
        <v>-370</v>
      </c>
      <c r="N70" s="56">
        <f>'1.5'!P70+Plan5!J70</f>
        <v>-198</v>
      </c>
    </row>
    <row r="71" spans="1:14" x14ac:dyDescent="0.2">
      <c r="A71" s="52" t="s">
        <v>38</v>
      </c>
      <c r="B71" s="56">
        <v>-339</v>
      </c>
      <c r="C71" s="56">
        <v>-360</v>
      </c>
      <c r="D71" s="56">
        <v>-308</v>
      </c>
      <c r="E71" s="56">
        <v>-337</v>
      </c>
      <c r="F71" s="56">
        <f>'1.5'!H71+Plan5!B71</f>
        <v>-322</v>
      </c>
      <c r="G71" s="56">
        <f>'1.5'!I71+Plan5!C71</f>
        <v>-260</v>
      </c>
      <c r="H71" s="56">
        <f>'1.5'!J71+Plan5!D71</f>
        <v>-207</v>
      </c>
      <c r="I71" s="56">
        <f>'1.5'!K71+Plan5!E71</f>
        <v>-252</v>
      </c>
      <c r="J71" s="56">
        <f>'1.5'!L71+Plan5!F71</f>
        <v>-260</v>
      </c>
      <c r="K71" s="56">
        <f>'1.5'!M71+Plan5!G71</f>
        <v>-216</v>
      </c>
      <c r="L71" s="56">
        <f>'1.5'!N71+Plan5!H71</f>
        <v>-221</v>
      </c>
      <c r="M71" s="56">
        <f>'1.5'!O71+Plan5!I71</f>
        <v>-236</v>
      </c>
      <c r="N71" s="56">
        <f>'1.5'!P71+Plan5!J71</f>
        <v>-118</v>
      </c>
    </row>
    <row r="72" spans="1:14" x14ac:dyDescent="0.2">
      <c r="A72" s="52" t="s">
        <v>37</v>
      </c>
      <c r="B72" s="56">
        <v>-652</v>
      </c>
      <c r="C72" s="56">
        <v>-590</v>
      </c>
      <c r="D72" s="56">
        <v>-540</v>
      </c>
      <c r="E72" s="56">
        <v>-697</v>
      </c>
      <c r="F72" s="56">
        <f>'1.5'!H72+Plan5!B72</f>
        <v>-699</v>
      </c>
      <c r="G72" s="56">
        <f>'1.5'!I72+Plan5!C72</f>
        <v>-918</v>
      </c>
      <c r="H72" s="56">
        <f>'1.5'!J72+Plan5!D72</f>
        <v>-1135</v>
      </c>
      <c r="I72" s="56">
        <f>'1.5'!K72+Plan5!E72</f>
        <v>-1310</v>
      </c>
      <c r="J72" s="56">
        <f>'1.5'!L72+Plan5!F72</f>
        <v>-1351</v>
      </c>
      <c r="K72" s="56">
        <f>'1.5'!M72+Plan5!G72</f>
        <v>-1543</v>
      </c>
      <c r="L72" s="56">
        <f>'1.5'!N72+Plan5!H72</f>
        <v>-1683</v>
      </c>
      <c r="M72" s="56">
        <f>'1.5'!O72+Plan5!I72</f>
        <v>-2022</v>
      </c>
      <c r="N72" s="56">
        <f>'1.5'!P72+Plan5!J72</f>
        <v>-1114</v>
      </c>
    </row>
    <row r="73" spans="1:14" x14ac:dyDescent="0.2">
      <c r="A73" s="52" t="s">
        <v>36</v>
      </c>
      <c r="B73" s="56">
        <v>-1159</v>
      </c>
      <c r="C73" s="56">
        <v>-1381</v>
      </c>
      <c r="D73" s="56">
        <v>-1218</v>
      </c>
      <c r="E73" s="56">
        <v>-1415</v>
      </c>
      <c r="F73" s="56">
        <f>'1.5'!H73+Plan5!B73</f>
        <v>-1166</v>
      </c>
      <c r="G73" s="56">
        <f>'1.5'!I73+Plan5!C73</f>
        <v>-1197</v>
      </c>
      <c r="H73" s="56">
        <f>'1.5'!J73+Plan5!D73</f>
        <v>-1345</v>
      </c>
      <c r="I73" s="56">
        <f>'1.5'!K73+Plan5!E73</f>
        <v>-1219</v>
      </c>
      <c r="J73" s="56">
        <f>'1.5'!L73+Plan5!F73</f>
        <v>-1208</v>
      </c>
      <c r="K73" s="56">
        <f>'1.5'!M73+Plan5!G73</f>
        <v>-1583</v>
      </c>
      <c r="L73" s="56">
        <f>'1.5'!N73+Plan5!H73</f>
        <v>-1468</v>
      </c>
      <c r="M73" s="56">
        <f>'1.5'!O73+Plan5!I73</f>
        <v>-1643</v>
      </c>
      <c r="N73" s="56">
        <f>'1.5'!P73+Plan5!J73</f>
        <v>-849</v>
      </c>
    </row>
    <row r="74" spans="1:14" x14ac:dyDescent="0.2">
      <c r="A74" s="52" t="s">
        <v>35</v>
      </c>
      <c r="B74" s="56">
        <v>-121</v>
      </c>
      <c r="C74" s="56">
        <v>-108</v>
      </c>
      <c r="D74" s="56">
        <v>-148</v>
      </c>
      <c r="E74" s="56">
        <v>-235</v>
      </c>
      <c r="F74" s="56">
        <f>'1.5'!H74+Plan5!B74</f>
        <v>-269</v>
      </c>
      <c r="G74" s="56">
        <f>'1.5'!I74+Plan5!C74</f>
        <v>-325</v>
      </c>
      <c r="H74" s="56">
        <f>'1.5'!J74+Plan5!D74</f>
        <v>-282</v>
      </c>
      <c r="I74" s="56">
        <f>'1.5'!K74+Plan5!E74</f>
        <v>-287</v>
      </c>
      <c r="J74" s="56">
        <f>'1.5'!L74+Plan5!F74</f>
        <v>-320</v>
      </c>
      <c r="K74" s="56">
        <f>'1.5'!M74+Plan5!G74</f>
        <v>-369</v>
      </c>
      <c r="L74" s="56">
        <f>'1.5'!N74+Plan5!H74</f>
        <v>-483</v>
      </c>
      <c r="M74" s="56">
        <f>'1.5'!O74+Plan5!I74</f>
        <v>-488</v>
      </c>
      <c r="N74" s="56">
        <f>'1.5'!P74+Plan5!J74</f>
        <v>-184</v>
      </c>
    </row>
    <row r="75" spans="1:14" x14ac:dyDescent="0.2">
      <c r="A75" s="52" t="s">
        <v>34</v>
      </c>
      <c r="B75" s="56">
        <v>-2005</v>
      </c>
      <c r="C75" s="56">
        <v>-2495</v>
      </c>
      <c r="D75" s="56">
        <v>-2624</v>
      </c>
      <c r="E75" s="56">
        <v>-3464</v>
      </c>
      <c r="F75" s="56">
        <f>'1.5'!H75+Plan5!B75</f>
        <v>-3001</v>
      </c>
      <c r="G75" s="56">
        <f>'1.5'!I75+Plan5!C75</f>
        <v>-3671</v>
      </c>
      <c r="H75" s="56">
        <f>'1.5'!J75+Plan5!D75</f>
        <v>-3412</v>
      </c>
      <c r="I75" s="56">
        <f>'1.5'!K75+Plan5!E75</f>
        <v>-3530</v>
      </c>
      <c r="J75" s="56">
        <f>'1.5'!L75+Plan5!F75</f>
        <v>-3556</v>
      </c>
      <c r="K75" s="56">
        <f>'1.5'!M75+Plan5!G75</f>
        <v>-4381</v>
      </c>
      <c r="L75" s="56">
        <f>'1.5'!N75+Plan5!H75</f>
        <v>-4212</v>
      </c>
      <c r="M75" s="56">
        <f>'1.5'!O75+Plan5!I75</f>
        <v>-4708</v>
      </c>
      <c r="N75" s="56">
        <f>'1.5'!P75+Plan5!J75</f>
        <v>-2356</v>
      </c>
    </row>
    <row r="76" spans="1:14" x14ac:dyDescent="0.2">
      <c r="A76" s="52" t="s">
        <v>33</v>
      </c>
      <c r="B76" s="56">
        <v>-163</v>
      </c>
      <c r="C76" s="56">
        <v>-108</v>
      </c>
      <c r="D76" s="56">
        <v>-147</v>
      </c>
      <c r="E76" s="56">
        <v>-201</v>
      </c>
      <c r="F76" s="56">
        <f>'1.5'!H76+Plan5!B76</f>
        <v>-243</v>
      </c>
      <c r="G76" s="56">
        <f>'1.5'!I76+Plan5!C76</f>
        <v>-191</v>
      </c>
      <c r="H76" s="56">
        <f>'1.5'!J76+Plan5!D76</f>
        <v>-422</v>
      </c>
      <c r="I76" s="56">
        <f>'1.5'!K76+Plan5!E76</f>
        <v>-234</v>
      </c>
      <c r="J76" s="56">
        <f>'1.5'!L76+Plan5!F76</f>
        <v>-283</v>
      </c>
      <c r="K76" s="56">
        <f>'1.5'!M76+Plan5!G76</f>
        <v>-223</v>
      </c>
      <c r="L76" s="56">
        <f>'1.5'!N76+Plan5!H76</f>
        <v>-249</v>
      </c>
      <c r="M76" s="56">
        <f>'1.5'!O76+Plan5!I76</f>
        <v>-300</v>
      </c>
      <c r="N76" s="56">
        <f>'1.5'!P76+Plan5!J76</f>
        <v>-165</v>
      </c>
    </row>
    <row r="77" spans="1:14" x14ac:dyDescent="0.2">
      <c r="A77" s="52" t="s">
        <v>32</v>
      </c>
      <c r="B77" s="56">
        <v>-5514</v>
      </c>
      <c r="C77" s="56">
        <v>-5968</v>
      </c>
      <c r="D77" s="56">
        <v>-6654</v>
      </c>
      <c r="E77" s="56">
        <v>-8441</v>
      </c>
      <c r="F77" s="56">
        <f>'1.5'!H77+Plan5!B77</f>
        <v>-7559</v>
      </c>
      <c r="G77" s="56">
        <f>'1.5'!I77+Plan5!C77</f>
        <v>-8367</v>
      </c>
      <c r="H77" s="56">
        <f>'1.5'!J77+Plan5!D77</f>
        <v>-8439</v>
      </c>
      <c r="I77" s="56">
        <f>'1.5'!K77+Plan5!E77</f>
        <v>-10031</v>
      </c>
      <c r="J77" s="56">
        <f>'1.5'!L77+Plan5!F77</f>
        <v>-9835</v>
      </c>
      <c r="K77" s="56">
        <f>'1.5'!M77+Plan5!G77</f>
        <v>-10974</v>
      </c>
      <c r="L77" s="56">
        <f>'1.5'!N77+Plan5!H77</f>
        <v>-11615</v>
      </c>
      <c r="M77" s="56">
        <f>'1.5'!O77+Plan5!I77</f>
        <v>-12195</v>
      </c>
      <c r="N77" s="56">
        <f>'1.5'!P77+Plan5!J77</f>
        <v>-6265</v>
      </c>
    </row>
    <row r="78" spans="1:14" x14ac:dyDescent="0.2">
      <c r="A78" s="52" t="s">
        <v>31</v>
      </c>
      <c r="B78" s="56">
        <v>-11</v>
      </c>
      <c r="C78" s="56">
        <v>-48</v>
      </c>
      <c r="D78" s="56">
        <v>-155</v>
      </c>
      <c r="E78" s="56">
        <v>-163</v>
      </c>
      <c r="F78" s="56">
        <f>'1.5'!H78+Plan5!B78</f>
        <v>-745</v>
      </c>
      <c r="G78" s="56">
        <f>'1.5'!I78+Plan5!C78</f>
        <v>-1042</v>
      </c>
      <c r="H78" s="56">
        <f>'1.5'!J78+Plan5!D78</f>
        <v>-1013</v>
      </c>
      <c r="I78" s="56">
        <f>'1.5'!K78+Plan5!E78</f>
        <v>-684</v>
      </c>
      <c r="J78" s="56">
        <f>'1.5'!L78+Plan5!F78</f>
        <v>-1039</v>
      </c>
      <c r="K78" s="56">
        <f>'1.5'!M78+Plan5!G78</f>
        <v>-913</v>
      </c>
      <c r="L78" s="56">
        <f>'1.5'!N78+Plan5!H78</f>
        <v>-960</v>
      </c>
      <c r="M78" s="56">
        <f>'1.5'!O78+Plan5!I78</f>
        <v>-995</v>
      </c>
      <c r="N78" s="56">
        <f>'1.5'!P78+Plan5!J78</f>
        <v>-458</v>
      </c>
    </row>
    <row r="79" spans="1:14" x14ac:dyDescent="0.2">
      <c r="A79" s="52" t="s">
        <v>30</v>
      </c>
      <c r="B79" s="56">
        <v>-25589</v>
      </c>
      <c r="C79" s="56">
        <v>-25279</v>
      </c>
      <c r="D79" s="56">
        <v>-28024</v>
      </c>
      <c r="E79" s="56">
        <v>-35387</v>
      </c>
      <c r="F79" s="56">
        <f>'1.5'!H79+Plan5!B79</f>
        <v>-47741</v>
      </c>
      <c r="G79" s="56">
        <f>'1.5'!I79+Plan5!C79</f>
        <v>-49524</v>
      </c>
      <c r="H79" s="56">
        <f>'1.5'!J79+Plan5!D79</f>
        <v>-56646</v>
      </c>
      <c r="I79" s="56">
        <f>'1.5'!K79+Plan5!E79</f>
        <v>-54012</v>
      </c>
      <c r="J79" s="56">
        <f>'1.5'!L79+Plan5!F79</f>
        <v>-64738</v>
      </c>
      <c r="K79" s="56">
        <f>'1.5'!M79+Plan5!G79</f>
        <v>-69671</v>
      </c>
      <c r="L79" s="56">
        <f>'1.5'!N79+Plan5!H79</f>
        <v>-76082</v>
      </c>
      <c r="M79" s="56">
        <f>'1.5'!O79+Plan5!I79</f>
        <v>-77659</v>
      </c>
      <c r="N79" s="56">
        <f>'1.5'!P79+Plan5!J79</f>
        <v>-38086</v>
      </c>
    </row>
    <row r="80" spans="1:14" x14ac:dyDescent="0.2">
      <c r="A80" s="52" t="s">
        <v>29</v>
      </c>
      <c r="B80" s="56">
        <v>-703</v>
      </c>
      <c r="C80" s="56">
        <v>-1127</v>
      </c>
      <c r="D80" s="56">
        <v>-1638</v>
      </c>
      <c r="E80" s="56">
        <v>-1910</v>
      </c>
      <c r="F80" s="56">
        <f>'1.5'!H80+Plan5!B80</f>
        <v>-4475</v>
      </c>
      <c r="G80" s="56">
        <f>'1.5'!I80+Plan5!C80</f>
        <v>-5583</v>
      </c>
      <c r="H80" s="56">
        <f>'1.5'!J80+Plan5!D80</f>
        <v>-6236</v>
      </c>
      <c r="I80" s="56">
        <f>'1.5'!K80+Plan5!E80</f>
        <v>-7302</v>
      </c>
      <c r="J80" s="56">
        <f>'1.5'!L80+Plan5!F80</f>
        <v>-9261</v>
      </c>
      <c r="K80" s="56">
        <f>'1.5'!M80+Plan5!G80</f>
        <v>-6635</v>
      </c>
      <c r="L80" s="56">
        <f>'1.5'!N80+Plan5!H80</f>
        <v>-7294</v>
      </c>
      <c r="M80" s="56">
        <f>'1.5'!O80+Plan5!I80</f>
        <v>-7041</v>
      </c>
      <c r="N80" s="56">
        <f>'1.5'!P80+Plan5!J80</f>
        <v>-3739</v>
      </c>
    </row>
    <row r="81" spans="1:14" x14ac:dyDescent="0.2">
      <c r="A81" s="52" t="s">
        <v>28</v>
      </c>
      <c r="B81" s="56">
        <v>-459</v>
      </c>
      <c r="C81" s="56">
        <v>-459</v>
      </c>
      <c r="D81" s="56">
        <v>-536</v>
      </c>
      <c r="E81" s="56">
        <v>-567</v>
      </c>
      <c r="F81" s="56">
        <f>'1.5'!H81+Plan5!B81</f>
        <v>-531</v>
      </c>
      <c r="G81" s="56">
        <f>'1.5'!I81+Plan5!C81</f>
        <v>-738</v>
      </c>
      <c r="H81" s="56">
        <f>'1.5'!J81+Plan5!D81</f>
        <v>-989</v>
      </c>
      <c r="I81" s="56">
        <f>'1.5'!K81+Plan5!E81</f>
        <v>-785</v>
      </c>
      <c r="J81" s="56">
        <f>'1.5'!L81+Plan5!F81</f>
        <v>-690</v>
      </c>
      <c r="K81" s="56">
        <f>'1.5'!M81+Plan5!G81</f>
        <v>-988</v>
      </c>
      <c r="L81" s="56">
        <f>'1.5'!N81+Plan5!H81</f>
        <v>-943</v>
      </c>
      <c r="M81" s="56">
        <f>'1.5'!O81+Plan5!I81</f>
        <v>-964</v>
      </c>
      <c r="N81" s="56">
        <f>'1.5'!P81+Plan5!J81</f>
        <v>-560</v>
      </c>
    </row>
    <row r="82" spans="1:14" x14ac:dyDescent="0.2">
      <c r="A82" s="52" t="s">
        <v>27</v>
      </c>
      <c r="B82" s="56">
        <v>-874</v>
      </c>
      <c r="C82" s="56">
        <v>-998</v>
      </c>
      <c r="D82" s="56">
        <v>-997</v>
      </c>
      <c r="E82" s="56">
        <v>-1333</v>
      </c>
      <c r="F82" s="56">
        <f>'1.5'!H82+Plan5!B82</f>
        <v>-1421</v>
      </c>
      <c r="G82" s="56">
        <f>'1.5'!I82+Plan5!C82</f>
        <v>-1740</v>
      </c>
      <c r="H82" s="56">
        <f>'1.5'!J82+Plan5!D82</f>
        <v>-2127</v>
      </c>
      <c r="I82" s="56">
        <f>'1.5'!K82+Plan5!E82</f>
        <v>-1899</v>
      </c>
      <c r="J82" s="56">
        <f>'1.5'!L82+Plan5!F82</f>
        <v>-1922</v>
      </c>
      <c r="K82" s="56">
        <f>'1.5'!M82+Plan5!G82</f>
        <v>-2291</v>
      </c>
      <c r="L82" s="56">
        <f>'1.5'!N82+Plan5!H82</f>
        <v>-2306</v>
      </c>
      <c r="M82" s="56">
        <f>'1.5'!O82+Plan5!I82</f>
        <v>-2552</v>
      </c>
      <c r="N82" s="56">
        <f>'1.5'!P82+Plan5!J82</f>
        <v>-1308</v>
      </c>
    </row>
    <row r="83" spans="1:14" x14ac:dyDescent="0.2">
      <c r="A83" s="52" t="s">
        <v>26</v>
      </c>
      <c r="B83" s="56">
        <v>-1865</v>
      </c>
      <c r="C83" s="56">
        <v>-2387</v>
      </c>
      <c r="D83" s="56">
        <v>-2402</v>
      </c>
      <c r="E83" s="56">
        <v>-3063</v>
      </c>
      <c r="F83" s="56">
        <f>'1.5'!H83+Plan5!B83</f>
        <v>-3214</v>
      </c>
      <c r="G83" s="56">
        <f>'1.5'!I83+Plan5!C83</f>
        <v>-3890</v>
      </c>
      <c r="H83" s="56">
        <f>'1.5'!J83+Plan5!D83</f>
        <v>-3996</v>
      </c>
      <c r="I83" s="56">
        <f>'1.5'!K83+Plan5!E83</f>
        <v>-3898</v>
      </c>
      <c r="J83" s="56">
        <f>'1.5'!L83+Plan5!F83</f>
        <v>-4356</v>
      </c>
      <c r="K83" s="56">
        <f>'1.5'!M83+Plan5!G83</f>
        <v>-5224</v>
      </c>
      <c r="L83" s="56">
        <f>'1.5'!N83+Plan5!H83</f>
        <v>-5313</v>
      </c>
      <c r="M83" s="56">
        <f>'1.5'!O83+Plan5!I83</f>
        <v>-6160</v>
      </c>
      <c r="N83" s="56">
        <f>'1.5'!P83+Plan5!J83</f>
        <v>-2773</v>
      </c>
    </row>
    <row r="84" spans="1:14" x14ac:dyDescent="0.2">
      <c r="A84" s="52" t="s">
        <v>25</v>
      </c>
      <c r="B84" s="56">
        <v>-217</v>
      </c>
      <c r="C84" s="56">
        <v>-180</v>
      </c>
      <c r="D84" s="56">
        <v>-196</v>
      </c>
      <c r="E84" s="56">
        <v>-226</v>
      </c>
      <c r="F84" s="56">
        <f>'1.5'!H84+Plan5!B84</f>
        <v>-334</v>
      </c>
      <c r="G84" s="56">
        <f>'1.5'!I84+Plan5!C84</f>
        <v>-490</v>
      </c>
      <c r="H84" s="56">
        <f>'1.5'!J84+Plan5!D84</f>
        <v>-518</v>
      </c>
      <c r="I84" s="56">
        <f>'1.5'!K84+Plan5!E84</f>
        <v>-425</v>
      </c>
      <c r="J84" s="56">
        <f>'1.5'!L84+Plan5!F84</f>
        <v>-422</v>
      </c>
      <c r="K84" s="56">
        <f>'1.5'!M84+Plan5!G84</f>
        <v>-447</v>
      </c>
      <c r="L84" s="56">
        <f>'1.5'!N84+Plan5!H84</f>
        <v>-412</v>
      </c>
      <c r="M84" s="56">
        <f>'1.5'!O84+Plan5!I84</f>
        <v>-400</v>
      </c>
      <c r="N84" s="56">
        <f>'1.5'!P84+Plan5!J84</f>
        <v>-136</v>
      </c>
    </row>
    <row r="85" spans="1:14" x14ac:dyDescent="0.2">
      <c r="A85" s="52" t="s">
        <v>24</v>
      </c>
      <c r="B85" s="56">
        <v>-147</v>
      </c>
      <c r="C85" s="56">
        <v>-436</v>
      </c>
      <c r="D85" s="56">
        <v>-801</v>
      </c>
      <c r="E85" s="56">
        <v>-989</v>
      </c>
      <c r="F85" s="56">
        <f>'1.5'!H85+Plan5!B85</f>
        <v>-1350</v>
      </c>
      <c r="G85" s="56">
        <f>'1.5'!I85+Plan5!C85</f>
        <v>-1695</v>
      </c>
      <c r="H85" s="56">
        <f>'1.5'!J85+Plan5!D85</f>
        <v>-2055</v>
      </c>
      <c r="I85" s="56">
        <f>'1.5'!K85+Plan5!E85</f>
        <v>-2078</v>
      </c>
      <c r="J85" s="56">
        <f>'1.5'!L85+Plan5!F85</f>
        <v>-1554</v>
      </c>
      <c r="K85" s="56">
        <f>'1.5'!M85+Plan5!G85</f>
        <v>-1711</v>
      </c>
      <c r="L85" s="56">
        <f>'1.5'!N85+Plan5!H85</f>
        <v>-1984</v>
      </c>
      <c r="M85" s="56">
        <f>'1.5'!O85+Plan5!I85</f>
        <v>-1937</v>
      </c>
      <c r="N85" s="56">
        <f>'1.5'!P85+Plan5!J85</f>
        <v>-659</v>
      </c>
    </row>
    <row r="86" spans="1:14" x14ac:dyDescent="0.2">
      <c r="A86" s="52" t="s">
        <v>23</v>
      </c>
      <c r="B86" s="56">
        <v>-25055</v>
      </c>
      <c r="C86" s="56">
        <v>-25400</v>
      </c>
      <c r="D86" s="56">
        <v>-25809</v>
      </c>
      <c r="E86" s="56">
        <v>-29174</v>
      </c>
      <c r="F86" s="56">
        <f>'1.5'!H86+Plan5!B86</f>
        <v>-32289</v>
      </c>
      <c r="G86" s="56">
        <f>'1.5'!I86+Plan5!C86</f>
        <v>-37023</v>
      </c>
      <c r="H86" s="56">
        <f>'1.5'!J86+Plan5!D86</f>
        <v>-45868</v>
      </c>
      <c r="I86" s="56">
        <f>'1.5'!K86+Plan5!E86</f>
        <v>-49095</v>
      </c>
      <c r="J86" s="56">
        <f>'1.5'!L86+Plan5!F86</f>
        <v>-53154</v>
      </c>
      <c r="K86" s="56">
        <f>'1.5'!M86+Plan5!G86</f>
        <v>-56717</v>
      </c>
      <c r="L86" s="56">
        <f>'1.5'!N86+Plan5!H86</f>
        <v>-60500</v>
      </c>
      <c r="M86" s="56">
        <f>'1.5'!O86+Plan5!I86</f>
        <v>-66208</v>
      </c>
      <c r="N86" s="56">
        <f>'1.5'!P86+Plan5!J86</f>
        <v>-33397</v>
      </c>
    </row>
    <row r="87" spans="1:14" x14ac:dyDescent="0.2">
      <c r="A87" s="52" t="s">
        <v>22</v>
      </c>
      <c r="B87" s="56">
        <v>-41592</v>
      </c>
      <c r="C87" s="56">
        <v>-43954</v>
      </c>
      <c r="D87" s="56">
        <v>-44277</v>
      </c>
      <c r="E87" s="56">
        <v>-48400</v>
      </c>
      <c r="F87" s="56">
        <f>'1.5'!H87+Plan5!B87</f>
        <v>-53839</v>
      </c>
      <c r="G87" s="56">
        <f>'1.5'!I87+Plan5!C87</f>
        <v>-61184</v>
      </c>
      <c r="H87" s="56">
        <f>'1.5'!J87+Plan5!D87</f>
        <v>-75500</v>
      </c>
      <c r="I87" s="56">
        <f>'1.5'!K87+Plan5!E87</f>
        <v>-72295</v>
      </c>
      <c r="J87" s="56">
        <f>'1.5'!L87+Plan5!F87</f>
        <v>-73874</v>
      </c>
      <c r="K87" s="56">
        <f>'1.5'!M87+Plan5!G87</f>
        <v>-83191</v>
      </c>
      <c r="L87" s="56">
        <f>'1.5'!N87+Plan5!H87</f>
        <v>-83910</v>
      </c>
      <c r="M87" s="56">
        <f>'1.5'!O87+Plan5!I87</f>
        <v>-83634</v>
      </c>
      <c r="N87" s="56">
        <f>'1.5'!P87+Plan5!J87</f>
        <v>-42542</v>
      </c>
    </row>
    <row r="88" spans="1:14" x14ac:dyDescent="0.2">
      <c r="A88" s="59" t="s">
        <v>21</v>
      </c>
      <c r="B88" s="60">
        <v>0</v>
      </c>
      <c r="C88" s="60">
        <v>-17</v>
      </c>
      <c r="D88" s="60">
        <v>0</v>
      </c>
      <c r="E88" s="60">
        <v>0</v>
      </c>
      <c r="F88" s="60">
        <f>'1.5'!H88+Plan5!B88</f>
        <v>-1699</v>
      </c>
      <c r="G88" s="60">
        <f>'1.5'!I88+Plan5!C88</f>
        <v>-2594</v>
      </c>
      <c r="H88" s="60">
        <f>'1.5'!J88+Plan5!D88</f>
        <v>-2376</v>
      </c>
      <c r="I88" s="60">
        <f>'1.5'!K88+Plan5!E88</f>
        <v>-2755</v>
      </c>
      <c r="J88" s="60">
        <f>'1.5'!L88+Plan5!F88</f>
        <v>-3058</v>
      </c>
      <c r="K88" s="60">
        <f>'1.5'!M88+Plan5!G88</f>
        <v>-2384</v>
      </c>
      <c r="L88" s="60">
        <f>'1.5'!N88+Plan5!H88</f>
        <v>-1994</v>
      </c>
      <c r="M88" s="60">
        <f>'1.5'!O88+Plan5!I88</f>
        <v>-2672</v>
      </c>
      <c r="N88" s="60">
        <f>'1.5'!P88+Plan5!J88</f>
        <v>-471</v>
      </c>
    </row>
    <row r="89" spans="1:14" hidden="1" x14ac:dyDescent="0.25">
      <c r="A89" s="58" t="s">
        <v>20</v>
      </c>
      <c r="L89" s="52"/>
      <c r="M89" s="2"/>
    </row>
    <row r="90" spans="1:14" x14ac:dyDescent="0.25">
      <c r="L90" s="52"/>
      <c r="M90" s="2"/>
    </row>
    <row r="91" spans="1:14" x14ac:dyDescent="0.25">
      <c r="L91" s="52"/>
      <c r="M91" s="2"/>
    </row>
    <row r="92" spans="1:14" x14ac:dyDescent="0.25">
      <c r="L92" s="52"/>
      <c r="M92" s="2"/>
    </row>
    <row r="93" spans="1:14" x14ac:dyDescent="0.25">
      <c r="L93" s="52"/>
      <c r="M93" s="2"/>
    </row>
    <row r="94" spans="1:14" x14ac:dyDescent="0.25">
      <c r="L94" s="52"/>
      <c r="M94" s="2"/>
    </row>
    <row r="95" spans="1:14" x14ac:dyDescent="0.25">
      <c r="L95" s="52"/>
      <c r="M95" s="2"/>
    </row>
    <row r="96" spans="1:14" x14ac:dyDescent="0.25">
      <c r="L96" s="52"/>
      <c r="M96" s="2"/>
    </row>
    <row r="97" spans="12:13" x14ac:dyDescent="0.25">
      <c r="L97" s="55"/>
      <c r="M97" s="2"/>
    </row>
    <row r="98" spans="12:13" x14ac:dyDescent="0.25">
      <c r="L98" s="55"/>
      <c r="M98" s="2"/>
    </row>
    <row r="99" spans="12:13" x14ac:dyDescent="0.25">
      <c r="L99" s="55"/>
      <c r="M99" s="2"/>
    </row>
    <row r="100" spans="12:13" x14ac:dyDescent="0.25">
      <c r="M100" s="2"/>
    </row>
    <row r="101" spans="12:13" x14ac:dyDescent="0.25">
      <c r="M101" s="2"/>
    </row>
    <row r="102" spans="12:13" x14ac:dyDescent="0.25">
      <c r="M102" s="2"/>
    </row>
    <row r="103" spans="12:13" x14ac:dyDescent="0.25">
      <c r="M103" s="2"/>
    </row>
    <row r="104" spans="12:13" x14ac:dyDescent="0.25">
      <c r="M104" s="2"/>
    </row>
    <row r="105" spans="12:13" x14ac:dyDescent="0.25">
      <c r="M105" s="2"/>
    </row>
    <row r="106" spans="12:13" x14ac:dyDescent="0.25">
      <c r="M106" s="2"/>
    </row>
    <row r="107" spans="12:13" x14ac:dyDescent="0.25">
      <c r="M107" s="2"/>
    </row>
    <row r="108" spans="12:13" x14ac:dyDescent="0.25">
      <c r="M108" s="2"/>
    </row>
    <row r="109" spans="12:13" x14ac:dyDescent="0.25">
      <c r="M109" s="2"/>
    </row>
    <row r="110" spans="12:13" x14ac:dyDescent="0.25">
      <c r="M110" s="2"/>
    </row>
    <row r="111" spans="12:13" x14ac:dyDescent="0.25">
      <c r="M111" s="2"/>
    </row>
    <row r="112" spans="12:13" x14ac:dyDescent="0.25">
      <c r="M112" s="2"/>
    </row>
    <row r="113" spans="13:13" x14ac:dyDescent="0.25">
      <c r="M113" s="2"/>
    </row>
    <row r="114" spans="13:13" x14ac:dyDescent="0.25">
      <c r="M114" s="2"/>
    </row>
    <row r="115" spans="13:13" x14ac:dyDescent="0.25">
      <c r="M115" s="2"/>
    </row>
    <row r="116" spans="13:13" x14ac:dyDescent="0.25">
      <c r="M116" s="2"/>
    </row>
    <row r="117" spans="13:13" x14ac:dyDescent="0.25">
      <c r="M117" s="2"/>
    </row>
    <row r="118" spans="13:13" x14ac:dyDescent="0.25">
      <c r="M118" s="2"/>
    </row>
    <row r="119" spans="13:13" x14ac:dyDescent="0.25">
      <c r="M119" s="2"/>
    </row>
    <row r="120" spans="13:13" x14ac:dyDescent="0.25">
      <c r="M120" s="2"/>
    </row>
    <row r="121" spans="13:13" x14ac:dyDescent="0.25">
      <c r="M121" s="2"/>
    </row>
    <row r="122" spans="13:13" x14ac:dyDescent="0.25">
      <c r="M122" s="2"/>
    </row>
  </sheetData>
  <mergeCells count="2">
    <mergeCell ref="O8:X8"/>
    <mergeCell ref="O9:X9"/>
  </mergeCells>
  <hyperlinks>
    <hyperlink ref="A1" location="Índice!A3" display="Voltar"/>
  </hyperlinks>
  <pageMargins left="0.511811024" right="0.511811024" top="0.78740157499999996" bottom="0.78740157499999996" header="0.31496062000000002" footer="0.3149606200000000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9"/>
  <sheetViews>
    <sheetView workbookViewId="0">
      <pane xSplit="1" ySplit="9" topLeftCell="B10" activePane="bottomRight" state="frozen"/>
      <selection pane="topRight" activeCell="B1" sqref="B1"/>
      <selection pane="bottomLeft" activeCell="A10" sqref="A10"/>
      <selection pane="bottomRight" activeCell="O21" sqref="O21"/>
    </sheetView>
  </sheetViews>
  <sheetFormatPr defaultColWidth="26.7109375" defaultRowHeight="15" x14ac:dyDescent="0.2"/>
  <cols>
    <col min="1" max="1" width="22.5703125" style="58" customWidth="1"/>
    <col min="2" max="6" width="7.42578125" style="58" bestFit="1" customWidth="1"/>
    <col min="7" max="7" width="8" style="58" bestFit="1" customWidth="1"/>
    <col min="8" max="9" width="7.42578125" style="58" bestFit="1" customWidth="1"/>
    <col min="10" max="10" width="8" style="58" customWidth="1"/>
    <col min="11" max="11" width="8.85546875" style="58" customWidth="1"/>
    <col min="12" max="12" width="8" style="58" customWidth="1"/>
    <col min="13" max="13" width="10.28515625" style="58" customWidth="1"/>
    <col min="14" max="14" width="9.85546875" style="58" customWidth="1"/>
    <col min="15" max="16384" width="26.7109375" style="58"/>
  </cols>
  <sheetData>
    <row r="1" spans="1:24" x14ac:dyDescent="0.25">
      <c r="A1" s="69" t="s">
        <v>13</v>
      </c>
    </row>
    <row r="2" spans="1:24" x14ac:dyDescent="0.25">
      <c r="A2" s="69"/>
    </row>
    <row r="3" spans="1:24" x14ac:dyDescent="0.25">
      <c r="A3" s="70" t="s">
        <v>621</v>
      </c>
      <c r="B3" s="4" t="s">
        <v>623</v>
      </c>
    </row>
    <row r="4" spans="1:24" x14ac:dyDescent="0.2">
      <c r="A4" s="71" t="s">
        <v>624</v>
      </c>
      <c r="B4" s="72" t="s">
        <v>603</v>
      </c>
      <c r="D4" s="73"/>
      <c r="E4" s="73"/>
    </row>
    <row r="5" spans="1:24" x14ac:dyDescent="0.25">
      <c r="A5" s="71" t="s">
        <v>18</v>
      </c>
      <c r="B5" s="3" t="s">
        <v>617</v>
      </c>
      <c r="D5" s="73"/>
      <c r="E5" s="73"/>
      <c r="O5" s="127"/>
      <c r="P5" s="127"/>
      <c r="Q5" s="127"/>
      <c r="R5" s="127"/>
      <c r="S5" s="127"/>
      <c r="T5" s="127"/>
      <c r="U5" s="127"/>
      <c r="V5" s="127"/>
      <c r="W5" s="127"/>
      <c r="X5" s="127"/>
    </row>
    <row r="6" spans="1:24" x14ac:dyDescent="0.2">
      <c r="A6" s="71"/>
      <c r="B6" s="52"/>
      <c r="C6" s="52"/>
      <c r="D6" s="52"/>
      <c r="E6" s="52"/>
      <c r="F6" s="52"/>
      <c r="G6" s="52"/>
      <c r="H6" s="52"/>
      <c r="I6" s="52"/>
      <c r="O6" s="127"/>
      <c r="P6" s="127"/>
      <c r="Q6" s="127"/>
      <c r="R6" s="127"/>
      <c r="S6" s="127"/>
      <c r="T6" s="127"/>
      <c r="U6" s="127"/>
      <c r="V6" s="127"/>
      <c r="W6" s="127"/>
      <c r="X6" s="127"/>
    </row>
    <row r="8" spans="1:24" ht="15.75" thickBot="1" x14ac:dyDescent="0.25">
      <c r="A8" s="74" t="s">
        <v>57</v>
      </c>
      <c r="B8" s="75">
        <v>2002</v>
      </c>
      <c r="C8" s="75">
        <v>2003</v>
      </c>
      <c r="D8" s="75">
        <v>2004</v>
      </c>
      <c r="E8" s="75">
        <v>2005</v>
      </c>
      <c r="F8" s="75">
        <v>2006</v>
      </c>
      <c r="G8" s="75">
        <v>2007</v>
      </c>
      <c r="H8" s="75">
        <v>2008</v>
      </c>
      <c r="I8" s="75">
        <v>2009</v>
      </c>
      <c r="J8" s="75">
        <v>2010</v>
      </c>
      <c r="K8" s="75">
        <v>2011</v>
      </c>
      <c r="L8" s="75">
        <v>2012</v>
      </c>
      <c r="M8" s="75">
        <v>2013</v>
      </c>
      <c r="N8" s="75" t="s">
        <v>633</v>
      </c>
    </row>
    <row r="9" spans="1:24" x14ac:dyDescent="0.2">
      <c r="A9" s="63" t="s">
        <v>101</v>
      </c>
      <c r="B9" s="68">
        <f>SUM(B10:B88)</f>
        <v>28717</v>
      </c>
      <c r="C9" s="68">
        <f t="shared" ref="C9:J9" si="0">SUM(C10:C88)</f>
        <v>16726</v>
      </c>
      <c r="D9" s="68">
        <f t="shared" si="0"/>
        <v>41589</v>
      </c>
      <c r="E9" s="68">
        <f t="shared" si="0"/>
        <v>46011</v>
      </c>
      <c r="F9" s="68">
        <f t="shared" si="0"/>
        <v>44035</v>
      </c>
      <c r="G9" s="68">
        <f>SUM(G10:G88)</f>
        <v>33803</v>
      </c>
      <c r="H9" s="68">
        <f t="shared" si="0"/>
        <v>36942</v>
      </c>
      <c r="I9" s="68">
        <f t="shared" si="0"/>
        <v>29072</v>
      </c>
      <c r="J9" s="68">
        <f t="shared" si="0"/>
        <v>43080</v>
      </c>
      <c r="K9" s="68">
        <f>SUM(K10:K88)</f>
        <v>43523</v>
      </c>
      <c r="L9" s="68">
        <f>SUM(L10:L88)</f>
        <v>28816</v>
      </c>
      <c r="M9" s="68">
        <f>SUM(M10:M88)</f>
        <v>23431</v>
      </c>
      <c r="N9" s="68">
        <f>SUM(N10:N88)</f>
        <v>15900</v>
      </c>
      <c r="O9" s="56"/>
      <c r="P9" s="52"/>
      <c r="Q9" s="52"/>
    </row>
    <row r="10" spans="1:24" x14ac:dyDescent="0.2">
      <c r="A10" s="53" t="s">
        <v>100</v>
      </c>
      <c r="B10" s="54">
        <v>75</v>
      </c>
      <c r="C10" s="54">
        <v>110</v>
      </c>
      <c r="D10" s="54">
        <v>135</v>
      </c>
      <c r="E10" s="54">
        <v>220</v>
      </c>
      <c r="F10" s="56">
        <f>'1.6'!H10+Plan6!B10</f>
        <v>4049</v>
      </c>
      <c r="G10" s="56">
        <f>'1.6'!I10+Plan6!C10</f>
        <v>4143</v>
      </c>
      <c r="H10" s="56">
        <f>'1.6'!J10+Plan6!D10</f>
        <v>3988</v>
      </c>
      <c r="I10" s="56">
        <f>'1.6'!K10+Plan6!E10</f>
        <v>4077</v>
      </c>
      <c r="J10" s="56">
        <f>'1.6'!L10+Plan6!F10</f>
        <v>4177</v>
      </c>
      <c r="K10" s="56">
        <f>'1.6'!M10+Plan6!G10</f>
        <v>4086</v>
      </c>
      <c r="L10" s="56">
        <f>'1.6'!N10+Plan6!H10</f>
        <v>4161</v>
      </c>
      <c r="M10" s="56">
        <f>'1.6'!O10+Plan6!I10</f>
        <v>4165</v>
      </c>
      <c r="N10" s="56">
        <f>'1.6'!P10+Plan6!J10</f>
        <v>4137</v>
      </c>
      <c r="O10" s="56"/>
      <c r="P10" s="52"/>
      <c r="Q10" s="52"/>
    </row>
    <row r="11" spans="1:24" x14ac:dyDescent="0.2">
      <c r="A11" s="55" t="s">
        <v>99</v>
      </c>
      <c r="B11" s="56">
        <v>10</v>
      </c>
      <c r="C11" s="56">
        <v>13</v>
      </c>
      <c r="D11" s="56">
        <v>-1</v>
      </c>
      <c r="E11" s="56">
        <v>102</v>
      </c>
      <c r="F11" s="56">
        <f>'1.6'!H11+Plan6!B11</f>
        <v>108</v>
      </c>
      <c r="G11" s="56">
        <f>'1.6'!I11+Plan6!C11</f>
        <v>36</v>
      </c>
      <c r="H11" s="56">
        <f>'1.6'!J11+Plan6!D11</f>
        <v>-22</v>
      </c>
      <c r="I11" s="56">
        <f>'1.6'!K11+Plan6!E11</f>
        <v>58</v>
      </c>
      <c r="J11" s="56">
        <f>'1.6'!L11+Plan6!F11</f>
        <v>33</v>
      </c>
      <c r="K11" s="56">
        <f>'1.6'!M11+Plan6!G11</f>
        <v>39</v>
      </c>
      <c r="L11" s="56">
        <f>'1.6'!N11+Plan6!H11</f>
        <v>102</v>
      </c>
      <c r="M11" s="56">
        <f>'1.6'!O11+Plan6!I11</f>
        <v>62</v>
      </c>
      <c r="N11" s="56">
        <f>'1.6'!P11+Plan6!J11</f>
        <v>14</v>
      </c>
      <c r="O11" s="56"/>
      <c r="P11" s="52"/>
      <c r="Q11" s="52"/>
    </row>
    <row r="12" spans="1:24" x14ac:dyDescent="0.2">
      <c r="A12" s="52" t="s">
        <v>98</v>
      </c>
      <c r="B12" s="56">
        <v>35</v>
      </c>
      <c r="C12" s="56">
        <v>22</v>
      </c>
      <c r="D12" s="56">
        <v>35</v>
      </c>
      <c r="E12" s="56">
        <v>12</v>
      </c>
      <c r="F12" s="56">
        <f>'1.6'!H12+Plan6!B12</f>
        <v>90</v>
      </c>
      <c r="G12" s="56">
        <f>'1.6'!I12+Plan6!C12</f>
        <v>63</v>
      </c>
      <c r="H12" s="56">
        <f>'1.6'!J12+Plan6!D12</f>
        <v>-33</v>
      </c>
      <c r="I12" s="56">
        <f>'1.6'!K12+Plan6!E12</f>
        <v>35</v>
      </c>
      <c r="J12" s="56">
        <f>'1.6'!L12+Plan6!F12</f>
        <v>50</v>
      </c>
      <c r="K12" s="56">
        <f>'1.6'!M12+Plan6!G12</f>
        <v>18</v>
      </c>
      <c r="L12" s="56">
        <f>'1.6'!N12+Plan6!H12</f>
        <v>20</v>
      </c>
      <c r="M12" s="56">
        <f>'1.6'!O12+Plan6!I12</f>
        <v>60</v>
      </c>
      <c r="N12" s="56">
        <f>'1.6'!P12+Plan6!J12</f>
        <v>64</v>
      </c>
      <c r="O12" s="56"/>
      <c r="P12" s="52"/>
      <c r="Q12" s="52"/>
    </row>
    <row r="13" spans="1:24" x14ac:dyDescent="0.2">
      <c r="A13" s="52" t="s">
        <v>97</v>
      </c>
      <c r="B13" s="56">
        <v>-111</v>
      </c>
      <c r="C13" s="56">
        <v>79</v>
      </c>
      <c r="D13" s="56">
        <v>-52</v>
      </c>
      <c r="E13" s="56">
        <v>236</v>
      </c>
      <c r="F13" s="56">
        <f>'1.6'!H13+Plan6!B13</f>
        <v>199</v>
      </c>
      <c r="G13" s="56">
        <f>'1.6'!I13+Plan6!C13</f>
        <v>320</v>
      </c>
      <c r="H13" s="56">
        <f>'1.6'!J13+Plan6!D13</f>
        <v>-105</v>
      </c>
      <c r="I13" s="56">
        <f>'1.6'!K13+Plan6!E13</f>
        <v>-61</v>
      </c>
      <c r="J13" s="56">
        <f>'1.6'!L13+Plan6!F13</f>
        <v>242</v>
      </c>
      <c r="K13" s="56">
        <f>'1.6'!M13+Plan6!G13</f>
        <v>280</v>
      </c>
      <c r="L13" s="56">
        <f>'1.6'!N13+Plan6!H13</f>
        <v>116</v>
      </c>
      <c r="M13" s="56">
        <f>'1.6'!O13+Plan6!I13</f>
        <v>350</v>
      </c>
      <c r="N13" s="56">
        <f>'1.6'!P13+Plan6!J13</f>
        <v>51</v>
      </c>
      <c r="O13" s="56"/>
      <c r="P13" s="52"/>
      <c r="Q13" s="52"/>
    </row>
    <row r="14" spans="1:24" x14ac:dyDescent="0.2">
      <c r="A14" s="52" t="s">
        <v>96</v>
      </c>
      <c r="B14" s="56">
        <v>71</v>
      </c>
      <c r="C14" s="56">
        <v>1</v>
      </c>
      <c r="D14" s="56">
        <v>32</v>
      </c>
      <c r="E14" s="56">
        <v>282</v>
      </c>
      <c r="F14" s="56">
        <f>'1.6'!H14+Plan6!B14</f>
        <v>36</v>
      </c>
      <c r="G14" s="56">
        <f>'1.6'!I14+Plan6!C14</f>
        <v>300</v>
      </c>
      <c r="H14" s="56">
        <f>'1.6'!J14+Plan6!D14</f>
        <v>69</v>
      </c>
      <c r="I14" s="56">
        <f>'1.6'!K14+Plan6!E14</f>
        <v>266</v>
      </c>
      <c r="J14" s="56">
        <f>'1.6'!L14+Plan6!F14</f>
        <v>237</v>
      </c>
      <c r="K14" s="56">
        <f>'1.6'!M14+Plan6!G14</f>
        <v>82</v>
      </c>
      <c r="L14" s="56">
        <f>'1.6'!N14+Plan6!H14</f>
        <v>-198</v>
      </c>
      <c r="M14" s="56">
        <f>'1.6'!O14+Plan6!I14</f>
        <v>66</v>
      </c>
      <c r="N14" s="56">
        <f>'1.6'!P14+Plan6!J14</f>
        <v>27</v>
      </c>
      <c r="O14" s="56"/>
      <c r="P14" s="52"/>
      <c r="Q14" s="52"/>
    </row>
    <row r="15" spans="1:24" x14ac:dyDescent="0.2">
      <c r="A15" s="52" t="s">
        <v>95</v>
      </c>
      <c r="B15" s="56">
        <v>42</v>
      </c>
      <c r="C15" s="56">
        <v>50</v>
      </c>
      <c r="D15" s="56">
        <v>-30</v>
      </c>
      <c r="E15" s="56">
        <v>29</v>
      </c>
      <c r="F15" s="56">
        <f>'1.6'!H15+Plan6!B15</f>
        <v>46</v>
      </c>
      <c r="G15" s="56">
        <f>'1.6'!I15+Plan6!C15</f>
        <v>64</v>
      </c>
      <c r="H15" s="56">
        <f>'1.6'!J15+Plan6!D15</f>
        <v>19</v>
      </c>
      <c r="I15" s="56">
        <f>'1.6'!K15+Plan6!E15</f>
        <v>10</v>
      </c>
      <c r="J15" s="56">
        <f>'1.6'!L15+Plan6!F15</f>
        <v>-40</v>
      </c>
      <c r="K15" s="56">
        <f>'1.6'!M15+Plan6!G15</f>
        <v>20</v>
      </c>
      <c r="L15" s="56">
        <f>'1.6'!N15+Plan6!H15</f>
        <v>30</v>
      </c>
      <c r="M15" s="56">
        <f>'1.6'!O15+Plan6!I15</f>
        <v>-84</v>
      </c>
      <c r="N15" s="56">
        <f>'1.6'!P15+Plan6!J15</f>
        <v>48</v>
      </c>
      <c r="O15" s="56"/>
      <c r="P15" s="52"/>
      <c r="Q15" s="52"/>
    </row>
    <row r="16" spans="1:24" x14ac:dyDescent="0.2">
      <c r="A16" s="52" t="s">
        <v>94</v>
      </c>
      <c r="B16" s="56">
        <v>568</v>
      </c>
      <c r="C16" s="56">
        <v>-126</v>
      </c>
      <c r="D16" s="56">
        <v>62</v>
      </c>
      <c r="E16" s="56">
        <v>490</v>
      </c>
      <c r="F16" s="56">
        <f>'1.6'!H16+Plan6!B16</f>
        <v>554</v>
      </c>
      <c r="G16" s="56">
        <f>'1.6'!I16+Plan6!C16</f>
        <v>483</v>
      </c>
      <c r="H16" s="56">
        <f>'1.6'!J16+Plan6!D16</f>
        <v>559</v>
      </c>
      <c r="I16" s="56">
        <f>'1.6'!K16+Plan6!E16</f>
        <v>756</v>
      </c>
      <c r="J16" s="56">
        <f>'1.6'!L16+Plan6!F16</f>
        <v>-607</v>
      </c>
      <c r="K16" s="56">
        <f>'1.6'!M16+Plan6!G16</f>
        <v>977</v>
      </c>
      <c r="L16" s="56">
        <f>'1.6'!N16+Plan6!H16</f>
        <v>1098</v>
      </c>
      <c r="M16" s="56">
        <f>'1.6'!O16+Plan6!I16</f>
        <v>113</v>
      </c>
      <c r="N16" s="56">
        <f>'1.6'!P16+Plan6!J16</f>
        <v>-1405</v>
      </c>
      <c r="O16" s="56"/>
      <c r="P16" s="52"/>
      <c r="Q16" s="52"/>
    </row>
    <row r="17" spans="1:17" x14ac:dyDescent="0.2">
      <c r="A17" s="52" t="s">
        <v>93</v>
      </c>
      <c r="B17" s="56">
        <v>4</v>
      </c>
      <c r="C17" s="56">
        <v>-78</v>
      </c>
      <c r="D17" s="56">
        <v>130</v>
      </c>
      <c r="E17" s="56">
        <v>-26</v>
      </c>
      <c r="F17" s="56">
        <f>'1.6'!H17+Plan6!B17</f>
        <v>100</v>
      </c>
      <c r="G17" s="56">
        <f>'1.6'!I17+Plan6!C17</f>
        <v>29</v>
      </c>
      <c r="H17" s="56">
        <f>'1.6'!J17+Plan6!D17</f>
        <v>152</v>
      </c>
      <c r="I17" s="56">
        <f>'1.6'!K17+Plan6!E17</f>
        <v>98</v>
      </c>
      <c r="J17" s="56">
        <f>'1.6'!L17+Plan6!F17</f>
        <v>96</v>
      </c>
      <c r="K17" s="56">
        <f>'1.6'!M17+Plan6!G17</f>
        <v>285</v>
      </c>
      <c r="L17" s="56">
        <f>'1.6'!N17+Plan6!H17</f>
        <v>430</v>
      </c>
      <c r="M17" s="56">
        <f>'1.6'!O17+Plan6!I17</f>
        <v>-78</v>
      </c>
      <c r="N17" s="56">
        <f>'1.6'!P17+Plan6!J17</f>
        <v>-37</v>
      </c>
      <c r="O17" s="56"/>
      <c r="P17" s="52"/>
      <c r="Q17" s="52"/>
    </row>
    <row r="18" spans="1:17" x14ac:dyDescent="0.2">
      <c r="A18" s="52" t="s">
        <v>92</v>
      </c>
      <c r="B18" s="56">
        <v>-1856</v>
      </c>
      <c r="C18" s="56">
        <v>485</v>
      </c>
      <c r="D18" s="56">
        <v>667</v>
      </c>
      <c r="E18" s="56">
        <v>473</v>
      </c>
      <c r="F18" s="56">
        <f>'1.6'!H18+Plan6!B18</f>
        <v>1330</v>
      </c>
      <c r="G18" s="56">
        <f>'1.6'!I18+Plan6!C18</f>
        <v>578</v>
      </c>
      <c r="H18" s="56">
        <f>'1.6'!J18+Plan6!D18</f>
        <v>-556</v>
      </c>
      <c r="I18" s="56">
        <f>'1.6'!K18+Plan6!E18</f>
        <v>2554</v>
      </c>
      <c r="J18" s="56">
        <f>'1.6'!L18+Plan6!F18</f>
        <v>1956</v>
      </c>
      <c r="K18" s="56">
        <f>'1.6'!M18+Plan6!G18</f>
        <v>-616</v>
      </c>
      <c r="L18" s="56">
        <f>'1.6'!N18+Plan6!H18</f>
        <v>436</v>
      </c>
      <c r="M18" s="56">
        <f>'1.6'!O18+Plan6!I18</f>
        <v>1042</v>
      </c>
      <c r="N18" s="56">
        <f>'1.6'!P18+Plan6!J18</f>
        <v>1027</v>
      </c>
      <c r="O18" s="56"/>
      <c r="P18" s="52"/>
      <c r="Q18" s="52"/>
    </row>
    <row r="19" spans="1:17" x14ac:dyDescent="0.2">
      <c r="A19" s="52" t="s">
        <v>102</v>
      </c>
      <c r="B19" s="56">
        <v>181</v>
      </c>
      <c r="C19" s="56">
        <v>-49</v>
      </c>
      <c r="D19" s="56">
        <v>127</v>
      </c>
      <c r="E19" s="56">
        <v>73</v>
      </c>
      <c r="F19" s="56">
        <f>'1.6'!H19+Plan6!B19</f>
        <v>1329</v>
      </c>
      <c r="G19" s="56">
        <f>'1.6'!I19+Plan6!C19</f>
        <v>139</v>
      </c>
      <c r="H19" s="56">
        <f>'1.6'!J19+Plan6!D19</f>
        <v>201</v>
      </c>
      <c r="I19" s="56">
        <f>'1.6'!K19+Plan6!E19</f>
        <v>288</v>
      </c>
      <c r="J19" s="56">
        <f>'1.6'!L19+Plan6!F19</f>
        <v>361</v>
      </c>
      <c r="K19" s="56">
        <f>'1.6'!M19+Plan6!G19</f>
        <v>686</v>
      </c>
      <c r="L19" s="56">
        <f>'1.6'!N19+Plan6!H19</f>
        <v>453</v>
      </c>
      <c r="M19" s="56">
        <f>'1.6'!O19+Plan6!I19</f>
        <v>456</v>
      </c>
      <c r="N19" s="56">
        <f>'1.6'!P19+Plan6!J19</f>
        <v>188</v>
      </c>
      <c r="O19" s="56"/>
      <c r="P19" s="52"/>
      <c r="Q19" s="52"/>
    </row>
    <row r="20" spans="1:17" x14ac:dyDescent="0.2">
      <c r="A20" s="52" t="s">
        <v>90</v>
      </c>
      <c r="B20" s="56">
        <v>258</v>
      </c>
      <c r="C20" s="56">
        <v>286</v>
      </c>
      <c r="D20" s="56">
        <v>-120</v>
      </c>
      <c r="E20" s="56">
        <v>274</v>
      </c>
      <c r="F20" s="56">
        <f>'1.6'!H20+Plan6!B20</f>
        <v>-61</v>
      </c>
      <c r="G20" s="56">
        <f>'1.6'!I20+Plan6!C20</f>
        <v>175</v>
      </c>
      <c r="H20" s="56">
        <f>'1.6'!J20+Plan6!D20</f>
        <v>-58</v>
      </c>
      <c r="I20" s="56">
        <f>'1.6'!K20+Plan6!E20</f>
        <v>40</v>
      </c>
      <c r="J20" s="56">
        <f>'1.6'!L20+Plan6!F20</f>
        <v>217</v>
      </c>
      <c r="K20" s="56">
        <f>'1.6'!M20+Plan6!G20</f>
        <v>-24</v>
      </c>
      <c r="L20" s="56">
        <f>'1.6'!N20+Plan6!H20</f>
        <v>211</v>
      </c>
      <c r="M20" s="56">
        <f>'1.6'!O20+Plan6!I20</f>
        <v>79</v>
      </c>
      <c r="N20" s="56">
        <f>'1.6'!P20+Plan6!J20</f>
        <v>258</v>
      </c>
      <c r="O20" s="56"/>
      <c r="P20" s="52"/>
      <c r="Q20" s="52"/>
    </row>
    <row r="21" spans="1:17" x14ac:dyDescent="0.2">
      <c r="A21" s="52" t="s">
        <v>89</v>
      </c>
      <c r="B21" s="56">
        <v>228</v>
      </c>
      <c r="C21" s="56">
        <v>227</v>
      </c>
      <c r="D21" s="56">
        <v>299</v>
      </c>
      <c r="E21" s="56">
        <v>509</v>
      </c>
      <c r="F21" s="56">
        <f>'1.6'!H21+Plan6!B21</f>
        <v>582</v>
      </c>
      <c r="G21" s="56">
        <f>'1.6'!I21+Plan6!C21</f>
        <v>467</v>
      </c>
      <c r="H21" s="56">
        <f>'1.6'!J21+Plan6!D21</f>
        <v>-90</v>
      </c>
      <c r="I21" s="56">
        <f>'1.6'!K21+Plan6!E21</f>
        <v>82</v>
      </c>
      <c r="J21" s="56">
        <f>'1.6'!L21+Plan6!F21</f>
        <v>565</v>
      </c>
      <c r="K21" s="56">
        <f>'1.6'!M21+Plan6!G21</f>
        <v>121</v>
      </c>
      <c r="L21" s="56">
        <f>'1.6'!N21+Plan6!H21</f>
        <v>351</v>
      </c>
      <c r="M21" s="56">
        <f>'1.6'!O21+Plan6!I21</f>
        <v>423</v>
      </c>
      <c r="N21" s="56">
        <f>'1.6'!P21+Plan6!J21</f>
        <v>106</v>
      </c>
      <c r="O21" s="56"/>
      <c r="P21" s="52"/>
      <c r="Q21" s="52"/>
    </row>
    <row r="22" spans="1:17" x14ac:dyDescent="0.2">
      <c r="A22" s="52" t="s">
        <v>88</v>
      </c>
      <c r="B22" s="56">
        <v>42</v>
      </c>
      <c r="C22" s="56">
        <v>-72</v>
      </c>
      <c r="D22" s="56">
        <v>519</v>
      </c>
      <c r="E22" s="56">
        <v>48</v>
      </c>
      <c r="F22" s="56">
        <f>'1.6'!H22+Plan6!B22</f>
        <v>-598</v>
      </c>
      <c r="G22" s="56">
        <f>'1.6'!I22+Plan6!C22</f>
        <v>-59</v>
      </c>
      <c r="H22" s="56">
        <f>'1.6'!J22+Plan6!D22</f>
        <v>20</v>
      </c>
      <c r="I22" s="56">
        <f>'1.6'!K22+Plan6!E22</f>
        <v>36</v>
      </c>
      <c r="J22" s="56">
        <f>'1.6'!L22+Plan6!F22</f>
        <v>90</v>
      </c>
      <c r="K22" s="56">
        <f>'1.6'!M22+Plan6!G22</f>
        <v>235</v>
      </c>
      <c r="L22" s="56">
        <f>'1.6'!N22+Plan6!H22</f>
        <v>122</v>
      </c>
      <c r="M22" s="56">
        <f>'1.6'!O22+Plan6!I22</f>
        <v>141</v>
      </c>
      <c r="N22" s="56">
        <f>'1.6'!P22+Plan6!J22</f>
        <v>43</v>
      </c>
      <c r="O22" s="56"/>
      <c r="P22" s="52"/>
      <c r="Q22" s="52"/>
    </row>
    <row r="23" spans="1:17" x14ac:dyDescent="0.2">
      <c r="A23" s="52" t="s">
        <v>87</v>
      </c>
      <c r="B23" s="56">
        <v>32</v>
      </c>
      <c r="C23" s="56">
        <v>18</v>
      </c>
      <c r="D23" s="56">
        <v>45</v>
      </c>
      <c r="E23" s="56">
        <v>-23</v>
      </c>
      <c r="F23" s="56">
        <f>'1.6'!H23+Plan6!B23</f>
        <v>-65</v>
      </c>
      <c r="G23" s="56">
        <f>'1.6'!I23+Plan6!C23</f>
        <v>-21</v>
      </c>
      <c r="H23" s="56">
        <f>'1.6'!J23+Plan6!D23</f>
        <v>-54</v>
      </c>
      <c r="I23" s="56">
        <f>'1.6'!K23+Plan6!E23</f>
        <v>40</v>
      </c>
      <c r="J23" s="56">
        <f>'1.6'!L23+Plan6!F23</f>
        <v>129</v>
      </c>
      <c r="K23" s="56">
        <f>'1.6'!M23+Plan6!G23</f>
        <v>-101</v>
      </c>
      <c r="L23" s="56">
        <f>'1.6'!N23+Plan6!H23</f>
        <v>-118</v>
      </c>
      <c r="M23" s="56">
        <f>'1.6'!O23+Plan6!I23</f>
        <v>69</v>
      </c>
      <c r="N23" s="56">
        <f>'1.6'!P23+Plan6!J23</f>
        <v>-16</v>
      </c>
      <c r="O23" s="56"/>
      <c r="P23" s="52"/>
      <c r="Q23" s="52"/>
    </row>
    <row r="24" spans="1:17" x14ac:dyDescent="0.2">
      <c r="A24" s="52" t="s">
        <v>86</v>
      </c>
      <c r="B24" s="56">
        <v>6</v>
      </c>
      <c r="C24" s="56">
        <v>-2</v>
      </c>
      <c r="D24" s="56">
        <v>47</v>
      </c>
      <c r="E24" s="56">
        <v>62</v>
      </c>
      <c r="F24" s="56">
        <f>'1.6'!H24+Plan6!B24</f>
        <v>150</v>
      </c>
      <c r="G24" s="56">
        <f>'1.6'!I24+Plan6!C24</f>
        <v>-5</v>
      </c>
      <c r="H24" s="56">
        <f>'1.6'!J24+Plan6!D24</f>
        <v>-146</v>
      </c>
      <c r="I24" s="56">
        <f>'1.6'!K24+Plan6!E24</f>
        <v>-44</v>
      </c>
      <c r="J24" s="56">
        <f>'1.6'!L24+Plan6!F24</f>
        <v>48</v>
      </c>
      <c r="K24" s="56">
        <f>'1.6'!M24+Plan6!G24</f>
        <v>397</v>
      </c>
      <c r="L24" s="56">
        <f>'1.6'!N24+Plan6!H24</f>
        <v>39</v>
      </c>
      <c r="M24" s="56">
        <f>'1.6'!O24+Plan6!I24</f>
        <v>-56</v>
      </c>
      <c r="N24" s="56">
        <f>'1.6'!P24+Plan6!J24</f>
        <v>202</v>
      </c>
      <c r="O24" s="56"/>
      <c r="P24" s="52"/>
      <c r="Q24" s="52"/>
    </row>
    <row r="25" spans="1:17" x14ac:dyDescent="0.2">
      <c r="A25" s="52" t="s">
        <v>85</v>
      </c>
      <c r="B25" s="56">
        <v>1633</v>
      </c>
      <c r="C25" s="56">
        <v>1000</v>
      </c>
      <c r="D25" s="56">
        <v>2343</v>
      </c>
      <c r="E25" s="56">
        <v>1668</v>
      </c>
      <c r="F25" s="56">
        <f>'1.6'!H25+Plan6!B25</f>
        <v>3059</v>
      </c>
      <c r="G25" s="56">
        <f>'1.6'!I25+Plan6!C25</f>
        <v>595</v>
      </c>
      <c r="H25" s="56">
        <f>'1.6'!J25+Plan6!D25</f>
        <v>1199</v>
      </c>
      <c r="I25" s="56">
        <f>'1.6'!K25+Plan6!E25</f>
        <v>692</v>
      </c>
      <c r="J25" s="56">
        <f>'1.6'!L25+Plan6!F25</f>
        <v>2241</v>
      </c>
      <c r="K25" s="56">
        <f>'1.6'!M25+Plan6!G25</f>
        <v>2821</v>
      </c>
      <c r="L25" s="56">
        <f>'1.6'!N25+Plan6!H25</f>
        <v>1215</v>
      </c>
      <c r="M25" s="56">
        <f>'1.6'!O25+Plan6!I25</f>
        <v>810</v>
      </c>
      <c r="N25" s="56">
        <f>'1.6'!P25+Plan6!J25</f>
        <v>98</v>
      </c>
      <c r="O25" s="56"/>
      <c r="P25" s="52"/>
      <c r="Q25" s="52"/>
    </row>
    <row r="26" spans="1:17" x14ac:dyDescent="0.2">
      <c r="A26" s="52" t="s">
        <v>84</v>
      </c>
      <c r="B26" s="56">
        <v>2133</v>
      </c>
      <c r="C26" s="56">
        <v>1434</v>
      </c>
      <c r="D26" s="56">
        <v>2780</v>
      </c>
      <c r="E26" s="56">
        <v>3290</v>
      </c>
      <c r="F26" s="56">
        <f>'1.6'!H26+Plan6!B26</f>
        <v>2359</v>
      </c>
      <c r="G26" s="56">
        <f>'1.6'!I26+Plan6!C26</f>
        <v>2953</v>
      </c>
      <c r="H26" s="56">
        <f>'1.6'!J26+Plan6!D26</f>
        <v>1707</v>
      </c>
      <c r="I26" s="56">
        <f>'1.6'!K26+Plan6!E26</f>
        <v>2155</v>
      </c>
      <c r="J26" s="56">
        <f>'1.6'!L26+Plan6!F26</f>
        <v>3375</v>
      </c>
      <c r="K26" s="56">
        <f>'1.6'!M26+Plan6!G26</f>
        <v>2009</v>
      </c>
      <c r="L26" s="56">
        <f>'1.6'!N26+Plan6!H26</f>
        <v>3238</v>
      </c>
      <c r="M26" s="56">
        <f>'1.6'!O26+Plan6!I26</f>
        <v>629</v>
      </c>
      <c r="N26" s="56">
        <f>'1.6'!P26+Plan6!J26</f>
        <v>944</v>
      </c>
      <c r="O26" s="56"/>
      <c r="P26" s="52"/>
      <c r="Q26" s="52"/>
    </row>
    <row r="27" spans="1:17" x14ac:dyDescent="0.2">
      <c r="A27" s="52" t="s">
        <v>83</v>
      </c>
      <c r="B27" s="56">
        <v>160</v>
      </c>
      <c r="C27" s="56">
        <v>77</v>
      </c>
      <c r="D27" s="56">
        <v>202</v>
      </c>
      <c r="E27" s="56">
        <v>260</v>
      </c>
      <c r="F27" s="56">
        <f>'1.6'!H27+Plan6!B27</f>
        <v>899</v>
      </c>
      <c r="G27" s="56">
        <f>'1.6'!I27+Plan6!C27</f>
        <v>789</v>
      </c>
      <c r="H27" s="56">
        <f>'1.6'!J27+Plan6!D27</f>
        <v>759</v>
      </c>
      <c r="I27" s="56">
        <f>'1.6'!K27+Plan6!E27</f>
        <v>1004</v>
      </c>
      <c r="J27" s="56">
        <f>'1.6'!L27+Plan6!F27</f>
        <v>829</v>
      </c>
      <c r="K27" s="56">
        <f>'1.6'!M27+Plan6!G27</f>
        <v>499</v>
      </c>
      <c r="L27" s="56">
        <f>'1.6'!N27+Plan6!H27</f>
        <v>112</v>
      </c>
      <c r="M27" s="56">
        <f>'1.6'!O27+Plan6!I27</f>
        <v>869</v>
      </c>
      <c r="N27" s="56">
        <f>'1.6'!P27+Plan6!J27</f>
        <v>309</v>
      </c>
      <c r="O27" s="56"/>
      <c r="P27" s="52"/>
      <c r="Q27" s="52"/>
    </row>
    <row r="28" spans="1:17" x14ac:dyDescent="0.2">
      <c r="A28" s="52" t="s">
        <v>82</v>
      </c>
      <c r="B28" s="56">
        <v>1881</v>
      </c>
      <c r="C28" s="56">
        <v>572</v>
      </c>
      <c r="D28" s="56">
        <v>1423</v>
      </c>
      <c r="E28" s="56">
        <v>1336</v>
      </c>
      <c r="F28" s="56">
        <f>'1.6'!H28+Plan6!B28</f>
        <v>1116</v>
      </c>
      <c r="G28" s="56">
        <f>'1.6'!I28+Plan6!C28</f>
        <v>1002</v>
      </c>
      <c r="H28" s="56">
        <f>'1.6'!J28+Plan6!D28</f>
        <v>1169</v>
      </c>
      <c r="I28" s="56">
        <f>'1.6'!K28+Plan6!E28</f>
        <v>658</v>
      </c>
      <c r="J28" s="56">
        <f>'1.6'!L28+Plan6!F28</f>
        <v>1254</v>
      </c>
      <c r="K28" s="56">
        <f>'1.6'!M28+Plan6!G28</f>
        <v>1217</v>
      </c>
      <c r="L28" s="56">
        <f>'1.6'!N28+Plan6!H28</f>
        <v>695</v>
      </c>
      <c r="M28" s="56">
        <f>'1.6'!O28+Plan6!I28</f>
        <v>803</v>
      </c>
      <c r="N28" s="56">
        <f>'1.6'!P28+Plan6!J28</f>
        <v>882</v>
      </c>
      <c r="O28" s="56"/>
      <c r="P28" s="52"/>
      <c r="Q28" s="52"/>
    </row>
    <row r="29" spans="1:17" x14ac:dyDescent="0.2">
      <c r="A29" s="52" t="s">
        <v>81</v>
      </c>
      <c r="B29" s="56">
        <v>447</v>
      </c>
      <c r="C29" s="56">
        <v>-447</v>
      </c>
      <c r="D29" s="56">
        <v>1019</v>
      </c>
      <c r="E29" s="56">
        <v>429</v>
      </c>
      <c r="F29" s="56">
        <f>'1.6'!H29+Plan6!B29</f>
        <v>-1450</v>
      </c>
      <c r="G29" s="56">
        <f>'1.6'!I29+Plan6!C29</f>
        <v>-890</v>
      </c>
      <c r="H29" s="56">
        <f>'1.6'!J29+Plan6!D29</f>
        <v>1454</v>
      </c>
      <c r="I29" s="56">
        <f>'1.6'!K29+Plan6!E29</f>
        <v>-3</v>
      </c>
      <c r="J29" s="56">
        <f>'1.6'!L29+Plan6!F29</f>
        <v>-344</v>
      </c>
      <c r="K29" s="56">
        <f>'1.6'!M29+Plan6!G29</f>
        <v>1113</v>
      </c>
      <c r="L29" s="56">
        <f>'1.6'!N29+Plan6!H29</f>
        <v>-38</v>
      </c>
      <c r="M29" s="56">
        <f>'1.6'!O29+Plan6!I29</f>
        <v>216</v>
      </c>
      <c r="N29" s="56">
        <f>'1.6'!P29+Plan6!J29</f>
        <v>189</v>
      </c>
      <c r="O29" s="56"/>
      <c r="P29" s="52"/>
      <c r="Q29" s="52"/>
    </row>
    <row r="30" spans="1:17" x14ac:dyDescent="0.2">
      <c r="A30" s="52" t="s">
        <v>80</v>
      </c>
      <c r="B30" s="56">
        <v>86</v>
      </c>
      <c r="C30" s="56">
        <v>5</v>
      </c>
      <c r="D30" s="56">
        <v>67</v>
      </c>
      <c r="E30" s="56">
        <v>70</v>
      </c>
      <c r="F30" s="56">
        <f>'1.6'!H30+Plan6!B30</f>
        <v>552</v>
      </c>
      <c r="G30" s="56">
        <f>'1.6'!I30+Plan6!C30</f>
        <v>124</v>
      </c>
      <c r="H30" s="56">
        <f>'1.6'!J30+Plan6!D30</f>
        <v>64</v>
      </c>
      <c r="I30" s="56">
        <f>'1.6'!K30+Plan6!E30</f>
        <v>160</v>
      </c>
      <c r="J30" s="56">
        <f>'1.6'!L30+Plan6!F30</f>
        <v>172</v>
      </c>
      <c r="K30" s="56">
        <f>'1.6'!M30+Plan6!G30</f>
        <v>103</v>
      </c>
      <c r="L30" s="56">
        <f>'1.6'!N30+Plan6!H30</f>
        <v>120</v>
      </c>
      <c r="M30" s="56">
        <f>'1.6'!O30+Plan6!I30</f>
        <v>32</v>
      </c>
      <c r="N30" s="56">
        <f>'1.6'!P30+Plan6!J30</f>
        <v>40</v>
      </c>
      <c r="O30" s="56"/>
      <c r="P30" s="52"/>
      <c r="Q30" s="52"/>
    </row>
    <row r="31" spans="1:17" x14ac:dyDescent="0.2">
      <c r="A31" s="52" t="s">
        <v>79</v>
      </c>
      <c r="B31" s="56">
        <v>1</v>
      </c>
      <c r="C31" s="56">
        <v>5</v>
      </c>
      <c r="D31" s="56">
        <v>7</v>
      </c>
      <c r="E31" s="56">
        <v>25</v>
      </c>
      <c r="F31" s="56">
        <f>'1.6'!H31+Plan6!B31</f>
        <v>18</v>
      </c>
      <c r="G31" s="56">
        <f>'1.6'!I31+Plan6!C31</f>
        <v>-17</v>
      </c>
      <c r="H31" s="56">
        <f>'1.6'!J31+Plan6!D31</f>
        <v>14</v>
      </c>
      <c r="I31" s="56">
        <f>'1.6'!K31+Plan6!E31</f>
        <v>6</v>
      </c>
      <c r="J31" s="56">
        <f>'1.6'!L31+Plan6!F31</f>
        <v>36</v>
      </c>
      <c r="K31" s="56">
        <f>'1.6'!M31+Plan6!G31</f>
        <v>50</v>
      </c>
      <c r="L31" s="56">
        <f>'1.6'!N31+Plan6!H31</f>
        <v>-20</v>
      </c>
      <c r="M31" s="56">
        <f>'1.6'!O31+Plan6!I31</f>
        <v>34</v>
      </c>
      <c r="N31" s="56">
        <f>'1.6'!P31+Plan6!J31</f>
        <v>6</v>
      </c>
      <c r="O31" s="56"/>
      <c r="P31" s="52"/>
      <c r="Q31" s="52"/>
    </row>
    <row r="32" spans="1:17" x14ac:dyDescent="0.2">
      <c r="A32" s="52" t="s">
        <v>78</v>
      </c>
      <c r="B32" s="56">
        <v>202</v>
      </c>
      <c r="C32" s="56">
        <v>134</v>
      </c>
      <c r="D32" s="56">
        <v>189</v>
      </c>
      <c r="E32" s="56">
        <v>180</v>
      </c>
      <c r="F32" s="56">
        <f>'1.6'!H32+Plan6!B32</f>
        <v>31</v>
      </c>
      <c r="G32" s="56">
        <f>'1.6'!I32+Plan6!C32</f>
        <v>240</v>
      </c>
      <c r="H32" s="56">
        <f>'1.6'!J32+Plan6!D32</f>
        <v>117</v>
      </c>
      <c r="I32" s="56">
        <f>'1.6'!K32+Plan6!E32</f>
        <v>264</v>
      </c>
      <c r="J32" s="56">
        <f>'1.6'!L32+Plan6!F32</f>
        <v>104</v>
      </c>
      <c r="K32" s="56">
        <f>'1.6'!M32+Plan6!G32</f>
        <v>183</v>
      </c>
      <c r="L32" s="56">
        <f>'1.6'!N32+Plan6!H32</f>
        <v>70</v>
      </c>
      <c r="M32" s="56">
        <f>'1.6'!O32+Plan6!I32</f>
        <v>335</v>
      </c>
      <c r="N32" s="56">
        <f>'1.6'!P32+Plan6!J32</f>
        <v>92</v>
      </c>
      <c r="O32" s="56"/>
      <c r="P32" s="52"/>
      <c r="Q32" s="52"/>
    </row>
    <row r="33" spans="1:17" x14ac:dyDescent="0.2">
      <c r="A33" s="52" t="s">
        <v>77</v>
      </c>
      <c r="B33" s="56">
        <v>15</v>
      </c>
      <c r="C33" s="56">
        <v>-4</v>
      </c>
      <c r="D33" s="56">
        <v>22</v>
      </c>
      <c r="E33" s="56">
        <v>32</v>
      </c>
      <c r="F33" s="56">
        <f>'1.6'!H33+Plan6!B33</f>
        <v>23</v>
      </c>
      <c r="G33" s="56">
        <f>'1.6'!I33+Plan6!C33</f>
        <v>-7</v>
      </c>
      <c r="H33" s="56">
        <f>'1.6'!J33+Plan6!D33</f>
        <v>48</v>
      </c>
      <c r="I33" s="56">
        <f>'1.6'!K33+Plan6!E33</f>
        <v>-117</v>
      </c>
      <c r="J33" s="56">
        <f>'1.6'!L33+Plan6!F33</f>
        <v>268</v>
      </c>
      <c r="K33" s="56">
        <f>'1.6'!M33+Plan6!G33</f>
        <v>32</v>
      </c>
      <c r="L33" s="56">
        <f>'1.6'!N33+Plan6!H33</f>
        <v>40</v>
      </c>
      <c r="M33" s="56">
        <f>'1.6'!O33+Plan6!I33</f>
        <v>5</v>
      </c>
      <c r="N33" s="56">
        <f>'1.6'!P33+Plan6!J33</f>
        <v>55</v>
      </c>
      <c r="O33" s="56"/>
      <c r="P33" s="52"/>
      <c r="Q33" s="52"/>
    </row>
    <row r="34" spans="1:17" x14ac:dyDescent="0.2">
      <c r="A34" s="52" t="s">
        <v>76</v>
      </c>
      <c r="B34" s="56">
        <v>122</v>
      </c>
      <c r="C34" s="56">
        <v>271</v>
      </c>
      <c r="D34" s="56">
        <v>306</v>
      </c>
      <c r="E34" s="56">
        <v>118</v>
      </c>
      <c r="F34" s="56">
        <f>'1.6'!H34+Plan6!B34</f>
        <v>118</v>
      </c>
      <c r="G34" s="56">
        <f>'1.6'!I34+Plan6!C34</f>
        <v>42</v>
      </c>
      <c r="H34" s="56">
        <f>'1.6'!J34+Plan6!D34</f>
        <v>-365</v>
      </c>
      <c r="I34" s="56">
        <f>'1.6'!K34+Plan6!E34</f>
        <v>-24</v>
      </c>
      <c r="J34" s="56">
        <f>'1.6'!L34+Plan6!F34</f>
        <v>57</v>
      </c>
      <c r="K34" s="56">
        <f>'1.6'!M34+Plan6!G34</f>
        <v>71</v>
      </c>
      <c r="L34" s="56">
        <f>'1.6'!N34+Plan6!H34</f>
        <v>72</v>
      </c>
      <c r="M34" s="56">
        <f>'1.6'!O34+Plan6!I34</f>
        <v>44</v>
      </c>
      <c r="N34" s="56">
        <f>'1.6'!P34+Plan6!J34</f>
        <v>112</v>
      </c>
      <c r="O34" s="56"/>
      <c r="P34" s="52"/>
      <c r="Q34" s="52"/>
    </row>
    <row r="35" spans="1:17" x14ac:dyDescent="0.2">
      <c r="A35" s="52" t="s">
        <v>75</v>
      </c>
      <c r="B35" s="56">
        <v>14</v>
      </c>
      <c r="C35" s="56">
        <v>372</v>
      </c>
      <c r="D35" s="56">
        <v>198</v>
      </c>
      <c r="E35" s="56">
        <v>410</v>
      </c>
      <c r="F35" s="56">
        <f>'1.6'!H35+Plan6!B35</f>
        <v>-182</v>
      </c>
      <c r="G35" s="56">
        <f>'1.6'!I35+Plan6!C35</f>
        <v>305</v>
      </c>
      <c r="H35" s="56">
        <f>'1.6'!J35+Plan6!D35</f>
        <v>318</v>
      </c>
      <c r="I35" s="56">
        <f>'1.6'!K35+Plan6!E35</f>
        <v>123</v>
      </c>
      <c r="J35" s="56">
        <f>'1.6'!L35+Plan6!F35</f>
        <v>194</v>
      </c>
      <c r="K35" s="56">
        <f>'1.6'!M35+Plan6!G35</f>
        <v>162</v>
      </c>
      <c r="L35" s="56">
        <f>'1.6'!N35+Plan6!H35</f>
        <v>-68</v>
      </c>
      <c r="M35" s="56">
        <f>'1.6'!O35+Plan6!I35</f>
        <v>131</v>
      </c>
      <c r="N35" s="56">
        <f>'1.6'!P35+Plan6!J35</f>
        <v>-249</v>
      </c>
      <c r="O35" s="56"/>
      <c r="P35" s="52"/>
      <c r="Q35" s="52"/>
    </row>
    <row r="36" spans="1:17" x14ac:dyDescent="0.2">
      <c r="A36" s="52" t="s">
        <v>74</v>
      </c>
      <c r="B36" s="56">
        <v>2</v>
      </c>
      <c r="C36" s="56">
        <v>11</v>
      </c>
      <c r="D36" s="56">
        <v>65</v>
      </c>
      <c r="E36" s="56">
        <v>108</v>
      </c>
      <c r="F36" s="56">
        <f>'1.6'!H36+Plan6!B36</f>
        <v>187</v>
      </c>
      <c r="G36" s="56">
        <f>'1.6'!I36+Plan6!C36</f>
        <v>115</v>
      </c>
      <c r="H36" s="56">
        <f>'1.6'!J36+Plan6!D36</f>
        <v>21</v>
      </c>
      <c r="I36" s="56">
        <f>'1.6'!K36+Plan6!E36</f>
        <v>61</v>
      </c>
      <c r="J36" s="56">
        <f>'1.6'!L36+Plan6!F36</f>
        <v>69</v>
      </c>
      <c r="K36" s="56">
        <f>'1.6'!M36+Plan6!G36</f>
        <v>103</v>
      </c>
      <c r="L36" s="56">
        <f>'1.6'!N36+Plan6!H36</f>
        <v>181</v>
      </c>
      <c r="M36" s="56">
        <f>'1.6'!O36+Plan6!I36</f>
        <v>83</v>
      </c>
      <c r="N36" s="56">
        <f>'1.6'!P36+Plan6!J36</f>
        <v>-22</v>
      </c>
      <c r="O36" s="56"/>
      <c r="P36" s="52"/>
      <c r="Q36" s="52"/>
    </row>
    <row r="37" spans="1:17" x14ac:dyDescent="0.2">
      <c r="A37" s="52" t="s">
        <v>73</v>
      </c>
      <c r="B37" s="56">
        <v>-56</v>
      </c>
      <c r="C37" s="56">
        <v>171</v>
      </c>
      <c r="D37" s="56">
        <v>11</v>
      </c>
      <c r="E37" s="56">
        <v>49</v>
      </c>
      <c r="F37" s="56">
        <f>'1.6'!H37+Plan6!B37</f>
        <v>110</v>
      </c>
      <c r="G37" s="56">
        <f>'1.6'!I37+Plan6!C37</f>
        <v>132</v>
      </c>
      <c r="H37" s="56">
        <f>'1.6'!J37+Plan6!D37</f>
        <v>180</v>
      </c>
      <c r="I37" s="56">
        <f>'1.6'!K37+Plan6!E37</f>
        <v>102</v>
      </c>
      <c r="J37" s="56">
        <f>'1.6'!L37+Plan6!F37</f>
        <v>319</v>
      </c>
      <c r="K37" s="56">
        <f>'1.6'!M37+Plan6!G37</f>
        <v>243</v>
      </c>
      <c r="L37" s="56">
        <f>'1.6'!N37+Plan6!H37</f>
        <v>50</v>
      </c>
      <c r="M37" s="56">
        <f>'1.6'!O37+Plan6!I37</f>
        <v>39</v>
      </c>
      <c r="N37" s="56">
        <f>'1.6'!P37+Plan6!J37</f>
        <v>-37</v>
      </c>
      <c r="O37" s="56"/>
      <c r="P37" s="52"/>
      <c r="Q37" s="52"/>
    </row>
    <row r="38" spans="1:17" x14ac:dyDescent="0.2">
      <c r="A38" s="52" t="s">
        <v>72</v>
      </c>
      <c r="B38" s="56">
        <v>686</v>
      </c>
      <c r="C38" s="56">
        <v>-110</v>
      </c>
      <c r="D38" s="56">
        <v>804</v>
      </c>
      <c r="E38" s="56">
        <v>1410</v>
      </c>
      <c r="F38" s="56">
        <f>'1.6'!H38+Plan6!B38</f>
        <v>1640</v>
      </c>
      <c r="G38" s="56">
        <f>'1.6'!I38+Plan6!C38</f>
        <v>819</v>
      </c>
      <c r="H38" s="56">
        <f>'1.6'!J38+Plan6!D38</f>
        <v>245</v>
      </c>
      <c r="I38" s="56">
        <f>'1.6'!K38+Plan6!E38</f>
        <v>6</v>
      </c>
      <c r="J38" s="56">
        <f>'1.6'!L38+Plan6!F38</f>
        <v>133</v>
      </c>
      <c r="K38" s="56">
        <f>'1.6'!M38+Plan6!G38</f>
        <v>474</v>
      </c>
      <c r="L38" s="56">
        <f>'1.6'!N38+Plan6!H38</f>
        <v>838</v>
      </c>
      <c r="M38" s="56">
        <f>'1.6'!O38+Plan6!I38</f>
        <v>-511</v>
      </c>
      <c r="N38" s="56">
        <f>'1.6'!P38+Plan6!J38</f>
        <v>-653</v>
      </c>
      <c r="O38" s="56"/>
      <c r="P38" s="52"/>
      <c r="Q38" s="52"/>
    </row>
    <row r="39" spans="1:17" x14ac:dyDescent="0.2">
      <c r="A39" s="52" t="s">
        <v>71</v>
      </c>
      <c r="B39" s="56">
        <v>37</v>
      </c>
      <c r="C39" s="56">
        <v>-17</v>
      </c>
      <c r="D39" s="56">
        <v>103</v>
      </c>
      <c r="E39" s="56">
        <v>125</v>
      </c>
      <c r="F39" s="56">
        <f>'1.6'!H39+Plan6!B39</f>
        <v>167</v>
      </c>
      <c r="G39" s="56">
        <f>'1.6'!I39+Plan6!C39</f>
        <v>92</v>
      </c>
      <c r="H39" s="56">
        <f>'1.6'!J39+Plan6!D39</f>
        <v>-77</v>
      </c>
      <c r="I39" s="56">
        <f>'1.6'!K39+Plan6!E39</f>
        <v>327</v>
      </c>
      <c r="J39" s="56">
        <f>'1.6'!L39+Plan6!F39</f>
        <v>636</v>
      </c>
      <c r="K39" s="56">
        <f>'1.6'!M39+Plan6!G39</f>
        <v>20</v>
      </c>
      <c r="L39" s="56">
        <f>'1.6'!N39+Plan6!H39</f>
        <v>418</v>
      </c>
      <c r="M39" s="56">
        <f>'1.6'!O39+Plan6!I39</f>
        <v>505</v>
      </c>
      <c r="N39" s="56">
        <f>'1.6'!P39+Plan6!J39</f>
        <v>134</v>
      </c>
      <c r="O39" s="56"/>
      <c r="P39" s="52"/>
      <c r="Q39" s="52"/>
    </row>
    <row r="40" spans="1:17" x14ac:dyDescent="0.2">
      <c r="A40" s="52" t="s">
        <v>70</v>
      </c>
      <c r="B40" s="56">
        <v>843</v>
      </c>
      <c r="C40" s="56">
        <v>394</v>
      </c>
      <c r="D40" s="56">
        <v>1184</v>
      </c>
      <c r="E40" s="56">
        <v>1510</v>
      </c>
      <c r="F40" s="56">
        <f>'1.6'!H40+Plan6!B40</f>
        <v>-63</v>
      </c>
      <c r="G40" s="56">
        <f>'1.6'!I40+Plan6!C40</f>
        <v>513</v>
      </c>
      <c r="H40" s="56">
        <f>'1.6'!J40+Plan6!D40</f>
        <v>223</v>
      </c>
      <c r="I40" s="56">
        <f>'1.6'!K40+Plan6!E40</f>
        <v>-32</v>
      </c>
      <c r="J40" s="56">
        <f>'1.6'!L40+Plan6!F40</f>
        <v>-42</v>
      </c>
      <c r="K40" s="56">
        <f>'1.6'!M40+Plan6!G40</f>
        <v>-3</v>
      </c>
      <c r="L40" s="56">
        <f>'1.6'!N40+Plan6!H40</f>
        <v>330</v>
      </c>
      <c r="M40" s="56">
        <f>'1.6'!O40+Plan6!I40</f>
        <v>314</v>
      </c>
      <c r="N40" s="56">
        <f>'1.6'!P40+Plan6!J40</f>
        <v>11</v>
      </c>
      <c r="O40" s="56"/>
      <c r="P40" s="52"/>
      <c r="Q40" s="52"/>
    </row>
    <row r="41" spans="1:17" x14ac:dyDescent="0.2">
      <c r="A41" s="52" t="s">
        <v>69</v>
      </c>
      <c r="B41" s="56">
        <v>5</v>
      </c>
      <c r="C41" s="56">
        <v>17</v>
      </c>
      <c r="D41" s="56">
        <v>3</v>
      </c>
      <c r="E41" s="56">
        <v>2</v>
      </c>
      <c r="F41" s="56">
        <f>'1.6'!H41+Plan6!B41</f>
        <v>20</v>
      </c>
      <c r="G41" s="56">
        <f>'1.6'!I41+Plan6!C41</f>
        <v>94</v>
      </c>
      <c r="H41" s="56">
        <f>'1.6'!J41+Plan6!D41</f>
        <v>-158</v>
      </c>
      <c r="I41" s="56">
        <f>'1.6'!K41+Plan6!E41</f>
        <v>229</v>
      </c>
      <c r="J41" s="56">
        <f>'1.6'!L41+Plan6!F41</f>
        <v>10</v>
      </c>
      <c r="K41" s="56">
        <f>'1.6'!M41+Plan6!G41</f>
        <v>159</v>
      </c>
      <c r="L41" s="56">
        <f>'1.6'!N41+Plan6!H41</f>
        <v>18</v>
      </c>
      <c r="M41" s="56">
        <f>'1.6'!O41+Plan6!I41</f>
        <v>11</v>
      </c>
      <c r="N41" s="56">
        <f>'1.6'!P41+Plan6!J41</f>
        <v>223</v>
      </c>
      <c r="O41" s="56"/>
      <c r="P41" s="52"/>
      <c r="Q41" s="52"/>
    </row>
    <row r="42" spans="1:17" x14ac:dyDescent="0.2">
      <c r="A42" s="52" t="s">
        <v>68</v>
      </c>
      <c r="B42" s="56">
        <v>186</v>
      </c>
      <c r="C42" s="56">
        <v>195</v>
      </c>
      <c r="D42" s="56">
        <v>396</v>
      </c>
      <c r="E42" s="56">
        <v>358</v>
      </c>
      <c r="F42" s="56">
        <f>'1.6'!H42+Plan6!B42</f>
        <v>177</v>
      </c>
      <c r="G42" s="56">
        <f>'1.6'!I42+Plan6!C42</f>
        <v>125</v>
      </c>
      <c r="H42" s="56">
        <f>'1.6'!J42+Plan6!D42</f>
        <v>168</v>
      </c>
      <c r="I42" s="56">
        <f>'1.6'!K42+Plan6!E42</f>
        <v>102</v>
      </c>
      <c r="J42" s="56">
        <f>'1.6'!L42+Plan6!F42</f>
        <v>266</v>
      </c>
      <c r="K42" s="56">
        <f>'1.6'!M42+Plan6!G42</f>
        <v>341</v>
      </c>
      <c r="L42" s="56">
        <f>'1.6'!N42+Plan6!H42</f>
        <v>76</v>
      </c>
      <c r="M42" s="56">
        <f>'1.6'!O42+Plan6!I42</f>
        <v>210</v>
      </c>
      <c r="N42" s="56">
        <f>'1.6'!P42+Plan6!J42</f>
        <v>-11</v>
      </c>
      <c r="O42" s="56"/>
      <c r="P42" s="52"/>
      <c r="Q42" s="52"/>
    </row>
    <row r="43" spans="1:17" x14ac:dyDescent="0.2">
      <c r="A43" s="52" t="s">
        <v>67</v>
      </c>
      <c r="B43" s="56">
        <v>16</v>
      </c>
      <c r="C43" s="56">
        <v>60</v>
      </c>
      <c r="D43" s="56">
        <v>91</v>
      </c>
      <c r="E43" s="56">
        <v>139</v>
      </c>
      <c r="F43" s="56">
        <f>'1.6'!H43+Plan6!B43</f>
        <v>24</v>
      </c>
      <c r="G43" s="56">
        <f>'1.6'!I43+Plan6!C43</f>
        <v>48</v>
      </c>
      <c r="H43" s="56">
        <f>'1.6'!J43+Plan6!D43</f>
        <v>46</v>
      </c>
      <c r="I43" s="56">
        <f>'1.6'!K43+Plan6!E43</f>
        <v>-101</v>
      </c>
      <c r="J43" s="56">
        <f>'1.6'!L43+Plan6!F43</f>
        <v>28</v>
      </c>
      <c r="K43" s="56">
        <f>'1.6'!M43+Plan6!G43</f>
        <v>124</v>
      </c>
      <c r="L43" s="56">
        <f>'1.6'!N43+Plan6!H43</f>
        <v>-14</v>
      </c>
      <c r="M43" s="56">
        <f>'1.6'!O43+Plan6!I43</f>
        <v>11</v>
      </c>
      <c r="N43" s="56">
        <f>'1.6'!P43+Plan6!J43</f>
        <v>43</v>
      </c>
      <c r="O43" s="56"/>
      <c r="P43" s="52"/>
      <c r="Q43" s="52"/>
    </row>
    <row r="44" spans="1:17" x14ac:dyDescent="0.2">
      <c r="A44" s="52" t="s">
        <v>66</v>
      </c>
      <c r="B44" s="56">
        <v>36</v>
      </c>
      <c r="C44" s="56">
        <v>4</v>
      </c>
      <c r="D44" s="56">
        <v>-25</v>
      </c>
      <c r="E44" s="56">
        <v>172</v>
      </c>
      <c r="F44" s="56">
        <f>'1.6'!H44+Plan6!B44</f>
        <v>465</v>
      </c>
      <c r="G44" s="56">
        <f>'1.6'!I44+Plan6!C44</f>
        <v>438</v>
      </c>
      <c r="H44" s="56">
        <f>'1.6'!J44+Plan6!D44</f>
        <v>48</v>
      </c>
      <c r="I44" s="56">
        <f>'1.6'!K44+Plan6!E44</f>
        <v>106</v>
      </c>
      <c r="J44" s="56">
        <f>'1.6'!L44+Plan6!F44</f>
        <v>23</v>
      </c>
      <c r="K44" s="56">
        <f>'1.6'!M44+Plan6!G44</f>
        <v>94</v>
      </c>
      <c r="L44" s="56">
        <f>'1.6'!N44+Plan6!H44</f>
        <v>-221</v>
      </c>
      <c r="M44" s="56">
        <f>'1.6'!O44+Plan6!I44</f>
        <v>124</v>
      </c>
      <c r="N44" s="56">
        <f>'1.6'!P44+Plan6!J44</f>
        <v>86</v>
      </c>
      <c r="O44" s="56"/>
      <c r="P44" s="52"/>
      <c r="Q44" s="52"/>
    </row>
    <row r="45" spans="1:17" x14ac:dyDescent="0.2">
      <c r="A45" s="52" t="s">
        <v>65</v>
      </c>
      <c r="B45" s="56">
        <v>588</v>
      </c>
      <c r="C45" s="56">
        <v>-300</v>
      </c>
      <c r="D45" s="56">
        <v>371</v>
      </c>
      <c r="E45" s="56">
        <v>-137</v>
      </c>
      <c r="F45" s="56">
        <f>'1.6'!H45+Plan6!B45</f>
        <v>140</v>
      </c>
      <c r="G45" s="56">
        <f>'1.6'!I45+Plan6!C45</f>
        <v>-273</v>
      </c>
      <c r="H45" s="56">
        <f>'1.6'!J45+Plan6!D45</f>
        <v>-137</v>
      </c>
      <c r="I45" s="56">
        <f>'1.6'!K45+Plan6!E45</f>
        <v>85</v>
      </c>
      <c r="J45" s="56">
        <f>'1.6'!L45+Plan6!F45</f>
        <v>385</v>
      </c>
      <c r="K45" s="56">
        <f>'1.6'!M45+Plan6!G45</f>
        <v>316</v>
      </c>
      <c r="L45" s="56">
        <f>'1.6'!N45+Plan6!H45</f>
        <v>126</v>
      </c>
      <c r="M45" s="56">
        <f>'1.6'!O45+Plan6!I45</f>
        <v>141</v>
      </c>
      <c r="N45" s="56">
        <f>'1.6'!P45+Plan6!J45</f>
        <v>597</v>
      </c>
      <c r="O45" s="56"/>
      <c r="P45" s="52"/>
      <c r="Q45" s="52"/>
    </row>
    <row r="46" spans="1:17" x14ac:dyDescent="0.2">
      <c r="A46" s="52" t="s">
        <v>64</v>
      </c>
      <c r="B46" s="56">
        <v>2</v>
      </c>
      <c r="C46" s="56">
        <v>11</v>
      </c>
      <c r="D46" s="56">
        <v>47</v>
      </c>
      <c r="E46" s="56">
        <v>50</v>
      </c>
      <c r="F46" s="56">
        <f>'1.6'!H46+Plan6!B46</f>
        <v>192</v>
      </c>
      <c r="G46" s="56">
        <f>'1.6'!I46+Plan6!C46</f>
        <v>384</v>
      </c>
      <c r="H46" s="56">
        <f>'1.6'!J46+Plan6!D46</f>
        <v>184</v>
      </c>
      <c r="I46" s="56">
        <f>'1.6'!K46+Plan6!E46</f>
        <v>62</v>
      </c>
      <c r="J46" s="56">
        <f>'1.6'!L46+Plan6!F46</f>
        <v>98</v>
      </c>
      <c r="K46" s="56">
        <f>'1.6'!M46+Plan6!G46</f>
        <v>70</v>
      </c>
      <c r="L46" s="56">
        <f>'1.6'!N46+Plan6!H46</f>
        <v>115</v>
      </c>
      <c r="M46" s="56">
        <f>'1.6'!O46+Plan6!I46</f>
        <v>156</v>
      </c>
      <c r="N46" s="56">
        <f>'1.6'!P46+Plan6!J46</f>
        <v>66</v>
      </c>
      <c r="O46" s="56"/>
      <c r="P46" s="52"/>
      <c r="Q46" s="52"/>
    </row>
    <row r="47" spans="1:17" x14ac:dyDescent="0.2">
      <c r="A47" s="52" t="s">
        <v>63</v>
      </c>
      <c r="B47" s="56">
        <v>127</v>
      </c>
      <c r="C47" s="56">
        <v>98</v>
      </c>
      <c r="D47" s="56">
        <v>249</v>
      </c>
      <c r="E47" s="56">
        <v>52</v>
      </c>
      <c r="F47" s="56">
        <f>'1.6'!H47+Plan6!B47</f>
        <v>-57</v>
      </c>
      <c r="G47" s="56">
        <f>'1.6'!I47+Plan6!C47</f>
        <v>-12</v>
      </c>
      <c r="H47" s="56">
        <f>'1.6'!J47+Plan6!D47</f>
        <v>81</v>
      </c>
      <c r="I47" s="56">
        <f>'1.6'!K47+Plan6!E47</f>
        <v>94</v>
      </c>
      <c r="J47" s="56">
        <f>'1.6'!L47+Plan6!F47</f>
        <v>-69</v>
      </c>
      <c r="K47" s="56">
        <f>'1.6'!M47+Plan6!G47</f>
        <v>128</v>
      </c>
      <c r="L47" s="56">
        <f>'1.6'!N47+Plan6!H47</f>
        <v>8</v>
      </c>
      <c r="M47" s="56">
        <f>'1.6'!O47+Plan6!I47</f>
        <v>51</v>
      </c>
      <c r="N47" s="56">
        <f>'1.6'!P47+Plan6!J47</f>
        <v>241</v>
      </c>
      <c r="O47" s="56"/>
      <c r="P47" s="52"/>
      <c r="Q47" s="52"/>
    </row>
    <row r="48" spans="1:17" x14ac:dyDescent="0.2">
      <c r="A48" s="52" t="s">
        <v>62</v>
      </c>
      <c r="B48" s="56">
        <v>-2</v>
      </c>
      <c r="C48" s="56">
        <v>141</v>
      </c>
      <c r="D48" s="56">
        <v>603</v>
      </c>
      <c r="E48" s="56">
        <v>-201</v>
      </c>
      <c r="F48" s="56">
        <f>'1.6'!H48+Plan6!B48</f>
        <v>17</v>
      </c>
      <c r="G48" s="56">
        <f>'1.6'!I48+Plan6!C48</f>
        <v>201</v>
      </c>
      <c r="H48" s="56">
        <f>'1.6'!J48+Plan6!D48</f>
        <v>-59</v>
      </c>
      <c r="I48" s="56">
        <f>'1.6'!K48+Plan6!E48</f>
        <v>296</v>
      </c>
      <c r="J48" s="56">
        <f>'1.6'!L48+Plan6!F48</f>
        <v>-290</v>
      </c>
      <c r="K48" s="56">
        <f>'1.6'!M48+Plan6!G48</f>
        <v>167</v>
      </c>
      <c r="L48" s="56">
        <f>'1.6'!N48+Plan6!H48</f>
        <v>-219</v>
      </c>
      <c r="M48" s="56">
        <f>'1.6'!O48+Plan6!I48</f>
        <v>71</v>
      </c>
      <c r="N48" s="56">
        <f>'1.6'!P48+Plan6!J48</f>
        <v>136</v>
      </c>
      <c r="O48" s="56"/>
      <c r="P48" s="52"/>
      <c r="Q48" s="52"/>
    </row>
    <row r="49" spans="1:17" x14ac:dyDescent="0.2">
      <c r="A49" s="52" t="s">
        <v>61</v>
      </c>
      <c r="B49" s="56">
        <v>-21</v>
      </c>
      <c r="C49" s="56">
        <v>56</v>
      </c>
      <c r="D49" s="56">
        <v>6</v>
      </c>
      <c r="E49" s="56">
        <v>12</v>
      </c>
      <c r="F49" s="56">
        <f>'1.6'!H49+Plan6!B49</f>
        <v>37</v>
      </c>
      <c r="G49" s="56">
        <f>'1.6'!I49+Plan6!C49</f>
        <v>-25</v>
      </c>
      <c r="H49" s="56">
        <f>'1.6'!J49+Plan6!D49</f>
        <v>-53</v>
      </c>
      <c r="I49" s="56">
        <f>'1.6'!K49+Plan6!E49</f>
        <v>15</v>
      </c>
      <c r="J49" s="56">
        <f>'1.6'!L49+Plan6!F49</f>
        <v>58</v>
      </c>
      <c r="K49" s="56">
        <f>'1.6'!M49+Plan6!G49</f>
        <v>92</v>
      </c>
      <c r="L49" s="56">
        <f>'1.6'!N49+Plan6!H49</f>
        <v>313</v>
      </c>
      <c r="M49" s="56">
        <f>'1.6'!O49+Plan6!I49</f>
        <v>5</v>
      </c>
      <c r="N49" s="56">
        <f>'1.6'!P49+Plan6!J49</f>
        <v>30</v>
      </c>
      <c r="O49" s="56"/>
      <c r="P49" s="52"/>
      <c r="Q49" s="52"/>
    </row>
    <row r="50" spans="1:17" x14ac:dyDescent="0.2">
      <c r="A50" s="52" t="s">
        <v>60</v>
      </c>
      <c r="B50" s="56">
        <v>70</v>
      </c>
      <c r="C50" s="56">
        <v>46</v>
      </c>
      <c r="D50" s="56">
        <v>208</v>
      </c>
      <c r="E50" s="56">
        <v>92</v>
      </c>
      <c r="F50" s="56">
        <f>'1.6'!H50+Plan6!B50</f>
        <v>340</v>
      </c>
      <c r="G50" s="56">
        <f>'1.6'!I50+Plan6!C50</f>
        <v>-196</v>
      </c>
      <c r="H50" s="56">
        <f>'1.6'!J50+Plan6!D50</f>
        <v>32</v>
      </c>
      <c r="I50" s="56">
        <f>'1.6'!K50+Plan6!E50</f>
        <v>-136</v>
      </c>
      <c r="J50" s="56">
        <f>'1.6'!L50+Plan6!F50</f>
        <v>200</v>
      </c>
      <c r="K50" s="56">
        <f>'1.6'!M50+Plan6!G50</f>
        <v>-267</v>
      </c>
      <c r="L50" s="56">
        <f>'1.6'!N50+Plan6!H50</f>
        <v>77</v>
      </c>
      <c r="M50" s="56">
        <f>'1.6'!O50+Plan6!I50</f>
        <v>406</v>
      </c>
      <c r="N50" s="56">
        <f>'1.6'!P50+Plan6!J50</f>
        <v>-323</v>
      </c>
      <c r="O50" s="56"/>
      <c r="P50" s="52"/>
      <c r="Q50" s="52"/>
    </row>
    <row r="51" spans="1:17" x14ac:dyDescent="0.2">
      <c r="A51" s="52" t="s">
        <v>59</v>
      </c>
      <c r="B51" s="56">
        <v>25</v>
      </c>
      <c r="C51" s="56">
        <v>4</v>
      </c>
      <c r="D51" s="56">
        <v>28</v>
      </c>
      <c r="E51" s="56">
        <v>85</v>
      </c>
      <c r="F51" s="56">
        <f>'1.6'!H51+Plan6!B51</f>
        <v>-25</v>
      </c>
      <c r="G51" s="56">
        <f>'1.6'!I51+Plan6!C51</f>
        <v>78</v>
      </c>
      <c r="H51" s="56">
        <f>'1.6'!J51+Plan6!D51</f>
        <v>46</v>
      </c>
      <c r="I51" s="56">
        <f>'1.6'!K51+Plan6!E51</f>
        <v>22</v>
      </c>
      <c r="J51" s="56">
        <f>'1.6'!L51+Plan6!F51</f>
        <v>63</v>
      </c>
      <c r="K51" s="56">
        <f>'1.6'!M51+Plan6!G51</f>
        <v>30</v>
      </c>
      <c r="L51" s="56">
        <f>'1.6'!N51+Plan6!H51</f>
        <v>47</v>
      </c>
      <c r="M51" s="56">
        <f>'1.6'!O51+Plan6!I51</f>
        <v>92</v>
      </c>
      <c r="N51" s="56">
        <f>'1.6'!P51+Plan6!J51</f>
        <v>20</v>
      </c>
      <c r="O51" s="56"/>
      <c r="P51" s="52"/>
      <c r="Q51" s="52"/>
    </row>
    <row r="52" spans="1:17" x14ac:dyDescent="0.2">
      <c r="A52" s="52" t="s">
        <v>58</v>
      </c>
      <c r="B52" s="56">
        <v>2169</v>
      </c>
      <c r="C52" s="56">
        <v>874</v>
      </c>
      <c r="D52" s="56">
        <v>2403</v>
      </c>
      <c r="E52" s="56">
        <v>606</v>
      </c>
      <c r="F52" s="56">
        <f>'1.6'!H52+Plan6!B52</f>
        <v>1934</v>
      </c>
      <c r="G52" s="56">
        <f>'1.6'!I52+Plan6!C52</f>
        <v>1369</v>
      </c>
      <c r="H52" s="56">
        <f>'1.6'!J52+Plan6!D52</f>
        <v>220</v>
      </c>
      <c r="I52" s="56">
        <f>'1.6'!K52+Plan6!E52</f>
        <v>1610</v>
      </c>
      <c r="J52" s="56">
        <f>'1.6'!L52+Plan6!F52</f>
        <v>1483</v>
      </c>
      <c r="K52" s="56">
        <f>'1.6'!M52+Plan6!G52</f>
        <v>1550</v>
      </c>
      <c r="L52" s="56">
        <f>'1.6'!N52+Plan6!H52</f>
        <v>1956</v>
      </c>
      <c r="M52" s="56">
        <f>'1.6'!O52+Plan6!I52</f>
        <v>2325</v>
      </c>
      <c r="N52" s="56">
        <f>'1.6'!P52+Plan6!J52</f>
        <v>1490</v>
      </c>
      <c r="O52" s="56"/>
      <c r="P52" s="52"/>
      <c r="Q52" s="52"/>
    </row>
    <row r="53" spans="1:17" x14ac:dyDescent="0.2">
      <c r="A53" s="52" t="s">
        <v>56</v>
      </c>
      <c r="B53" s="56">
        <v>11</v>
      </c>
      <c r="C53" s="56">
        <v>32</v>
      </c>
      <c r="D53" s="56">
        <v>-24</v>
      </c>
      <c r="E53" s="56">
        <v>48</v>
      </c>
      <c r="F53" s="56">
        <f>'1.6'!H53+Plan6!B53</f>
        <v>59</v>
      </c>
      <c r="G53" s="56">
        <f>'1.6'!I53+Plan6!C53</f>
        <v>-385</v>
      </c>
      <c r="H53" s="56">
        <f>'1.6'!J53+Plan6!D53</f>
        <v>6</v>
      </c>
      <c r="I53" s="56">
        <f>'1.6'!K53+Plan6!E53</f>
        <v>186</v>
      </c>
      <c r="J53" s="56">
        <f>'1.6'!L53+Plan6!F53</f>
        <v>64</v>
      </c>
      <c r="K53" s="56">
        <f>'1.6'!M53+Plan6!G53</f>
        <v>178</v>
      </c>
      <c r="L53" s="56">
        <f>'1.6'!N53+Plan6!H53</f>
        <v>323</v>
      </c>
      <c r="M53" s="56">
        <f>'1.6'!O53+Plan6!I53</f>
        <v>443</v>
      </c>
      <c r="N53" s="56">
        <f>'1.6'!P53+Plan6!J53</f>
        <v>44</v>
      </c>
      <c r="O53" s="56"/>
      <c r="P53" s="52"/>
      <c r="Q53" s="52"/>
    </row>
    <row r="54" spans="1:17" x14ac:dyDescent="0.2">
      <c r="A54" s="52" t="s">
        <v>55</v>
      </c>
      <c r="B54" s="56">
        <v>72</v>
      </c>
      <c r="C54" s="56">
        <v>73</v>
      </c>
      <c r="D54" s="56">
        <v>60</v>
      </c>
      <c r="E54" s="56">
        <v>205</v>
      </c>
      <c r="F54" s="56">
        <f>'1.6'!H54+Plan6!B54</f>
        <v>202</v>
      </c>
      <c r="G54" s="56">
        <f>'1.6'!I54+Plan6!C54</f>
        <v>161</v>
      </c>
      <c r="H54" s="56">
        <f>'1.6'!J54+Plan6!D54</f>
        <v>108</v>
      </c>
      <c r="I54" s="56">
        <f>'1.6'!K54+Plan6!E54</f>
        <v>185</v>
      </c>
      <c r="J54" s="56">
        <f>'1.6'!L54+Plan6!F54</f>
        <v>203</v>
      </c>
      <c r="K54" s="56">
        <f>'1.6'!M54+Plan6!G54</f>
        <v>-58</v>
      </c>
      <c r="L54" s="56">
        <f>'1.6'!N54+Plan6!H54</f>
        <v>113</v>
      </c>
      <c r="M54" s="56">
        <f>'1.6'!O54+Plan6!I54</f>
        <v>106</v>
      </c>
      <c r="N54" s="56">
        <f>'1.6'!P54+Plan6!J54</f>
        <v>1</v>
      </c>
      <c r="O54" s="56"/>
      <c r="P54" s="52"/>
      <c r="Q54" s="52"/>
    </row>
    <row r="55" spans="1:17" x14ac:dyDescent="0.2">
      <c r="A55" s="52" t="s">
        <v>54</v>
      </c>
      <c r="B55" s="56">
        <v>9</v>
      </c>
      <c r="C55" s="56">
        <v>97</v>
      </c>
      <c r="D55" s="56">
        <v>80</v>
      </c>
      <c r="E55" s="56">
        <v>128</v>
      </c>
      <c r="F55" s="56">
        <f>'1.6'!H55+Plan6!B55</f>
        <v>156</v>
      </c>
      <c r="G55" s="56">
        <f>'1.6'!I55+Plan6!C55</f>
        <v>596</v>
      </c>
      <c r="H55" s="56">
        <f>'1.6'!J55+Plan6!D55</f>
        <v>261</v>
      </c>
      <c r="I55" s="56">
        <f>'1.6'!K55+Plan6!E55</f>
        <v>-54</v>
      </c>
      <c r="J55" s="56">
        <f>'1.6'!L55+Plan6!F55</f>
        <v>180</v>
      </c>
      <c r="K55" s="56">
        <f>'1.6'!M55+Plan6!G55</f>
        <v>105</v>
      </c>
      <c r="L55" s="56">
        <f>'1.6'!N55+Plan6!H55</f>
        <v>347</v>
      </c>
      <c r="M55" s="56">
        <f>'1.6'!O55+Plan6!I55</f>
        <v>222</v>
      </c>
      <c r="N55" s="56">
        <f>'1.6'!P55+Plan6!J55</f>
        <v>162</v>
      </c>
      <c r="O55" s="56"/>
      <c r="P55" s="52"/>
      <c r="Q55" s="52"/>
    </row>
    <row r="56" spans="1:17" x14ac:dyDescent="0.2">
      <c r="A56" s="52" t="s">
        <v>53</v>
      </c>
      <c r="B56" s="56">
        <v>30</v>
      </c>
      <c r="C56" s="56">
        <v>40</v>
      </c>
      <c r="D56" s="56">
        <v>165</v>
      </c>
      <c r="E56" s="56">
        <v>112</v>
      </c>
      <c r="F56" s="56">
        <f>'1.6'!H56+Plan6!B56</f>
        <v>77</v>
      </c>
      <c r="G56" s="56">
        <f>'1.6'!I56+Plan6!C56</f>
        <v>9</v>
      </c>
      <c r="H56" s="56">
        <f>'1.6'!J56+Plan6!D56</f>
        <v>32</v>
      </c>
      <c r="I56" s="56">
        <f>'1.6'!K56+Plan6!E56</f>
        <v>85</v>
      </c>
      <c r="J56" s="56">
        <f>'1.6'!L56+Plan6!F56</f>
        <v>156</v>
      </c>
      <c r="K56" s="56">
        <f>'1.6'!M56+Plan6!G56</f>
        <v>120</v>
      </c>
      <c r="L56" s="56">
        <f>'1.6'!N56+Plan6!H56</f>
        <v>22</v>
      </c>
      <c r="M56" s="56">
        <f>'1.6'!O56+Plan6!I56</f>
        <v>105</v>
      </c>
      <c r="N56" s="56">
        <f>'1.6'!P56+Plan6!J56</f>
        <v>120</v>
      </c>
      <c r="O56" s="56"/>
      <c r="P56" s="52"/>
      <c r="Q56" s="52"/>
    </row>
    <row r="57" spans="1:17" x14ac:dyDescent="0.2">
      <c r="A57" s="52" t="s">
        <v>52</v>
      </c>
      <c r="B57" s="56">
        <v>33</v>
      </c>
      <c r="C57" s="56">
        <v>296</v>
      </c>
      <c r="D57" s="56">
        <v>-65</v>
      </c>
      <c r="E57" s="56">
        <v>93</v>
      </c>
      <c r="F57" s="56">
        <f>'1.6'!H57+Plan6!B57</f>
        <v>84</v>
      </c>
      <c r="G57" s="56">
        <f>'1.6'!I57+Plan6!C57</f>
        <v>-9</v>
      </c>
      <c r="H57" s="56">
        <f>'1.6'!J57+Plan6!D57</f>
        <v>69</v>
      </c>
      <c r="I57" s="56">
        <f>'1.6'!K57+Plan6!E57</f>
        <v>135</v>
      </c>
      <c r="J57" s="56">
        <f>'1.6'!L57+Plan6!F57</f>
        <v>112</v>
      </c>
      <c r="K57" s="56">
        <f>'1.6'!M57+Plan6!G57</f>
        <v>33</v>
      </c>
      <c r="L57" s="56">
        <f>'1.6'!N57+Plan6!H57</f>
        <v>42</v>
      </c>
      <c r="M57" s="56">
        <f>'1.6'!O57+Plan6!I57</f>
        <v>114</v>
      </c>
      <c r="N57" s="56">
        <f>'1.6'!P57+Plan6!J57</f>
        <v>30</v>
      </c>
      <c r="O57" s="56"/>
      <c r="P57" s="52"/>
      <c r="Q57" s="52"/>
    </row>
    <row r="58" spans="1:17" x14ac:dyDescent="0.2">
      <c r="A58" s="52" t="s">
        <v>51</v>
      </c>
      <c r="B58" s="56">
        <v>135</v>
      </c>
      <c r="C58" s="56">
        <v>86</v>
      </c>
      <c r="D58" s="56">
        <v>156</v>
      </c>
      <c r="E58" s="56">
        <v>116</v>
      </c>
      <c r="F58" s="56">
        <f>'1.6'!H58+Plan6!B58</f>
        <v>181</v>
      </c>
      <c r="G58" s="56">
        <f>'1.6'!I58+Plan6!C58</f>
        <v>-22</v>
      </c>
      <c r="H58" s="56">
        <f>'1.6'!J58+Plan6!D58</f>
        <v>56</v>
      </c>
      <c r="I58" s="56">
        <f>'1.6'!K58+Plan6!E58</f>
        <v>74</v>
      </c>
      <c r="J58" s="56">
        <f>'1.6'!L58+Plan6!F58</f>
        <v>21</v>
      </c>
      <c r="K58" s="56">
        <f>'1.6'!M58+Plan6!G58</f>
        <v>-138</v>
      </c>
      <c r="L58" s="56">
        <f>'1.6'!N58+Plan6!H58</f>
        <v>-32</v>
      </c>
      <c r="M58" s="56">
        <f>'1.6'!O58+Plan6!I58</f>
        <v>52</v>
      </c>
      <c r="N58" s="56">
        <f>'1.6'!P58+Plan6!J58</f>
        <v>256</v>
      </c>
      <c r="O58" s="56"/>
      <c r="P58" s="52"/>
      <c r="Q58" s="52"/>
    </row>
    <row r="59" spans="1:17" x14ac:dyDescent="0.2">
      <c r="A59" s="52" t="s">
        <v>50</v>
      </c>
      <c r="B59" s="56">
        <v>14</v>
      </c>
      <c r="C59" s="56">
        <v>45</v>
      </c>
      <c r="D59" s="56">
        <v>12</v>
      </c>
      <c r="E59" s="56">
        <v>-3</v>
      </c>
      <c r="F59" s="56">
        <f>'1.6'!H59+Plan6!B59</f>
        <v>-78</v>
      </c>
      <c r="G59" s="56">
        <f>'1.6'!I59+Plan6!C59</f>
        <v>150</v>
      </c>
      <c r="H59" s="56">
        <f>'1.6'!J59+Plan6!D59</f>
        <v>175</v>
      </c>
      <c r="I59" s="56">
        <f>'1.6'!K59+Plan6!E59</f>
        <v>73</v>
      </c>
      <c r="J59" s="56">
        <f>'1.6'!L59+Plan6!F59</f>
        <v>-156</v>
      </c>
      <c r="K59" s="56">
        <f>'1.6'!M59+Plan6!G59</f>
        <v>-14</v>
      </c>
      <c r="L59" s="56">
        <f>'1.6'!N59+Plan6!H59</f>
        <v>38</v>
      </c>
      <c r="M59" s="56">
        <f>'1.6'!O59+Plan6!I59</f>
        <v>130</v>
      </c>
      <c r="N59" s="56">
        <f>'1.6'!P59+Plan6!J59</f>
        <v>-12</v>
      </c>
      <c r="O59" s="56"/>
      <c r="P59" s="52"/>
      <c r="Q59" s="52"/>
    </row>
    <row r="60" spans="1:17" x14ac:dyDescent="0.2">
      <c r="A60" s="52" t="s">
        <v>49</v>
      </c>
      <c r="B60" s="56">
        <v>146</v>
      </c>
      <c r="C60" s="56">
        <v>0</v>
      </c>
      <c r="D60" s="56">
        <v>161</v>
      </c>
      <c r="E60" s="56">
        <v>91</v>
      </c>
      <c r="F60" s="56">
        <f>'1.6'!H60+Plan6!B60</f>
        <v>10</v>
      </c>
      <c r="G60" s="56">
        <f>'1.6'!I60+Plan6!C60</f>
        <v>-29</v>
      </c>
      <c r="H60" s="56">
        <f>'1.6'!J60+Plan6!D60</f>
        <v>25</v>
      </c>
      <c r="I60" s="56">
        <f>'1.6'!K60+Plan6!E60</f>
        <v>101</v>
      </c>
      <c r="J60" s="56">
        <f>'1.6'!L60+Plan6!F60</f>
        <v>35</v>
      </c>
      <c r="K60" s="56">
        <f>'1.6'!M60+Plan6!G60</f>
        <v>59</v>
      </c>
      <c r="L60" s="56">
        <f>'1.6'!N60+Plan6!H60</f>
        <v>43</v>
      </c>
      <c r="M60" s="56">
        <f>'1.6'!O60+Plan6!I60</f>
        <v>67</v>
      </c>
      <c r="N60" s="56">
        <f>'1.6'!P60+Plan6!J60</f>
        <v>76</v>
      </c>
      <c r="O60" s="56"/>
      <c r="P60" s="52"/>
      <c r="Q60" s="52"/>
    </row>
    <row r="61" spans="1:17" x14ac:dyDescent="0.2">
      <c r="A61" s="52" t="s">
        <v>48</v>
      </c>
      <c r="B61" s="56">
        <v>15</v>
      </c>
      <c r="C61" s="56">
        <v>66</v>
      </c>
      <c r="D61" s="56">
        <v>40</v>
      </c>
      <c r="E61" s="56">
        <v>61</v>
      </c>
      <c r="F61" s="56">
        <f>'1.6'!H61+Plan6!B61</f>
        <v>194</v>
      </c>
      <c r="G61" s="56">
        <f>'1.6'!I61+Plan6!C61</f>
        <v>105</v>
      </c>
      <c r="H61" s="56">
        <f>'1.6'!J61+Plan6!D61</f>
        <v>132</v>
      </c>
      <c r="I61" s="56">
        <f>'1.6'!K61+Plan6!E61</f>
        <v>181</v>
      </c>
      <c r="J61" s="56">
        <f>'1.6'!L61+Plan6!F61</f>
        <v>148</v>
      </c>
      <c r="K61" s="56">
        <f>'1.6'!M61+Plan6!G61</f>
        <v>82</v>
      </c>
      <c r="L61" s="56">
        <f>'1.6'!N61+Plan6!H61</f>
        <v>96</v>
      </c>
      <c r="M61" s="56">
        <f>'1.6'!O61+Plan6!I61</f>
        <v>-2</v>
      </c>
      <c r="N61" s="56">
        <f>'1.6'!P61+Plan6!J61</f>
        <v>15</v>
      </c>
      <c r="O61" s="56"/>
      <c r="P61" s="52"/>
      <c r="Q61" s="52"/>
    </row>
    <row r="62" spans="1:17" x14ac:dyDescent="0.2">
      <c r="A62" s="52" t="s">
        <v>47</v>
      </c>
      <c r="B62" s="56">
        <v>336</v>
      </c>
      <c r="C62" s="56">
        <v>126</v>
      </c>
      <c r="D62" s="56">
        <v>308</v>
      </c>
      <c r="E62" s="56">
        <v>376</v>
      </c>
      <c r="F62" s="56">
        <f>'1.6'!H62+Plan6!B62</f>
        <v>326</v>
      </c>
      <c r="G62" s="56">
        <f>'1.6'!I62+Plan6!C62</f>
        <v>335</v>
      </c>
      <c r="H62" s="56">
        <f>'1.6'!J62+Plan6!D62</f>
        <v>75</v>
      </c>
      <c r="I62" s="56">
        <f>'1.6'!K62+Plan6!E62</f>
        <v>-42</v>
      </c>
      <c r="J62" s="56">
        <f>'1.6'!L62+Plan6!F62</f>
        <v>422</v>
      </c>
      <c r="K62" s="56">
        <f>'1.6'!M62+Plan6!G62</f>
        <v>270</v>
      </c>
      <c r="L62" s="56">
        <f>'1.6'!N62+Plan6!H62</f>
        <v>393</v>
      </c>
      <c r="M62" s="56">
        <f>'1.6'!O62+Plan6!I62</f>
        <v>315</v>
      </c>
      <c r="N62" s="56">
        <f>'1.6'!P62+Plan6!J62</f>
        <v>198</v>
      </c>
      <c r="O62" s="56"/>
      <c r="P62" s="52"/>
      <c r="Q62" s="52"/>
    </row>
    <row r="63" spans="1:17" x14ac:dyDescent="0.2">
      <c r="A63" s="52" t="s">
        <v>46</v>
      </c>
      <c r="B63" s="56">
        <v>-33</v>
      </c>
      <c r="C63" s="56">
        <v>8</v>
      </c>
      <c r="D63" s="56">
        <v>8</v>
      </c>
      <c r="E63" s="56">
        <v>54</v>
      </c>
      <c r="F63" s="56">
        <f>'1.6'!H63+Plan6!B63</f>
        <v>52</v>
      </c>
      <c r="G63" s="56">
        <f>'1.6'!I63+Plan6!C63</f>
        <v>58</v>
      </c>
      <c r="H63" s="56">
        <f>'1.6'!J63+Plan6!D63</f>
        <v>24</v>
      </c>
      <c r="I63" s="56">
        <f>'1.6'!K63+Plan6!E63</f>
        <v>110</v>
      </c>
      <c r="J63" s="56">
        <f>'1.6'!L63+Plan6!F63</f>
        <v>-23</v>
      </c>
      <c r="K63" s="56">
        <f>'1.6'!M63+Plan6!G63</f>
        <v>-1</v>
      </c>
      <c r="L63" s="56">
        <f>'1.6'!N63+Plan6!H63</f>
        <v>112</v>
      </c>
      <c r="M63" s="56">
        <f>'1.6'!O63+Plan6!I63</f>
        <v>61</v>
      </c>
      <c r="N63" s="56">
        <f>'1.6'!P63+Plan6!J63</f>
        <v>27</v>
      </c>
      <c r="O63" s="56"/>
      <c r="P63" s="52"/>
      <c r="Q63" s="52"/>
    </row>
    <row r="64" spans="1:17" x14ac:dyDescent="0.2">
      <c r="A64" s="52" t="s">
        <v>45</v>
      </c>
      <c r="B64" s="56">
        <v>1051</v>
      </c>
      <c r="C64" s="56">
        <v>-570</v>
      </c>
      <c r="D64" s="56">
        <v>1095</v>
      </c>
      <c r="E64" s="56">
        <v>276</v>
      </c>
      <c r="F64" s="56">
        <f>'1.6'!H64+Plan6!B64</f>
        <v>-389</v>
      </c>
      <c r="G64" s="56">
        <f>'1.6'!I64+Plan6!C64</f>
        <v>-227</v>
      </c>
      <c r="H64" s="56">
        <f>'1.6'!J64+Plan6!D64</f>
        <v>926</v>
      </c>
      <c r="I64" s="56">
        <f>'1.6'!K64+Plan6!E64</f>
        <v>-83</v>
      </c>
      <c r="J64" s="56">
        <f>'1.6'!L64+Plan6!F64</f>
        <v>-945</v>
      </c>
      <c r="K64" s="56">
        <f>'1.6'!M64+Plan6!G64</f>
        <v>195</v>
      </c>
      <c r="L64" s="56">
        <f>'1.6'!N64+Plan6!H64</f>
        <v>52</v>
      </c>
      <c r="M64" s="56">
        <f>'1.6'!O64+Plan6!I64</f>
        <v>298</v>
      </c>
      <c r="N64" s="56">
        <f>'1.6'!P64+Plan6!J64</f>
        <v>77</v>
      </c>
      <c r="O64" s="56"/>
      <c r="P64" s="52"/>
      <c r="Q64" s="52"/>
    </row>
    <row r="65" spans="1:17" x14ac:dyDescent="0.2">
      <c r="A65" s="52" t="s">
        <v>44</v>
      </c>
      <c r="B65" s="56">
        <v>248</v>
      </c>
      <c r="C65" s="56">
        <v>-16</v>
      </c>
      <c r="D65" s="56">
        <v>324</v>
      </c>
      <c r="E65" s="56">
        <v>394</v>
      </c>
      <c r="F65" s="56">
        <f>'1.6'!H65+Plan6!B65</f>
        <v>783</v>
      </c>
      <c r="G65" s="56">
        <f>'1.6'!I65+Plan6!C65</f>
        <v>-434</v>
      </c>
      <c r="H65" s="56">
        <f>'1.6'!J65+Plan6!D65</f>
        <v>170</v>
      </c>
      <c r="I65" s="56">
        <f>'1.6'!K65+Plan6!E65</f>
        <v>542</v>
      </c>
      <c r="J65" s="56">
        <f>'1.6'!L65+Plan6!F65</f>
        <v>-210</v>
      </c>
      <c r="K65" s="56">
        <f>'1.6'!M65+Plan6!G65</f>
        <v>104</v>
      </c>
      <c r="L65" s="56">
        <f>'1.6'!N65+Plan6!H65</f>
        <v>119</v>
      </c>
      <c r="M65" s="56">
        <f>'1.6'!O65+Plan6!I65</f>
        <v>197</v>
      </c>
      <c r="N65" s="56">
        <f>'1.6'!P65+Plan6!J65</f>
        <v>953</v>
      </c>
      <c r="O65" s="56"/>
      <c r="P65" s="52"/>
      <c r="Q65" s="52"/>
    </row>
    <row r="66" spans="1:17" x14ac:dyDescent="0.2">
      <c r="A66" s="52" t="s">
        <v>43</v>
      </c>
      <c r="B66" s="56">
        <v>52</v>
      </c>
      <c r="C66" s="56">
        <v>64</v>
      </c>
      <c r="D66" s="56">
        <v>82</v>
      </c>
      <c r="E66" s="56">
        <v>91</v>
      </c>
      <c r="F66" s="56">
        <f>'1.6'!H66+Plan6!B66</f>
        <v>121</v>
      </c>
      <c r="G66" s="56">
        <f>'1.6'!I66+Plan6!C66</f>
        <v>54</v>
      </c>
      <c r="H66" s="56">
        <f>'1.6'!J66+Plan6!D66</f>
        <v>108</v>
      </c>
      <c r="I66" s="56">
        <f>'1.6'!K66+Plan6!E66</f>
        <v>156</v>
      </c>
      <c r="J66" s="56">
        <f>'1.6'!L66+Plan6!F66</f>
        <v>161</v>
      </c>
      <c r="K66" s="56">
        <f>'1.6'!M66+Plan6!G66</f>
        <v>109</v>
      </c>
      <c r="L66" s="56">
        <f>'1.6'!N66+Plan6!H66</f>
        <v>123</v>
      </c>
      <c r="M66" s="56">
        <f>'1.6'!O66+Plan6!I66</f>
        <v>112</v>
      </c>
      <c r="N66" s="56">
        <f>'1.6'!P66+Plan6!J66</f>
        <v>23</v>
      </c>
      <c r="O66" s="56"/>
      <c r="P66" s="52"/>
      <c r="Q66" s="52"/>
    </row>
    <row r="67" spans="1:17" x14ac:dyDescent="0.2">
      <c r="A67" s="52" t="s">
        <v>42</v>
      </c>
      <c r="B67" s="56">
        <v>18</v>
      </c>
      <c r="C67" s="56">
        <v>0</v>
      </c>
      <c r="D67" s="56">
        <v>14</v>
      </c>
      <c r="E67" s="56">
        <v>-29</v>
      </c>
      <c r="F67" s="56">
        <f>'1.6'!H67+Plan6!B67</f>
        <v>59</v>
      </c>
      <c r="G67" s="56">
        <f>'1.6'!I67+Plan6!C67</f>
        <v>47</v>
      </c>
      <c r="H67" s="56">
        <f>'1.6'!J67+Plan6!D67</f>
        <v>37</v>
      </c>
      <c r="I67" s="56">
        <f>'1.6'!K67+Plan6!E67</f>
        <v>49</v>
      </c>
      <c r="J67" s="56">
        <f>'1.6'!L67+Plan6!F67</f>
        <v>13</v>
      </c>
      <c r="K67" s="56">
        <f>'1.6'!M67+Plan6!G67</f>
        <v>40</v>
      </c>
      <c r="L67" s="56">
        <f>'1.6'!N67+Plan6!H67</f>
        <v>29</v>
      </c>
      <c r="M67" s="56">
        <f>'1.6'!O67+Plan6!I67</f>
        <v>107</v>
      </c>
      <c r="N67" s="56">
        <f>'1.6'!P67+Plan6!J67</f>
        <v>13</v>
      </c>
      <c r="O67" s="56"/>
      <c r="P67" s="52"/>
      <c r="Q67" s="52"/>
    </row>
    <row r="68" spans="1:17" x14ac:dyDescent="0.2">
      <c r="A68" s="52" t="s">
        <v>41</v>
      </c>
      <c r="B68" s="56">
        <v>-58</v>
      </c>
      <c r="C68" s="56">
        <v>26</v>
      </c>
      <c r="D68" s="56">
        <v>18</v>
      </c>
      <c r="E68" s="56">
        <v>17</v>
      </c>
      <c r="F68" s="56">
        <f>'1.6'!H68+Plan6!B68</f>
        <v>19</v>
      </c>
      <c r="G68" s="56">
        <f>'1.6'!I68+Plan6!C68</f>
        <v>19</v>
      </c>
      <c r="H68" s="56">
        <f>'1.6'!J68+Plan6!D68</f>
        <v>-5</v>
      </c>
      <c r="I68" s="56">
        <f>'1.6'!K68+Plan6!E68</f>
        <v>45</v>
      </c>
      <c r="J68" s="56">
        <f>'1.6'!L68+Plan6!F68</f>
        <v>61</v>
      </c>
      <c r="K68" s="56">
        <f>'1.6'!M68+Plan6!G68</f>
        <v>138</v>
      </c>
      <c r="L68" s="56">
        <f>'1.6'!N68+Plan6!H68</f>
        <v>-8</v>
      </c>
      <c r="M68" s="56">
        <f>'1.6'!O68+Plan6!I68</f>
        <v>0</v>
      </c>
      <c r="N68" s="56">
        <f>'1.6'!P68+Plan6!J68</f>
        <v>6</v>
      </c>
      <c r="O68" s="56"/>
      <c r="P68" s="52"/>
      <c r="Q68" s="52"/>
    </row>
    <row r="69" spans="1:17" x14ac:dyDescent="0.2">
      <c r="A69" s="52" t="s">
        <v>40</v>
      </c>
      <c r="B69" s="56">
        <v>106</v>
      </c>
      <c r="C69" s="56">
        <v>36</v>
      </c>
      <c r="D69" s="56">
        <v>76</v>
      </c>
      <c r="E69" s="56">
        <v>164</v>
      </c>
      <c r="F69" s="56">
        <f>'1.6'!H69+Plan6!B69</f>
        <v>-5</v>
      </c>
      <c r="G69" s="56">
        <f>'1.6'!I69+Plan6!C69</f>
        <v>93</v>
      </c>
      <c r="H69" s="56">
        <f>'1.6'!J69+Plan6!D69</f>
        <v>149</v>
      </c>
      <c r="I69" s="56">
        <f>'1.6'!K69+Plan6!E69</f>
        <v>135</v>
      </c>
      <c r="J69" s="56">
        <f>'1.6'!L69+Plan6!F69</f>
        <v>11</v>
      </c>
      <c r="K69" s="56">
        <f>'1.6'!M69+Plan6!G69</f>
        <v>158</v>
      </c>
      <c r="L69" s="56">
        <f>'1.6'!N69+Plan6!H69</f>
        <v>115</v>
      </c>
      <c r="M69" s="56">
        <f>'1.6'!O69+Plan6!I69</f>
        <v>189</v>
      </c>
      <c r="N69" s="56">
        <f>'1.6'!P69+Plan6!J69</f>
        <v>199</v>
      </c>
      <c r="O69" s="56"/>
      <c r="P69" s="52"/>
      <c r="Q69" s="52"/>
    </row>
    <row r="70" spans="1:17" x14ac:dyDescent="0.2">
      <c r="A70" s="52" t="s">
        <v>39</v>
      </c>
      <c r="B70" s="56">
        <v>44</v>
      </c>
      <c r="C70" s="56">
        <v>99</v>
      </c>
      <c r="D70" s="56">
        <v>80</v>
      </c>
      <c r="E70" s="56">
        <v>54</v>
      </c>
      <c r="F70" s="56">
        <f>'1.6'!H70+Plan6!B70</f>
        <v>60</v>
      </c>
      <c r="G70" s="56">
        <f>'1.6'!I70+Plan6!C70</f>
        <v>26</v>
      </c>
      <c r="H70" s="56">
        <f>'1.6'!J70+Plan6!D70</f>
        <v>13</v>
      </c>
      <c r="I70" s="56">
        <f>'1.6'!K70+Plan6!E70</f>
        <v>27</v>
      </c>
      <c r="J70" s="56">
        <f>'1.6'!L70+Plan6!F70</f>
        <v>82</v>
      </c>
      <c r="K70" s="56">
        <f>'1.6'!M70+Plan6!G70</f>
        <v>57</v>
      </c>
      <c r="L70" s="56">
        <f>'1.6'!N70+Plan6!H70</f>
        <v>81</v>
      </c>
      <c r="M70" s="56">
        <f>'1.6'!O70+Plan6!I70</f>
        <v>70</v>
      </c>
      <c r="N70" s="56">
        <f>'1.6'!P70+Plan6!J70</f>
        <v>54</v>
      </c>
      <c r="O70" s="56"/>
      <c r="P70" s="52"/>
      <c r="Q70" s="52"/>
    </row>
    <row r="71" spans="1:17" x14ac:dyDescent="0.2">
      <c r="A71" s="52" t="s">
        <v>38</v>
      </c>
      <c r="B71" s="56">
        <v>-8</v>
      </c>
      <c r="C71" s="56">
        <v>-67</v>
      </c>
      <c r="D71" s="56">
        <v>-15</v>
      </c>
      <c r="E71" s="56">
        <v>34</v>
      </c>
      <c r="F71" s="56">
        <f>'1.6'!H71+Plan6!B71</f>
        <v>-97</v>
      </c>
      <c r="G71" s="56">
        <f>'1.6'!I71+Plan6!C71</f>
        <v>-27</v>
      </c>
      <c r="H71" s="56">
        <f>'1.6'!J71+Plan6!D71</f>
        <v>22</v>
      </c>
      <c r="I71" s="56">
        <f>'1.6'!K71+Plan6!E71</f>
        <v>50</v>
      </c>
      <c r="J71" s="56">
        <f>'1.6'!L71+Plan6!F71</f>
        <v>-15</v>
      </c>
      <c r="K71" s="56">
        <f>'1.6'!M71+Plan6!G71</f>
        <v>19</v>
      </c>
      <c r="L71" s="56">
        <f>'1.6'!N71+Plan6!H71</f>
        <v>36</v>
      </c>
      <c r="M71" s="56">
        <f>'1.6'!O71+Plan6!I71</f>
        <v>-24</v>
      </c>
      <c r="N71" s="56">
        <f>'1.6'!P71+Plan6!J71</f>
        <v>16</v>
      </c>
      <c r="O71" s="56"/>
      <c r="P71" s="52"/>
      <c r="Q71" s="52"/>
    </row>
    <row r="72" spans="1:17" x14ac:dyDescent="0.2">
      <c r="A72" s="52" t="s">
        <v>37</v>
      </c>
      <c r="B72" s="56">
        <v>45</v>
      </c>
      <c r="C72" s="56">
        <v>-22</v>
      </c>
      <c r="D72" s="56">
        <v>185</v>
      </c>
      <c r="E72" s="56">
        <v>341</v>
      </c>
      <c r="F72" s="56">
        <f>'1.6'!H72+Plan6!B72</f>
        <v>385</v>
      </c>
      <c r="G72" s="56">
        <f>'1.6'!I72+Plan6!C72</f>
        <v>183</v>
      </c>
      <c r="H72" s="56">
        <f>'1.6'!J72+Plan6!D72</f>
        <v>234</v>
      </c>
      <c r="I72" s="56">
        <f>'1.6'!K72+Plan6!E72</f>
        <v>293</v>
      </c>
      <c r="J72" s="56">
        <f>'1.6'!L72+Plan6!F72</f>
        <v>366</v>
      </c>
      <c r="K72" s="56">
        <f>'1.6'!M72+Plan6!G72</f>
        <v>330</v>
      </c>
      <c r="L72" s="56">
        <f>'1.6'!N72+Plan6!H72</f>
        <v>413</v>
      </c>
      <c r="M72" s="56">
        <f>'1.6'!O72+Plan6!I72</f>
        <v>446</v>
      </c>
      <c r="N72" s="56">
        <f>'1.6'!P72+Plan6!J72</f>
        <v>207</v>
      </c>
      <c r="O72" s="56"/>
      <c r="P72" s="52"/>
      <c r="Q72" s="52"/>
    </row>
    <row r="73" spans="1:17" x14ac:dyDescent="0.2">
      <c r="A73" s="52" t="s">
        <v>36</v>
      </c>
      <c r="B73" s="56">
        <v>195</v>
      </c>
      <c r="C73" s="56">
        <v>-99</v>
      </c>
      <c r="D73" s="56">
        <v>101</v>
      </c>
      <c r="E73" s="56">
        <v>202</v>
      </c>
      <c r="F73" s="56">
        <f>'1.6'!H73+Plan6!B73</f>
        <v>143</v>
      </c>
      <c r="G73" s="56">
        <f>'1.6'!I73+Plan6!C73</f>
        <v>101</v>
      </c>
      <c r="H73" s="56">
        <f>'1.6'!J73+Plan6!D73</f>
        <v>127</v>
      </c>
      <c r="I73" s="56">
        <f>'1.6'!K73+Plan6!E73</f>
        <v>141</v>
      </c>
      <c r="J73" s="56">
        <f>'1.6'!L73+Plan6!F73</f>
        <v>264</v>
      </c>
      <c r="K73" s="56">
        <f>'1.6'!M73+Plan6!G73</f>
        <v>123</v>
      </c>
      <c r="L73" s="56">
        <f>'1.6'!N73+Plan6!H73</f>
        <v>73</v>
      </c>
      <c r="M73" s="56">
        <f>'1.6'!O73+Plan6!I73</f>
        <v>-41</v>
      </c>
      <c r="N73" s="56">
        <f>'1.6'!P73+Plan6!J73</f>
        <v>94</v>
      </c>
      <c r="O73" s="56"/>
      <c r="P73" s="52"/>
      <c r="Q73" s="52"/>
    </row>
    <row r="74" spans="1:17" x14ac:dyDescent="0.2">
      <c r="A74" s="52" t="s">
        <v>35</v>
      </c>
      <c r="B74" s="56">
        <v>55</v>
      </c>
      <c r="C74" s="56">
        <v>81</v>
      </c>
      <c r="D74" s="56">
        <v>30</v>
      </c>
      <c r="E74" s="56">
        <v>113</v>
      </c>
      <c r="F74" s="56">
        <f>'1.6'!H74+Plan6!B74</f>
        <v>0</v>
      </c>
      <c r="G74" s="56">
        <f>'1.6'!I74+Plan6!C74</f>
        <v>70</v>
      </c>
      <c r="H74" s="56">
        <f>'1.6'!J74+Plan6!D74</f>
        <v>47</v>
      </c>
      <c r="I74" s="56">
        <f>'1.6'!K74+Plan6!E74</f>
        <v>70</v>
      </c>
      <c r="J74" s="56">
        <f>'1.6'!L74+Plan6!F74</f>
        <v>65</v>
      </c>
      <c r="K74" s="56">
        <f>'1.6'!M74+Plan6!G74</f>
        <v>124</v>
      </c>
      <c r="L74" s="56">
        <f>'1.6'!N74+Plan6!H74</f>
        <v>111</v>
      </c>
      <c r="M74" s="56">
        <f>'1.6'!O74+Plan6!I74</f>
        <v>-64</v>
      </c>
      <c r="N74" s="56">
        <f>'1.6'!P74+Plan6!J74</f>
        <v>50</v>
      </c>
      <c r="O74" s="56"/>
      <c r="P74" s="52"/>
      <c r="Q74" s="52"/>
    </row>
    <row r="75" spans="1:17" x14ac:dyDescent="0.2">
      <c r="A75" s="52" t="s">
        <v>34</v>
      </c>
      <c r="B75" s="56">
        <v>554</v>
      </c>
      <c r="C75" s="56">
        <v>196</v>
      </c>
      <c r="D75" s="56">
        <v>638</v>
      </c>
      <c r="E75" s="56">
        <v>544</v>
      </c>
      <c r="F75" s="56">
        <f>'1.6'!H75+Plan6!B75</f>
        <v>43</v>
      </c>
      <c r="G75" s="56">
        <f>'1.6'!I75+Plan6!C75</f>
        <v>565</v>
      </c>
      <c r="H75" s="56">
        <f>'1.6'!J75+Plan6!D75</f>
        <v>531</v>
      </c>
      <c r="I75" s="56">
        <f>'1.6'!K75+Plan6!E75</f>
        <v>258</v>
      </c>
      <c r="J75" s="56">
        <f>'1.6'!L75+Plan6!F75</f>
        <v>652</v>
      </c>
      <c r="K75" s="56">
        <f>'1.6'!M75+Plan6!G75</f>
        <v>201</v>
      </c>
      <c r="L75" s="56">
        <f>'1.6'!N75+Plan6!H75</f>
        <v>359</v>
      </c>
      <c r="M75" s="56">
        <f>'1.6'!O75+Plan6!I75</f>
        <v>107</v>
      </c>
      <c r="N75" s="56">
        <f>'1.6'!P75+Plan6!J75</f>
        <v>249</v>
      </c>
      <c r="O75" s="56"/>
      <c r="P75" s="52"/>
      <c r="Q75" s="52"/>
    </row>
    <row r="76" spans="1:17" x14ac:dyDescent="0.2">
      <c r="A76" s="52" t="s">
        <v>33</v>
      </c>
      <c r="B76" s="56">
        <v>33</v>
      </c>
      <c r="C76" s="56">
        <v>26</v>
      </c>
      <c r="D76" s="56">
        <v>9</v>
      </c>
      <c r="E76" s="56">
        <v>103</v>
      </c>
      <c r="F76" s="56">
        <f>'1.6'!H76+Plan6!B76</f>
        <v>-20</v>
      </c>
      <c r="G76" s="56">
        <f>'1.6'!I76+Plan6!C76</f>
        <v>32</v>
      </c>
      <c r="H76" s="56">
        <f>'1.6'!J76+Plan6!D76</f>
        <v>-149</v>
      </c>
      <c r="I76" s="56">
        <f>'1.6'!K76+Plan6!E76</f>
        <v>44</v>
      </c>
      <c r="J76" s="56">
        <f>'1.6'!L76+Plan6!F76</f>
        <v>57</v>
      </c>
      <c r="K76" s="56">
        <f>'1.6'!M76+Plan6!G76</f>
        <v>23</v>
      </c>
      <c r="L76" s="56">
        <f>'1.6'!N76+Plan6!H76</f>
        <v>66</v>
      </c>
      <c r="M76" s="56">
        <f>'1.6'!O76+Plan6!I76</f>
        <v>139</v>
      </c>
      <c r="N76" s="56">
        <f>'1.6'!P76+Plan6!J76</f>
        <v>-5</v>
      </c>
      <c r="O76" s="56"/>
      <c r="P76" s="52"/>
      <c r="Q76" s="52"/>
    </row>
    <row r="77" spans="1:17" x14ac:dyDescent="0.2">
      <c r="A77" s="52" t="s">
        <v>32</v>
      </c>
      <c r="B77" s="56">
        <v>586</v>
      </c>
      <c r="C77" s="56">
        <v>765</v>
      </c>
      <c r="D77" s="56">
        <v>1065</v>
      </c>
      <c r="E77" s="56">
        <v>1011</v>
      </c>
      <c r="F77" s="56">
        <f>'1.6'!H77+Plan6!B77</f>
        <v>643</v>
      </c>
      <c r="G77" s="56">
        <f>'1.6'!I77+Plan6!C77</f>
        <v>672</v>
      </c>
      <c r="H77" s="56">
        <f>'1.6'!J77+Plan6!D77</f>
        <v>422</v>
      </c>
      <c r="I77" s="56">
        <f>'1.6'!K77+Plan6!E77</f>
        <v>-378</v>
      </c>
      <c r="J77" s="56">
        <f>'1.6'!L77+Plan6!F77</f>
        <v>528</v>
      </c>
      <c r="K77" s="56">
        <f>'1.6'!M77+Plan6!G77</f>
        <v>100</v>
      </c>
      <c r="L77" s="56">
        <f>'1.6'!N77+Plan6!H77</f>
        <v>-480</v>
      </c>
      <c r="M77" s="56">
        <f>'1.6'!O77+Plan6!I77</f>
        <v>-350</v>
      </c>
      <c r="N77" s="56">
        <f>'1.6'!P77+Plan6!J77</f>
        <v>503</v>
      </c>
      <c r="O77" s="56"/>
      <c r="P77" s="52"/>
      <c r="Q77" s="52"/>
    </row>
    <row r="78" spans="1:17" x14ac:dyDescent="0.2">
      <c r="A78" s="52" t="s">
        <v>31</v>
      </c>
      <c r="B78" s="56">
        <v>21</v>
      </c>
      <c r="C78" s="56">
        <v>31</v>
      </c>
      <c r="D78" s="56">
        <v>53</v>
      </c>
      <c r="E78" s="56">
        <v>55</v>
      </c>
      <c r="F78" s="56">
        <f>'1.6'!H78+Plan6!B78</f>
        <v>411</v>
      </c>
      <c r="G78" s="56">
        <f>'1.6'!I78+Plan6!C78</f>
        <v>354</v>
      </c>
      <c r="H78" s="56">
        <f>'1.6'!J78+Plan6!D78</f>
        <v>25</v>
      </c>
      <c r="I78" s="56">
        <f>'1.6'!K78+Plan6!E78</f>
        <v>362</v>
      </c>
      <c r="J78" s="56">
        <f>'1.6'!L78+Plan6!F78</f>
        <v>124</v>
      </c>
      <c r="K78" s="56">
        <f>'1.6'!M78+Plan6!G78</f>
        <v>109</v>
      </c>
      <c r="L78" s="56">
        <f>'1.6'!N78+Plan6!H78</f>
        <v>475</v>
      </c>
      <c r="M78" s="56">
        <f>'1.6'!O78+Plan6!I78</f>
        <v>166</v>
      </c>
      <c r="N78" s="56">
        <f>'1.6'!P78+Plan6!J78</f>
        <v>15</v>
      </c>
      <c r="O78" s="56"/>
      <c r="P78" s="52"/>
      <c r="Q78" s="52"/>
    </row>
    <row r="79" spans="1:17" x14ac:dyDescent="0.2">
      <c r="A79" s="52" t="s">
        <v>30</v>
      </c>
      <c r="B79" s="56">
        <v>3466</v>
      </c>
      <c r="C79" s="56">
        <v>3550</v>
      </c>
      <c r="D79" s="56">
        <v>6983</v>
      </c>
      <c r="E79" s="56">
        <v>9940</v>
      </c>
      <c r="F79" s="56">
        <f>'1.6'!H79+Plan6!B79</f>
        <v>5552</v>
      </c>
      <c r="G79" s="56">
        <f>'1.6'!I79+Plan6!C79</f>
        <v>1560</v>
      </c>
      <c r="H79" s="56">
        <f>'1.6'!J79+Plan6!D79</f>
        <v>5815</v>
      </c>
      <c r="I79" s="56">
        <f>'1.6'!K79+Plan6!E79</f>
        <v>2515</v>
      </c>
      <c r="J79" s="56">
        <f>'1.6'!L79+Plan6!F79</f>
        <v>6382</v>
      </c>
      <c r="K79" s="56">
        <f>'1.6'!M79+Plan6!G79</f>
        <v>5870</v>
      </c>
      <c r="L79" s="56">
        <f>'1.6'!N79+Plan6!H79</f>
        <v>2602</v>
      </c>
      <c r="M79" s="56">
        <f>'1.6'!O79+Plan6!I79</f>
        <v>3855</v>
      </c>
      <c r="N79" s="56">
        <f>'1.6'!P79+Plan6!J79</f>
        <v>2083</v>
      </c>
      <c r="O79" s="56"/>
      <c r="P79" s="52"/>
      <c r="Q79" s="52"/>
    </row>
    <row r="80" spans="1:17" x14ac:dyDescent="0.2">
      <c r="A80" s="52" t="s">
        <v>29</v>
      </c>
      <c r="B80" s="56">
        <v>135</v>
      </c>
      <c r="C80" s="56">
        <v>149</v>
      </c>
      <c r="D80" s="56">
        <v>126</v>
      </c>
      <c r="E80" s="56">
        <v>178</v>
      </c>
      <c r="F80" s="56">
        <f>'1.6'!H80+Plan6!B80</f>
        <v>1522</v>
      </c>
      <c r="G80" s="56">
        <f>'1.6'!I80+Plan6!C80</f>
        <v>621</v>
      </c>
      <c r="H80" s="56">
        <f>'1.6'!J80+Plan6!D80</f>
        <v>1293</v>
      </c>
      <c r="I80" s="56">
        <f>'1.6'!K80+Plan6!E80</f>
        <v>2063</v>
      </c>
      <c r="J80" s="56">
        <f>'1.6'!L80+Plan6!F80</f>
        <v>-407</v>
      </c>
      <c r="K80" s="56">
        <f>'1.6'!M80+Plan6!G80</f>
        <v>1161</v>
      </c>
      <c r="L80" s="56">
        <f>'1.6'!N80+Plan6!H80</f>
        <v>880</v>
      </c>
      <c r="M80" s="56">
        <f>'1.6'!O80+Plan6!I80</f>
        <v>1416</v>
      </c>
      <c r="N80" s="56">
        <f>'1.6'!P80+Plan6!J80</f>
        <v>364</v>
      </c>
      <c r="O80" s="56"/>
      <c r="P80" s="52"/>
      <c r="Q80" s="52"/>
    </row>
    <row r="81" spans="1:17" x14ac:dyDescent="0.2">
      <c r="A81" s="52" t="s">
        <v>28</v>
      </c>
      <c r="B81" s="56">
        <v>45</v>
      </c>
      <c r="C81" s="56">
        <v>179</v>
      </c>
      <c r="D81" s="56">
        <v>150</v>
      </c>
      <c r="E81" s="56">
        <v>173</v>
      </c>
      <c r="F81" s="56">
        <f>'1.6'!H81+Plan6!B81</f>
        <v>225</v>
      </c>
      <c r="G81" s="56">
        <f>'1.6'!I81+Plan6!C81</f>
        <v>81</v>
      </c>
      <c r="H81" s="56">
        <f>'1.6'!J81+Plan6!D81</f>
        <v>33</v>
      </c>
      <c r="I81" s="56">
        <f>'1.6'!K81+Plan6!E81</f>
        <v>91</v>
      </c>
      <c r="J81" s="56">
        <f>'1.6'!L81+Plan6!F81</f>
        <v>215</v>
      </c>
      <c r="K81" s="56">
        <f>'1.6'!M81+Plan6!G81</f>
        <v>180</v>
      </c>
      <c r="L81" s="56">
        <f>'1.6'!N81+Plan6!H81</f>
        <v>112</v>
      </c>
      <c r="M81" s="56">
        <f>'1.6'!O81+Plan6!I81</f>
        <v>113</v>
      </c>
      <c r="N81" s="56">
        <f>'1.6'!P81+Plan6!J81</f>
        <v>188</v>
      </c>
      <c r="O81" s="56"/>
      <c r="P81" s="52"/>
      <c r="Q81" s="52"/>
    </row>
    <row r="82" spans="1:17" x14ac:dyDescent="0.2">
      <c r="A82" s="52" t="s">
        <v>27</v>
      </c>
      <c r="B82" s="56">
        <v>264</v>
      </c>
      <c r="C82" s="56">
        <v>237</v>
      </c>
      <c r="D82" s="56">
        <v>401</v>
      </c>
      <c r="E82" s="56">
        <v>347</v>
      </c>
      <c r="F82" s="56">
        <f>'1.6'!H82+Plan6!B82</f>
        <v>419</v>
      </c>
      <c r="G82" s="56">
        <f>'1.6'!I82+Plan6!C82</f>
        <v>313</v>
      </c>
      <c r="H82" s="56">
        <f>'1.6'!J82+Plan6!D82</f>
        <v>181</v>
      </c>
      <c r="I82" s="56">
        <f>'1.6'!K82+Plan6!E82</f>
        <v>185</v>
      </c>
      <c r="J82" s="56">
        <f>'1.6'!L82+Plan6!F82</f>
        <v>486</v>
      </c>
      <c r="K82" s="56">
        <f>'1.6'!M82+Plan6!G82</f>
        <v>282</v>
      </c>
      <c r="L82" s="56">
        <f>'1.6'!N82+Plan6!H82</f>
        <v>263</v>
      </c>
      <c r="M82" s="56">
        <f>'1.6'!O82+Plan6!I82</f>
        <v>49</v>
      </c>
      <c r="N82" s="56">
        <f>'1.6'!P82+Plan6!J82</f>
        <v>85</v>
      </c>
      <c r="O82" s="56"/>
      <c r="P82" s="52"/>
      <c r="Q82" s="52"/>
    </row>
    <row r="83" spans="1:17" x14ac:dyDescent="0.2">
      <c r="A83" s="52" t="s">
        <v>26</v>
      </c>
      <c r="B83" s="56">
        <v>575</v>
      </c>
      <c r="C83" s="56">
        <v>365</v>
      </c>
      <c r="D83" s="56">
        <v>843</v>
      </c>
      <c r="E83" s="56">
        <v>547</v>
      </c>
      <c r="F83" s="56">
        <f>'1.6'!H83+Plan6!B83</f>
        <v>273</v>
      </c>
      <c r="G83" s="56">
        <f>'1.6'!I83+Plan6!C83</f>
        <v>-153</v>
      </c>
      <c r="H83" s="56">
        <f>'1.6'!J83+Plan6!D83</f>
        <v>245</v>
      </c>
      <c r="I83" s="56">
        <f>'1.6'!K83+Plan6!E83</f>
        <v>332</v>
      </c>
      <c r="J83" s="56">
        <f>'1.6'!L83+Plan6!F83</f>
        <v>554</v>
      </c>
      <c r="K83" s="56">
        <f>'1.6'!M83+Plan6!G83</f>
        <v>533</v>
      </c>
      <c r="L83" s="56">
        <f>'1.6'!N83+Plan6!H83</f>
        <v>311</v>
      </c>
      <c r="M83" s="56">
        <f>'1.6'!O83+Plan6!I83</f>
        <v>809</v>
      </c>
      <c r="N83" s="56">
        <f>'1.6'!P83+Plan6!J83</f>
        <v>-107</v>
      </c>
      <c r="O83" s="56"/>
      <c r="P83" s="52"/>
      <c r="Q83" s="52"/>
    </row>
    <row r="84" spans="1:17" x14ac:dyDescent="0.2">
      <c r="A84" s="52" t="s">
        <v>25</v>
      </c>
      <c r="B84" s="56">
        <v>23</v>
      </c>
      <c r="C84" s="56">
        <v>108</v>
      </c>
      <c r="D84" s="56">
        <v>81</v>
      </c>
      <c r="E84" s="56">
        <v>63</v>
      </c>
      <c r="F84" s="56">
        <f>'1.6'!H84+Plan6!B84</f>
        <v>209</v>
      </c>
      <c r="G84" s="56">
        <f>'1.6'!I84+Plan6!C84</f>
        <v>117</v>
      </c>
      <c r="H84" s="56">
        <f>'1.6'!J84+Plan6!D84</f>
        <v>-120</v>
      </c>
      <c r="I84" s="56">
        <f>'1.6'!K84+Plan6!E84</f>
        <v>57</v>
      </c>
      <c r="J84" s="56">
        <f>'1.6'!L84+Plan6!F84</f>
        <v>38</v>
      </c>
      <c r="K84" s="56">
        <f>'1.6'!M84+Plan6!G84</f>
        <v>142</v>
      </c>
      <c r="L84" s="56">
        <f>'1.6'!N84+Plan6!H84</f>
        <v>52</v>
      </c>
      <c r="M84" s="56">
        <f>'1.6'!O84+Plan6!I84</f>
        <v>100</v>
      </c>
      <c r="N84" s="56">
        <f>'1.6'!P84+Plan6!J84</f>
        <v>24</v>
      </c>
      <c r="O84" s="56"/>
      <c r="P84" s="52"/>
      <c r="Q84" s="52"/>
    </row>
    <row r="85" spans="1:17" x14ac:dyDescent="0.2">
      <c r="A85" s="52" t="s">
        <v>24</v>
      </c>
      <c r="B85" s="56">
        <v>42</v>
      </c>
      <c r="C85" s="56">
        <v>-4</v>
      </c>
      <c r="D85" s="56">
        <v>78</v>
      </c>
      <c r="E85" s="56">
        <v>62</v>
      </c>
      <c r="F85" s="56">
        <f>'1.6'!H85+Plan6!B85</f>
        <v>-552</v>
      </c>
      <c r="G85" s="56">
        <f>'1.6'!I85+Plan6!C85</f>
        <v>18</v>
      </c>
      <c r="H85" s="56">
        <f>'1.6'!J85+Plan6!D85</f>
        <v>42</v>
      </c>
      <c r="I85" s="56">
        <f>'1.6'!K85+Plan6!E85</f>
        <v>7</v>
      </c>
      <c r="J85" s="56">
        <f>'1.6'!L85+Plan6!F85</f>
        <v>-161</v>
      </c>
      <c r="K85" s="56">
        <f>'1.6'!M85+Plan6!G85</f>
        <v>5</v>
      </c>
      <c r="L85" s="56">
        <f>'1.6'!N85+Plan6!H85</f>
        <v>-395</v>
      </c>
      <c r="M85" s="56">
        <f>'1.6'!O85+Plan6!I85</f>
        <v>15</v>
      </c>
      <c r="N85" s="56">
        <f>'1.6'!P85+Plan6!J85</f>
        <v>0</v>
      </c>
      <c r="O85" s="56"/>
      <c r="P85" s="52"/>
      <c r="Q85" s="52"/>
    </row>
    <row r="86" spans="1:17" x14ac:dyDescent="0.2">
      <c r="A86" s="52" t="s">
        <v>23</v>
      </c>
      <c r="B86" s="56">
        <v>2831</v>
      </c>
      <c r="C86" s="56">
        <v>2013</v>
      </c>
      <c r="D86" s="56">
        <v>5313</v>
      </c>
      <c r="E86" s="56">
        <v>4692</v>
      </c>
      <c r="F86" s="56">
        <f>'1.6'!H86+Plan6!B86</f>
        <v>5026</v>
      </c>
      <c r="G86" s="56">
        <f>'1.6'!I86+Plan6!C86</f>
        <v>4224</v>
      </c>
      <c r="H86" s="56">
        <f>'1.6'!J86+Plan6!D86</f>
        <v>6012</v>
      </c>
      <c r="I86" s="56">
        <f>'1.6'!K86+Plan6!E86</f>
        <v>1833</v>
      </c>
      <c r="J86" s="56">
        <f>'1.6'!L86+Plan6!F86</f>
        <v>4492</v>
      </c>
      <c r="K86" s="56">
        <f>'1.6'!M86+Plan6!G86</f>
        <v>5643</v>
      </c>
      <c r="L86" s="56">
        <f>'1.6'!N86+Plan6!H86</f>
        <v>4595</v>
      </c>
      <c r="M86" s="56">
        <f>'1.6'!O86+Plan6!I86</f>
        <v>-645</v>
      </c>
      <c r="N86" s="56">
        <f>'1.6'!P86+Plan6!J86</f>
        <v>285</v>
      </c>
      <c r="O86" s="56"/>
    </row>
    <row r="87" spans="1:17" x14ac:dyDescent="0.2">
      <c r="A87" s="52" t="s">
        <v>22</v>
      </c>
      <c r="B87" s="56">
        <v>6627</v>
      </c>
      <c r="C87" s="56">
        <v>2644</v>
      </c>
      <c r="D87" s="56">
        <v>5960</v>
      </c>
      <c r="E87" s="56">
        <v>10347</v>
      </c>
      <c r="F87" s="56">
        <f>'1.6'!H87+Plan6!B87</f>
        <v>8245</v>
      </c>
      <c r="G87" s="56">
        <f>'1.6'!I87+Plan6!C87</f>
        <v>8775</v>
      </c>
      <c r="H87" s="56">
        <f>'1.6'!J87+Plan6!D87</f>
        <v>8383</v>
      </c>
      <c r="I87" s="56">
        <f>'1.6'!K87+Plan6!E87</f>
        <v>3243</v>
      </c>
      <c r="J87" s="56">
        <f>'1.6'!L87+Plan6!F87</f>
        <v>9993</v>
      </c>
      <c r="K87" s="56">
        <f>'1.6'!M87+Plan6!G87</f>
        <v>8855</v>
      </c>
      <c r="L87" s="56">
        <f>'1.6'!N87+Plan6!H87</f>
        <v>547</v>
      </c>
      <c r="M87" s="56">
        <f>'1.6'!O87+Plan6!I87</f>
        <v>5</v>
      </c>
      <c r="N87" s="56">
        <f>'1.6'!P87+Plan6!J87</f>
        <v>390</v>
      </c>
      <c r="O87" s="56"/>
    </row>
    <row r="88" spans="1:17" x14ac:dyDescent="0.2">
      <c r="A88" s="59" t="s">
        <v>21</v>
      </c>
      <c r="B88" s="60">
        <v>7</v>
      </c>
      <c r="C88" s="60">
        <v>28</v>
      </c>
      <c r="D88" s="60">
        <v>0</v>
      </c>
      <c r="E88" s="60">
        <v>0</v>
      </c>
      <c r="F88" s="60">
        <v>0</v>
      </c>
      <c r="G88" s="60">
        <v>0</v>
      </c>
      <c r="H88" s="60">
        <v>0</v>
      </c>
      <c r="I88" s="60">
        <v>0</v>
      </c>
      <c r="J88" s="60">
        <v>2</v>
      </c>
      <c r="K88" s="60">
        <v>0</v>
      </c>
      <c r="L88" s="60">
        <v>0</v>
      </c>
      <c r="M88" s="60">
        <v>0</v>
      </c>
      <c r="N88" s="60">
        <v>1</v>
      </c>
      <c r="O88" s="56"/>
    </row>
    <row r="89" spans="1:17" hidden="1" x14ac:dyDescent="0.2">
      <c r="A89" s="58" t="s">
        <v>20</v>
      </c>
      <c r="O89" s="56"/>
    </row>
  </sheetData>
  <mergeCells count="2">
    <mergeCell ref="O6:X6"/>
    <mergeCell ref="O5:X5"/>
  </mergeCells>
  <hyperlinks>
    <hyperlink ref="A1" location="Índice!A3" display="Voltar"/>
  </hyperlink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6:B15"/>
  <sheetViews>
    <sheetView workbookViewId="0">
      <selection activeCell="B15" sqref="B15"/>
    </sheetView>
  </sheetViews>
  <sheetFormatPr defaultRowHeight="15" x14ac:dyDescent="0.25"/>
  <cols>
    <col min="1" max="16384" width="9.140625" style="2"/>
  </cols>
  <sheetData>
    <row r="6" spans="1:2" x14ac:dyDescent="0.25">
      <c r="A6" s="106" t="s">
        <v>17</v>
      </c>
      <c r="B6" s="106"/>
    </row>
    <row r="7" spans="1:2" x14ac:dyDescent="0.25">
      <c r="A7" s="106"/>
      <c r="B7" s="33" t="s">
        <v>595</v>
      </c>
    </row>
    <row r="8" spans="1:2" x14ac:dyDescent="0.25">
      <c r="A8" s="107" t="s">
        <v>14</v>
      </c>
      <c r="B8" s="33" t="s">
        <v>605</v>
      </c>
    </row>
    <row r="9" spans="1:2" x14ac:dyDescent="0.25">
      <c r="A9" s="107" t="s">
        <v>15</v>
      </c>
      <c r="B9" s="33" t="s">
        <v>606</v>
      </c>
    </row>
    <row r="10" spans="1:2" x14ac:dyDescent="0.25">
      <c r="A10" s="107" t="s">
        <v>103</v>
      </c>
      <c r="B10" s="33" t="s">
        <v>607</v>
      </c>
    </row>
    <row r="11" spans="1:2" x14ac:dyDescent="0.25">
      <c r="A11" s="107" t="s">
        <v>104</v>
      </c>
      <c r="B11" s="33" t="s">
        <v>609</v>
      </c>
    </row>
    <row r="12" spans="1:2" x14ac:dyDescent="0.25">
      <c r="A12" s="107" t="s">
        <v>105</v>
      </c>
      <c r="B12" s="33" t="s">
        <v>608</v>
      </c>
    </row>
    <row r="13" spans="1:2" x14ac:dyDescent="0.25">
      <c r="A13" s="107" t="s">
        <v>588</v>
      </c>
      <c r="B13" s="33" t="s">
        <v>610</v>
      </c>
    </row>
    <row r="15" spans="1:2" x14ac:dyDescent="0.25">
      <c r="A15" s="4" t="s">
        <v>625</v>
      </c>
      <c r="B15" s="2" t="s">
        <v>626</v>
      </c>
    </row>
  </sheetData>
  <hyperlinks>
    <hyperlink ref="B9" location="'1.2'!A1" display=" Fluxo de Empregos por Setor"/>
    <hyperlink ref="B12" location="'1.5'!A1" display="Demissões no ano de referência - Municípios do Espírito Santo"/>
    <hyperlink ref="B13" location="'1.6'!A1" display="Saldo líquido (admissões - demissões) por municípios do Espírito Santo"/>
    <hyperlink ref="B8" location="'1.1'!A1" display=" Estoque de Empregos por Setor"/>
    <hyperlink ref="B11" location="'1.4'!A1" display="Admissões no ano de referência - Municípios do Espírito Santo"/>
    <hyperlink ref="B10" location="'1.3'!A1" display="Taxa de Rotatividade - Espírito Santo"/>
    <hyperlink ref="B7" location="'Dados sem ajuste'!A1" display="Dados sem ajuste"/>
  </hyperlinks>
  <pageMargins left="0.511811024" right="0.511811024" top="0.78740157499999996" bottom="0.78740157499999996" header="0.31496062000000002" footer="0.3149606200000000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T18" sqref="T18"/>
    </sheetView>
  </sheetViews>
  <sheetFormatPr defaultRowHeight="12.75" x14ac:dyDescent="0.2"/>
  <cols>
    <col min="1" max="16384" width="9.140625" style="15"/>
  </cols>
  <sheetData/>
  <pageMargins left="0.511811024" right="0.511811024" top="0.78740157499999996" bottom="0.78740157499999996" header="0.31496062000000002" footer="0.3149606200000000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112"/>
  <sheetViews>
    <sheetView showGridLines="0" tabSelected="1" workbookViewId="0">
      <pane xSplit="1" ySplit="9" topLeftCell="B10" activePane="bottomRight" state="frozen"/>
      <selection pane="topRight" activeCell="B1" sqref="B1"/>
      <selection pane="bottomLeft" activeCell="A10" sqref="A10"/>
      <selection pane="bottomRight" activeCell="J111" sqref="J111"/>
    </sheetView>
  </sheetViews>
  <sheetFormatPr defaultColWidth="14.5703125" defaultRowHeight="15" x14ac:dyDescent="0.25"/>
  <cols>
    <col min="1" max="1" width="22.42578125" style="3" customWidth="1"/>
    <col min="2" max="16384" width="14.5703125" style="3"/>
  </cols>
  <sheetData>
    <row r="1" spans="1:56" x14ac:dyDescent="0.25">
      <c r="A1" s="94" t="s">
        <v>13</v>
      </c>
    </row>
    <row r="3" spans="1:56" x14ac:dyDescent="0.25">
      <c r="A3" s="95" t="s">
        <v>621</v>
      </c>
      <c r="B3" s="4" t="s">
        <v>618</v>
      </c>
    </row>
    <row r="4" spans="1:56" x14ac:dyDescent="0.25">
      <c r="A4" s="96" t="s">
        <v>619</v>
      </c>
      <c r="B4" s="96" t="s">
        <v>632</v>
      </c>
    </row>
    <row r="5" spans="1:56" x14ac:dyDescent="0.25">
      <c r="A5" s="96" t="s">
        <v>620</v>
      </c>
      <c r="B5" s="97" t="s">
        <v>589</v>
      </c>
    </row>
    <row r="6" spans="1:56" x14ac:dyDescent="0.25">
      <c r="A6" s="96" t="s">
        <v>18</v>
      </c>
      <c r="B6" s="3" t="s">
        <v>617</v>
      </c>
    </row>
    <row r="7" spans="1:56" x14ac:dyDescent="0.25">
      <c r="A7" s="33"/>
    </row>
    <row r="8" spans="1:56" s="8" customFormat="1" ht="15.75" customHeight="1" x14ac:dyDescent="0.25">
      <c r="A8" s="125" t="s">
        <v>0</v>
      </c>
      <c r="B8" s="125" t="s">
        <v>11</v>
      </c>
      <c r="C8" s="125"/>
      <c r="D8" s="125"/>
      <c r="E8" s="125"/>
      <c r="F8" s="125"/>
      <c r="G8" s="125"/>
      <c r="H8" s="125"/>
      <c r="I8" s="125"/>
      <c r="J8" s="125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7"/>
    </row>
    <row r="9" spans="1:56" s="9" customFormat="1" ht="66" customHeight="1" x14ac:dyDescent="0.2">
      <c r="A9" s="125"/>
      <c r="B9" s="40" t="s">
        <v>9</v>
      </c>
      <c r="C9" s="40" t="s">
        <v>2</v>
      </c>
      <c r="D9" s="40" t="s">
        <v>10</v>
      </c>
      <c r="E9" s="40" t="s">
        <v>3</v>
      </c>
      <c r="F9" s="40" t="s">
        <v>4</v>
      </c>
      <c r="G9" s="40" t="s">
        <v>5</v>
      </c>
      <c r="H9" s="40" t="s">
        <v>6</v>
      </c>
      <c r="I9" s="40" t="s">
        <v>7</v>
      </c>
      <c r="J9" s="1" t="s">
        <v>8</v>
      </c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10"/>
    </row>
    <row r="10" spans="1:56" s="41" customFormat="1" ht="20.25" customHeight="1" x14ac:dyDescent="0.25">
      <c r="A10" s="11">
        <v>38687</v>
      </c>
      <c r="B10" s="27">
        <v>9505</v>
      </c>
      <c r="C10" s="27">
        <v>98246</v>
      </c>
      <c r="D10" s="27">
        <v>6811</v>
      </c>
      <c r="E10" s="27">
        <v>52516</v>
      </c>
      <c r="F10" s="27">
        <v>132039</v>
      </c>
      <c r="G10" s="27">
        <v>230522</v>
      </c>
      <c r="H10" s="27">
        <v>9267</v>
      </c>
      <c r="I10" s="27">
        <v>39654</v>
      </c>
      <c r="J10" s="27">
        <v>578560</v>
      </c>
    </row>
    <row r="11" spans="1:56" s="13" customFormat="1" x14ac:dyDescent="0.25">
      <c r="A11" s="11">
        <v>38718</v>
      </c>
      <c r="B11" s="27">
        <f>B10+'1.2'!B10</f>
        <v>9558</v>
      </c>
      <c r="C11" s="27">
        <f>C10+'1.2'!C10</f>
        <v>99108</v>
      </c>
      <c r="D11" s="27">
        <f>D10+'1.2'!D10</f>
        <v>6786</v>
      </c>
      <c r="E11" s="27">
        <f>E10+'1.2'!E10</f>
        <v>53355</v>
      </c>
      <c r="F11" s="27">
        <f>F10+'1.2'!F10</f>
        <v>131898</v>
      </c>
      <c r="G11" s="27">
        <f>G10+'1.2'!G10</f>
        <v>232315</v>
      </c>
      <c r="H11" s="27">
        <f>H10+'1.2'!H10</f>
        <v>9347</v>
      </c>
      <c r="I11" s="27">
        <f>I10+'1.2'!I10</f>
        <v>39654</v>
      </c>
      <c r="J11" s="27">
        <f>J10+'1.2'!J10</f>
        <v>582021</v>
      </c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</row>
    <row r="12" spans="1:56" s="13" customFormat="1" x14ac:dyDescent="0.25">
      <c r="A12" s="11">
        <v>38749</v>
      </c>
      <c r="B12" s="27">
        <f>B11+'1.2'!B11</f>
        <v>9805</v>
      </c>
      <c r="C12" s="27">
        <f>C11+'1.2'!C11</f>
        <v>98350</v>
      </c>
      <c r="D12" s="27">
        <f>D11+'1.2'!D11</f>
        <v>6813</v>
      </c>
      <c r="E12" s="27">
        <f>E11+'1.2'!E11</f>
        <v>53373</v>
      </c>
      <c r="F12" s="27">
        <f>F11+'1.2'!F11</f>
        <v>132372</v>
      </c>
      <c r="G12" s="27">
        <f>G11+'1.2'!G11</f>
        <v>234803</v>
      </c>
      <c r="H12" s="27">
        <f>H11+'1.2'!H11</f>
        <v>9707</v>
      </c>
      <c r="I12" s="27">
        <f>I11+'1.2'!I11</f>
        <v>39581</v>
      </c>
      <c r="J12" s="27">
        <f>J11+'1.2'!J11</f>
        <v>584804</v>
      </c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</row>
    <row r="13" spans="1:56" s="13" customFormat="1" x14ac:dyDescent="0.25">
      <c r="A13" s="11">
        <v>38777</v>
      </c>
      <c r="B13" s="27">
        <f>B12+'1.2'!B12</f>
        <v>9892</v>
      </c>
      <c r="C13" s="27">
        <f>C12+'1.2'!C12</f>
        <v>99242</v>
      </c>
      <c r="D13" s="27">
        <f>D12+'1.2'!D12</f>
        <v>6834</v>
      </c>
      <c r="E13" s="27">
        <f>E12+'1.2'!E12</f>
        <v>54245</v>
      </c>
      <c r="F13" s="27">
        <f>F12+'1.2'!F12</f>
        <v>131498</v>
      </c>
      <c r="G13" s="27">
        <f>G12+'1.2'!G12</f>
        <v>235133</v>
      </c>
      <c r="H13" s="27">
        <f>H12+'1.2'!H12</f>
        <v>9851</v>
      </c>
      <c r="I13" s="27">
        <f>I12+'1.2'!I12</f>
        <v>39643</v>
      </c>
      <c r="J13" s="27">
        <f>J12+'1.2'!J12</f>
        <v>586338</v>
      </c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</row>
    <row r="14" spans="1:56" s="13" customFormat="1" x14ac:dyDescent="0.25">
      <c r="A14" s="11">
        <v>38808</v>
      </c>
      <c r="B14" s="27">
        <f>B13+'1.2'!B13</f>
        <v>10022</v>
      </c>
      <c r="C14" s="27">
        <f>C13+'1.2'!C13</f>
        <v>101607</v>
      </c>
      <c r="D14" s="27">
        <f>D13+'1.2'!D13</f>
        <v>6897</v>
      </c>
      <c r="E14" s="27">
        <f>E13+'1.2'!E13</f>
        <v>55360</v>
      </c>
      <c r="F14" s="27">
        <f>F13+'1.2'!F13</f>
        <v>131770</v>
      </c>
      <c r="G14" s="27">
        <f>G13+'1.2'!G13</f>
        <v>236416</v>
      </c>
      <c r="H14" s="27">
        <f>H13+'1.2'!H13</f>
        <v>9938</v>
      </c>
      <c r="I14" s="27">
        <f>I13+'1.2'!I13</f>
        <v>42606</v>
      </c>
      <c r="J14" s="27">
        <f>J13+'1.2'!J13</f>
        <v>594616</v>
      </c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</row>
    <row r="15" spans="1:56" s="13" customFormat="1" x14ac:dyDescent="0.25">
      <c r="A15" s="11">
        <v>38838</v>
      </c>
      <c r="B15" s="27">
        <f>B14+'1.2'!B14</f>
        <v>10140</v>
      </c>
      <c r="C15" s="27">
        <f>C14+'1.2'!C14</f>
        <v>102292</v>
      </c>
      <c r="D15" s="27">
        <f>D14+'1.2'!D14</f>
        <v>6970</v>
      </c>
      <c r="E15" s="27">
        <f>E14+'1.2'!E14</f>
        <v>56171</v>
      </c>
      <c r="F15" s="27">
        <f>F14+'1.2'!F14</f>
        <v>132216</v>
      </c>
      <c r="G15" s="27">
        <f>G14+'1.2'!G14</f>
        <v>238194</v>
      </c>
      <c r="H15" s="27">
        <f>H14+'1.2'!H14</f>
        <v>9939</v>
      </c>
      <c r="I15" s="27">
        <f>I14+'1.2'!I14</f>
        <v>47316</v>
      </c>
      <c r="J15" s="27">
        <f>J14+'1.2'!J14</f>
        <v>603238</v>
      </c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</row>
    <row r="16" spans="1:56" s="13" customFormat="1" x14ac:dyDescent="0.25">
      <c r="A16" s="11">
        <v>38869</v>
      </c>
      <c r="B16" s="27">
        <f>B15+'1.2'!B15</f>
        <v>10310</v>
      </c>
      <c r="C16" s="27">
        <f>C15+'1.2'!C15</f>
        <v>102329</v>
      </c>
      <c r="D16" s="27">
        <f>D15+'1.2'!D15</f>
        <v>6953</v>
      </c>
      <c r="E16" s="27">
        <f>E15+'1.2'!E15</f>
        <v>57000</v>
      </c>
      <c r="F16" s="27">
        <f>F15+'1.2'!F15</f>
        <v>132541</v>
      </c>
      <c r="G16" s="27">
        <f>G15+'1.2'!G15</f>
        <v>238789</v>
      </c>
      <c r="H16" s="27">
        <f>H15+'1.2'!H15</f>
        <v>9954</v>
      </c>
      <c r="I16" s="27">
        <f>I15+'1.2'!I15</f>
        <v>43162</v>
      </c>
      <c r="J16" s="27">
        <f>J15+'1.2'!J15</f>
        <v>601038</v>
      </c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</row>
    <row r="17" spans="1:55" s="13" customFormat="1" x14ac:dyDescent="0.25">
      <c r="A17" s="11">
        <v>38899</v>
      </c>
      <c r="B17" s="27">
        <f>B16+'1.2'!B16</f>
        <v>10543</v>
      </c>
      <c r="C17" s="27">
        <f>C16+'1.2'!C16</f>
        <v>103157</v>
      </c>
      <c r="D17" s="27">
        <f>D16+'1.2'!D16</f>
        <v>6999</v>
      </c>
      <c r="E17" s="27">
        <f>E16+'1.2'!E16</f>
        <v>58518</v>
      </c>
      <c r="F17" s="27">
        <f>F16+'1.2'!F16</f>
        <v>133249</v>
      </c>
      <c r="G17" s="27">
        <f>G16+'1.2'!G16</f>
        <v>239473</v>
      </c>
      <c r="H17" s="27">
        <f>H16+'1.2'!H16</f>
        <v>9937</v>
      </c>
      <c r="I17" s="27">
        <f>I16+'1.2'!I16</f>
        <v>41635</v>
      </c>
      <c r="J17" s="27">
        <f>J16+'1.2'!J16</f>
        <v>603511</v>
      </c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</row>
    <row r="18" spans="1:55" s="13" customFormat="1" x14ac:dyDescent="0.25">
      <c r="A18" s="11">
        <v>38930</v>
      </c>
      <c r="B18" s="27">
        <f>B17+'1.2'!B17</f>
        <v>10869</v>
      </c>
      <c r="C18" s="27">
        <f>C17+'1.2'!C17</f>
        <v>103817</v>
      </c>
      <c r="D18" s="27">
        <f>D17+'1.2'!D17</f>
        <v>7058</v>
      </c>
      <c r="E18" s="27">
        <f>E17+'1.2'!E17</f>
        <v>59412</v>
      </c>
      <c r="F18" s="27">
        <f>F17+'1.2'!F17</f>
        <v>134561</v>
      </c>
      <c r="G18" s="27">
        <f>G17+'1.2'!G17</f>
        <v>240573</v>
      </c>
      <c r="H18" s="27">
        <f>H17+'1.2'!H17</f>
        <v>10014</v>
      </c>
      <c r="I18" s="27">
        <f>I17+'1.2'!I17</f>
        <v>40807</v>
      </c>
      <c r="J18" s="27">
        <f>J17+'1.2'!J17</f>
        <v>607111</v>
      </c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</row>
    <row r="19" spans="1:55" s="13" customFormat="1" x14ac:dyDescent="0.25">
      <c r="A19" s="11">
        <v>38961</v>
      </c>
      <c r="B19" s="27">
        <f>B18+'1.2'!B18</f>
        <v>11052</v>
      </c>
      <c r="C19" s="27">
        <f>C18+'1.2'!C18</f>
        <v>104250</v>
      </c>
      <c r="D19" s="27">
        <f>D18+'1.2'!D18</f>
        <v>7137</v>
      </c>
      <c r="E19" s="27">
        <f>E18+'1.2'!E18</f>
        <v>59796</v>
      </c>
      <c r="F19" s="27">
        <f>F18+'1.2'!F18</f>
        <v>136450</v>
      </c>
      <c r="G19" s="27">
        <f>G18+'1.2'!G18</f>
        <v>241087</v>
      </c>
      <c r="H19" s="27">
        <f>H18+'1.2'!H18</f>
        <v>10049</v>
      </c>
      <c r="I19" s="27">
        <f>I18+'1.2'!I18</f>
        <v>39746</v>
      </c>
      <c r="J19" s="27">
        <f>J18+'1.2'!J18</f>
        <v>609567</v>
      </c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</row>
    <row r="20" spans="1:55" s="13" customFormat="1" x14ac:dyDescent="0.25">
      <c r="A20" s="11">
        <v>38991</v>
      </c>
      <c r="B20" s="27">
        <f>B19+'1.2'!B19</f>
        <v>11294</v>
      </c>
      <c r="C20" s="27">
        <f>C19+'1.2'!C19</f>
        <v>105524</v>
      </c>
      <c r="D20" s="27">
        <f>D19+'1.2'!D19</f>
        <v>7144</v>
      </c>
      <c r="E20" s="27">
        <f>E19+'1.2'!E19</f>
        <v>60037</v>
      </c>
      <c r="F20" s="27">
        <f>F19+'1.2'!F19</f>
        <v>137889</v>
      </c>
      <c r="G20" s="27">
        <f>G19+'1.2'!G19</f>
        <v>243035</v>
      </c>
      <c r="H20" s="27">
        <f>H19+'1.2'!H19</f>
        <v>10043</v>
      </c>
      <c r="I20" s="27">
        <f>I19+'1.2'!I19</f>
        <v>38241</v>
      </c>
      <c r="J20" s="27">
        <f>J19+'1.2'!J19</f>
        <v>613207</v>
      </c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</row>
    <row r="21" spans="1:55" s="13" customFormat="1" x14ac:dyDescent="0.25">
      <c r="A21" s="11">
        <v>39022</v>
      </c>
      <c r="B21" s="27">
        <f>B20+'1.2'!B20</f>
        <v>11170</v>
      </c>
      <c r="C21" s="27">
        <f>C20+'1.2'!C20</f>
        <v>106034</v>
      </c>
      <c r="D21" s="27">
        <f>D20+'1.2'!D20</f>
        <v>7192</v>
      </c>
      <c r="E21" s="27">
        <f>E20+'1.2'!E20</f>
        <v>59247</v>
      </c>
      <c r="F21" s="27">
        <f>F20+'1.2'!F20</f>
        <v>140470</v>
      </c>
      <c r="G21" s="27">
        <f>G20+'1.2'!G20</f>
        <v>243178</v>
      </c>
      <c r="H21" s="27">
        <f>H20+'1.2'!H20</f>
        <v>10060</v>
      </c>
      <c r="I21" s="27">
        <f>I20+'1.2'!I20</f>
        <v>38126</v>
      </c>
      <c r="J21" s="27">
        <f>J20+'1.2'!J20</f>
        <v>615477</v>
      </c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</row>
    <row r="22" spans="1:55" s="13" customFormat="1" x14ac:dyDescent="0.25">
      <c r="A22" s="11">
        <v>39052</v>
      </c>
      <c r="B22" s="27">
        <f>B21+'1.2'!B21</f>
        <v>11118</v>
      </c>
      <c r="C22" s="27">
        <f>C21+'1.2'!C21</f>
        <v>104852</v>
      </c>
      <c r="D22" s="27">
        <f>D21+'1.2'!D21</f>
        <v>7123</v>
      </c>
      <c r="E22" s="27">
        <f>E21+'1.2'!E21</f>
        <v>57444</v>
      </c>
      <c r="F22" s="27">
        <f>F21+'1.2'!F21</f>
        <v>141657</v>
      </c>
      <c r="G22" s="27">
        <f>G21+'1.2'!G21</f>
        <v>242108</v>
      </c>
      <c r="H22" s="27">
        <f>H21+'1.2'!H21</f>
        <v>8330</v>
      </c>
      <c r="I22" s="27">
        <f>I21+'1.2'!I21</f>
        <v>37897</v>
      </c>
      <c r="J22" s="27">
        <f>J21+'1.2'!J21</f>
        <v>610529</v>
      </c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</row>
    <row r="23" spans="1:55" s="13" customFormat="1" x14ac:dyDescent="0.25">
      <c r="A23" s="11">
        <v>39083</v>
      </c>
      <c r="B23" s="27">
        <f>B22+'1.2'!B22</f>
        <v>11186</v>
      </c>
      <c r="C23" s="27">
        <f>C22+'1.2'!C22</f>
        <v>105098</v>
      </c>
      <c r="D23" s="27">
        <f>D22+'1.2'!D22</f>
        <v>7242</v>
      </c>
      <c r="E23" s="27">
        <f>E22+'1.2'!E22</f>
        <v>57905</v>
      </c>
      <c r="F23" s="27">
        <f>F22+'1.2'!F22</f>
        <v>141504</v>
      </c>
      <c r="G23" s="27">
        <f>G22+'1.2'!G22</f>
        <v>243332</v>
      </c>
      <c r="H23" s="27">
        <f>H22+'1.2'!H22</f>
        <v>8434</v>
      </c>
      <c r="I23" s="27">
        <f>I22+'1.2'!I22</f>
        <v>37658</v>
      </c>
      <c r="J23" s="27">
        <f>J22+'1.2'!J22</f>
        <v>612359</v>
      </c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</row>
    <row r="24" spans="1:55" s="13" customFormat="1" x14ac:dyDescent="0.25">
      <c r="A24" s="11">
        <v>39114</v>
      </c>
      <c r="B24" s="27">
        <f>B23+'1.2'!B23</f>
        <v>11232</v>
      </c>
      <c r="C24" s="27">
        <f>C23+'1.2'!C23</f>
        <v>103861</v>
      </c>
      <c r="D24" s="27">
        <f>D23+'1.2'!D23</f>
        <v>7425</v>
      </c>
      <c r="E24" s="27">
        <f>E23+'1.2'!E23</f>
        <v>58010</v>
      </c>
      <c r="F24" s="27">
        <f>F23+'1.2'!F23</f>
        <v>141161</v>
      </c>
      <c r="G24" s="27">
        <f>G23+'1.2'!G23</f>
        <v>244419</v>
      </c>
      <c r="H24" s="27">
        <f>H23+'1.2'!H23</f>
        <v>8643</v>
      </c>
      <c r="I24" s="27">
        <f>I23+'1.2'!I23</f>
        <v>37832</v>
      </c>
      <c r="J24" s="27">
        <f>J23+'1.2'!J23</f>
        <v>612583</v>
      </c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</row>
    <row r="25" spans="1:55" s="13" customFormat="1" x14ac:dyDescent="0.25">
      <c r="A25" s="11">
        <v>39142</v>
      </c>
      <c r="B25" s="27">
        <f>B24+'1.2'!B24</f>
        <v>11229</v>
      </c>
      <c r="C25" s="27">
        <f>C24+'1.2'!C24</f>
        <v>104683</v>
      </c>
      <c r="D25" s="27">
        <f>D24+'1.2'!D24</f>
        <v>7407</v>
      </c>
      <c r="E25" s="27">
        <f>E24+'1.2'!E24</f>
        <v>58736</v>
      </c>
      <c r="F25" s="27">
        <f>F24+'1.2'!F24</f>
        <v>141644</v>
      </c>
      <c r="G25" s="27">
        <f>G24+'1.2'!G24</f>
        <v>245593</v>
      </c>
      <c r="H25" s="27">
        <f>H24+'1.2'!H24</f>
        <v>8706</v>
      </c>
      <c r="I25" s="27">
        <f>I24+'1.2'!I24</f>
        <v>39492</v>
      </c>
      <c r="J25" s="27">
        <f>J24+'1.2'!J24</f>
        <v>617490</v>
      </c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</row>
    <row r="26" spans="1:55" s="13" customFormat="1" x14ac:dyDescent="0.25">
      <c r="A26" s="11">
        <v>39173</v>
      </c>
      <c r="B26" s="27">
        <f>B25+'1.2'!B25</f>
        <v>11334</v>
      </c>
      <c r="C26" s="27">
        <f>C25+'1.2'!C25</f>
        <v>105925</v>
      </c>
      <c r="D26" s="27">
        <f>D25+'1.2'!D25</f>
        <v>7418</v>
      </c>
      <c r="E26" s="27">
        <f>E25+'1.2'!E25</f>
        <v>59509</v>
      </c>
      <c r="F26" s="27">
        <f>F25+'1.2'!F25</f>
        <v>143257</v>
      </c>
      <c r="G26" s="27">
        <f>G25+'1.2'!G25</f>
        <v>247202</v>
      </c>
      <c r="H26" s="27">
        <f>H25+'1.2'!H25</f>
        <v>8710</v>
      </c>
      <c r="I26" s="27">
        <f>I25+'1.2'!I25</f>
        <v>44928</v>
      </c>
      <c r="J26" s="27">
        <f>J25+'1.2'!J25</f>
        <v>628283</v>
      </c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</row>
    <row r="27" spans="1:55" s="13" customFormat="1" x14ac:dyDescent="0.25">
      <c r="A27" s="11">
        <v>39203</v>
      </c>
      <c r="B27" s="27">
        <f>B26+'1.2'!B26</f>
        <v>11268</v>
      </c>
      <c r="C27" s="27">
        <f>C26+'1.2'!C26</f>
        <v>106059</v>
      </c>
      <c r="D27" s="27">
        <f>D26+'1.2'!D26</f>
        <v>7365</v>
      </c>
      <c r="E27" s="27">
        <f>E26+'1.2'!E26</f>
        <v>59632</v>
      </c>
      <c r="F27" s="27">
        <f>F26+'1.2'!F26</f>
        <v>143604</v>
      </c>
      <c r="G27" s="27">
        <f>G26+'1.2'!G26</f>
        <v>247969</v>
      </c>
      <c r="H27" s="27">
        <f>H26+'1.2'!H26</f>
        <v>8818</v>
      </c>
      <c r="I27" s="27">
        <f>I26+'1.2'!I26</f>
        <v>48774</v>
      </c>
      <c r="J27" s="27">
        <f>J26+'1.2'!J26</f>
        <v>633489</v>
      </c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</row>
    <row r="28" spans="1:55" s="13" customFormat="1" x14ac:dyDescent="0.25">
      <c r="A28" s="11">
        <v>39234</v>
      </c>
      <c r="B28" s="27">
        <f>B27+'1.2'!B27</f>
        <v>11336</v>
      </c>
      <c r="C28" s="27">
        <f>C27+'1.2'!C27</f>
        <v>106081</v>
      </c>
      <c r="D28" s="27">
        <f>D27+'1.2'!D27</f>
        <v>7395</v>
      </c>
      <c r="E28" s="27">
        <f>E27+'1.2'!E27</f>
        <v>59716</v>
      </c>
      <c r="F28" s="27">
        <f>F27+'1.2'!F27</f>
        <v>144160</v>
      </c>
      <c r="G28" s="27">
        <f>G27+'1.2'!G27</f>
        <v>249000</v>
      </c>
      <c r="H28" s="27">
        <f>H27+'1.2'!H27</f>
        <v>8733</v>
      </c>
      <c r="I28" s="27">
        <f>I27+'1.2'!I27</f>
        <v>43792</v>
      </c>
      <c r="J28" s="27">
        <f>J27+'1.2'!J27</f>
        <v>630213</v>
      </c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</row>
    <row r="29" spans="1:55" s="13" customFormat="1" x14ac:dyDescent="0.25">
      <c r="A29" s="11">
        <v>39264</v>
      </c>
      <c r="B29" s="27">
        <f>B28+'1.2'!B28</f>
        <v>11752</v>
      </c>
      <c r="C29" s="27">
        <f>C28+'1.2'!C28</f>
        <v>106598</v>
      </c>
      <c r="D29" s="27">
        <f>D28+'1.2'!D28</f>
        <v>7407</v>
      </c>
      <c r="E29" s="27">
        <f>E28+'1.2'!E28</f>
        <v>60022</v>
      </c>
      <c r="F29" s="27">
        <f>F28+'1.2'!F28</f>
        <v>144494</v>
      </c>
      <c r="G29" s="27">
        <f>G28+'1.2'!G28</f>
        <v>249924</v>
      </c>
      <c r="H29" s="27">
        <f>H28+'1.2'!H28</f>
        <v>8880</v>
      </c>
      <c r="I29" s="27">
        <f>I28+'1.2'!I28</f>
        <v>42872</v>
      </c>
      <c r="J29" s="27">
        <f>J28+'1.2'!J28</f>
        <v>631949</v>
      </c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</row>
    <row r="30" spans="1:55" s="13" customFormat="1" x14ac:dyDescent="0.25">
      <c r="A30" s="11">
        <v>39295</v>
      </c>
      <c r="B30" s="27">
        <f>B29+'1.2'!B29</f>
        <v>11909</v>
      </c>
      <c r="C30" s="27">
        <f>C29+'1.2'!C29</f>
        <v>106115</v>
      </c>
      <c r="D30" s="27">
        <f>D29+'1.2'!D29</f>
        <v>7525</v>
      </c>
      <c r="E30" s="27">
        <f>E29+'1.2'!E29</f>
        <v>60305</v>
      </c>
      <c r="F30" s="27">
        <f>F29+'1.2'!F29</f>
        <v>144983</v>
      </c>
      <c r="G30" s="27">
        <f>G29+'1.2'!G29</f>
        <v>251565</v>
      </c>
      <c r="H30" s="27">
        <f>H29+'1.2'!H29</f>
        <v>8869</v>
      </c>
      <c r="I30" s="27">
        <f>I29+'1.2'!I29</f>
        <v>41400</v>
      </c>
      <c r="J30" s="27">
        <f>J29+'1.2'!J29</f>
        <v>632671</v>
      </c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</row>
    <row r="31" spans="1:55" s="13" customFormat="1" x14ac:dyDescent="0.25">
      <c r="A31" s="11">
        <v>39326</v>
      </c>
      <c r="B31" s="27">
        <f>B30+'1.2'!B30</f>
        <v>11846</v>
      </c>
      <c r="C31" s="27">
        <f>C30+'1.2'!C30</f>
        <v>107218</v>
      </c>
      <c r="D31" s="27">
        <f>D30+'1.2'!D30</f>
        <v>7538</v>
      </c>
      <c r="E31" s="27">
        <f>E30+'1.2'!E30</f>
        <v>60150</v>
      </c>
      <c r="F31" s="27">
        <f>F30+'1.2'!F30</f>
        <v>147048</v>
      </c>
      <c r="G31" s="27">
        <f>G30+'1.2'!G30</f>
        <v>252915</v>
      </c>
      <c r="H31" s="27">
        <f>H30+'1.2'!H30</f>
        <v>8930</v>
      </c>
      <c r="I31" s="27">
        <f>I30+'1.2'!I30</f>
        <v>40371</v>
      </c>
      <c r="J31" s="27">
        <f>J30+'1.2'!J30</f>
        <v>636016</v>
      </c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</row>
    <row r="32" spans="1:55" s="13" customFormat="1" x14ac:dyDescent="0.25">
      <c r="A32" s="11">
        <v>39356</v>
      </c>
      <c r="B32" s="27">
        <f>B31+'1.2'!B31</f>
        <v>11877</v>
      </c>
      <c r="C32" s="27">
        <f>C31+'1.2'!C31</f>
        <v>107566</v>
      </c>
      <c r="D32" s="27">
        <f>D31+'1.2'!D31</f>
        <v>7630</v>
      </c>
      <c r="E32" s="27">
        <f>E31+'1.2'!E31</f>
        <v>60180</v>
      </c>
      <c r="F32" s="27">
        <f>F31+'1.2'!F31</f>
        <v>147977</v>
      </c>
      <c r="G32" s="27">
        <f>G31+'1.2'!G31</f>
        <v>254037</v>
      </c>
      <c r="H32" s="27">
        <f>H31+'1.2'!H31</f>
        <v>8936</v>
      </c>
      <c r="I32" s="27">
        <f>I31+'1.2'!I31</f>
        <v>38071</v>
      </c>
      <c r="J32" s="27">
        <f>J31+'1.2'!J31</f>
        <v>636274</v>
      </c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</row>
    <row r="33" spans="1:55" s="13" customFormat="1" x14ac:dyDescent="0.25">
      <c r="A33" s="11">
        <v>39387</v>
      </c>
      <c r="B33" s="27">
        <f>B32+'1.2'!B32</f>
        <v>11836</v>
      </c>
      <c r="C33" s="27">
        <f>C32+'1.2'!C32</f>
        <v>108031</v>
      </c>
      <c r="D33" s="27">
        <f>D32+'1.2'!D32</f>
        <v>7667</v>
      </c>
      <c r="E33" s="27">
        <f>E32+'1.2'!E32</f>
        <v>59774</v>
      </c>
      <c r="F33" s="27">
        <f>F32+'1.2'!F32</f>
        <v>150000</v>
      </c>
      <c r="G33" s="27">
        <f>G32+'1.2'!G32</f>
        <v>255202</v>
      </c>
      <c r="H33" s="27">
        <f>H32+'1.2'!H32</f>
        <v>8968</v>
      </c>
      <c r="I33" s="27">
        <f>I32+'1.2'!I32</f>
        <v>36806</v>
      </c>
      <c r="J33" s="27">
        <f>J32+'1.2'!J32</f>
        <v>638284</v>
      </c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</row>
    <row r="34" spans="1:55" s="13" customFormat="1" x14ac:dyDescent="0.25">
      <c r="A34" s="11">
        <v>39417</v>
      </c>
      <c r="B34" s="27">
        <f>B33+'1.2'!B33</f>
        <v>11821</v>
      </c>
      <c r="C34" s="27">
        <f>C33+'1.2'!C33</f>
        <v>106793</v>
      </c>
      <c r="D34" s="27">
        <f>D33+'1.2'!D33</f>
        <v>7553</v>
      </c>
      <c r="E34" s="27">
        <f>E33+'1.2'!E33</f>
        <v>58720</v>
      </c>
      <c r="F34" s="27">
        <f>F33+'1.2'!F33</f>
        <v>151607</v>
      </c>
      <c r="G34" s="27">
        <f>G33+'1.2'!G33</f>
        <v>255171</v>
      </c>
      <c r="H34" s="27">
        <f>H33+'1.2'!H33</f>
        <v>7487</v>
      </c>
      <c r="I34" s="27">
        <f>I33+'1.2'!I33</f>
        <v>36451</v>
      </c>
      <c r="J34" s="27">
        <f>J33+'1.2'!J33</f>
        <v>635603</v>
      </c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</row>
    <row r="35" spans="1:55" s="13" customFormat="1" x14ac:dyDescent="0.25">
      <c r="A35" s="11">
        <v>39448</v>
      </c>
      <c r="B35" s="27">
        <f>B34+'1.2'!B34</f>
        <v>11770</v>
      </c>
      <c r="C35" s="27">
        <f>C34+'1.2'!C34</f>
        <v>106700</v>
      </c>
      <c r="D35" s="27">
        <f>D34+'1.2'!D34</f>
        <v>7575</v>
      </c>
      <c r="E35" s="27">
        <f>E34+'1.2'!E34</f>
        <v>60285</v>
      </c>
      <c r="F35" s="27">
        <f>F34+'1.2'!F34</f>
        <v>150820</v>
      </c>
      <c r="G35" s="27">
        <f>G34+'1.2'!G34</f>
        <v>256186</v>
      </c>
      <c r="H35" s="27">
        <f>H34+'1.2'!H34</f>
        <v>7580</v>
      </c>
      <c r="I35" s="27">
        <f>I34+'1.2'!I34</f>
        <v>36454</v>
      </c>
      <c r="J35" s="27">
        <f>J34+'1.2'!J34</f>
        <v>637370</v>
      </c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</row>
    <row r="36" spans="1:55" s="13" customFormat="1" x14ac:dyDescent="0.25">
      <c r="A36" s="11">
        <v>39479</v>
      </c>
      <c r="B36" s="27">
        <f>B35+'1.2'!B35</f>
        <v>11788</v>
      </c>
      <c r="C36" s="27">
        <f>C35+'1.2'!C35</f>
        <v>107944</v>
      </c>
      <c r="D36" s="27">
        <f>D35+'1.2'!D35</f>
        <v>7622</v>
      </c>
      <c r="E36" s="27">
        <f>E35+'1.2'!E35</f>
        <v>60372</v>
      </c>
      <c r="F36" s="27">
        <f>F35+'1.2'!F35</f>
        <v>151129</v>
      </c>
      <c r="G36" s="27">
        <f>G35+'1.2'!G35</f>
        <v>258155</v>
      </c>
      <c r="H36" s="27">
        <f>H35+'1.2'!H35</f>
        <v>8043</v>
      </c>
      <c r="I36" s="27">
        <f>I35+'1.2'!I35</f>
        <v>36541</v>
      </c>
      <c r="J36" s="27">
        <f>J35+'1.2'!J35</f>
        <v>641594</v>
      </c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</row>
    <row r="37" spans="1:55" s="13" customFormat="1" x14ac:dyDescent="0.25">
      <c r="A37" s="11">
        <v>39508</v>
      </c>
      <c r="B37" s="27">
        <f>B36+'1.2'!B36</f>
        <v>11607</v>
      </c>
      <c r="C37" s="27">
        <f>C36+'1.2'!C36</f>
        <v>108492</v>
      </c>
      <c r="D37" s="27">
        <f>D36+'1.2'!D36</f>
        <v>7676</v>
      </c>
      <c r="E37" s="27">
        <f>E36+'1.2'!E36</f>
        <v>61532</v>
      </c>
      <c r="F37" s="27">
        <f>F36+'1.2'!F36</f>
        <v>151464</v>
      </c>
      <c r="G37" s="27">
        <f>G36+'1.2'!G36</f>
        <v>260795</v>
      </c>
      <c r="H37" s="27">
        <f>H36+'1.2'!H36</f>
        <v>8226</v>
      </c>
      <c r="I37" s="27">
        <f>I36+'1.2'!I36</f>
        <v>36453</v>
      </c>
      <c r="J37" s="27">
        <f>J36+'1.2'!J36</f>
        <v>646245</v>
      </c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</row>
    <row r="38" spans="1:55" s="13" customFormat="1" x14ac:dyDescent="0.25">
      <c r="A38" s="11">
        <v>39539</v>
      </c>
      <c r="B38" s="27">
        <f>B37+'1.2'!B37</f>
        <v>11680</v>
      </c>
      <c r="C38" s="27">
        <f>C37+'1.2'!C37</f>
        <v>110024</v>
      </c>
      <c r="D38" s="27">
        <f>D37+'1.2'!D37</f>
        <v>7706</v>
      </c>
      <c r="E38" s="27">
        <f>E37+'1.2'!E37</f>
        <v>62853</v>
      </c>
      <c r="F38" s="27">
        <f>F37+'1.2'!F37</f>
        <v>152478</v>
      </c>
      <c r="G38" s="27">
        <f>G37+'1.2'!G37</f>
        <v>262068</v>
      </c>
      <c r="H38" s="27">
        <f>H37+'1.2'!H37</f>
        <v>8341</v>
      </c>
      <c r="I38" s="27">
        <f>I37+'1.2'!I37</f>
        <v>39298</v>
      </c>
      <c r="J38" s="27">
        <f>J37+'1.2'!J37</f>
        <v>654448</v>
      </c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</row>
    <row r="39" spans="1:55" s="13" customFormat="1" x14ac:dyDescent="0.25">
      <c r="A39" s="11">
        <v>39569</v>
      </c>
      <c r="B39" s="27">
        <f>B38+'1.2'!B38</f>
        <v>11561</v>
      </c>
      <c r="C39" s="27">
        <f>C38+'1.2'!C38</f>
        <v>110718</v>
      </c>
      <c r="D39" s="27">
        <f>D38+'1.2'!D38</f>
        <v>7681</v>
      </c>
      <c r="E39" s="27">
        <f>E38+'1.2'!E38</f>
        <v>63354</v>
      </c>
      <c r="F39" s="27">
        <f>F38+'1.2'!F38</f>
        <v>153628</v>
      </c>
      <c r="G39" s="27">
        <f>G38+'1.2'!G38</f>
        <v>262831</v>
      </c>
      <c r="H39" s="27">
        <f>H38+'1.2'!H38</f>
        <v>8486</v>
      </c>
      <c r="I39" s="27">
        <f>I38+'1.2'!I38</f>
        <v>47193</v>
      </c>
      <c r="J39" s="27">
        <f>J38+'1.2'!J38</f>
        <v>665452</v>
      </c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</row>
    <row r="40" spans="1:55" s="13" customFormat="1" x14ac:dyDescent="0.25">
      <c r="A40" s="11">
        <v>39600</v>
      </c>
      <c r="B40" s="27">
        <f>B39+'1.2'!B39</f>
        <v>11569</v>
      </c>
      <c r="C40" s="27">
        <f>C39+'1.2'!C39</f>
        <v>111739</v>
      </c>
      <c r="D40" s="27">
        <f>D39+'1.2'!D39</f>
        <v>7837</v>
      </c>
      <c r="E40" s="27">
        <f>E39+'1.2'!E39</f>
        <v>64741</v>
      </c>
      <c r="F40" s="27">
        <f>F39+'1.2'!F39</f>
        <v>154484</v>
      </c>
      <c r="G40" s="27">
        <f>G39+'1.2'!G39</f>
        <v>265570</v>
      </c>
      <c r="H40" s="27">
        <f>H39+'1.2'!H39</f>
        <v>8516</v>
      </c>
      <c r="I40" s="27">
        <f>I39+'1.2'!I39</f>
        <v>42221</v>
      </c>
      <c r="J40" s="27">
        <f>J39+'1.2'!J39</f>
        <v>666677</v>
      </c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</row>
    <row r="41" spans="1:55" s="13" customFormat="1" x14ac:dyDescent="0.25">
      <c r="A41" s="11">
        <v>39630</v>
      </c>
      <c r="B41" s="27">
        <f>B40+'1.2'!B40</f>
        <v>11546</v>
      </c>
      <c r="C41" s="27">
        <f>C40+'1.2'!C40</f>
        <v>112912</v>
      </c>
      <c r="D41" s="27">
        <f>D40+'1.2'!D40</f>
        <v>7906</v>
      </c>
      <c r="E41" s="27">
        <f>E40+'1.2'!E40</f>
        <v>65658</v>
      </c>
      <c r="F41" s="27">
        <f>F40+'1.2'!F40</f>
        <v>154819</v>
      </c>
      <c r="G41" s="27">
        <f>G40+'1.2'!G40</f>
        <v>266513</v>
      </c>
      <c r="H41" s="27">
        <f>H40+'1.2'!H40</f>
        <v>8651</v>
      </c>
      <c r="I41" s="27">
        <f>I40+'1.2'!I40</f>
        <v>40526</v>
      </c>
      <c r="J41" s="27">
        <f>J40+'1.2'!J40</f>
        <v>668531</v>
      </c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</row>
    <row r="42" spans="1:55" s="13" customFormat="1" x14ac:dyDescent="0.25">
      <c r="A42" s="11">
        <v>39661</v>
      </c>
      <c r="B42" s="27">
        <f>B41+'1.2'!B41</f>
        <v>11611</v>
      </c>
      <c r="C42" s="27">
        <f>C41+'1.2'!C41</f>
        <v>113907</v>
      </c>
      <c r="D42" s="27">
        <f>D41+'1.2'!D41</f>
        <v>7946</v>
      </c>
      <c r="E42" s="27">
        <f>E41+'1.2'!E41</f>
        <v>66356</v>
      </c>
      <c r="F42" s="27">
        <f>F41+'1.2'!F41</f>
        <v>155184</v>
      </c>
      <c r="G42" s="27">
        <f>G41+'1.2'!G41</f>
        <v>268431</v>
      </c>
      <c r="H42" s="27">
        <f>H41+'1.2'!H41</f>
        <v>8659</v>
      </c>
      <c r="I42" s="27">
        <f>I41+'1.2'!I41</f>
        <v>39957</v>
      </c>
      <c r="J42" s="27">
        <f>J41+'1.2'!J41</f>
        <v>672051</v>
      </c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</row>
    <row r="43" spans="1:55" s="13" customFormat="1" x14ac:dyDescent="0.25">
      <c r="A43" s="11">
        <v>39692</v>
      </c>
      <c r="B43" s="27">
        <f>B42+'1.2'!B42</f>
        <v>11579</v>
      </c>
      <c r="C43" s="27">
        <f>C42+'1.2'!C42</f>
        <v>114996</v>
      </c>
      <c r="D43" s="27">
        <f>D42+'1.2'!D42</f>
        <v>7972</v>
      </c>
      <c r="E43" s="27">
        <f>E42+'1.2'!E42</f>
        <v>66811</v>
      </c>
      <c r="F43" s="27">
        <f>F42+'1.2'!F42</f>
        <v>157057</v>
      </c>
      <c r="G43" s="27">
        <f>G42+'1.2'!G42</f>
        <v>270751</v>
      </c>
      <c r="H43" s="27">
        <f>H42+'1.2'!H42</f>
        <v>8672</v>
      </c>
      <c r="I43" s="27">
        <f>I42+'1.2'!I42</f>
        <v>39427</v>
      </c>
      <c r="J43" s="27">
        <f>J42+'1.2'!J42</f>
        <v>677265</v>
      </c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</row>
    <row r="44" spans="1:55" s="13" customFormat="1" x14ac:dyDescent="0.25">
      <c r="A44" s="11">
        <v>39722</v>
      </c>
      <c r="B44" s="27">
        <f>B43+'1.2'!B43</f>
        <v>11526</v>
      </c>
      <c r="C44" s="27">
        <f>C43+'1.2'!C43</f>
        <v>115256</v>
      </c>
      <c r="D44" s="27">
        <f>D43+'1.2'!D43</f>
        <v>8000</v>
      </c>
      <c r="E44" s="27">
        <f>E43+'1.2'!E43</f>
        <v>65969</v>
      </c>
      <c r="F44" s="27">
        <f>F43+'1.2'!F43</f>
        <v>158557</v>
      </c>
      <c r="G44" s="27">
        <f>G43+'1.2'!G43</f>
        <v>271881</v>
      </c>
      <c r="H44" s="27">
        <f>H43+'1.2'!H43</f>
        <v>8653</v>
      </c>
      <c r="I44" s="27">
        <f>I43+'1.2'!I43</f>
        <v>38568</v>
      </c>
      <c r="J44" s="27">
        <f>J43+'1.2'!J43</f>
        <v>678410</v>
      </c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</row>
    <row r="45" spans="1:55" s="13" customFormat="1" x14ac:dyDescent="0.25">
      <c r="A45" s="11">
        <v>39753</v>
      </c>
      <c r="B45" s="27">
        <f>B44+'1.2'!B44</f>
        <v>11381</v>
      </c>
      <c r="C45" s="27">
        <f>C44+'1.2'!C44</f>
        <v>114539</v>
      </c>
      <c r="D45" s="27">
        <f>D44+'1.2'!D44</f>
        <v>8084</v>
      </c>
      <c r="E45" s="27">
        <f>E44+'1.2'!E44</f>
        <v>64803</v>
      </c>
      <c r="F45" s="27">
        <f>F44+'1.2'!F44</f>
        <v>160655</v>
      </c>
      <c r="G45" s="27">
        <f>G44+'1.2'!G44</f>
        <v>271591</v>
      </c>
      <c r="H45" s="27">
        <f>H44+'1.2'!H44</f>
        <v>8632</v>
      </c>
      <c r="I45" s="27">
        <f>I44+'1.2'!I44</f>
        <v>37586</v>
      </c>
      <c r="J45" s="27">
        <f>J44+'1.2'!J44</f>
        <v>677271</v>
      </c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</row>
    <row r="46" spans="1:55" s="13" customFormat="1" x14ac:dyDescent="0.25">
      <c r="A46" s="11">
        <v>39783</v>
      </c>
      <c r="B46" s="27">
        <f>B45+'1.2'!B45</f>
        <v>11040</v>
      </c>
      <c r="C46" s="27">
        <f>C45+'1.2'!C45</f>
        <v>110842</v>
      </c>
      <c r="D46" s="27">
        <f>D45+'1.2'!D45</f>
        <v>8024</v>
      </c>
      <c r="E46" s="27">
        <f>E45+'1.2'!E45</f>
        <v>61966</v>
      </c>
      <c r="F46" s="27">
        <f>F45+'1.2'!F45</f>
        <v>160471</v>
      </c>
      <c r="G46" s="27">
        <f>G45+'1.2'!G45</f>
        <v>268537</v>
      </c>
      <c r="H46" s="27">
        <f>H45+'1.2'!H45</f>
        <v>8184</v>
      </c>
      <c r="I46" s="27">
        <f>I45+'1.2'!I45</f>
        <v>35913</v>
      </c>
      <c r="J46" s="27">
        <f>J45+'1.2'!J45</f>
        <v>664977</v>
      </c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</row>
    <row r="47" spans="1:55" s="13" customFormat="1" x14ac:dyDescent="0.25">
      <c r="A47" s="11">
        <v>39814</v>
      </c>
      <c r="B47" s="27">
        <f>B46+'1.2'!B46</f>
        <v>10906</v>
      </c>
      <c r="C47" s="27">
        <f>C46+'1.2'!C46</f>
        <v>110185</v>
      </c>
      <c r="D47" s="27">
        <f>D46+'1.2'!D46</f>
        <v>8027</v>
      </c>
      <c r="E47" s="27">
        <f>E46+'1.2'!E46</f>
        <v>61563</v>
      </c>
      <c r="F47" s="27">
        <f>F46+'1.2'!F46</f>
        <v>158515</v>
      </c>
      <c r="G47" s="27">
        <f>G46+'1.2'!G46</f>
        <v>268473</v>
      </c>
      <c r="H47" s="27">
        <f>H46+'1.2'!H46</f>
        <v>8280</v>
      </c>
      <c r="I47" s="27">
        <f>I46+'1.2'!I46</f>
        <v>35303</v>
      </c>
      <c r="J47" s="27">
        <f>J46+'1.2'!J46</f>
        <v>661252</v>
      </c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</row>
    <row r="48" spans="1:55" s="13" customFormat="1" x14ac:dyDescent="0.25">
      <c r="A48" s="11">
        <v>39845</v>
      </c>
      <c r="B48" s="27">
        <f>B47+'1.2'!B47</f>
        <v>10901</v>
      </c>
      <c r="C48" s="27">
        <f>C47+'1.2'!C47</f>
        <v>109772</v>
      </c>
      <c r="D48" s="27">
        <f>D47+'1.2'!D47</f>
        <v>8133</v>
      </c>
      <c r="E48" s="27">
        <f>E47+'1.2'!E47</f>
        <v>60963</v>
      </c>
      <c r="F48" s="27">
        <f>F47+'1.2'!F47</f>
        <v>157635</v>
      </c>
      <c r="G48" s="27">
        <f>G47+'1.2'!G47</f>
        <v>269749</v>
      </c>
      <c r="H48" s="27">
        <f>H47+'1.2'!H47</f>
        <v>8694</v>
      </c>
      <c r="I48" s="27">
        <f>I47+'1.2'!I47</f>
        <v>35035</v>
      </c>
      <c r="J48" s="27">
        <f>J47+'1.2'!J47</f>
        <v>660882</v>
      </c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</row>
    <row r="49" spans="1:55" s="13" customFormat="1" x14ac:dyDescent="0.25">
      <c r="A49" s="11">
        <v>39873</v>
      </c>
      <c r="B49" s="27">
        <f>B48+'1.2'!B48</f>
        <v>10816</v>
      </c>
      <c r="C49" s="27">
        <f>C48+'1.2'!C48</f>
        <v>109568</v>
      </c>
      <c r="D49" s="27">
        <f>D48+'1.2'!D48</f>
        <v>8036</v>
      </c>
      <c r="E49" s="27">
        <f>E48+'1.2'!E48</f>
        <v>61557</v>
      </c>
      <c r="F49" s="27">
        <f>F48+'1.2'!F48</f>
        <v>156644</v>
      </c>
      <c r="G49" s="27">
        <f>G48+'1.2'!G48</f>
        <v>271270</v>
      </c>
      <c r="H49" s="27">
        <f>H48+'1.2'!H48</f>
        <v>8676</v>
      </c>
      <c r="I49" s="27">
        <f>I48+'1.2'!I48</f>
        <v>34804</v>
      </c>
      <c r="J49" s="27">
        <f>J48+'1.2'!J48</f>
        <v>661371</v>
      </c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</row>
    <row r="50" spans="1:55" s="13" customFormat="1" x14ac:dyDescent="0.25">
      <c r="A50" s="11">
        <v>39904</v>
      </c>
      <c r="B50" s="27">
        <f>B49+'1.2'!B49</f>
        <v>10746</v>
      </c>
      <c r="C50" s="27">
        <f>C49+'1.2'!C49</f>
        <v>110022</v>
      </c>
      <c r="D50" s="27">
        <f>D49+'1.2'!D49</f>
        <v>8130</v>
      </c>
      <c r="E50" s="27">
        <f>E49+'1.2'!E49</f>
        <v>61875</v>
      </c>
      <c r="F50" s="27">
        <f>F49+'1.2'!F49</f>
        <v>156211</v>
      </c>
      <c r="G50" s="27">
        <f>G49+'1.2'!G49</f>
        <v>272372</v>
      </c>
      <c r="H50" s="27">
        <f>H49+'1.2'!H49</f>
        <v>8682</v>
      </c>
      <c r="I50" s="27">
        <f>I49+'1.2'!I49</f>
        <v>38082</v>
      </c>
      <c r="J50" s="27">
        <f>J49+'1.2'!J49</f>
        <v>666120</v>
      </c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</row>
    <row r="51" spans="1:55" s="13" customFormat="1" x14ac:dyDescent="0.25">
      <c r="A51" s="11">
        <v>39934</v>
      </c>
      <c r="B51" s="27">
        <f>B50+'1.2'!B50</f>
        <v>10748</v>
      </c>
      <c r="C51" s="27">
        <f>C50+'1.2'!C50</f>
        <v>109204</v>
      </c>
      <c r="D51" s="27">
        <f>D50+'1.2'!D50</f>
        <v>8188</v>
      </c>
      <c r="E51" s="27">
        <f>E50+'1.2'!E50</f>
        <v>61910</v>
      </c>
      <c r="F51" s="27">
        <f>F50+'1.2'!F50</f>
        <v>156393</v>
      </c>
      <c r="G51" s="27">
        <f>G50+'1.2'!G50</f>
        <v>273618</v>
      </c>
      <c r="H51" s="27">
        <f>H50+'1.2'!H50</f>
        <v>8670</v>
      </c>
      <c r="I51" s="27">
        <f>I50+'1.2'!I50</f>
        <v>47450</v>
      </c>
      <c r="J51" s="27">
        <f>J50+'1.2'!J50</f>
        <v>676181</v>
      </c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</row>
    <row r="52" spans="1:55" s="13" customFormat="1" x14ac:dyDescent="0.25">
      <c r="A52" s="11">
        <v>39965</v>
      </c>
      <c r="B52" s="27">
        <f>B51+'1.2'!B51</f>
        <v>10683</v>
      </c>
      <c r="C52" s="27">
        <f>C51+'1.2'!C51</f>
        <v>108549</v>
      </c>
      <c r="D52" s="27">
        <f>D51+'1.2'!D51</f>
        <v>8223</v>
      </c>
      <c r="E52" s="27">
        <f>E51+'1.2'!E51</f>
        <v>62513</v>
      </c>
      <c r="F52" s="27">
        <f>F51+'1.2'!F51</f>
        <v>156391</v>
      </c>
      <c r="G52" s="27">
        <f>G51+'1.2'!G51</f>
        <v>273941</v>
      </c>
      <c r="H52" s="27">
        <f>H51+'1.2'!H51</f>
        <v>8693</v>
      </c>
      <c r="I52" s="27">
        <f>I51+'1.2'!I51</f>
        <v>40537</v>
      </c>
      <c r="J52" s="27">
        <f>J51+'1.2'!J51</f>
        <v>669530</v>
      </c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</row>
    <row r="53" spans="1:55" s="13" customFormat="1" x14ac:dyDescent="0.25">
      <c r="A53" s="11">
        <v>39995</v>
      </c>
      <c r="B53" s="27">
        <f>B52+'1.2'!B52</f>
        <v>10704</v>
      </c>
      <c r="C53" s="27">
        <f>C52+'1.2'!C52</f>
        <v>108435</v>
      </c>
      <c r="D53" s="27">
        <f>D52+'1.2'!D52</f>
        <v>8231</v>
      </c>
      <c r="E53" s="27">
        <f>E52+'1.2'!E52</f>
        <v>62850</v>
      </c>
      <c r="F53" s="27">
        <f>F52+'1.2'!F52</f>
        <v>156975</v>
      </c>
      <c r="G53" s="27">
        <f>G52+'1.2'!G52</f>
        <v>275297</v>
      </c>
      <c r="H53" s="27">
        <f>H52+'1.2'!H52</f>
        <v>8663</v>
      </c>
      <c r="I53" s="27">
        <f>I52+'1.2'!I52</f>
        <v>38276</v>
      </c>
      <c r="J53" s="27">
        <f>J52+'1.2'!J52</f>
        <v>669431</v>
      </c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</row>
    <row r="54" spans="1:55" s="13" customFormat="1" x14ac:dyDescent="0.25">
      <c r="A54" s="11">
        <v>40026</v>
      </c>
      <c r="B54" s="27">
        <f>B53+'1.2'!B53</f>
        <v>10735</v>
      </c>
      <c r="C54" s="27">
        <f>C53+'1.2'!C53</f>
        <v>109770</v>
      </c>
      <c r="D54" s="27">
        <f>D53+'1.2'!D53</f>
        <v>8229</v>
      </c>
      <c r="E54" s="27">
        <f>E53+'1.2'!E53</f>
        <v>64162</v>
      </c>
      <c r="F54" s="27">
        <f>F53+'1.2'!F53</f>
        <v>157408</v>
      </c>
      <c r="G54" s="27">
        <f>G53+'1.2'!G53</f>
        <v>276707</v>
      </c>
      <c r="H54" s="27">
        <f>H53+'1.2'!H53</f>
        <v>8700</v>
      </c>
      <c r="I54" s="27">
        <f>I53+'1.2'!I53</f>
        <v>37368</v>
      </c>
      <c r="J54" s="27">
        <f>J53+'1.2'!J53</f>
        <v>673079</v>
      </c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</row>
    <row r="55" spans="1:55" s="13" customFormat="1" x14ac:dyDescent="0.25">
      <c r="A55" s="11">
        <v>40057</v>
      </c>
      <c r="B55" s="27">
        <f>B54+'1.2'!B54</f>
        <v>10796</v>
      </c>
      <c r="C55" s="27">
        <f>C54+'1.2'!C54</f>
        <v>111535</v>
      </c>
      <c r="D55" s="27">
        <f>D54+'1.2'!D54</f>
        <v>8358</v>
      </c>
      <c r="E55" s="27">
        <f>E54+'1.2'!E54</f>
        <v>64770</v>
      </c>
      <c r="F55" s="27">
        <f>F54+'1.2'!F54</f>
        <v>158794</v>
      </c>
      <c r="G55" s="27">
        <f>G54+'1.2'!G54</f>
        <v>277503</v>
      </c>
      <c r="H55" s="27">
        <f>H54+'1.2'!H54</f>
        <v>8693</v>
      </c>
      <c r="I55" s="27">
        <f>I54+'1.2'!I54</f>
        <v>36837</v>
      </c>
      <c r="J55" s="27">
        <f>J54+'1.2'!J54</f>
        <v>677286</v>
      </c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</row>
    <row r="56" spans="1:55" s="13" customFormat="1" x14ac:dyDescent="0.25">
      <c r="A56" s="11">
        <v>40087</v>
      </c>
      <c r="B56" s="27">
        <f>B55+'1.2'!B55</f>
        <v>10910</v>
      </c>
      <c r="C56" s="27">
        <f>C55+'1.2'!C55</f>
        <v>113220</v>
      </c>
      <c r="D56" s="27">
        <f>D55+'1.2'!D55</f>
        <v>8259</v>
      </c>
      <c r="E56" s="27">
        <f>E55+'1.2'!E55</f>
        <v>65510</v>
      </c>
      <c r="F56" s="27">
        <f>F55+'1.2'!F55</f>
        <v>160766</v>
      </c>
      <c r="G56" s="27">
        <f>G55+'1.2'!G55</f>
        <v>279468</v>
      </c>
      <c r="H56" s="27">
        <f>H55+'1.2'!H55</f>
        <v>8711</v>
      </c>
      <c r="I56" s="27">
        <f>I55+'1.2'!I55</f>
        <v>36728</v>
      </c>
      <c r="J56" s="27">
        <f>J55+'1.2'!J55</f>
        <v>683572</v>
      </c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</row>
    <row r="57" spans="1:55" s="13" customFormat="1" x14ac:dyDescent="0.25">
      <c r="A57" s="11">
        <v>40118</v>
      </c>
      <c r="B57" s="27">
        <f>B56+'1.2'!B56</f>
        <v>10909</v>
      </c>
      <c r="C57" s="27">
        <f>C56+'1.2'!C56</f>
        <v>113715</v>
      </c>
      <c r="D57" s="27">
        <f>D56+'1.2'!D56</f>
        <v>8265</v>
      </c>
      <c r="E57" s="27">
        <f>E56+'1.2'!E56</f>
        <v>66278</v>
      </c>
      <c r="F57" s="27">
        <f>F56+'1.2'!F56</f>
        <v>163519</v>
      </c>
      <c r="G57" s="27">
        <f>G56+'1.2'!G56</f>
        <v>280904</v>
      </c>
      <c r="H57" s="27">
        <f>H56+'1.2'!H56</f>
        <v>8741</v>
      </c>
      <c r="I57" s="27">
        <f>I56+'1.2'!I56</f>
        <v>36344</v>
      </c>
      <c r="J57" s="27">
        <f>J56+'1.2'!J56</f>
        <v>688675</v>
      </c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</row>
    <row r="58" spans="1:55" s="13" customFormat="1" x14ac:dyDescent="0.25">
      <c r="A58" s="11">
        <v>40148</v>
      </c>
      <c r="B58" s="27">
        <f>B57+'1.2'!B57</f>
        <v>10773</v>
      </c>
      <c r="C58" s="27">
        <f>C57+'1.2'!C57</f>
        <v>111877</v>
      </c>
      <c r="D58" s="27">
        <f>D57+'1.2'!D57</f>
        <v>8323</v>
      </c>
      <c r="E58" s="27">
        <f>E57+'1.2'!E57</f>
        <v>64549</v>
      </c>
      <c r="F58" s="27">
        <f>F57+'1.2'!F57</f>
        <v>164357</v>
      </c>
      <c r="G58" s="27">
        <f>G57+'1.2'!G57</f>
        <v>280186</v>
      </c>
      <c r="H58" s="27">
        <f>H57+'1.2'!H57</f>
        <v>8300</v>
      </c>
      <c r="I58" s="27">
        <f>I57+'1.2'!I57</f>
        <v>35587</v>
      </c>
      <c r="J58" s="27">
        <f>J57+'1.2'!J57</f>
        <v>683952</v>
      </c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</row>
    <row r="59" spans="1:55" s="13" customFormat="1" x14ac:dyDescent="0.25">
      <c r="A59" s="11">
        <v>40179</v>
      </c>
      <c r="B59" s="27">
        <f>B58+'1.2'!B58</f>
        <v>10864</v>
      </c>
      <c r="C59" s="27">
        <f>C58+'1.2'!C58</f>
        <v>112947</v>
      </c>
      <c r="D59" s="27">
        <f>D58+'1.2'!D58</f>
        <v>8287</v>
      </c>
      <c r="E59" s="27">
        <f>E58+'1.2'!E58</f>
        <v>65698</v>
      </c>
      <c r="F59" s="27">
        <f>F58+'1.2'!F58</f>
        <v>163852</v>
      </c>
      <c r="G59" s="27">
        <f>G58+'1.2'!G58</f>
        <v>282013</v>
      </c>
      <c r="H59" s="27">
        <f>H58+'1.2'!H58</f>
        <v>8317</v>
      </c>
      <c r="I59" s="27">
        <f>I58+'1.2'!I58</f>
        <v>35564</v>
      </c>
      <c r="J59" s="27">
        <f>J58+'1.2'!J58</f>
        <v>687542</v>
      </c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</row>
    <row r="60" spans="1:55" s="13" customFormat="1" x14ac:dyDescent="0.25">
      <c r="A60" s="11">
        <v>40210</v>
      </c>
      <c r="B60" s="27">
        <f>B59+'1.2'!B59</f>
        <v>11054</v>
      </c>
      <c r="C60" s="27">
        <f>C59+'1.2'!C59</f>
        <v>115242</v>
      </c>
      <c r="D60" s="27">
        <f>D59+'1.2'!D59</f>
        <v>8471</v>
      </c>
      <c r="E60" s="27">
        <f>E59+'1.2'!E59</f>
        <v>66063</v>
      </c>
      <c r="F60" s="27">
        <f>F59+'1.2'!F59</f>
        <v>163158</v>
      </c>
      <c r="G60" s="27">
        <f>G59+'1.2'!G59</f>
        <v>283218</v>
      </c>
      <c r="H60" s="27">
        <f>H59+'1.2'!H59</f>
        <v>8553</v>
      </c>
      <c r="I60" s="27">
        <f>I59+'1.2'!I59</f>
        <v>35882</v>
      </c>
      <c r="J60" s="27">
        <f>J59+'1.2'!J59</f>
        <v>691641</v>
      </c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</row>
    <row r="61" spans="1:55" x14ac:dyDescent="0.25">
      <c r="A61" s="11">
        <v>40238</v>
      </c>
      <c r="B61" s="27">
        <f>B60+'1.2'!B60</f>
        <v>11082</v>
      </c>
      <c r="C61" s="27">
        <f>C60+'1.2'!C60</f>
        <v>115837</v>
      </c>
      <c r="D61" s="27">
        <f>D60+'1.2'!D60</f>
        <v>8430</v>
      </c>
      <c r="E61" s="27">
        <f>E60+'1.2'!E60</f>
        <v>67361</v>
      </c>
      <c r="F61" s="27">
        <f>F60+'1.2'!F60</f>
        <v>163020</v>
      </c>
      <c r="G61" s="27">
        <f>G60+'1.2'!G60</f>
        <v>284758</v>
      </c>
      <c r="H61" s="27">
        <f>H60+'1.2'!H60</f>
        <v>8623</v>
      </c>
      <c r="I61" s="27">
        <f>I60+'1.2'!I60</f>
        <v>36584</v>
      </c>
      <c r="J61" s="27">
        <f>J60+'1.2'!J60</f>
        <v>695695</v>
      </c>
    </row>
    <row r="62" spans="1:55" x14ac:dyDescent="0.25">
      <c r="A62" s="11">
        <v>40269</v>
      </c>
      <c r="B62" s="27">
        <f>B61+'1.2'!B61</f>
        <v>11265</v>
      </c>
      <c r="C62" s="27">
        <f>C61+'1.2'!C61</f>
        <v>117024</v>
      </c>
      <c r="D62" s="27">
        <f>D61+'1.2'!D61</f>
        <v>8540</v>
      </c>
      <c r="E62" s="27">
        <f>E61+'1.2'!E61</f>
        <v>68438</v>
      </c>
      <c r="F62" s="27">
        <f>F61+'1.2'!F61</f>
        <v>163151</v>
      </c>
      <c r="G62" s="27">
        <f>G61+'1.2'!G61</f>
        <v>287725</v>
      </c>
      <c r="H62" s="27">
        <f>H61+'1.2'!H61</f>
        <v>8783</v>
      </c>
      <c r="I62" s="27">
        <f>I61+'1.2'!I61</f>
        <v>40027</v>
      </c>
      <c r="J62" s="27">
        <f>J61+'1.2'!J61</f>
        <v>704953</v>
      </c>
    </row>
    <row r="63" spans="1:55" x14ac:dyDescent="0.25">
      <c r="A63" s="11">
        <v>40299</v>
      </c>
      <c r="B63" s="27">
        <f>B62+'1.2'!B62</f>
        <v>11372</v>
      </c>
      <c r="C63" s="27">
        <f>C62+'1.2'!C62</f>
        <v>117389</v>
      </c>
      <c r="D63" s="27">
        <f>D62+'1.2'!D62</f>
        <v>8593</v>
      </c>
      <c r="E63" s="27">
        <f>E62+'1.2'!E62</f>
        <v>68713</v>
      </c>
      <c r="F63" s="27">
        <f>F62+'1.2'!F62</f>
        <v>163809</v>
      </c>
      <c r="G63" s="27">
        <f>G62+'1.2'!G62</f>
        <v>289097</v>
      </c>
      <c r="H63" s="27">
        <f>H62+'1.2'!H62</f>
        <v>8706</v>
      </c>
      <c r="I63" s="27">
        <f>I62+'1.2'!I62</f>
        <v>45028</v>
      </c>
      <c r="J63" s="27">
        <f>J62+'1.2'!J62</f>
        <v>712707</v>
      </c>
    </row>
    <row r="64" spans="1:55" x14ac:dyDescent="0.25">
      <c r="A64" s="11">
        <v>40330</v>
      </c>
      <c r="B64" s="27">
        <f>B63+'1.2'!B63</f>
        <v>11509</v>
      </c>
      <c r="C64" s="27">
        <f>C63+'1.2'!C63</f>
        <v>117940</v>
      </c>
      <c r="D64" s="27">
        <f>D63+'1.2'!D63</f>
        <v>8601</v>
      </c>
      <c r="E64" s="27">
        <f>E63+'1.2'!E63</f>
        <v>69347</v>
      </c>
      <c r="F64" s="27">
        <f>F63+'1.2'!F63</f>
        <v>163978</v>
      </c>
      <c r="G64" s="27">
        <f>G63+'1.2'!G63</f>
        <v>290334</v>
      </c>
      <c r="H64" s="27">
        <f>H63+'1.2'!H63</f>
        <v>8710</v>
      </c>
      <c r="I64" s="27">
        <f>I63+'1.2'!I63</f>
        <v>40639</v>
      </c>
      <c r="J64" s="27">
        <f>J63+'1.2'!J63</f>
        <v>711058</v>
      </c>
    </row>
    <row r="65" spans="1:10" x14ac:dyDescent="0.25">
      <c r="A65" s="11">
        <v>40360</v>
      </c>
      <c r="B65" s="27">
        <f>B64+'1.2'!B64</f>
        <v>11638</v>
      </c>
      <c r="C65" s="27">
        <f>C64+'1.2'!C64</f>
        <v>118070</v>
      </c>
      <c r="D65" s="27">
        <f>D64+'1.2'!D64</f>
        <v>8651</v>
      </c>
      <c r="E65" s="27">
        <f>E64+'1.2'!E64</f>
        <v>70118</v>
      </c>
      <c r="F65" s="27">
        <f>F64+'1.2'!F64</f>
        <v>164952</v>
      </c>
      <c r="G65" s="27">
        <f>G64+'1.2'!G64</f>
        <v>291229</v>
      </c>
      <c r="H65" s="27">
        <f>H64+'1.2'!H64</f>
        <v>8691</v>
      </c>
      <c r="I65" s="27">
        <f>I64+'1.2'!I64</f>
        <v>38677</v>
      </c>
      <c r="J65" s="27">
        <f>J64+'1.2'!J64</f>
        <v>712026</v>
      </c>
    </row>
    <row r="66" spans="1:10" x14ac:dyDescent="0.25">
      <c r="A66" s="11">
        <v>40391</v>
      </c>
      <c r="B66" s="27">
        <f>B65+'1.2'!B65</f>
        <v>11764</v>
      </c>
      <c r="C66" s="27">
        <f>C65+'1.2'!C65</f>
        <v>119068</v>
      </c>
      <c r="D66" s="27">
        <f>D65+'1.2'!D65</f>
        <v>8685</v>
      </c>
      <c r="E66" s="27">
        <f>E65+'1.2'!E65</f>
        <v>71083</v>
      </c>
      <c r="F66" s="27">
        <f>F65+'1.2'!F65</f>
        <v>165217</v>
      </c>
      <c r="G66" s="27">
        <f>G65+'1.2'!G65</f>
        <v>293543</v>
      </c>
      <c r="H66" s="27">
        <f>H65+'1.2'!H65</f>
        <v>8729</v>
      </c>
      <c r="I66" s="27">
        <f>I65+'1.2'!I65</f>
        <v>38357</v>
      </c>
      <c r="J66" s="27">
        <f>J65+'1.2'!J65</f>
        <v>716446</v>
      </c>
    </row>
    <row r="67" spans="1:10" x14ac:dyDescent="0.25">
      <c r="A67" s="11">
        <v>40422</v>
      </c>
      <c r="B67" s="27">
        <f>B66+'1.2'!B66</f>
        <v>11793</v>
      </c>
      <c r="C67" s="27">
        <f>C66+'1.2'!C66</f>
        <v>119595</v>
      </c>
      <c r="D67" s="27">
        <f>D66+'1.2'!D66</f>
        <v>8717</v>
      </c>
      <c r="E67" s="27">
        <f>E66+'1.2'!E66</f>
        <v>70992</v>
      </c>
      <c r="F67" s="27">
        <f>F66+'1.2'!F66</f>
        <v>166570</v>
      </c>
      <c r="G67" s="27">
        <f>G66+'1.2'!G66</f>
        <v>294659</v>
      </c>
      <c r="H67" s="27">
        <f>H66+'1.2'!H66</f>
        <v>8721</v>
      </c>
      <c r="I67" s="27">
        <f>I66+'1.2'!I66</f>
        <v>37959</v>
      </c>
      <c r="J67" s="27">
        <f>J66+'1.2'!J66</f>
        <v>719006</v>
      </c>
    </row>
    <row r="68" spans="1:10" x14ac:dyDescent="0.25">
      <c r="A68" s="11">
        <v>40452</v>
      </c>
      <c r="B68" s="27">
        <f>B67+'1.2'!B67</f>
        <v>11848</v>
      </c>
      <c r="C68" s="27">
        <f>C67+'1.2'!C67</f>
        <v>120164</v>
      </c>
      <c r="D68" s="27">
        <f>D67+'1.2'!D67</f>
        <v>8754</v>
      </c>
      <c r="E68" s="27">
        <f>E67+'1.2'!E67</f>
        <v>71196</v>
      </c>
      <c r="F68" s="27">
        <f>F67+'1.2'!F67</f>
        <v>168754</v>
      </c>
      <c r="G68" s="27">
        <f>G67+'1.2'!G67</f>
        <v>295961</v>
      </c>
      <c r="H68" s="27">
        <f>H67+'1.2'!H67</f>
        <v>8697</v>
      </c>
      <c r="I68" s="27">
        <f>I67+'1.2'!I67</f>
        <v>36762</v>
      </c>
      <c r="J68" s="27">
        <f>J67+'1.2'!J67</f>
        <v>722136</v>
      </c>
    </row>
    <row r="69" spans="1:10" x14ac:dyDescent="0.25">
      <c r="A69" s="11">
        <v>40483</v>
      </c>
      <c r="B69" s="27">
        <f>B68+'1.2'!B68</f>
        <v>11923</v>
      </c>
      <c r="C69" s="27">
        <f>C68+'1.2'!C68</f>
        <v>120030</v>
      </c>
      <c r="D69" s="27">
        <f>D68+'1.2'!D68</f>
        <v>8701</v>
      </c>
      <c r="E69" s="27">
        <f>E68+'1.2'!E68</f>
        <v>70971</v>
      </c>
      <c r="F69" s="27">
        <f>F68+'1.2'!F68</f>
        <v>171144</v>
      </c>
      <c r="G69" s="27">
        <f>G68+'1.2'!G68</f>
        <v>297471</v>
      </c>
      <c r="H69" s="27">
        <f>H68+'1.2'!H68</f>
        <v>8744</v>
      </c>
      <c r="I69" s="27">
        <f>I68+'1.2'!I68</f>
        <v>36209</v>
      </c>
      <c r="J69" s="27">
        <f>J68+'1.2'!J68</f>
        <v>725193</v>
      </c>
    </row>
    <row r="70" spans="1:10" x14ac:dyDescent="0.25">
      <c r="A70" s="11">
        <v>40513</v>
      </c>
      <c r="B70" s="27">
        <f>B69+'1.2'!B69</f>
        <v>11790</v>
      </c>
      <c r="C70" s="27">
        <f>C69+'1.2'!C69</f>
        <v>117445</v>
      </c>
      <c r="D70" s="27">
        <f>D69+'1.2'!D69</f>
        <v>8668</v>
      </c>
      <c r="E70" s="27">
        <f>E69+'1.2'!E69</f>
        <v>68809</v>
      </c>
      <c r="F70" s="27">
        <f>F69+'1.2'!F69</f>
        <v>171523</v>
      </c>
      <c r="G70" s="27">
        <f>G69+'1.2'!G69</f>
        <v>296320</v>
      </c>
      <c r="H70" s="27">
        <f>H69+'1.2'!H69</f>
        <v>8359</v>
      </c>
      <c r="I70" s="27">
        <f>I69+'1.2'!I69</f>
        <v>34628</v>
      </c>
      <c r="J70" s="27">
        <f>J69+'1.2'!J69</f>
        <v>717542</v>
      </c>
    </row>
    <row r="71" spans="1:10" x14ac:dyDescent="0.25">
      <c r="A71" s="11">
        <v>40544</v>
      </c>
      <c r="B71" s="27">
        <f>B70+'1.2'!B70</f>
        <v>11850</v>
      </c>
      <c r="C71" s="27">
        <f>C70+'1.2'!C70</f>
        <v>117464</v>
      </c>
      <c r="D71" s="27">
        <f>D70+'1.2'!D70</f>
        <v>8686</v>
      </c>
      <c r="E71" s="27">
        <f>E70+'1.2'!E70</f>
        <v>69566</v>
      </c>
      <c r="F71" s="27">
        <f>F70+'1.2'!F70</f>
        <v>170958</v>
      </c>
      <c r="G71" s="27">
        <f>G70+'1.2'!G70</f>
        <v>298133</v>
      </c>
      <c r="H71" s="27">
        <f>H70+'1.2'!H70</f>
        <v>8322</v>
      </c>
      <c r="I71" s="27">
        <f>I70+'1.2'!I70</f>
        <v>34339</v>
      </c>
      <c r="J71" s="27">
        <f>J70+'1.2'!J70</f>
        <v>719318</v>
      </c>
    </row>
    <row r="72" spans="1:10" x14ac:dyDescent="0.25">
      <c r="A72" s="11">
        <v>40575</v>
      </c>
      <c r="B72" s="27">
        <f>B71+'1.2'!B71</f>
        <v>12052</v>
      </c>
      <c r="C72" s="27">
        <f>C71+'1.2'!C71</f>
        <v>117999</v>
      </c>
      <c r="D72" s="27">
        <f>D71+'1.2'!D71</f>
        <v>8722</v>
      </c>
      <c r="E72" s="27">
        <f>E71+'1.2'!E71</f>
        <v>69888</v>
      </c>
      <c r="F72" s="27">
        <f>F71+'1.2'!F71</f>
        <v>170565</v>
      </c>
      <c r="G72" s="27">
        <f>G71+'1.2'!G71</f>
        <v>300453</v>
      </c>
      <c r="H72" s="27">
        <f>H71+'1.2'!H71</f>
        <v>8591</v>
      </c>
      <c r="I72" s="27">
        <f>I71+'1.2'!I71</f>
        <v>34794</v>
      </c>
      <c r="J72" s="27">
        <f>J71+'1.2'!J71</f>
        <v>723064</v>
      </c>
    </row>
    <row r="73" spans="1:10" x14ac:dyDescent="0.25">
      <c r="A73" s="11">
        <v>40603</v>
      </c>
      <c r="B73" s="27">
        <f>B72+'1.2'!B72</f>
        <v>12132</v>
      </c>
      <c r="C73" s="27">
        <f>C72+'1.2'!C72</f>
        <v>117773</v>
      </c>
      <c r="D73" s="27">
        <f>D72+'1.2'!D72</f>
        <v>8505</v>
      </c>
      <c r="E73" s="27">
        <f>E72+'1.2'!E72</f>
        <v>69643</v>
      </c>
      <c r="F73" s="27">
        <f>F72+'1.2'!F72</f>
        <v>169773</v>
      </c>
      <c r="G73" s="27">
        <f>G72+'1.2'!G72</f>
        <v>301666</v>
      </c>
      <c r="H73" s="27">
        <f>H72+'1.2'!H72</f>
        <v>8597</v>
      </c>
      <c r="I73" s="27">
        <f>I72+'1.2'!I72</f>
        <v>34771</v>
      </c>
      <c r="J73" s="27">
        <f>J72+'1.2'!J72</f>
        <v>722860</v>
      </c>
    </row>
    <row r="74" spans="1:10" x14ac:dyDescent="0.25">
      <c r="A74" s="11">
        <v>40634</v>
      </c>
      <c r="B74" s="27">
        <f>B73+'1.2'!B73</f>
        <v>12210</v>
      </c>
      <c r="C74" s="27">
        <f>C73+'1.2'!C73</f>
        <v>119212</v>
      </c>
      <c r="D74" s="27">
        <f>D73+'1.2'!D73</f>
        <v>8612</v>
      </c>
      <c r="E74" s="27">
        <f>E73+'1.2'!E73</f>
        <v>71035</v>
      </c>
      <c r="F74" s="27">
        <f>F73+'1.2'!F73</f>
        <v>170668</v>
      </c>
      <c r="G74" s="27">
        <f>G73+'1.2'!G73</f>
        <v>303640</v>
      </c>
      <c r="H74" s="27">
        <f>H73+'1.2'!H73</f>
        <v>8582</v>
      </c>
      <c r="I74" s="27">
        <f>I73+'1.2'!I73</f>
        <v>37715</v>
      </c>
      <c r="J74" s="27">
        <f>J73+'1.2'!J73</f>
        <v>731674</v>
      </c>
    </row>
    <row r="75" spans="1:10" x14ac:dyDescent="0.25">
      <c r="A75" s="11">
        <v>40664</v>
      </c>
      <c r="B75" s="27">
        <f>B74+'1.2'!B74</f>
        <v>12260</v>
      </c>
      <c r="C75" s="27">
        <f>C74+'1.2'!C74</f>
        <v>120451</v>
      </c>
      <c r="D75" s="27">
        <f>D74+'1.2'!D74</f>
        <v>8630</v>
      </c>
      <c r="E75" s="27">
        <f>E74+'1.2'!E74</f>
        <v>72035</v>
      </c>
      <c r="F75" s="27">
        <f>F74+'1.2'!F74</f>
        <v>170854</v>
      </c>
      <c r="G75" s="27">
        <f>G74+'1.2'!G74</f>
        <v>304904</v>
      </c>
      <c r="H75" s="27">
        <f>H74+'1.2'!H74</f>
        <v>8608</v>
      </c>
      <c r="I75" s="27">
        <f>I74+'1.2'!I74</f>
        <v>46451</v>
      </c>
      <c r="J75" s="27">
        <f>J74+'1.2'!J74</f>
        <v>744193</v>
      </c>
    </row>
    <row r="76" spans="1:10" x14ac:dyDescent="0.25">
      <c r="A76" s="11">
        <v>40695</v>
      </c>
      <c r="B76" s="27">
        <f>B75+'1.2'!B75</f>
        <v>12289</v>
      </c>
      <c r="C76" s="27">
        <f>C75+'1.2'!C75</f>
        <v>120963</v>
      </c>
      <c r="D76" s="27">
        <f>D75+'1.2'!D75</f>
        <v>8683</v>
      </c>
      <c r="E76" s="27">
        <f>E75+'1.2'!E75</f>
        <v>72394</v>
      </c>
      <c r="F76" s="27">
        <f>F75+'1.2'!F75</f>
        <v>171306</v>
      </c>
      <c r="G76" s="27">
        <f>G75+'1.2'!G75</f>
        <v>305748</v>
      </c>
      <c r="H76" s="27">
        <f>H75+'1.2'!H75</f>
        <v>8589</v>
      </c>
      <c r="I76" s="27">
        <f>I75+'1.2'!I75</f>
        <v>42528</v>
      </c>
      <c r="J76" s="27">
        <f>J75+'1.2'!J75</f>
        <v>742500</v>
      </c>
    </row>
    <row r="77" spans="1:10" x14ac:dyDescent="0.25">
      <c r="A77" s="11">
        <v>40725</v>
      </c>
      <c r="B77" s="27">
        <f>B76+'1.2'!B76</f>
        <v>12360</v>
      </c>
      <c r="C77" s="27">
        <f>C76+'1.2'!C76</f>
        <v>121773</v>
      </c>
      <c r="D77" s="27">
        <f>D76+'1.2'!D76</f>
        <v>8740</v>
      </c>
      <c r="E77" s="27">
        <f>E76+'1.2'!E76</f>
        <v>72620</v>
      </c>
      <c r="F77" s="27">
        <f>F76+'1.2'!F76</f>
        <v>172489</v>
      </c>
      <c r="G77" s="27">
        <f>G76+'1.2'!G76</f>
        <v>306949</v>
      </c>
      <c r="H77" s="27">
        <f>H76+'1.2'!H76</f>
        <v>8598</v>
      </c>
      <c r="I77" s="27">
        <f>I76+'1.2'!I76</f>
        <v>39989</v>
      </c>
      <c r="J77" s="27">
        <f>J76+'1.2'!J76</f>
        <v>743518</v>
      </c>
    </row>
    <row r="78" spans="1:10" x14ac:dyDescent="0.25">
      <c r="A78" s="11">
        <v>40756</v>
      </c>
      <c r="B78" s="27">
        <f>B77+'1.2'!B77</f>
        <v>12569</v>
      </c>
      <c r="C78" s="27">
        <f>C77+'1.2'!C77</f>
        <v>122831</v>
      </c>
      <c r="D78" s="27">
        <f>D77+'1.2'!D77</f>
        <v>8746</v>
      </c>
      <c r="E78" s="27">
        <f>E77+'1.2'!E77</f>
        <v>74063</v>
      </c>
      <c r="F78" s="27">
        <f>F77+'1.2'!F77</f>
        <v>172751</v>
      </c>
      <c r="G78" s="27">
        <f>G77+'1.2'!G77</f>
        <v>308479</v>
      </c>
      <c r="H78" s="27">
        <f>H77+'1.2'!H77</f>
        <v>8603</v>
      </c>
      <c r="I78" s="27">
        <f>I77+'1.2'!I77</f>
        <v>38274</v>
      </c>
      <c r="J78" s="27">
        <f>J77+'1.2'!J77</f>
        <v>746316</v>
      </c>
    </row>
    <row r="79" spans="1:10" x14ac:dyDescent="0.25">
      <c r="A79" s="11">
        <v>40787</v>
      </c>
      <c r="B79" s="27">
        <f>B78+'1.2'!B78</f>
        <v>12622</v>
      </c>
      <c r="C79" s="27">
        <f>C78+'1.2'!C78</f>
        <v>123308</v>
      </c>
      <c r="D79" s="27">
        <f>D78+'1.2'!D78</f>
        <v>8745</v>
      </c>
      <c r="E79" s="27">
        <f>E78+'1.2'!E78</f>
        <v>74146</v>
      </c>
      <c r="F79" s="27">
        <f>F78+'1.2'!F78</f>
        <v>174701</v>
      </c>
      <c r="G79" s="27">
        <f>G78+'1.2'!G78</f>
        <v>310317</v>
      </c>
      <c r="H79" s="27">
        <f>H78+'1.2'!H78</f>
        <v>8599</v>
      </c>
      <c r="I79" s="27">
        <f>I78+'1.2'!I78</f>
        <v>37332</v>
      </c>
      <c r="J79" s="27">
        <f>J78+'1.2'!J78</f>
        <v>749770</v>
      </c>
    </row>
    <row r="80" spans="1:10" x14ac:dyDescent="0.25">
      <c r="A80" s="11">
        <v>40817</v>
      </c>
      <c r="B80" s="27">
        <f>B79+'1.2'!B79</f>
        <v>12621</v>
      </c>
      <c r="C80" s="27">
        <f>C79+'1.2'!C79</f>
        <v>123934</v>
      </c>
      <c r="D80" s="27">
        <f>D79+'1.2'!D79</f>
        <v>8757</v>
      </c>
      <c r="E80" s="27">
        <f>E79+'1.2'!E79</f>
        <v>73971</v>
      </c>
      <c r="F80" s="27">
        <f>F79+'1.2'!F79</f>
        <v>176443</v>
      </c>
      <c r="G80" s="27">
        <f>G79+'1.2'!G79</f>
        <v>312792</v>
      </c>
      <c r="H80" s="27">
        <f>H79+'1.2'!H79</f>
        <v>8632</v>
      </c>
      <c r="I80" s="27">
        <f>I79+'1.2'!I79</f>
        <v>36874</v>
      </c>
      <c r="J80" s="27">
        <f>J79+'1.2'!J79</f>
        <v>754024</v>
      </c>
    </row>
    <row r="81" spans="1:11" x14ac:dyDescent="0.25">
      <c r="A81" s="11">
        <v>40848</v>
      </c>
      <c r="B81" s="27">
        <f>B80+'1.2'!B80</f>
        <v>12609</v>
      </c>
      <c r="C81" s="27">
        <f>C80+'1.2'!C80</f>
        <v>123357</v>
      </c>
      <c r="D81" s="27">
        <f>D80+'1.2'!D80</f>
        <v>8771</v>
      </c>
      <c r="E81" s="27">
        <f>E80+'1.2'!E80</f>
        <v>73395</v>
      </c>
      <c r="F81" s="27">
        <f>F80+'1.2'!F80</f>
        <v>178980</v>
      </c>
      <c r="G81" s="27">
        <f>G80+'1.2'!G80</f>
        <v>313709</v>
      </c>
      <c r="H81" s="27">
        <f>H80+'1.2'!H80</f>
        <v>8629</v>
      </c>
      <c r="I81" s="27">
        <f>I80+'1.2'!I80</f>
        <v>36288</v>
      </c>
      <c r="J81" s="27">
        <f>J80+'1.2'!J80</f>
        <v>755738</v>
      </c>
    </row>
    <row r="82" spans="1:11" x14ac:dyDescent="0.25">
      <c r="A82" s="11">
        <v>40878</v>
      </c>
      <c r="B82" s="27">
        <f>B81+'1.2'!B81</f>
        <v>12643</v>
      </c>
      <c r="C82" s="27">
        <f>C81+'1.2'!C81</f>
        <v>121309</v>
      </c>
      <c r="D82" s="27">
        <f>D81+'1.2'!D81</f>
        <v>8741</v>
      </c>
      <c r="E82" s="27">
        <f>E81+'1.2'!E81</f>
        <v>72133</v>
      </c>
      <c r="F82" s="27">
        <f>F81+'1.2'!F81</f>
        <v>180137</v>
      </c>
      <c r="G82" s="27">
        <f>G81+'1.2'!G81</f>
        <v>312930</v>
      </c>
      <c r="H82" s="27">
        <f>H81+'1.2'!H81</f>
        <v>8299</v>
      </c>
      <c r="I82" s="27">
        <f>I81+'1.2'!I81</f>
        <v>35298</v>
      </c>
      <c r="J82" s="27">
        <f>J81+'1.2'!J81</f>
        <v>751490</v>
      </c>
      <c r="K82" s="98"/>
    </row>
    <row r="83" spans="1:11" x14ac:dyDescent="0.25">
      <c r="A83" s="11">
        <v>40909</v>
      </c>
      <c r="B83" s="27">
        <f>B82+'1.2'!B82</f>
        <v>12709</v>
      </c>
      <c r="C83" s="27">
        <f>C82+'1.2'!C82</f>
        <v>122023</v>
      </c>
      <c r="D83" s="27">
        <f>D82+'1.2'!D82</f>
        <v>8825</v>
      </c>
      <c r="E83" s="27">
        <f>E82+'1.2'!E82</f>
        <v>73162</v>
      </c>
      <c r="F83" s="27">
        <f>F82+'1.2'!F82</f>
        <v>178753</v>
      </c>
      <c r="G83" s="27">
        <f>G82+'1.2'!G82</f>
        <v>313975</v>
      </c>
      <c r="H83" s="27">
        <f>H82+'1.2'!H82</f>
        <v>8279</v>
      </c>
      <c r="I83" s="27">
        <f>I82+'1.2'!I82</f>
        <v>35252</v>
      </c>
      <c r="J83" s="27">
        <f>J82+'1.2'!J82</f>
        <v>752978</v>
      </c>
    </row>
    <row r="84" spans="1:11" x14ac:dyDescent="0.25">
      <c r="A84" s="11">
        <v>40940</v>
      </c>
      <c r="B84" s="27">
        <f>B83+'1.2'!B83</f>
        <v>12779</v>
      </c>
      <c r="C84" s="27">
        <f>C83+'1.2'!C83</f>
        <v>120809</v>
      </c>
      <c r="D84" s="27">
        <f>D83+'1.2'!D83</f>
        <v>8796</v>
      </c>
      <c r="E84" s="27">
        <f>E83+'1.2'!E83</f>
        <v>73446</v>
      </c>
      <c r="F84" s="27">
        <f>F83+'1.2'!F83</f>
        <v>177812</v>
      </c>
      <c r="G84" s="27">
        <f>G83+'1.2'!G83</f>
        <v>315819</v>
      </c>
      <c r="H84" s="27">
        <f>H83+'1.2'!H83</f>
        <v>8574</v>
      </c>
      <c r="I84" s="27">
        <f>I83+'1.2'!I83</f>
        <v>35353</v>
      </c>
      <c r="J84" s="27">
        <f>J83+'1.2'!J83</f>
        <v>753388</v>
      </c>
    </row>
    <row r="85" spans="1:11" x14ac:dyDescent="0.25">
      <c r="A85" s="11">
        <v>40969</v>
      </c>
      <c r="B85" s="27">
        <f>B84+'1.2'!B84</f>
        <v>12890</v>
      </c>
      <c r="C85" s="27">
        <f>C84+'1.2'!C84</f>
        <v>122426</v>
      </c>
      <c r="D85" s="27">
        <f>D84+'1.2'!D84</f>
        <v>8826</v>
      </c>
      <c r="E85" s="27">
        <f>E84+'1.2'!E84</f>
        <v>75077</v>
      </c>
      <c r="F85" s="27">
        <f>F84+'1.2'!F84</f>
        <v>177591</v>
      </c>
      <c r="G85" s="27">
        <f>G84+'1.2'!G84</f>
        <v>316888</v>
      </c>
      <c r="H85" s="27">
        <f>H84+'1.2'!H84</f>
        <v>8624</v>
      </c>
      <c r="I85" s="27">
        <f>I84+'1.2'!I84</f>
        <v>35186</v>
      </c>
      <c r="J85" s="27">
        <f>J84+'1.2'!J84</f>
        <v>757508</v>
      </c>
    </row>
    <row r="86" spans="1:11" x14ac:dyDescent="0.25">
      <c r="A86" s="11">
        <v>41000</v>
      </c>
      <c r="B86" s="27">
        <f>B85+'1.2'!B85</f>
        <v>12983</v>
      </c>
      <c r="C86" s="27">
        <f>C85+'1.2'!C85</f>
        <v>123246</v>
      </c>
      <c r="D86" s="27">
        <f>D85+'1.2'!D85</f>
        <v>8921</v>
      </c>
      <c r="E86" s="27">
        <f>E85+'1.2'!E85</f>
        <v>76504</v>
      </c>
      <c r="F86" s="27">
        <f>F85+'1.2'!F85</f>
        <v>178436</v>
      </c>
      <c r="G86" s="27">
        <f>G85+'1.2'!G85</f>
        <v>318959</v>
      </c>
      <c r="H86" s="27">
        <f>H85+'1.2'!H85</f>
        <v>8525</v>
      </c>
      <c r="I86" s="27">
        <f>I85+'1.2'!I85</f>
        <v>39773</v>
      </c>
      <c r="J86" s="27">
        <f>J85+'1.2'!J85</f>
        <v>767347</v>
      </c>
    </row>
    <row r="87" spans="1:11" x14ac:dyDescent="0.25">
      <c r="A87" s="11">
        <v>41030</v>
      </c>
      <c r="B87" s="27">
        <f>B86+'1.2'!B86</f>
        <v>13206</v>
      </c>
      <c r="C87" s="27">
        <f>C86+'1.2'!C86</f>
        <v>123598</v>
      </c>
      <c r="D87" s="27">
        <f>D86+'1.2'!D86</f>
        <v>8818</v>
      </c>
      <c r="E87" s="27">
        <f>E86+'1.2'!E86</f>
        <v>75918</v>
      </c>
      <c r="F87" s="27">
        <f>F86+'1.2'!F86</f>
        <v>178381</v>
      </c>
      <c r="G87" s="27">
        <f>G86+'1.2'!G86</f>
        <v>319536</v>
      </c>
      <c r="H87" s="27">
        <f>H86+'1.2'!H86</f>
        <v>8600</v>
      </c>
      <c r="I87" s="27">
        <f>I86+'1.2'!I86</f>
        <v>43828</v>
      </c>
      <c r="J87" s="27">
        <f>J86+'1.2'!J86</f>
        <v>771885</v>
      </c>
    </row>
    <row r="88" spans="1:11" x14ac:dyDescent="0.25">
      <c r="A88" s="11">
        <v>41061</v>
      </c>
      <c r="B88" s="27">
        <f>B87+'1.2'!B87</f>
        <v>13242</v>
      </c>
      <c r="C88" s="27">
        <f>C87+'1.2'!C87</f>
        <v>123580</v>
      </c>
      <c r="D88" s="27">
        <f>D87+'1.2'!D87</f>
        <v>8920</v>
      </c>
      <c r="E88" s="27">
        <f>E87+'1.2'!E87</f>
        <v>76603</v>
      </c>
      <c r="F88" s="27">
        <f>F87+'1.2'!F87</f>
        <v>178310</v>
      </c>
      <c r="G88" s="27">
        <f>G87+'1.2'!G87</f>
        <v>319204</v>
      </c>
      <c r="H88" s="27">
        <f>H87+'1.2'!H87</f>
        <v>8514</v>
      </c>
      <c r="I88" s="27">
        <f>I87+'1.2'!I87</f>
        <v>38106</v>
      </c>
      <c r="J88" s="27">
        <f>J87+'1.2'!J87</f>
        <v>766479</v>
      </c>
    </row>
    <row r="89" spans="1:11" x14ac:dyDescent="0.25">
      <c r="A89" s="11">
        <v>41091</v>
      </c>
      <c r="B89" s="27">
        <f>B88+'1.2'!B88</f>
        <v>13293</v>
      </c>
      <c r="C89" s="27">
        <f>C88+'1.2'!C88</f>
        <v>124375</v>
      </c>
      <c r="D89" s="27">
        <f>D88+'1.2'!D88</f>
        <v>8840</v>
      </c>
      <c r="E89" s="27">
        <f>E88+'1.2'!E88</f>
        <v>77359</v>
      </c>
      <c r="F89" s="27">
        <f>F88+'1.2'!F88</f>
        <v>179554</v>
      </c>
      <c r="G89" s="27">
        <f>G88+'1.2'!G88</f>
        <v>320097</v>
      </c>
      <c r="H89" s="27">
        <f>H88+'1.2'!H88</f>
        <v>8546</v>
      </c>
      <c r="I89" s="27">
        <f>I88+'1.2'!I88</f>
        <v>37016</v>
      </c>
      <c r="J89" s="27">
        <f>J88+'1.2'!J88</f>
        <v>769080</v>
      </c>
    </row>
    <row r="90" spans="1:11" x14ac:dyDescent="0.25">
      <c r="A90" s="11">
        <v>41122</v>
      </c>
      <c r="B90" s="27">
        <f>B89+'1.2'!B89</f>
        <v>13397</v>
      </c>
      <c r="C90" s="27">
        <f>C89+'1.2'!C89</f>
        <v>124858</v>
      </c>
      <c r="D90" s="27">
        <f>D89+'1.2'!D89</f>
        <v>8854</v>
      </c>
      <c r="E90" s="27">
        <f>E89+'1.2'!E89</f>
        <v>77116</v>
      </c>
      <c r="F90" s="27">
        <f>F89+'1.2'!F89</f>
        <v>180117</v>
      </c>
      <c r="G90" s="27">
        <f>G89+'1.2'!G89</f>
        <v>320580</v>
      </c>
      <c r="H90" s="27">
        <f>H89+'1.2'!H89</f>
        <v>8534</v>
      </c>
      <c r="I90" s="27">
        <f>I89+'1.2'!I89</f>
        <v>35123</v>
      </c>
      <c r="J90" s="27">
        <f>J89+'1.2'!J89</f>
        <v>768579</v>
      </c>
    </row>
    <row r="91" spans="1:11" x14ac:dyDescent="0.25">
      <c r="A91" s="11">
        <v>41153</v>
      </c>
      <c r="B91" s="27">
        <f>B90+'1.2'!B90</f>
        <v>13418</v>
      </c>
      <c r="C91" s="27">
        <f>C90+'1.2'!C90</f>
        <v>125759</v>
      </c>
      <c r="D91" s="27">
        <f>D90+'1.2'!D90</f>
        <v>8847</v>
      </c>
      <c r="E91" s="27">
        <f>E90+'1.2'!E90</f>
        <v>76955</v>
      </c>
      <c r="F91" s="27">
        <f>F90+'1.2'!F90</f>
        <v>181592</v>
      </c>
      <c r="G91" s="27">
        <f>G90+'1.2'!G90</f>
        <v>321664</v>
      </c>
      <c r="H91" s="27">
        <f>H90+'1.2'!H90</f>
        <v>8530</v>
      </c>
      <c r="I91" s="27">
        <f>I90+'1.2'!I90</f>
        <v>34541</v>
      </c>
      <c r="J91" s="27">
        <f>J90+'1.2'!J90</f>
        <v>771306</v>
      </c>
    </row>
    <row r="92" spans="1:11" x14ac:dyDescent="0.25">
      <c r="A92" s="11">
        <v>41183</v>
      </c>
      <c r="B92" s="27">
        <f>B91+'1.2'!B91</f>
        <v>13438</v>
      </c>
      <c r="C92" s="27">
        <f>C91+'1.2'!C91</f>
        <v>125751</v>
      </c>
      <c r="D92" s="27">
        <f>D91+'1.2'!D91</f>
        <v>8820</v>
      </c>
      <c r="E92" s="27">
        <f>E91+'1.2'!E91</f>
        <v>76408</v>
      </c>
      <c r="F92" s="27">
        <f>F91+'1.2'!F91</f>
        <v>183648</v>
      </c>
      <c r="G92" s="27">
        <f>G91+'1.2'!G91</f>
        <v>322506</v>
      </c>
      <c r="H92" s="27">
        <f>H91+'1.2'!H91</f>
        <v>8455</v>
      </c>
      <c r="I92" s="27">
        <f>I91+'1.2'!I91</f>
        <v>34689</v>
      </c>
      <c r="J92" s="27">
        <f>J91+'1.2'!J91</f>
        <v>773715</v>
      </c>
    </row>
    <row r="93" spans="1:11" x14ac:dyDescent="0.25">
      <c r="A93" s="11">
        <v>41214</v>
      </c>
      <c r="B93" s="27">
        <f>B92+'1.2'!B92</f>
        <v>13487</v>
      </c>
      <c r="C93" s="27">
        <f>C92+'1.2'!C92</f>
        <v>125452</v>
      </c>
      <c r="D93" s="27">
        <f>D92+'1.2'!D92</f>
        <v>8752</v>
      </c>
      <c r="E93" s="27">
        <f>E92+'1.2'!E92</f>
        <v>75517</v>
      </c>
      <c r="F93" s="27">
        <f>F92+'1.2'!F92</f>
        <v>186580</v>
      </c>
      <c r="G93" s="27">
        <f>G92+'1.2'!G92</f>
        <v>323010</v>
      </c>
      <c r="H93" s="27">
        <f>H92+'1.2'!H92</f>
        <v>8416</v>
      </c>
      <c r="I93" s="27">
        <f>I92+'1.2'!I92</f>
        <v>34446</v>
      </c>
      <c r="J93" s="27">
        <f>J92+'1.2'!J92</f>
        <v>775660</v>
      </c>
    </row>
    <row r="94" spans="1:11" x14ac:dyDescent="0.25">
      <c r="A94" s="11">
        <v>41244</v>
      </c>
      <c r="B94" s="27">
        <f>B93+'1.2'!B93</f>
        <v>13154</v>
      </c>
      <c r="C94" s="27">
        <f>C93+'1.2'!C93</f>
        <v>123685</v>
      </c>
      <c r="D94" s="27">
        <f>D93+'1.2'!D93</f>
        <v>8717</v>
      </c>
      <c r="E94" s="27">
        <f>E93+'1.2'!E93</f>
        <v>73317</v>
      </c>
      <c r="F94" s="27">
        <f>F93+'1.2'!F93</f>
        <v>187711</v>
      </c>
      <c r="G94" s="27">
        <f>G93+'1.2'!G93</f>
        <v>321892</v>
      </c>
      <c r="H94" s="27">
        <f>H93+'1.2'!H93</f>
        <v>7713</v>
      </c>
      <c r="I94" s="27">
        <f>I93+'1.2'!I93</f>
        <v>33765</v>
      </c>
      <c r="J94" s="27">
        <f>J93+'1.2'!J93</f>
        <v>769954</v>
      </c>
      <c r="K94" s="14"/>
    </row>
    <row r="95" spans="1:11" x14ac:dyDescent="0.25">
      <c r="A95" s="11">
        <v>41275</v>
      </c>
      <c r="B95" s="27">
        <f>B94+'1.2'!B94</f>
        <v>13207</v>
      </c>
      <c r="C95" s="27">
        <f>C94+'1.2'!C94</f>
        <v>123905</v>
      </c>
      <c r="D95" s="27">
        <f>D94+'1.2'!D94</f>
        <v>8665</v>
      </c>
      <c r="E95" s="27">
        <f>E94+'1.2'!E94</f>
        <v>73549</v>
      </c>
      <c r="F95" s="27">
        <f>F94+'1.2'!F94</f>
        <v>185717</v>
      </c>
      <c r="G95" s="27">
        <f>G94+'1.2'!G94</f>
        <v>322423</v>
      </c>
      <c r="H95" s="27">
        <f>H94+'1.2'!H94</f>
        <v>7648</v>
      </c>
      <c r="I95" s="27">
        <f>I94+'1.2'!I94</f>
        <v>33471</v>
      </c>
      <c r="J95" s="27">
        <f>J94+'1.2'!J94</f>
        <v>768585</v>
      </c>
    </row>
    <row r="96" spans="1:11" x14ac:dyDescent="0.25">
      <c r="A96" s="11">
        <v>41306</v>
      </c>
      <c r="B96" s="27">
        <f>B95+'1.2'!B95</f>
        <v>13216</v>
      </c>
      <c r="C96" s="27">
        <f>C95+'1.2'!C95</f>
        <v>123315</v>
      </c>
      <c r="D96" s="27">
        <f>D95+'1.2'!D95</f>
        <v>8808</v>
      </c>
      <c r="E96" s="27">
        <f>E95+'1.2'!E95</f>
        <v>73106</v>
      </c>
      <c r="F96" s="27">
        <f>F95+'1.2'!F95</f>
        <v>184704</v>
      </c>
      <c r="G96" s="27">
        <f>G95+'1.2'!G95</f>
        <v>323523</v>
      </c>
      <c r="H96" s="27">
        <f>H95+'1.2'!H95</f>
        <v>7887</v>
      </c>
      <c r="I96" s="27">
        <f>I95+'1.2'!I95</f>
        <v>33818</v>
      </c>
      <c r="J96" s="27">
        <f>J95+'1.2'!J95</f>
        <v>768377</v>
      </c>
    </row>
    <row r="97" spans="1:11" x14ac:dyDescent="0.25">
      <c r="A97" s="34">
        <v>41334</v>
      </c>
      <c r="B97" s="35">
        <f>B96+'1.2'!B96</f>
        <v>13291</v>
      </c>
      <c r="C97" s="35">
        <f>C96+'1.2'!C96</f>
        <v>123675</v>
      </c>
      <c r="D97" s="35">
        <f>D96+'1.2'!D96</f>
        <v>8670</v>
      </c>
      <c r="E97" s="35">
        <f>E96+'1.2'!E96</f>
        <v>72488</v>
      </c>
      <c r="F97" s="35">
        <f>F96+'1.2'!F96</f>
        <v>184621</v>
      </c>
      <c r="G97" s="35">
        <f>G96+'1.2'!G96</f>
        <v>325984</v>
      </c>
      <c r="H97" s="35">
        <f>H96+'1.2'!H96</f>
        <v>7943</v>
      </c>
      <c r="I97" s="35">
        <f>I96+'1.2'!I96</f>
        <v>33885</v>
      </c>
      <c r="J97" s="35">
        <f>J96+'1.2'!J96</f>
        <v>770557</v>
      </c>
    </row>
    <row r="98" spans="1:11" x14ac:dyDescent="0.25">
      <c r="A98" s="34">
        <v>41365</v>
      </c>
      <c r="B98" s="35">
        <f>B97+'1.2'!B97</f>
        <v>13364</v>
      </c>
      <c r="C98" s="35">
        <f>C97+'1.2'!C97</f>
        <v>125322</v>
      </c>
      <c r="D98" s="35">
        <f>D97+'1.2'!D97</f>
        <v>8765</v>
      </c>
      <c r="E98" s="35">
        <f>E97+'1.2'!E97</f>
        <v>72273</v>
      </c>
      <c r="F98" s="35">
        <f>F97+'1.2'!F97</f>
        <v>184941</v>
      </c>
      <c r="G98" s="35">
        <f>G97+'1.2'!G97</f>
        <v>326784</v>
      </c>
      <c r="H98" s="35">
        <f>H97+'1.2'!H97</f>
        <v>7978</v>
      </c>
      <c r="I98" s="35">
        <f>I97+'1.2'!I97</f>
        <v>39590</v>
      </c>
      <c r="J98" s="35">
        <f>J97+'1.2'!J97</f>
        <v>779017</v>
      </c>
    </row>
    <row r="99" spans="1:11" x14ac:dyDescent="0.25">
      <c r="A99" s="34">
        <v>41395</v>
      </c>
      <c r="B99" s="35">
        <f>B98+'1.2'!B98</f>
        <v>13382</v>
      </c>
      <c r="C99" s="35">
        <f>C98+'1.2'!C98</f>
        <v>125495</v>
      </c>
      <c r="D99" s="35">
        <f>D98+'1.2'!D98</f>
        <v>8707</v>
      </c>
      <c r="E99" s="35">
        <f>E98+'1.2'!E98</f>
        <v>71544</v>
      </c>
      <c r="F99" s="35">
        <f>F98+'1.2'!F98</f>
        <v>185024</v>
      </c>
      <c r="G99" s="35">
        <f>G98+'1.2'!G98</f>
        <v>327284</v>
      </c>
      <c r="H99" s="35">
        <f>H98+'1.2'!H98</f>
        <v>7983</v>
      </c>
      <c r="I99" s="35">
        <f>I98+'1.2'!I98</f>
        <v>41103</v>
      </c>
      <c r="J99" s="35">
        <f>J98+'1.2'!J98</f>
        <v>780522</v>
      </c>
    </row>
    <row r="100" spans="1:11" x14ac:dyDescent="0.25">
      <c r="A100" s="34">
        <v>41426</v>
      </c>
      <c r="B100" s="35">
        <f>B99+'1.2'!B99</f>
        <v>13720</v>
      </c>
      <c r="C100" s="35">
        <f>C99+'1.2'!C99</f>
        <v>126219</v>
      </c>
      <c r="D100" s="35">
        <f>D99+'1.2'!D99</f>
        <v>9012</v>
      </c>
      <c r="E100" s="35">
        <f>E99+'1.2'!E99</f>
        <v>71963</v>
      </c>
      <c r="F100" s="35">
        <f>F99+'1.2'!F99</f>
        <v>185240</v>
      </c>
      <c r="G100" s="35">
        <f>G99+'1.2'!G99</f>
        <v>327723</v>
      </c>
      <c r="H100" s="35">
        <f>H99+'1.2'!H99</f>
        <v>7972</v>
      </c>
      <c r="I100" s="35">
        <f>I99+'1.2'!I99</f>
        <v>37708</v>
      </c>
      <c r="J100" s="35">
        <f>J99+'1.2'!J99</f>
        <v>779557</v>
      </c>
    </row>
    <row r="101" spans="1:11" x14ac:dyDescent="0.25">
      <c r="A101" s="34">
        <v>41456</v>
      </c>
      <c r="B101" s="35">
        <f>B100+'1.2'!B100</f>
        <v>13701</v>
      </c>
      <c r="C101" s="35">
        <f>C100+'1.2'!C100</f>
        <v>126579</v>
      </c>
      <c r="D101" s="35">
        <f>D100+'1.2'!D100</f>
        <v>9127</v>
      </c>
      <c r="E101" s="35">
        <f>E100+'1.2'!E100</f>
        <v>72011</v>
      </c>
      <c r="F101" s="35">
        <f>F100+'1.2'!F100</f>
        <v>184813</v>
      </c>
      <c r="G101" s="35">
        <f>G100+'1.2'!G100</f>
        <v>327019</v>
      </c>
      <c r="H101" s="35">
        <f>H100+'1.2'!H100</f>
        <v>8304</v>
      </c>
      <c r="I101" s="35">
        <f>I100+'1.2'!I100</f>
        <v>36069</v>
      </c>
      <c r="J101" s="35">
        <f>J100+'1.2'!J100</f>
        <v>777623</v>
      </c>
    </row>
    <row r="102" spans="1:11" x14ac:dyDescent="0.25">
      <c r="A102" s="11">
        <v>41487</v>
      </c>
      <c r="B102" s="27">
        <f>B101+'1.2'!B101</f>
        <v>13763</v>
      </c>
      <c r="C102" s="27">
        <f>C101+'1.2'!C101</f>
        <v>127165</v>
      </c>
      <c r="D102" s="27">
        <f>D101+'1.2'!D101</f>
        <v>9138</v>
      </c>
      <c r="E102" s="27">
        <f>E101+'1.2'!E101</f>
        <v>73055</v>
      </c>
      <c r="F102" s="27">
        <f>F101+'1.2'!F101</f>
        <v>186169</v>
      </c>
      <c r="G102" s="27">
        <f>G101+'1.2'!G101</f>
        <v>328296</v>
      </c>
      <c r="H102" s="27">
        <f>H101+'1.2'!H101</f>
        <v>8311</v>
      </c>
      <c r="I102" s="27">
        <f>I101+'1.2'!I101</f>
        <v>34962</v>
      </c>
      <c r="J102" s="27">
        <f>J101+'1.2'!J101</f>
        <v>780859</v>
      </c>
    </row>
    <row r="103" spans="1:11" x14ac:dyDescent="0.25">
      <c r="A103" s="11">
        <v>41518</v>
      </c>
      <c r="B103" s="27">
        <f>B102+'1.2'!B102</f>
        <v>13834</v>
      </c>
      <c r="C103" s="27">
        <f>C102+'1.2'!C102</f>
        <v>128138</v>
      </c>
      <c r="D103" s="27">
        <f>D102+'1.2'!D102</f>
        <v>9161</v>
      </c>
      <c r="E103" s="27">
        <f>E102+'1.2'!E102</f>
        <v>73594</v>
      </c>
      <c r="F103" s="27">
        <f>F102+'1.2'!F102</f>
        <v>188744</v>
      </c>
      <c r="G103" s="27">
        <f>G102+'1.2'!G102</f>
        <v>328987</v>
      </c>
      <c r="H103" s="27">
        <f>H102+'1.2'!H102</f>
        <v>8361</v>
      </c>
      <c r="I103" s="27">
        <f>I102+'1.2'!I102</f>
        <v>34799</v>
      </c>
      <c r="J103" s="27">
        <f>J102+'1.2'!J102</f>
        <v>785618</v>
      </c>
    </row>
    <row r="104" spans="1:11" x14ac:dyDescent="0.25">
      <c r="A104" s="11">
        <v>41548</v>
      </c>
      <c r="B104" s="27">
        <f>B103+'1.2'!B103</f>
        <v>13844</v>
      </c>
      <c r="C104" s="27">
        <f>C103+'1.2'!C103</f>
        <v>128892</v>
      </c>
      <c r="D104" s="27">
        <f>D103+'1.2'!D103</f>
        <v>9183</v>
      </c>
      <c r="E104" s="27">
        <f>E103+'1.2'!E103</f>
        <v>73388</v>
      </c>
      <c r="F104" s="27">
        <f>F103+'1.2'!F103</f>
        <v>190535</v>
      </c>
      <c r="G104" s="27">
        <f>G103+'1.2'!G103</f>
        <v>329378</v>
      </c>
      <c r="H104" s="27">
        <f>H103+'1.2'!H103</f>
        <v>8359</v>
      </c>
      <c r="I104" s="27">
        <f>I103+'1.2'!I103</f>
        <v>34584</v>
      </c>
      <c r="J104" s="27">
        <f>J103+'1.2'!J103</f>
        <v>788163</v>
      </c>
    </row>
    <row r="105" spans="1:11" x14ac:dyDescent="0.25">
      <c r="A105" s="11">
        <v>41579</v>
      </c>
      <c r="B105" s="27">
        <f>B104+'1.2'!B104</f>
        <v>13861</v>
      </c>
      <c r="C105" s="27">
        <f>C104+'1.2'!C104</f>
        <v>128603</v>
      </c>
      <c r="D105" s="27">
        <f>D104+'1.2'!D104</f>
        <v>9139</v>
      </c>
      <c r="E105" s="27">
        <f>E104+'1.2'!E104</f>
        <v>72776</v>
      </c>
      <c r="F105" s="27">
        <f>F104+'1.2'!F104</f>
        <v>193025</v>
      </c>
      <c r="G105" s="27">
        <f>G104+'1.2'!G104</f>
        <v>329818</v>
      </c>
      <c r="H105" s="27">
        <f>H104+'1.2'!H104</f>
        <v>8374</v>
      </c>
      <c r="I105" s="27">
        <f>I104+'1.2'!I104</f>
        <v>34283</v>
      </c>
      <c r="J105" s="27">
        <f>J104+'1.2'!J104</f>
        <v>789879</v>
      </c>
    </row>
    <row r="106" spans="1:11" x14ac:dyDescent="0.25">
      <c r="A106" s="11">
        <v>41609</v>
      </c>
      <c r="B106" s="27">
        <f>B105+'1.2'!B105</f>
        <v>13405</v>
      </c>
      <c r="C106" s="27">
        <f>C105+'1.2'!C105</f>
        <v>126196</v>
      </c>
      <c r="D106" s="27">
        <f>D105+'1.2'!D105</f>
        <v>9155</v>
      </c>
      <c r="E106" s="27">
        <f>E105+'1.2'!E105</f>
        <v>71155</v>
      </c>
      <c r="F106" s="27">
        <f>F105+'1.2'!F105</f>
        <v>194026</v>
      </c>
      <c r="G106" s="27">
        <f>G105+'1.2'!G105</f>
        <v>328231</v>
      </c>
      <c r="H106" s="27">
        <f>H105+'1.2'!H105</f>
        <v>8150</v>
      </c>
      <c r="I106" s="27">
        <f>I105+'1.2'!I105</f>
        <v>33779</v>
      </c>
      <c r="J106" s="27">
        <v>786608</v>
      </c>
    </row>
    <row r="107" spans="1:11" x14ac:dyDescent="0.25">
      <c r="A107" s="11">
        <v>41640</v>
      </c>
      <c r="B107" s="27">
        <f>B106+'1.2'!B106</f>
        <v>13566</v>
      </c>
      <c r="C107" s="27">
        <f>C106+'1.2'!C106</f>
        <v>127604</v>
      </c>
      <c r="D107" s="27">
        <f>D106+'1.2'!D106</f>
        <v>9202</v>
      </c>
      <c r="E107" s="27">
        <f>E106+'1.2'!E106</f>
        <v>72088</v>
      </c>
      <c r="F107" s="27">
        <f>F106+'1.2'!F106</f>
        <v>191305</v>
      </c>
      <c r="G107" s="27">
        <f>G106+'1.2'!G106</f>
        <v>327366</v>
      </c>
      <c r="H107" s="27">
        <f>H106+'1.2'!H106</f>
        <v>8158</v>
      </c>
      <c r="I107" s="27">
        <f>I106+'1.2'!I106</f>
        <v>33886</v>
      </c>
      <c r="J107" s="27">
        <f>J106+'1.2'!J106</f>
        <v>785686</v>
      </c>
    </row>
    <row r="108" spans="1:11" x14ac:dyDescent="0.25">
      <c r="A108" s="11">
        <v>41671</v>
      </c>
      <c r="B108" s="27">
        <f>B107+'1.2'!B107</f>
        <v>13633</v>
      </c>
      <c r="C108" s="27">
        <f>C107+'1.2'!C107</f>
        <v>128063</v>
      </c>
      <c r="D108" s="27">
        <f>D107+'1.2'!D107</f>
        <v>9348</v>
      </c>
      <c r="E108" s="27">
        <f>E107+'1.2'!E107</f>
        <v>72389</v>
      </c>
      <c r="F108" s="27">
        <f>F107+'1.2'!F107</f>
        <v>191063</v>
      </c>
      <c r="G108" s="27">
        <f>G107+'1.2'!G107</f>
        <v>330065</v>
      </c>
      <c r="H108" s="27">
        <f>H107+'1.2'!H107</f>
        <v>8441</v>
      </c>
      <c r="I108" s="27">
        <f>I107+'1.2'!I107</f>
        <v>34339</v>
      </c>
      <c r="J108" s="27">
        <f>J107+'1.2'!J107</f>
        <v>789852</v>
      </c>
    </row>
    <row r="109" spans="1:11" x14ac:dyDescent="0.25">
      <c r="A109" s="11">
        <v>41699</v>
      </c>
      <c r="B109" s="27">
        <f>B108+'1.2'!B108</f>
        <v>13712</v>
      </c>
      <c r="C109" s="27">
        <f>C108+'1.2'!C108</f>
        <v>128391</v>
      </c>
      <c r="D109" s="27">
        <f>D108+'1.2'!D108</f>
        <v>9339</v>
      </c>
      <c r="E109" s="27">
        <f>E108+'1.2'!E108</f>
        <v>72481</v>
      </c>
      <c r="F109" s="27">
        <f>F108+'1.2'!F108</f>
        <v>189824</v>
      </c>
      <c r="G109" s="27">
        <f>G108+'1.2'!G108</f>
        <v>330906</v>
      </c>
      <c r="H109" s="27">
        <f>H108+'1.2'!H108</f>
        <v>8465</v>
      </c>
      <c r="I109" s="27">
        <f>I108+'1.2'!I108</f>
        <v>33968</v>
      </c>
      <c r="J109" s="27">
        <f>J108+'1.2'!J108</f>
        <v>789597</v>
      </c>
    </row>
    <row r="110" spans="1:11" x14ac:dyDescent="0.25">
      <c r="A110" s="11">
        <v>41730</v>
      </c>
      <c r="B110" s="27">
        <f>B109+'1.2'!B109</f>
        <v>13858</v>
      </c>
      <c r="C110" s="27">
        <f>C109+'1.2'!C109</f>
        <v>127976</v>
      </c>
      <c r="D110" s="27">
        <f>D109+'1.2'!D109</f>
        <v>9388</v>
      </c>
      <c r="E110" s="27">
        <f>E109+'1.2'!E109</f>
        <v>71645</v>
      </c>
      <c r="F110" s="27">
        <f>F109+'1.2'!F109</f>
        <v>190589</v>
      </c>
      <c r="G110" s="27">
        <f>G109+'1.2'!G109</f>
        <v>332240</v>
      </c>
      <c r="H110" s="27">
        <f>H109+'1.2'!H109</f>
        <v>8517</v>
      </c>
      <c r="I110" s="27">
        <f>I109+'1.2'!I109</f>
        <v>37705</v>
      </c>
      <c r="J110" s="27">
        <f>J109+'1.2'!J109</f>
        <v>794429</v>
      </c>
    </row>
    <row r="111" spans="1:11" x14ac:dyDescent="0.25">
      <c r="A111" s="11">
        <v>41760</v>
      </c>
      <c r="B111" s="27">
        <f>B110+'1.2'!B110</f>
        <v>13817</v>
      </c>
      <c r="C111" s="27">
        <f>C110+'1.2'!C110</f>
        <v>128494</v>
      </c>
      <c r="D111" s="27">
        <f>D110+'1.2'!D110</f>
        <v>9411</v>
      </c>
      <c r="E111" s="27">
        <f>E110+'1.2'!E110</f>
        <v>71215</v>
      </c>
      <c r="F111" s="27">
        <f>F110+'1.2'!F110</f>
        <v>191572</v>
      </c>
      <c r="G111" s="27">
        <f>G110+'1.2'!G110</f>
        <v>332851</v>
      </c>
      <c r="H111" s="27">
        <f>H110+'1.2'!H110</f>
        <v>8535</v>
      </c>
      <c r="I111" s="27">
        <f>I110+'1.2'!I110</f>
        <v>42113</v>
      </c>
      <c r="J111" s="27">
        <f>J110+'1.2'!J110</f>
        <v>800519</v>
      </c>
      <c r="K111" s="14"/>
    </row>
    <row r="112" spans="1:11" x14ac:dyDescent="0.25">
      <c r="A112" s="11">
        <v>41791</v>
      </c>
      <c r="B112" s="27">
        <f>B111+'1.2'!B111</f>
        <v>13804</v>
      </c>
      <c r="C112" s="27">
        <f>C111+'1.2'!C111</f>
        <v>128846</v>
      </c>
      <c r="D112" s="27">
        <f>D111+'1.2'!D111</f>
        <v>9373</v>
      </c>
      <c r="E112" s="27">
        <f>E111+'1.2'!E111</f>
        <v>71096</v>
      </c>
      <c r="F112" s="27">
        <f>F111+'1.2'!F111</f>
        <v>191847</v>
      </c>
      <c r="G112" s="27">
        <f>G111+'1.2'!G111</f>
        <v>332835</v>
      </c>
      <c r="H112" s="27">
        <f>H111+'1.2'!H111</f>
        <v>8523</v>
      </c>
      <c r="I112" s="27">
        <f>I111+'1.2'!I111</f>
        <v>37587</v>
      </c>
      <c r="J112" s="27">
        <f>J111+'1.2'!J111</f>
        <v>796422</v>
      </c>
    </row>
  </sheetData>
  <mergeCells count="2">
    <mergeCell ref="A8:A9"/>
    <mergeCell ref="B8:J8"/>
  </mergeCells>
  <hyperlinks>
    <hyperlink ref="A1" location="Índice!A3" display="Voltar"/>
  </hyperlinks>
  <pageMargins left="0.78740157499999996" right="0.78740157499999996" top="0.984251969" bottom="0.984251969" header="0.49212598499999999" footer="0.49212598499999999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"/>
  <dimension ref="A1:BF111"/>
  <sheetViews>
    <sheetView showGridLines="0" zoomScale="80" zoomScaleNormal="80" workbookViewId="0">
      <pane xSplit="1" ySplit="9" topLeftCell="B10" activePane="bottomRight" state="frozen"/>
      <selection pane="topRight" activeCell="B1" sqref="B1"/>
      <selection pane="bottomLeft" activeCell="A10" sqref="A10"/>
      <selection pane="bottomRight" activeCell="M102" sqref="M102"/>
    </sheetView>
  </sheetViews>
  <sheetFormatPr defaultColWidth="14.7109375" defaultRowHeight="15" x14ac:dyDescent="0.25"/>
  <cols>
    <col min="1" max="1" width="23.5703125" style="2" customWidth="1"/>
    <col min="2" max="10" width="14.7109375" style="2"/>
    <col min="11" max="11" width="17.5703125" style="3" customWidth="1"/>
    <col min="12" max="12" width="20.28515625" style="3" customWidth="1"/>
    <col min="13" max="13" width="14.7109375" style="3"/>
    <col min="14" max="14" width="18.28515625" style="3" customWidth="1"/>
    <col min="15" max="16" width="14.7109375" style="3"/>
    <col min="17" max="17" width="16.140625" style="3" customWidth="1"/>
    <col min="18" max="18" width="16.85546875" style="3" customWidth="1"/>
    <col min="19" max="57" width="14.7109375" style="3"/>
    <col min="58" max="16384" width="14.7109375" style="2"/>
  </cols>
  <sheetData>
    <row r="1" spans="1:58" x14ac:dyDescent="0.25">
      <c r="A1" s="69" t="s">
        <v>13</v>
      </c>
    </row>
    <row r="3" spans="1:58" x14ac:dyDescent="0.25">
      <c r="A3" s="4" t="s">
        <v>621</v>
      </c>
      <c r="B3" s="4" t="s">
        <v>618</v>
      </c>
    </row>
    <row r="4" spans="1:58" x14ac:dyDescent="0.25">
      <c r="A4" s="4" t="s">
        <v>619</v>
      </c>
      <c r="B4" s="4" t="s">
        <v>1</v>
      </c>
    </row>
    <row r="5" spans="1:58" x14ac:dyDescent="0.25">
      <c r="A5" s="4" t="s">
        <v>620</v>
      </c>
      <c r="B5" s="5" t="s">
        <v>590</v>
      </c>
    </row>
    <row r="6" spans="1:58" x14ac:dyDescent="0.25">
      <c r="A6" s="4" t="s">
        <v>18</v>
      </c>
      <c r="B6" s="3" t="s">
        <v>617</v>
      </c>
    </row>
    <row r="7" spans="1:58" x14ac:dyDescent="0.25">
      <c r="A7" s="6"/>
    </row>
    <row r="8" spans="1:58" s="8" customFormat="1" ht="21" customHeight="1" x14ac:dyDescent="0.25">
      <c r="A8" s="125" t="s">
        <v>0</v>
      </c>
      <c r="B8" s="125" t="s">
        <v>12</v>
      </c>
      <c r="C8" s="125"/>
      <c r="D8" s="125"/>
      <c r="E8" s="125"/>
      <c r="F8" s="125"/>
      <c r="G8" s="125"/>
      <c r="H8" s="125"/>
      <c r="I8" s="125"/>
      <c r="J8" s="125"/>
      <c r="K8" s="126"/>
      <c r="L8" s="126"/>
      <c r="M8" s="126"/>
      <c r="N8" s="126"/>
      <c r="O8" s="126"/>
      <c r="P8" s="126"/>
      <c r="Q8" s="126"/>
      <c r="R8" s="126"/>
      <c r="S8" s="126"/>
      <c r="T8" s="126"/>
      <c r="U8" s="126"/>
      <c r="V8" s="126"/>
      <c r="W8" s="126"/>
      <c r="X8" s="126"/>
      <c r="Y8" s="126"/>
      <c r="Z8" s="126"/>
      <c r="AA8" s="126"/>
      <c r="AB8" s="126"/>
      <c r="AC8" s="126"/>
      <c r="AD8" s="126"/>
      <c r="AE8" s="126"/>
      <c r="AF8" s="126"/>
      <c r="AG8" s="126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7"/>
    </row>
    <row r="9" spans="1:58" s="9" customFormat="1" ht="66" customHeight="1" x14ac:dyDescent="0.2">
      <c r="A9" s="125"/>
      <c r="B9" s="40" t="s">
        <v>9</v>
      </c>
      <c r="C9" s="40" t="s">
        <v>2</v>
      </c>
      <c r="D9" s="40" t="s">
        <v>10</v>
      </c>
      <c r="E9" s="40" t="s">
        <v>3</v>
      </c>
      <c r="F9" s="40" t="s">
        <v>4</v>
      </c>
      <c r="G9" s="40" t="s">
        <v>5</v>
      </c>
      <c r="H9" s="40" t="s">
        <v>6</v>
      </c>
      <c r="I9" s="40" t="s">
        <v>7</v>
      </c>
      <c r="J9" s="1" t="s">
        <v>8</v>
      </c>
      <c r="K9" s="117"/>
      <c r="L9" s="117"/>
      <c r="M9" s="117"/>
      <c r="N9" s="117"/>
      <c r="O9" s="117"/>
      <c r="P9" s="117"/>
      <c r="Q9" s="117"/>
      <c r="R9" s="117"/>
      <c r="S9" s="117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10"/>
    </row>
    <row r="10" spans="1:58" s="13" customFormat="1" x14ac:dyDescent="0.25">
      <c r="A10" s="11">
        <v>38718</v>
      </c>
      <c r="B10" s="67">
        <v>53</v>
      </c>
      <c r="C10" s="67">
        <v>862</v>
      </c>
      <c r="D10" s="67">
        <v>-25</v>
      </c>
      <c r="E10" s="67">
        <v>839</v>
      </c>
      <c r="F10" s="67">
        <v>-141</v>
      </c>
      <c r="G10" s="67">
        <v>1793</v>
      </c>
      <c r="H10" s="67">
        <v>80</v>
      </c>
      <c r="I10" s="67">
        <v>0</v>
      </c>
      <c r="J10" s="28">
        <v>3461</v>
      </c>
      <c r="K10" s="118"/>
      <c r="L10" s="118"/>
      <c r="M10" s="118"/>
      <c r="N10" s="118"/>
      <c r="O10" s="118"/>
      <c r="P10" s="118"/>
      <c r="Q10" s="118"/>
      <c r="R10" s="118"/>
      <c r="S10" s="118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</row>
    <row r="11" spans="1:58" s="13" customFormat="1" x14ac:dyDescent="0.25">
      <c r="A11" s="11">
        <v>38749</v>
      </c>
      <c r="B11" s="90">
        <v>247</v>
      </c>
      <c r="C11" s="90">
        <v>-758</v>
      </c>
      <c r="D11" s="90">
        <v>27</v>
      </c>
      <c r="E11" s="90">
        <v>18</v>
      </c>
      <c r="F11" s="90">
        <v>474</v>
      </c>
      <c r="G11" s="90">
        <v>2488</v>
      </c>
      <c r="H11" s="90">
        <v>360</v>
      </c>
      <c r="I11" s="90">
        <v>-73</v>
      </c>
      <c r="J11" s="27">
        <v>2783</v>
      </c>
      <c r="K11" s="118"/>
      <c r="L11" s="118"/>
      <c r="M11" s="118"/>
      <c r="N11" s="118"/>
      <c r="O11" s="118"/>
      <c r="P11" s="118"/>
      <c r="Q11" s="118"/>
      <c r="R11" s="118"/>
      <c r="S11" s="118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</row>
    <row r="12" spans="1:58" s="13" customFormat="1" x14ac:dyDescent="0.25">
      <c r="A12" s="11">
        <v>38777</v>
      </c>
      <c r="B12" s="91">
        <v>87</v>
      </c>
      <c r="C12" s="67">
        <v>892</v>
      </c>
      <c r="D12" s="67">
        <v>21</v>
      </c>
      <c r="E12" s="67">
        <v>872</v>
      </c>
      <c r="F12" s="67">
        <v>-874</v>
      </c>
      <c r="G12" s="67">
        <v>330</v>
      </c>
      <c r="H12" s="67">
        <v>144</v>
      </c>
      <c r="I12" s="67">
        <v>62</v>
      </c>
      <c r="J12" s="27">
        <v>1534</v>
      </c>
      <c r="K12" s="118"/>
      <c r="L12" s="118"/>
      <c r="M12" s="118"/>
      <c r="N12" s="118"/>
      <c r="O12" s="118"/>
      <c r="P12" s="118"/>
      <c r="Q12" s="118"/>
      <c r="R12" s="118"/>
      <c r="S12" s="118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</row>
    <row r="13" spans="1:58" s="13" customFormat="1" x14ac:dyDescent="0.25">
      <c r="A13" s="11">
        <v>38808</v>
      </c>
      <c r="B13" s="67">
        <v>130</v>
      </c>
      <c r="C13" s="67">
        <v>2365</v>
      </c>
      <c r="D13" s="67">
        <v>63</v>
      </c>
      <c r="E13" s="67">
        <v>1115</v>
      </c>
      <c r="F13" s="67">
        <v>272</v>
      </c>
      <c r="G13" s="67">
        <v>1283</v>
      </c>
      <c r="H13" s="67">
        <v>87</v>
      </c>
      <c r="I13" s="67">
        <v>2963</v>
      </c>
      <c r="J13" s="27">
        <v>8278</v>
      </c>
      <c r="K13" s="118"/>
      <c r="L13" s="118"/>
      <c r="M13" s="118"/>
      <c r="N13" s="118"/>
      <c r="O13" s="118"/>
      <c r="P13" s="118"/>
      <c r="Q13" s="118"/>
      <c r="R13" s="118"/>
      <c r="S13" s="118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</row>
    <row r="14" spans="1:58" s="13" customFormat="1" x14ac:dyDescent="0.25">
      <c r="A14" s="11">
        <v>38838</v>
      </c>
      <c r="B14" s="91">
        <v>118</v>
      </c>
      <c r="C14" s="67">
        <v>685</v>
      </c>
      <c r="D14" s="67">
        <v>73</v>
      </c>
      <c r="E14" s="67">
        <v>811</v>
      </c>
      <c r="F14" s="67">
        <v>446</v>
      </c>
      <c r="G14" s="67">
        <v>1778</v>
      </c>
      <c r="H14" s="67">
        <v>1</v>
      </c>
      <c r="I14" s="67">
        <v>4710</v>
      </c>
      <c r="J14" s="27">
        <v>8622</v>
      </c>
      <c r="K14" s="118"/>
      <c r="L14" s="118"/>
      <c r="M14" s="118"/>
      <c r="N14" s="118"/>
      <c r="O14" s="118"/>
      <c r="P14" s="118"/>
      <c r="Q14" s="118"/>
      <c r="R14" s="118"/>
      <c r="S14" s="118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</row>
    <row r="15" spans="1:58" s="13" customFormat="1" x14ac:dyDescent="0.25">
      <c r="A15" s="11">
        <v>38869</v>
      </c>
      <c r="B15" s="90">
        <v>170</v>
      </c>
      <c r="C15" s="90">
        <v>37</v>
      </c>
      <c r="D15" s="90">
        <v>-17</v>
      </c>
      <c r="E15" s="90">
        <v>829</v>
      </c>
      <c r="F15" s="90">
        <v>325</v>
      </c>
      <c r="G15" s="90">
        <v>595</v>
      </c>
      <c r="H15" s="90">
        <v>15</v>
      </c>
      <c r="I15" s="90">
        <v>-4154</v>
      </c>
      <c r="J15" s="26">
        <v>-2200</v>
      </c>
      <c r="K15" s="118"/>
      <c r="L15" s="118"/>
      <c r="M15" s="118"/>
      <c r="N15" s="118"/>
      <c r="O15" s="118"/>
      <c r="P15" s="118"/>
      <c r="Q15" s="118"/>
      <c r="R15" s="118"/>
      <c r="S15" s="118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</row>
    <row r="16" spans="1:58" s="13" customFormat="1" x14ac:dyDescent="0.25">
      <c r="A16" s="11">
        <v>38899</v>
      </c>
      <c r="B16" s="91">
        <v>233</v>
      </c>
      <c r="C16" s="67">
        <v>828</v>
      </c>
      <c r="D16" s="67">
        <v>46</v>
      </c>
      <c r="E16" s="67">
        <v>1518</v>
      </c>
      <c r="F16" s="67">
        <v>708</v>
      </c>
      <c r="G16" s="67">
        <v>684</v>
      </c>
      <c r="H16" s="67">
        <v>-17</v>
      </c>
      <c r="I16" s="67">
        <v>-1527</v>
      </c>
      <c r="J16" s="27">
        <v>2473</v>
      </c>
      <c r="K16" s="118"/>
      <c r="L16" s="118"/>
      <c r="M16" s="118"/>
      <c r="N16" s="118"/>
      <c r="O16" s="118"/>
      <c r="P16" s="118"/>
      <c r="Q16" s="118"/>
      <c r="R16" s="118"/>
      <c r="S16" s="118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</row>
    <row r="17" spans="1:57" s="13" customFormat="1" x14ac:dyDescent="0.25">
      <c r="A17" s="11">
        <v>38930</v>
      </c>
      <c r="B17" s="90">
        <v>326</v>
      </c>
      <c r="C17" s="90">
        <v>660</v>
      </c>
      <c r="D17" s="90">
        <v>59</v>
      </c>
      <c r="E17" s="90">
        <v>894</v>
      </c>
      <c r="F17" s="90">
        <v>1312</v>
      </c>
      <c r="G17" s="90">
        <v>1100</v>
      </c>
      <c r="H17" s="90">
        <v>77</v>
      </c>
      <c r="I17" s="90">
        <v>-828</v>
      </c>
      <c r="J17" s="26">
        <v>3600</v>
      </c>
      <c r="K17" s="118"/>
      <c r="L17" s="118"/>
      <c r="M17" s="118"/>
      <c r="N17" s="118"/>
      <c r="O17" s="118"/>
      <c r="P17" s="118"/>
      <c r="Q17" s="118"/>
      <c r="R17" s="118"/>
      <c r="S17" s="118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</row>
    <row r="18" spans="1:57" s="13" customFormat="1" x14ac:dyDescent="0.25">
      <c r="A18" s="11">
        <v>38961</v>
      </c>
      <c r="B18" s="91">
        <v>183</v>
      </c>
      <c r="C18" s="67">
        <v>433</v>
      </c>
      <c r="D18" s="67">
        <v>79</v>
      </c>
      <c r="E18" s="67">
        <v>384</v>
      </c>
      <c r="F18" s="67">
        <v>1889</v>
      </c>
      <c r="G18" s="67">
        <v>514</v>
      </c>
      <c r="H18" s="67">
        <v>35</v>
      </c>
      <c r="I18" s="67">
        <v>-1061</v>
      </c>
      <c r="J18" s="27">
        <v>2456</v>
      </c>
      <c r="K18" s="118"/>
      <c r="L18" s="118"/>
      <c r="M18" s="118"/>
      <c r="N18" s="118"/>
      <c r="O18" s="118"/>
      <c r="P18" s="118"/>
      <c r="Q18" s="118"/>
      <c r="R18" s="118"/>
      <c r="S18" s="118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</row>
    <row r="19" spans="1:57" s="13" customFormat="1" x14ac:dyDescent="0.25">
      <c r="A19" s="11">
        <v>38991</v>
      </c>
      <c r="B19" s="67">
        <v>242</v>
      </c>
      <c r="C19" s="67">
        <v>1274</v>
      </c>
      <c r="D19" s="92">
        <v>7</v>
      </c>
      <c r="E19" s="67">
        <v>241</v>
      </c>
      <c r="F19" s="67">
        <v>1439</v>
      </c>
      <c r="G19" s="67">
        <v>1948</v>
      </c>
      <c r="H19" s="67">
        <v>-6</v>
      </c>
      <c r="I19" s="67">
        <v>-1505</v>
      </c>
      <c r="J19" s="28">
        <v>3640</v>
      </c>
      <c r="K19" s="118"/>
      <c r="L19" s="118"/>
      <c r="M19" s="118"/>
      <c r="N19" s="118"/>
      <c r="O19" s="118"/>
      <c r="P19" s="118"/>
      <c r="Q19" s="118"/>
      <c r="R19" s="118"/>
      <c r="S19" s="118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</row>
    <row r="20" spans="1:57" s="13" customFormat="1" x14ac:dyDescent="0.25">
      <c r="A20" s="11">
        <v>39022</v>
      </c>
      <c r="B20" s="67">
        <v>-124</v>
      </c>
      <c r="C20" s="67">
        <v>510</v>
      </c>
      <c r="D20" s="67">
        <v>48</v>
      </c>
      <c r="E20" s="67">
        <v>-790</v>
      </c>
      <c r="F20" s="67">
        <v>2581</v>
      </c>
      <c r="G20" s="67">
        <v>143</v>
      </c>
      <c r="H20" s="67">
        <v>17</v>
      </c>
      <c r="I20" s="67">
        <v>-115</v>
      </c>
      <c r="J20" s="27">
        <v>2270</v>
      </c>
      <c r="K20" s="118"/>
      <c r="L20" s="118"/>
      <c r="M20" s="118"/>
      <c r="N20" s="118"/>
      <c r="O20" s="118"/>
      <c r="P20" s="118"/>
      <c r="Q20" s="118"/>
      <c r="R20" s="118"/>
      <c r="S20" s="118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</row>
    <row r="21" spans="1:57" s="13" customFormat="1" x14ac:dyDescent="0.25">
      <c r="A21" s="11">
        <v>39052</v>
      </c>
      <c r="B21" s="67">
        <v>-52</v>
      </c>
      <c r="C21" s="67">
        <v>-1182</v>
      </c>
      <c r="D21" s="67">
        <v>-69</v>
      </c>
      <c r="E21" s="67">
        <v>-1803</v>
      </c>
      <c r="F21" s="67">
        <v>1187</v>
      </c>
      <c r="G21" s="67">
        <v>-1070</v>
      </c>
      <c r="H21" s="67">
        <v>-1730</v>
      </c>
      <c r="I21" s="67">
        <v>-229</v>
      </c>
      <c r="J21" s="27">
        <v>-4948</v>
      </c>
      <c r="K21" s="118"/>
      <c r="L21" s="118"/>
      <c r="M21" s="118"/>
      <c r="N21" s="118"/>
      <c r="O21" s="118"/>
      <c r="P21" s="118"/>
      <c r="Q21" s="118"/>
      <c r="R21" s="118"/>
      <c r="S21" s="118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</row>
    <row r="22" spans="1:57" s="13" customFormat="1" x14ac:dyDescent="0.25">
      <c r="A22" s="11">
        <v>39083</v>
      </c>
      <c r="B22" s="67">
        <v>68</v>
      </c>
      <c r="C22" s="67">
        <v>246</v>
      </c>
      <c r="D22" s="92">
        <v>119</v>
      </c>
      <c r="E22" s="67">
        <v>461</v>
      </c>
      <c r="F22" s="67">
        <v>-153</v>
      </c>
      <c r="G22" s="67">
        <v>1224</v>
      </c>
      <c r="H22" s="67">
        <v>104</v>
      </c>
      <c r="I22" s="67">
        <v>-239</v>
      </c>
      <c r="J22" s="28">
        <v>1830</v>
      </c>
      <c r="K22" s="118"/>
      <c r="L22" s="118"/>
      <c r="M22" s="118"/>
      <c r="N22" s="118"/>
      <c r="O22" s="118"/>
      <c r="P22" s="118"/>
      <c r="Q22" s="118"/>
      <c r="R22" s="118"/>
      <c r="S22" s="118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</row>
    <row r="23" spans="1:57" s="13" customFormat="1" x14ac:dyDescent="0.25">
      <c r="A23" s="11">
        <v>39114</v>
      </c>
      <c r="B23" s="67">
        <v>46</v>
      </c>
      <c r="C23" s="67">
        <v>-1237</v>
      </c>
      <c r="D23" s="67">
        <v>183</v>
      </c>
      <c r="E23" s="67">
        <v>105</v>
      </c>
      <c r="F23" s="67">
        <v>-343</v>
      </c>
      <c r="G23" s="67">
        <v>1087</v>
      </c>
      <c r="H23" s="67">
        <v>209</v>
      </c>
      <c r="I23" s="67">
        <v>174</v>
      </c>
      <c r="J23" s="27">
        <v>224</v>
      </c>
      <c r="K23" s="118"/>
      <c r="L23" s="118"/>
      <c r="M23" s="118"/>
      <c r="N23" s="118"/>
      <c r="O23" s="118"/>
      <c r="P23" s="118"/>
      <c r="Q23" s="118"/>
      <c r="R23" s="118"/>
      <c r="S23" s="118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</row>
    <row r="24" spans="1:57" s="13" customFormat="1" x14ac:dyDescent="0.25">
      <c r="A24" s="11">
        <v>39142</v>
      </c>
      <c r="B24" s="67">
        <v>-3</v>
      </c>
      <c r="C24" s="67">
        <v>822</v>
      </c>
      <c r="D24" s="67">
        <v>-18</v>
      </c>
      <c r="E24" s="67">
        <v>726</v>
      </c>
      <c r="F24" s="67">
        <v>483</v>
      </c>
      <c r="G24" s="67">
        <v>1174</v>
      </c>
      <c r="H24" s="67">
        <v>63</v>
      </c>
      <c r="I24" s="67">
        <v>1660</v>
      </c>
      <c r="J24" s="27">
        <v>4907</v>
      </c>
      <c r="K24" s="118"/>
      <c r="L24" s="118"/>
      <c r="M24" s="118"/>
      <c r="N24" s="118"/>
      <c r="O24" s="118"/>
      <c r="P24" s="118"/>
      <c r="Q24" s="118"/>
      <c r="R24" s="118"/>
      <c r="S24" s="118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</row>
    <row r="25" spans="1:57" s="13" customFormat="1" x14ac:dyDescent="0.25">
      <c r="A25" s="11">
        <v>39173</v>
      </c>
      <c r="B25" s="67">
        <v>105</v>
      </c>
      <c r="C25" s="67">
        <v>1242</v>
      </c>
      <c r="D25" s="67">
        <v>11</v>
      </c>
      <c r="E25" s="67">
        <v>773</v>
      </c>
      <c r="F25" s="67">
        <v>1613</v>
      </c>
      <c r="G25" s="67">
        <v>1609</v>
      </c>
      <c r="H25" s="67">
        <v>4</v>
      </c>
      <c r="I25" s="67">
        <v>5436</v>
      </c>
      <c r="J25" s="27">
        <v>10793</v>
      </c>
      <c r="K25" s="118"/>
      <c r="L25" s="118"/>
      <c r="M25" s="118"/>
      <c r="N25" s="118"/>
      <c r="O25" s="118"/>
      <c r="P25" s="118"/>
      <c r="Q25" s="118"/>
      <c r="R25" s="118"/>
      <c r="S25" s="118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</row>
    <row r="26" spans="1:57" s="13" customFormat="1" x14ac:dyDescent="0.25">
      <c r="A26" s="11">
        <v>39203</v>
      </c>
      <c r="B26" s="90">
        <v>-66</v>
      </c>
      <c r="C26" s="90">
        <v>134</v>
      </c>
      <c r="D26" s="90">
        <v>-53</v>
      </c>
      <c r="E26" s="90">
        <v>123</v>
      </c>
      <c r="F26" s="90">
        <v>347</v>
      </c>
      <c r="G26" s="90">
        <v>767</v>
      </c>
      <c r="H26" s="90">
        <v>108</v>
      </c>
      <c r="I26" s="90">
        <v>3846</v>
      </c>
      <c r="J26" s="26">
        <v>5206</v>
      </c>
      <c r="K26" s="118"/>
      <c r="L26" s="118"/>
      <c r="M26" s="118"/>
      <c r="N26" s="118"/>
      <c r="O26" s="118"/>
      <c r="P26" s="118"/>
      <c r="Q26" s="118"/>
      <c r="R26" s="118"/>
      <c r="S26" s="118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</row>
    <row r="27" spans="1:57" s="13" customFormat="1" x14ac:dyDescent="0.25">
      <c r="A27" s="11">
        <v>39234</v>
      </c>
      <c r="B27" s="91">
        <v>68</v>
      </c>
      <c r="C27" s="67">
        <v>22</v>
      </c>
      <c r="D27" s="67">
        <v>30</v>
      </c>
      <c r="E27" s="67">
        <v>84</v>
      </c>
      <c r="F27" s="67">
        <v>556</v>
      </c>
      <c r="G27" s="67">
        <v>1031</v>
      </c>
      <c r="H27" s="67">
        <v>-85</v>
      </c>
      <c r="I27" s="67">
        <v>-4982</v>
      </c>
      <c r="J27" s="27">
        <v>-3276</v>
      </c>
      <c r="K27" s="118"/>
      <c r="L27" s="118"/>
      <c r="M27" s="118"/>
      <c r="N27" s="118"/>
      <c r="O27" s="118"/>
      <c r="P27" s="118"/>
      <c r="Q27" s="118"/>
      <c r="R27" s="118"/>
      <c r="S27" s="118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</row>
    <row r="28" spans="1:57" s="13" customFormat="1" x14ac:dyDescent="0.25">
      <c r="A28" s="11">
        <v>39264</v>
      </c>
      <c r="B28" s="90">
        <v>416</v>
      </c>
      <c r="C28" s="90">
        <v>517</v>
      </c>
      <c r="D28" s="90">
        <v>12</v>
      </c>
      <c r="E28" s="90">
        <v>306</v>
      </c>
      <c r="F28" s="90">
        <v>334</v>
      </c>
      <c r="G28" s="90">
        <v>924</v>
      </c>
      <c r="H28" s="90">
        <v>147</v>
      </c>
      <c r="I28" s="90">
        <v>-920</v>
      </c>
      <c r="J28" s="26">
        <v>1736</v>
      </c>
      <c r="K28" s="118"/>
      <c r="L28" s="118"/>
      <c r="M28" s="118"/>
      <c r="N28" s="118"/>
      <c r="O28" s="118"/>
      <c r="P28" s="118"/>
      <c r="Q28" s="118"/>
      <c r="R28" s="118"/>
      <c r="S28" s="118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</row>
    <row r="29" spans="1:57" s="13" customFormat="1" x14ac:dyDescent="0.25">
      <c r="A29" s="11">
        <v>39295</v>
      </c>
      <c r="B29" s="91">
        <v>157</v>
      </c>
      <c r="C29" s="67">
        <v>-483</v>
      </c>
      <c r="D29" s="67">
        <v>118</v>
      </c>
      <c r="E29" s="67">
        <v>283</v>
      </c>
      <c r="F29" s="67">
        <v>489</v>
      </c>
      <c r="G29" s="67">
        <v>1641</v>
      </c>
      <c r="H29" s="67">
        <v>-11</v>
      </c>
      <c r="I29" s="67">
        <v>-1472</v>
      </c>
      <c r="J29" s="27">
        <v>722</v>
      </c>
      <c r="K29" s="118"/>
      <c r="L29" s="118"/>
      <c r="M29" s="118"/>
      <c r="N29" s="118"/>
      <c r="O29" s="118"/>
      <c r="P29" s="118"/>
      <c r="Q29" s="118"/>
      <c r="R29" s="118"/>
      <c r="S29" s="118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</row>
    <row r="30" spans="1:57" s="13" customFormat="1" x14ac:dyDescent="0.25">
      <c r="A30" s="11">
        <v>39326</v>
      </c>
      <c r="B30" s="90">
        <v>-63</v>
      </c>
      <c r="C30" s="90">
        <v>1103</v>
      </c>
      <c r="D30" s="90">
        <v>13</v>
      </c>
      <c r="E30" s="90">
        <v>-155</v>
      </c>
      <c r="F30" s="90">
        <v>2065</v>
      </c>
      <c r="G30" s="90">
        <v>1350</v>
      </c>
      <c r="H30" s="90">
        <v>61</v>
      </c>
      <c r="I30" s="90">
        <v>-1029</v>
      </c>
      <c r="J30" s="26">
        <v>3345</v>
      </c>
      <c r="K30" s="118"/>
      <c r="L30" s="118"/>
      <c r="M30" s="118"/>
      <c r="N30" s="118"/>
      <c r="O30" s="118"/>
      <c r="P30" s="118"/>
      <c r="Q30" s="118"/>
      <c r="R30" s="118"/>
      <c r="S30" s="118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</row>
    <row r="31" spans="1:57" s="13" customFormat="1" x14ac:dyDescent="0.25">
      <c r="A31" s="11">
        <v>39356</v>
      </c>
      <c r="B31" s="91">
        <v>31</v>
      </c>
      <c r="C31" s="67">
        <v>348</v>
      </c>
      <c r="D31" s="67">
        <v>92</v>
      </c>
      <c r="E31" s="67">
        <v>30</v>
      </c>
      <c r="F31" s="67">
        <v>929</v>
      </c>
      <c r="G31" s="67">
        <v>1122</v>
      </c>
      <c r="H31" s="67">
        <v>6</v>
      </c>
      <c r="I31" s="67">
        <v>-2300</v>
      </c>
      <c r="J31" s="27">
        <v>258</v>
      </c>
      <c r="K31" s="118"/>
      <c r="L31" s="118"/>
      <c r="M31" s="118"/>
      <c r="N31" s="118"/>
      <c r="O31" s="118"/>
      <c r="P31" s="118"/>
      <c r="Q31" s="118"/>
      <c r="R31" s="118"/>
      <c r="S31" s="118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</row>
    <row r="32" spans="1:57" s="13" customFormat="1" x14ac:dyDescent="0.25">
      <c r="A32" s="11">
        <v>39387</v>
      </c>
      <c r="B32" s="67">
        <v>-41</v>
      </c>
      <c r="C32" s="67">
        <v>465</v>
      </c>
      <c r="D32" s="67">
        <v>37</v>
      </c>
      <c r="E32" s="67">
        <v>-406</v>
      </c>
      <c r="F32" s="67">
        <v>2023</v>
      </c>
      <c r="G32" s="67">
        <v>1165</v>
      </c>
      <c r="H32" s="67">
        <v>32</v>
      </c>
      <c r="I32" s="67">
        <v>-1265</v>
      </c>
      <c r="J32" s="28">
        <v>2010</v>
      </c>
      <c r="K32" s="118"/>
      <c r="L32" s="118"/>
      <c r="M32" s="118"/>
      <c r="N32" s="118"/>
      <c r="O32" s="118"/>
      <c r="P32" s="118"/>
      <c r="Q32" s="118"/>
      <c r="R32" s="118"/>
      <c r="S32" s="118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</row>
    <row r="33" spans="1:57" s="13" customFormat="1" x14ac:dyDescent="0.25">
      <c r="A33" s="11">
        <v>39417</v>
      </c>
      <c r="B33" s="90">
        <v>-15</v>
      </c>
      <c r="C33" s="90">
        <v>-1238</v>
      </c>
      <c r="D33" s="90">
        <v>-114</v>
      </c>
      <c r="E33" s="90">
        <v>-1054</v>
      </c>
      <c r="F33" s="90">
        <v>1607</v>
      </c>
      <c r="G33" s="90">
        <v>-31</v>
      </c>
      <c r="H33" s="90">
        <v>-1481</v>
      </c>
      <c r="I33" s="90">
        <v>-355</v>
      </c>
      <c r="J33" s="35">
        <v>-2681</v>
      </c>
      <c r="K33" s="118"/>
      <c r="L33" s="118"/>
      <c r="M33" s="118"/>
      <c r="N33" s="118"/>
      <c r="O33" s="118"/>
      <c r="P33" s="118"/>
      <c r="Q33" s="118"/>
      <c r="R33" s="118"/>
      <c r="S33" s="118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</row>
    <row r="34" spans="1:57" s="13" customFormat="1" x14ac:dyDescent="0.25">
      <c r="A34" s="11">
        <v>39448</v>
      </c>
      <c r="B34" s="91">
        <v>-51</v>
      </c>
      <c r="C34" s="67">
        <v>-93</v>
      </c>
      <c r="D34" s="67">
        <v>22</v>
      </c>
      <c r="E34" s="67">
        <v>1565</v>
      </c>
      <c r="F34" s="67">
        <v>-787</v>
      </c>
      <c r="G34" s="67">
        <v>1015</v>
      </c>
      <c r="H34" s="67">
        <v>93</v>
      </c>
      <c r="I34" s="67">
        <v>3</v>
      </c>
      <c r="J34" s="27">
        <v>1767</v>
      </c>
      <c r="K34" s="118"/>
      <c r="L34" s="118"/>
      <c r="M34" s="118"/>
      <c r="N34" s="118"/>
      <c r="O34" s="118"/>
      <c r="P34" s="118"/>
      <c r="Q34" s="118"/>
      <c r="R34" s="118"/>
      <c r="S34" s="118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</row>
    <row r="35" spans="1:57" s="13" customFormat="1" x14ac:dyDescent="0.25">
      <c r="A35" s="11">
        <v>39479</v>
      </c>
      <c r="B35" s="67">
        <v>18</v>
      </c>
      <c r="C35" s="67">
        <v>1244</v>
      </c>
      <c r="D35" s="67">
        <v>47</v>
      </c>
      <c r="E35" s="67">
        <v>87</v>
      </c>
      <c r="F35" s="67">
        <v>309</v>
      </c>
      <c r="G35" s="67">
        <v>1969</v>
      </c>
      <c r="H35" s="67">
        <v>463</v>
      </c>
      <c r="I35" s="67">
        <v>87</v>
      </c>
      <c r="J35" s="28">
        <v>4224</v>
      </c>
      <c r="K35" s="118"/>
      <c r="L35" s="118"/>
      <c r="M35" s="118"/>
      <c r="N35" s="118"/>
      <c r="O35" s="118"/>
      <c r="P35" s="118"/>
      <c r="Q35" s="118"/>
      <c r="R35" s="118"/>
      <c r="S35" s="118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</row>
    <row r="36" spans="1:57" s="13" customFormat="1" x14ac:dyDescent="0.25">
      <c r="A36" s="11">
        <v>39508</v>
      </c>
      <c r="B36" s="90">
        <v>-181</v>
      </c>
      <c r="C36" s="90">
        <v>548</v>
      </c>
      <c r="D36" s="90">
        <v>54</v>
      </c>
      <c r="E36" s="90">
        <v>1160</v>
      </c>
      <c r="F36" s="90">
        <v>335</v>
      </c>
      <c r="G36" s="90">
        <v>2640</v>
      </c>
      <c r="H36" s="90">
        <v>183</v>
      </c>
      <c r="I36" s="90">
        <v>-88</v>
      </c>
      <c r="J36" s="27">
        <v>4651</v>
      </c>
      <c r="K36" s="118"/>
      <c r="L36" s="118"/>
      <c r="M36" s="118"/>
      <c r="N36" s="118"/>
      <c r="O36" s="118"/>
      <c r="P36" s="118"/>
      <c r="Q36" s="118"/>
      <c r="R36" s="118"/>
      <c r="S36" s="118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</row>
    <row r="37" spans="1:57" s="13" customFormat="1" x14ac:dyDescent="0.25">
      <c r="A37" s="11">
        <v>39539</v>
      </c>
      <c r="B37" s="91">
        <v>73</v>
      </c>
      <c r="C37" s="67">
        <v>1532</v>
      </c>
      <c r="D37" s="67">
        <v>30</v>
      </c>
      <c r="E37" s="67">
        <v>1321</v>
      </c>
      <c r="F37" s="67">
        <v>1014</v>
      </c>
      <c r="G37" s="67">
        <v>1273</v>
      </c>
      <c r="H37" s="67">
        <v>115</v>
      </c>
      <c r="I37" s="67">
        <v>2845</v>
      </c>
      <c r="J37" s="27">
        <v>8203</v>
      </c>
      <c r="K37" s="118"/>
      <c r="L37" s="118"/>
      <c r="M37" s="118"/>
      <c r="N37" s="118"/>
      <c r="O37" s="118"/>
      <c r="P37" s="118"/>
      <c r="Q37" s="118"/>
      <c r="R37" s="118"/>
      <c r="S37" s="118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</row>
    <row r="38" spans="1:57" s="13" customFormat="1" x14ac:dyDescent="0.25">
      <c r="A38" s="11">
        <v>39569</v>
      </c>
      <c r="B38" s="67">
        <v>-119</v>
      </c>
      <c r="C38" s="67">
        <v>694</v>
      </c>
      <c r="D38" s="67">
        <v>-25</v>
      </c>
      <c r="E38" s="67">
        <v>501</v>
      </c>
      <c r="F38" s="67">
        <v>1150</v>
      </c>
      <c r="G38" s="67">
        <v>763</v>
      </c>
      <c r="H38" s="67">
        <v>145</v>
      </c>
      <c r="I38" s="67">
        <v>7895</v>
      </c>
      <c r="J38" s="28">
        <v>11004</v>
      </c>
      <c r="K38" s="118"/>
      <c r="L38" s="118"/>
      <c r="M38" s="118"/>
      <c r="N38" s="118"/>
      <c r="O38" s="118"/>
      <c r="P38" s="118"/>
      <c r="Q38" s="118"/>
      <c r="R38" s="118"/>
      <c r="S38" s="118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</row>
    <row r="39" spans="1:57" s="13" customFormat="1" x14ac:dyDescent="0.25">
      <c r="A39" s="11">
        <v>39600</v>
      </c>
      <c r="B39" s="91">
        <v>8</v>
      </c>
      <c r="C39" s="67">
        <v>1021</v>
      </c>
      <c r="D39" s="67">
        <v>156</v>
      </c>
      <c r="E39" s="67">
        <v>1387</v>
      </c>
      <c r="F39" s="67">
        <v>856</v>
      </c>
      <c r="G39" s="67">
        <v>2739</v>
      </c>
      <c r="H39" s="67">
        <v>30</v>
      </c>
      <c r="I39" s="67">
        <v>-4972</v>
      </c>
      <c r="J39" s="27">
        <v>1225</v>
      </c>
      <c r="K39" s="118"/>
      <c r="L39" s="118"/>
      <c r="M39" s="118"/>
      <c r="N39" s="118"/>
      <c r="O39" s="118"/>
      <c r="P39" s="118"/>
      <c r="Q39" s="118"/>
      <c r="R39" s="118"/>
      <c r="S39" s="118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</row>
    <row r="40" spans="1:57" s="13" customFormat="1" x14ac:dyDescent="0.25">
      <c r="A40" s="11">
        <v>39630</v>
      </c>
      <c r="B40" s="90">
        <v>-23</v>
      </c>
      <c r="C40" s="90">
        <v>1173</v>
      </c>
      <c r="D40" s="90">
        <v>69</v>
      </c>
      <c r="E40" s="90">
        <v>917</v>
      </c>
      <c r="F40" s="90">
        <v>335</v>
      </c>
      <c r="G40" s="90">
        <v>943</v>
      </c>
      <c r="H40" s="90">
        <v>135</v>
      </c>
      <c r="I40" s="90">
        <v>-1695</v>
      </c>
      <c r="J40" s="26">
        <v>1854</v>
      </c>
      <c r="K40" s="118"/>
      <c r="L40" s="118"/>
      <c r="M40" s="118"/>
      <c r="N40" s="118"/>
      <c r="O40" s="118"/>
      <c r="P40" s="118"/>
      <c r="Q40" s="118"/>
      <c r="R40" s="118"/>
      <c r="S40" s="118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</row>
    <row r="41" spans="1:57" s="13" customFormat="1" x14ac:dyDescent="0.25">
      <c r="A41" s="11">
        <v>39661</v>
      </c>
      <c r="B41" s="91">
        <v>65</v>
      </c>
      <c r="C41" s="67">
        <v>995</v>
      </c>
      <c r="D41" s="67">
        <v>40</v>
      </c>
      <c r="E41" s="67">
        <v>698</v>
      </c>
      <c r="F41" s="67">
        <v>365</v>
      </c>
      <c r="G41" s="67">
        <v>1918</v>
      </c>
      <c r="H41" s="67">
        <v>8</v>
      </c>
      <c r="I41" s="67">
        <v>-569</v>
      </c>
      <c r="J41" s="27">
        <v>3520</v>
      </c>
      <c r="K41" s="118"/>
      <c r="L41" s="118"/>
      <c r="M41" s="118"/>
      <c r="N41" s="118"/>
      <c r="O41" s="118"/>
      <c r="P41" s="118"/>
      <c r="Q41" s="118"/>
      <c r="R41" s="118"/>
      <c r="S41" s="118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</row>
    <row r="42" spans="1:57" s="13" customFormat="1" x14ac:dyDescent="0.25">
      <c r="A42" s="11">
        <v>39692</v>
      </c>
      <c r="B42" s="90">
        <v>-32</v>
      </c>
      <c r="C42" s="90">
        <v>1089</v>
      </c>
      <c r="D42" s="90">
        <v>26</v>
      </c>
      <c r="E42" s="90">
        <v>455</v>
      </c>
      <c r="F42" s="90">
        <v>1873</v>
      </c>
      <c r="G42" s="90">
        <v>2320</v>
      </c>
      <c r="H42" s="90">
        <v>13</v>
      </c>
      <c r="I42" s="90">
        <v>-530</v>
      </c>
      <c r="J42" s="26">
        <v>5214</v>
      </c>
      <c r="K42" s="118"/>
      <c r="L42" s="118"/>
      <c r="M42" s="118"/>
      <c r="N42" s="118"/>
      <c r="O42" s="118"/>
      <c r="P42" s="118"/>
      <c r="Q42" s="118"/>
      <c r="R42" s="118"/>
      <c r="S42" s="118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</row>
    <row r="43" spans="1:57" s="13" customFormat="1" x14ac:dyDescent="0.25">
      <c r="A43" s="11">
        <v>39722</v>
      </c>
      <c r="B43" s="91">
        <v>-53</v>
      </c>
      <c r="C43" s="67">
        <v>260</v>
      </c>
      <c r="D43" s="67">
        <v>28</v>
      </c>
      <c r="E43" s="67">
        <v>-842</v>
      </c>
      <c r="F43" s="67">
        <v>1500</v>
      </c>
      <c r="G43" s="67">
        <v>1130</v>
      </c>
      <c r="H43" s="67">
        <v>-19</v>
      </c>
      <c r="I43" s="67">
        <v>-859</v>
      </c>
      <c r="J43" s="27">
        <v>1145</v>
      </c>
      <c r="K43" s="118"/>
      <c r="L43" s="118"/>
      <c r="M43" s="118"/>
      <c r="N43" s="118"/>
      <c r="O43" s="118"/>
      <c r="P43" s="118"/>
      <c r="Q43" s="118"/>
      <c r="R43" s="118"/>
      <c r="S43" s="118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</row>
    <row r="44" spans="1:57" s="13" customFormat="1" x14ac:dyDescent="0.25">
      <c r="A44" s="11">
        <v>39753</v>
      </c>
      <c r="B44" s="91">
        <v>-145</v>
      </c>
      <c r="C44" s="67">
        <v>-717</v>
      </c>
      <c r="D44" s="67">
        <v>84</v>
      </c>
      <c r="E44" s="67">
        <v>-1166</v>
      </c>
      <c r="F44" s="67">
        <v>2098</v>
      </c>
      <c r="G44" s="67">
        <v>-290</v>
      </c>
      <c r="H44" s="67">
        <v>-21</v>
      </c>
      <c r="I44" s="67">
        <v>-982</v>
      </c>
      <c r="J44" s="27">
        <v>-1139</v>
      </c>
      <c r="K44" s="118"/>
      <c r="L44" s="118"/>
      <c r="M44" s="118"/>
      <c r="N44" s="118"/>
      <c r="O44" s="118"/>
      <c r="P44" s="118"/>
      <c r="Q44" s="118"/>
      <c r="R44" s="118"/>
      <c r="S44" s="118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</row>
    <row r="45" spans="1:57" s="13" customFormat="1" x14ac:dyDescent="0.25">
      <c r="A45" s="11">
        <v>39783</v>
      </c>
      <c r="B45" s="92">
        <v>-341</v>
      </c>
      <c r="C45" s="92">
        <v>-3697</v>
      </c>
      <c r="D45" s="92">
        <v>-60</v>
      </c>
      <c r="E45" s="92">
        <v>-2837</v>
      </c>
      <c r="F45" s="92">
        <v>-184</v>
      </c>
      <c r="G45" s="92">
        <v>-3054</v>
      </c>
      <c r="H45" s="92">
        <v>-448</v>
      </c>
      <c r="I45" s="92">
        <v>-1673</v>
      </c>
      <c r="J45" s="28">
        <v>-12294</v>
      </c>
      <c r="K45" s="118"/>
      <c r="L45" s="118"/>
      <c r="M45" s="118"/>
      <c r="N45" s="118"/>
      <c r="O45" s="118"/>
      <c r="P45" s="118"/>
      <c r="Q45" s="118"/>
      <c r="R45" s="118"/>
      <c r="S45" s="118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</row>
    <row r="46" spans="1:57" s="13" customFormat="1" x14ac:dyDescent="0.25">
      <c r="A46" s="11">
        <v>39814</v>
      </c>
      <c r="B46" s="91">
        <v>-134</v>
      </c>
      <c r="C46" s="67">
        <v>-657</v>
      </c>
      <c r="D46" s="67">
        <v>3</v>
      </c>
      <c r="E46" s="67">
        <v>-403</v>
      </c>
      <c r="F46" s="67">
        <v>-1956</v>
      </c>
      <c r="G46" s="67">
        <v>-64</v>
      </c>
      <c r="H46" s="67">
        <v>96</v>
      </c>
      <c r="I46" s="67">
        <v>-610</v>
      </c>
      <c r="J46" s="27">
        <v>-3725</v>
      </c>
      <c r="K46" s="118"/>
      <c r="L46" s="118"/>
      <c r="M46" s="118"/>
      <c r="N46" s="118"/>
      <c r="O46" s="118"/>
      <c r="P46" s="118"/>
      <c r="Q46" s="118"/>
      <c r="R46" s="118"/>
      <c r="S46" s="118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</row>
    <row r="47" spans="1:57" s="13" customFormat="1" x14ac:dyDescent="0.25">
      <c r="A47" s="11">
        <v>39845</v>
      </c>
      <c r="B47" s="67">
        <v>-5</v>
      </c>
      <c r="C47" s="67">
        <v>-413</v>
      </c>
      <c r="D47" s="92">
        <v>106</v>
      </c>
      <c r="E47" s="67">
        <v>-600</v>
      </c>
      <c r="F47" s="67">
        <v>-880</v>
      </c>
      <c r="G47" s="67">
        <v>1276</v>
      </c>
      <c r="H47" s="67">
        <v>414</v>
      </c>
      <c r="I47" s="67">
        <v>-268</v>
      </c>
      <c r="J47" s="28">
        <v>-370</v>
      </c>
      <c r="K47" s="118"/>
      <c r="L47" s="118"/>
      <c r="M47" s="118"/>
      <c r="N47" s="118"/>
      <c r="O47" s="118"/>
      <c r="P47" s="118"/>
      <c r="Q47" s="118"/>
      <c r="R47" s="118"/>
      <c r="S47" s="118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</row>
    <row r="48" spans="1:57" s="13" customFormat="1" x14ac:dyDescent="0.25">
      <c r="A48" s="11">
        <v>39873</v>
      </c>
      <c r="B48" s="67">
        <v>-85</v>
      </c>
      <c r="C48" s="67">
        <v>-204</v>
      </c>
      <c r="D48" s="67">
        <v>-97</v>
      </c>
      <c r="E48" s="67">
        <v>594</v>
      </c>
      <c r="F48" s="67">
        <v>-991</v>
      </c>
      <c r="G48" s="67">
        <v>1521</v>
      </c>
      <c r="H48" s="67">
        <v>-18</v>
      </c>
      <c r="I48" s="67">
        <v>-231</v>
      </c>
      <c r="J48" s="27">
        <v>489</v>
      </c>
      <c r="K48" s="118"/>
      <c r="L48" s="118"/>
      <c r="M48" s="118"/>
      <c r="N48" s="118"/>
      <c r="O48" s="118"/>
      <c r="P48" s="118"/>
      <c r="Q48" s="118"/>
      <c r="R48" s="118"/>
      <c r="S48" s="118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</row>
    <row r="49" spans="1:57" s="13" customFormat="1" x14ac:dyDescent="0.25">
      <c r="A49" s="11">
        <v>39904</v>
      </c>
      <c r="B49" s="67">
        <v>-70</v>
      </c>
      <c r="C49" s="67">
        <v>454</v>
      </c>
      <c r="D49" s="67">
        <v>94</v>
      </c>
      <c r="E49" s="67">
        <v>318</v>
      </c>
      <c r="F49" s="67">
        <v>-433</v>
      </c>
      <c r="G49" s="67">
        <v>1102</v>
      </c>
      <c r="H49" s="67">
        <v>6</v>
      </c>
      <c r="I49" s="67">
        <v>3278</v>
      </c>
      <c r="J49" s="27">
        <v>4749</v>
      </c>
      <c r="K49" s="118"/>
      <c r="L49" s="118"/>
      <c r="M49" s="118"/>
      <c r="N49" s="118"/>
      <c r="O49" s="118"/>
      <c r="P49" s="118"/>
      <c r="Q49" s="118"/>
      <c r="R49" s="118"/>
      <c r="S49" s="118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</row>
    <row r="50" spans="1:57" s="13" customFormat="1" x14ac:dyDescent="0.25">
      <c r="A50" s="11">
        <v>39934</v>
      </c>
      <c r="B50" s="67">
        <v>2</v>
      </c>
      <c r="C50" s="67">
        <v>-818</v>
      </c>
      <c r="D50" s="67">
        <v>58</v>
      </c>
      <c r="E50" s="67">
        <v>35</v>
      </c>
      <c r="F50" s="67">
        <v>182</v>
      </c>
      <c r="G50" s="67">
        <v>1246</v>
      </c>
      <c r="H50" s="67">
        <v>-12</v>
      </c>
      <c r="I50" s="67">
        <v>9368</v>
      </c>
      <c r="J50" s="27">
        <v>10061</v>
      </c>
      <c r="K50" s="118"/>
      <c r="L50" s="118"/>
      <c r="M50" s="118"/>
      <c r="N50" s="118"/>
      <c r="O50" s="118"/>
      <c r="P50" s="118"/>
      <c r="Q50" s="118"/>
      <c r="R50" s="118"/>
      <c r="S50" s="118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</row>
    <row r="51" spans="1:57" s="13" customFormat="1" x14ac:dyDescent="0.25">
      <c r="A51" s="11">
        <v>39965</v>
      </c>
      <c r="B51" s="90">
        <v>-65</v>
      </c>
      <c r="C51" s="90">
        <v>-655</v>
      </c>
      <c r="D51" s="90">
        <v>35</v>
      </c>
      <c r="E51" s="90">
        <v>603</v>
      </c>
      <c r="F51" s="90">
        <v>-2</v>
      </c>
      <c r="G51" s="90">
        <v>323</v>
      </c>
      <c r="H51" s="90">
        <v>23</v>
      </c>
      <c r="I51" s="90">
        <v>-6913</v>
      </c>
      <c r="J51" s="26">
        <v>-6651</v>
      </c>
      <c r="K51" s="118"/>
      <c r="L51" s="118"/>
      <c r="M51" s="118"/>
      <c r="N51" s="118"/>
      <c r="O51" s="118"/>
      <c r="P51" s="118"/>
      <c r="Q51" s="118"/>
      <c r="R51" s="118"/>
      <c r="S51" s="118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</row>
    <row r="52" spans="1:57" s="13" customFormat="1" x14ac:dyDescent="0.25">
      <c r="A52" s="11">
        <v>39995</v>
      </c>
      <c r="B52" s="91">
        <v>21</v>
      </c>
      <c r="C52" s="67">
        <v>-114</v>
      </c>
      <c r="D52" s="67">
        <v>8</v>
      </c>
      <c r="E52" s="67">
        <v>337</v>
      </c>
      <c r="F52" s="67">
        <v>584</v>
      </c>
      <c r="G52" s="67">
        <v>1356</v>
      </c>
      <c r="H52" s="67">
        <v>-30</v>
      </c>
      <c r="I52" s="67">
        <v>-2261</v>
      </c>
      <c r="J52" s="27">
        <v>-99</v>
      </c>
      <c r="K52" s="118"/>
      <c r="L52" s="118"/>
      <c r="M52" s="118"/>
      <c r="N52" s="118"/>
      <c r="O52" s="118"/>
      <c r="P52" s="118"/>
      <c r="Q52" s="118"/>
      <c r="R52" s="118"/>
      <c r="S52" s="118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</row>
    <row r="53" spans="1:57" s="13" customFormat="1" x14ac:dyDescent="0.25">
      <c r="A53" s="11">
        <v>40026</v>
      </c>
      <c r="B53" s="90">
        <v>31</v>
      </c>
      <c r="C53" s="90">
        <v>1335</v>
      </c>
      <c r="D53" s="90">
        <v>-2</v>
      </c>
      <c r="E53" s="90">
        <v>1312</v>
      </c>
      <c r="F53" s="90">
        <v>433</v>
      </c>
      <c r="G53" s="90">
        <v>1410</v>
      </c>
      <c r="H53" s="90">
        <v>37</v>
      </c>
      <c r="I53" s="90">
        <v>-908</v>
      </c>
      <c r="J53" s="26">
        <v>3648</v>
      </c>
      <c r="K53" s="118"/>
      <c r="L53" s="118"/>
      <c r="M53" s="118"/>
      <c r="N53" s="118"/>
      <c r="O53" s="118"/>
      <c r="P53" s="118"/>
      <c r="Q53" s="118"/>
      <c r="R53" s="118"/>
      <c r="S53" s="118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</row>
    <row r="54" spans="1:57" s="13" customFormat="1" x14ac:dyDescent="0.25">
      <c r="A54" s="11">
        <v>40057</v>
      </c>
      <c r="B54" s="91">
        <v>61</v>
      </c>
      <c r="C54" s="67">
        <v>1765</v>
      </c>
      <c r="D54" s="67">
        <v>129</v>
      </c>
      <c r="E54" s="67">
        <v>608</v>
      </c>
      <c r="F54" s="67">
        <v>1386</v>
      </c>
      <c r="G54" s="67">
        <v>796</v>
      </c>
      <c r="H54" s="67">
        <v>-7</v>
      </c>
      <c r="I54" s="67">
        <v>-531</v>
      </c>
      <c r="J54" s="27">
        <v>4207</v>
      </c>
      <c r="K54" s="118"/>
      <c r="L54" s="118"/>
      <c r="M54" s="118"/>
      <c r="N54" s="118"/>
      <c r="O54" s="118"/>
      <c r="P54" s="118"/>
      <c r="Q54" s="118"/>
      <c r="R54" s="118"/>
      <c r="S54" s="118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</row>
    <row r="55" spans="1:57" s="13" customFormat="1" x14ac:dyDescent="0.25">
      <c r="A55" s="11">
        <v>40087</v>
      </c>
      <c r="B55" s="90">
        <v>114</v>
      </c>
      <c r="C55" s="90">
        <v>1685</v>
      </c>
      <c r="D55" s="90">
        <v>-99</v>
      </c>
      <c r="E55" s="90">
        <v>740</v>
      </c>
      <c r="F55" s="90">
        <v>1972</v>
      </c>
      <c r="G55" s="90">
        <v>1965</v>
      </c>
      <c r="H55" s="90">
        <v>18</v>
      </c>
      <c r="I55" s="90">
        <v>-109</v>
      </c>
      <c r="J55" s="26">
        <v>6286</v>
      </c>
      <c r="K55" s="118"/>
      <c r="L55" s="118"/>
      <c r="M55" s="118"/>
      <c r="N55" s="118"/>
      <c r="O55" s="118"/>
      <c r="P55" s="118"/>
      <c r="Q55" s="118"/>
      <c r="R55" s="118"/>
      <c r="S55" s="118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</row>
    <row r="56" spans="1:57" s="13" customFormat="1" x14ac:dyDescent="0.25">
      <c r="A56" s="11">
        <v>40118</v>
      </c>
      <c r="B56" s="91">
        <v>-1</v>
      </c>
      <c r="C56" s="67">
        <v>495</v>
      </c>
      <c r="D56" s="67">
        <v>6</v>
      </c>
      <c r="E56" s="67">
        <v>768</v>
      </c>
      <c r="F56" s="67">
        <v>2753</v>
      </c>
      <c r="G56" s="67">
        <v>1436</v>
      </c>
      <c r="H56" s="67">
        <v>30</v>
      </c>
      <c r="I56" s="67">
        <v>-384</v>
      </c>
      <c r="J56" s="27">
        <v>5103</v>
      </c>
      <c r="K56" s="118"/>
      <c r="L56" s="118"/>
      <c r="M56" s="118"/>
      <c r="N56" s="118"/>
      <c r="O56" s="118"/>
      <c r="P56" s="118"/>
      <c r="Q56" s="118"/>
      <c r="R56" s="118"/>
      <c r="S56" s="118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</row>
    <row r="57" spans="1:57" s="13" customFormat="1" x14ac:dyDescent="0.25">
      <c r="A57" s="11">
        <v>40148</v>
      </c>
      <c r="B57" s="67">
        <v>-136</v>
      </c>
      <c r="C57" s="67">
        <v>-1838</v>
      </c>
      <c r="D57" s="67">
        <v>58</v>
      </c>
      <c r="E57" s="67">
        <v>-1729</v>
      </c>
      <c r="F57" s="67">
        <v>838</v>
      </c>
      <c r="G57" s="67">
        <v>-718</v>
      </c>
      <c r="H57" s="67">
        <v>-441</v>
      </c>
      <c r="I57" s="67">
        <v>-757</v>
      </c>
      <c r="J57" s="28">
        <v>-4723</v>
      </c>
      <c r="K57" s="118"/>
      <c r="L57" s="118"/>
      <c r="M57" s="118"/>
      <c r="N57" s="118"/>
      <c r="O57" s="118"/>
      <c r="P57" s="118"/>
      <c r="Q57" s="118"/>
      <c r="R57" s="118"/>
      <c r="S57" s="118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</row>
    <row r="58" spans="1:57" s="13" customFormat="1" x14ac:dyDescent="0.25">
      <c r="A58" s="11">
        <v>40179</v>
      </c>
      <c r="B58" s="90">
        <v>91</v>
      </c>
      <c r="C58" s="90">
        <v>1070</v>
      </c>
      <c r="D58" s="90">
        <v>-36</v>
      </c>
      <c r="E58" s="90">
        <v>1149</v>
      </c>
      <c r="F58" s="90">
        <v>-505</v>
      </c>
      <c r="G58" s="90">
        <v>1827</v>
      </c>
      <c r="H58" s="90">
        <v>17</v>
      </c>
      <c r="I58" s="90">
        <v>-23</v>
      </c>
      <c r="J58" s="35">
        <v>3590</v>
      </c>
      <c r="K58" s="118"/>
      <c r="L58" s="118"/>
      <c r="M58" s="118"/>
      <c r="N58" s="118"/>
      <c r="O58" s="118"/>
      <c r="P58" s="118"/>
      <c r="Q58" s="118"/>
      <c r="R58" s="118"/>
      <c r="S58" s="118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</row>
    <row r="59" spans="1:57" s="13" customFormat="1" x14ac:dyDescent="0.25">
      <c r="A59" s="11">
        <v>40210</v>
      </c>
      <c r="B59" s="91">
        <v>190</v>
      </c>
      <c r="C59" s="67">
        <v>2295</v>
      </c>
      <c r="D59" s="67">
        <v>184</v>
      </c>
      <c r="E59" s="67">
        <v>365</v>
      </c>
      <c r="F59" s="67">
        <v>-694</v>
      </c>
      <c r="G59" s="67">
        <v>1205</v>
      </c>
      <c r="H59" s="67">
        <v>236</v>
      </c>
      <c r="I59" s="67">
        <v>318</v>
      </c>
      <c r="J59" s="27">
        <v>4099</v>
      </c>
      <c r="K59" s="118"/>
      <c r="L59" s="118"/>
      <c r="M59" s="118"/>
      <c r="N59" s="118"/>
      <c r="O59" s="118"/>
      <c r="P59" s="118"/>
      <c r="Q59" s="118"/>
      <c r="R59" s="118"/>
      <c r="S59" s="118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</row>
    <row r="60" spans="1:57" x14ac:dyDescent="0.25">
      <c r="A60" s="11">
        <v>40238</v>
      </c>
      <c r="B60" s="67">
        <v>28</v>
      </c>
      <c r="C60" s="67">
        <v>595</v>
      </c>
      <c r="D60" s="67">
        <v>-41</v>
      </c>
      <c r="E60" s="67">
        <v>1298</v>
      </c>
      <c r="F60" s="67">
        <v>-138</v>
      </c>
      <c r="G60" s="67">
        <v>1540</v>
      </c>
      <c r="H60" s="67">
        <v>70</v>
      </c>
      <c r="I60" s="67">
        <v>702</v>
      </c>
      <c r="J60" s="28">
        <v>4054</v>
      </c>
      <c r="K60" s="118"/>
      <c r="L60" s="118"/>
      <c r="M60" s="118"/>
      <c r="N60" s="118"/>
      <c r="O60" s="118"/>
      <c r="P60" s="118"/>
      <c r="Q60" s="118"/>
      <c r="R60" s="118"/>
      <c r="S60" s="118"/>
    </row>
    <row r="61" spans="1:57" x14ac:dyDescent="0.25">
      <c r="A61" s="11">
        <v>40269</v>
      </c>
      <c r="B61" s="90">
        <v>183</v>
      </c>
      <c r="C61" s="90">
        <v>1187</v>
      </c>
      <c r="D61" s="90">
        <v>110</v>
      </c>
      <c r="E61" s="90">
        <v>1077</v>
      </c>
      <c r="F61" s="90">
        <v>131</v>
      </c>
      <c r="G61" s="90">
        <v>2967</v>
      </c>
      <c r="H61" s="90">
        <v>160</v>
      </c>
      <c r="I61" s="90">
        <v>3443</v>
      </c>
      <c r="J61" s="27">
        <v>9258</v>
      </c>
      <c r="K61" s="118"/>
      <c r="L61" s="118"/>
      <c r="M61" s="118"/>
      <c r="N61" s="118"/>
      <c r="O61" s="118"/>
      <c r="P61" s="118"/>
      <c r="Q61" s="118"/>
      <c r="R61" s="118"/>
      <c r="S61" s="118"/>
    </row>
    <row r="62" spans="1:57" x14ac:dyDescent="0.25">
      <c r="A62" s="11">
        <v>40299</v>
      </c>
      <c r="B62" s="91">
        <v>107</v>
      </c>
      <c r="C62" s="67">
        <v>365</v>
      </c>
      <c r="D62" s="67">
        <v>53</v>
      </c>
      <c r="E62" s="67">
        <v>275</v>
      </c>
      <c r="F62" s="67">
        <v>658</v>
      </c>
      <c r="G62" s="67">
        <v>1372</v>
      </c>
      <c r="H62" s="67">
        <v>-77</v>
      </c>
      <c r="I62" s="67">
        <v>5001</v>
      </c>
      <c r="J62" s="27">
        <v>7754</v>
      </c>
      <c r="K62" s="118"/>
      <c r="L62" s="118"/>
      <c r="M62" s="118"/>
      <c r="N62" s="118"/>
      <c r="O62" s="118"/>
      <c r="P62" s="118"/>
      <c r="Q62" s="118"/>
      <c r="R62" s="118"/>
      <c r="S62" s="118"/>
    </row>
    <row r="63" spans="1:57" x14ac:dyDescent="0.25">
      <c r="A63" s="11">
        <v>40330</v>
      </c>
      <c r="B63" s="67">
        <v>137</v>
      </c>
      <c r="C63" s="67">
        <v>551</v>
      </c>
      <c r="D63" s="67">
        <v>8</v>
      </c>
      <c r="E63" s="67">
        <v>634</v>
      </c>
      <c r="F63" s="67">
        <v>169</v>
      </c>
      <c r="G63" s="67">
        <v>1237</v>
      </c>
      <c r="H63" s="67">
        <v>4</v>
      </c>
      <c r="I63" s="67">
        <v>-4389</v>
      </c>
      <c r="J63" s="28">
        <v>-1649</v>
      </c>
      <c r="K63" s="118"/>
      <c r="L63" s="118"/>
      <c r="M63" s="118"/>
      <c r="N63" s="118"/>
      <c r="O63" s="118"/>
      <c r="P63" s="118"/>
      <c r="Q63" s="118"/>
      <c r="R63" s="118"/>
      <c r="S63" s="118"/>
    </row>
    <row r="64" spans="1:57" x14ac:dyDescent="0.25">
      <c r="A64" s="11">
        <v>40360</v>
      </c>
      <c r="B64" s="91">
        <v>129</v>
      </c>
      <c r="C64" s="67">
        <v>130</v>
      </c>
      <c r="D64" s="67">
        <v>50</v>
      </c>
      <c r="E64" s="67">
        <v>771</v>
      </c>
      <c r="F64" s="67">
        <v>974</v>
      </c>
      <c r="G64" s="67">
        <v>895</v>
      </c>
      <c r="H64" s="67">
        <v>-19</v>
      </c>
      <c r="I64" s="67">
        <v>-1962</v>
      </c>
      <c r="J64" s="27">
        <v>968</v>
      </c>
      <c r="K64" s="118"/>
      <c r="L64" s="118"/>
      <c r="M64" s="118"/>
      <c r="N64" s="118"/>
      <c r="O64" s="118"/>
      <c r="P64" s="118"/>
      <c r="Q64" s="118"/>
      <c r="R64" s="118"/>
      <c r="S64" s="118"/>
    </row>
    <row r="65" spans="1:19" x14ac:dyDescent="0.25">
      <c r="A65" s="11">
        <v>40391</v>
      </c>
      <c r="B65" s="90">
        <v>126</v>
      </c>
      <c r="C65" s="90">
        <v>998</v>
      </c>
      <c r="D65" s="90">
        <v>34</v>
      </c>
      <c r="E65" s="90">
        <v>965</v>
      </c>
      <c r="F65" s="90">
        <v>265</v>
      </c>
      <c r="G65" s="90">
        <v>2314</v>
      </c>
      <c r="H65" s="90">
        <v>38</v>
      </c>
      <c r="I65" s="90">
        <v>-320</v>
      </c>
      <c r="J65" s="26">
        <v>4420</v>
      </c>
      <c r="K65" s="118"/>
      <c r="L65" s="118"/>
      <c r="M65" s="118"/>
      <c r="N65" s="118"/>
      <c r="O65" s="118"/>
      <c r="P65" s="118"/>
      <c r="Q65" s="118"/>
      <c r="R65" s="118"/>
      <c r="S65" s="118"/>
    </row>
    <row r="66" spans="1:19" x14ac:dyDescent="0.25">
      <c r="A66" s="11">
        <v>40422</v>
      </c>
      <c r="B66" s="91">
        <v>29</v>
      </c>
      <c r="C66" s="67">
        <v>527</v>
      </c>
      <c r="D66" s="67">
        <v>32</v>
      </c>
      <c r="E66" s="67">
        <v>-91</v>
      </c>
      <c r="F66" s="67">
        <v>1353</v>
      </c>
      <c r="G66" s="67">
        <v>1116</v>
      </c>
      <c r="H66" s="67">
        <v>-8</v>
      </c>
      <c r="I66" s="67">
        <v>-398</v>
      </c>
      <c r="J66" s="27">
        <v>2560</v>
      </c>
      <c r="K66" s="118"/>
      <c r="L66" s="118"/>
      <c r="M66" s="118"/>
      <c r="N66" s="118"/>
      <c r="O66" s="118"/>
      <c r="P66" s="118"/>
      <c r="Q66" s="118"/>
      <c r="R66" s="118"/>
      <c r="S66" s="118"/>
    </row>
    <row r="67" spans="1:19" x14ac:dyDescent="0.25">
      <c r="A67" s="11">
        <v>40452</v>
      </c>
      <c r="B67" s="90">
        <v>55</v>
      </c>
      <c r="C67" s="90">
        <v>569</v>
      </c>
      <c r="D67" s="90">
        <v>37</v>
      </c>
      <c r="E67" s="90">
        <v>204</v>
      </c>
      <c r="F67" s="90">
        <v>2184</v>
      </c>
      <c r="G67" s="90">
        <v>1302</v>
      </c>
      <c r="H67" s="90">
        <v>-24</v>
      </c>
      <c r="I67" s="90">
        <v>-1197</v>
      </c>
      <c r="J67" s="26">
        <v>3130</v>
      </c>
      <c r="K67" s="118"/>
      <c r="L67" s="118"/>
      <c r="M67" s="118"/>
      <c r="N67" s="118"/>
      <c r="O67" s="118"/>
      <c r="P67" s="118"/>
      <c r="Q67" s="118"/>
      <c r="R67" s="118"/>
      <c r="S67" s="118"/>
    </row>
    <row r="68" spans="1:19" x14ac:dyDescent="0.25">
      <c r="A68" s="11">
        <v>40483</v>
      </c>
      <c r="B68" s="91">
        <v>75</v>
      </c>
      <c r="C68" s="67">
        <v>-134</v>
      </c>
      <c r="D68" s="67">
        <v>-53</v>
      </c>
      <c r="E68" s="67">
        <v>-225</v>
      </c>
      <c r="F68" s="67">
        <v>2390</v>
      </c>
      <c r="G68" s="67">
        <v>1510</v>
      </c>
      <c r="H68" s="67">
        <v>47</v>
      </c>
      <c r="I68" s="67">
        <v>-553</v>
      </c>
      <c r="J68" s="27">
        <v>3057</v>
      </c>
      <c r="K68" s="118"/>
      <c r="L68" s="118"/>
      <c r="M68" s="118"/>
      <c r="N68" s="118"/>
      <c r="O68" s="118"/>
      <c r="P68" s="118"/>
      <c r="Q68" s="118"/>
      <c r="R68" s="118"/>
      <c r="S68" s="118"/>
    </row>
    <row r="69" spans="1:19" x14ac:dyDescent="0.25">
      <c r="A69" s="11">
        <v>40513</v>
      </c>
      <c r="B69" s="93">
        <v>-133</v>
      </c>
      <c r="C69" s="92">
        <v>-2585</v>
      </c>
      <c r="D69" s="92">
        <v>-33</v>
      </c>
      <c r="E69" s="92">
        <v>-2162</v>
      </c>
      <c r="F69" s="92">
        <v>379</v>
      </c>
      <c r="G69" s="92">
        <v>-1151</v>
      </c>
      <c r="H69" s="92">
        <v>-385</v>
      </c>
      <c r="I69" s="92">
        <v>-1581</v>
      </c>
      <c r="J69" s="28">
        <v>-7651</v>
      </c>
      <c r="K69" s="118"/>
      <c r="L69" s="118"/>
      <c r="M69" s="118"/>
      <c r="N69" s="118"/>
      <c r="O69" s="118"/>
      <c r="P69" s="118"/>
      <c r="Q69" s="118"/>
      <c r="R69" s="118"/>
      <c r="S69" s="118"/>
    </row>
    <row r="70" spans="1:19" x14ac:dyDescent="0.25">
      <c r="A70" s="11">
        <v>40544</v>
      </c>
      <c r="B70" s="90">
        <v>60</v>
      </c>
      <c r="C70" s="90">
        <v>19</v>
      </c>
      <c r="D70" s="90">
        <v>18</v>
      </c>
      <c r="E70" s="90">
        <v>757</v>
      </c>
      <c r="F70" s="90">
        <v>-565</v>
      </c>
      <c r="G70" s="90">
        <v>1813</v>
      </c>
      <c r="H70" s="90">
        <v>-37</v>
      </c>
      <c r="I70" s="90">
        <v>-289</v>
      </c>
      <c r="J70" s="26">
        <v>1776</v>
      </c>
      <c r="K70" s="118"/>
      <c r="L70" s="118"/>
      <c r="M70" s="118"/>
      <c r="N70" s="118"/>
      <c r="O70" s="118"/>
      <c r="P70" s="118"/>
      <c r="Q70" s="118"/>
      <c r="R70" s="118"/>
      <c r="S70" s="118"/>
    </row>
    <row r="71" spans="1:19" x14ac:dyDescent="0.25">
      <c r="A71" s="11">
        <v>40575</v>
      </c>
      <c r="B71" s="91">
        <v>202</v>
      </c>
      <c r="C71" s="67">
        <v>535</v>
      </c>
      <c r="D71" s="67">
        <v>36</v>
      </c>
      <c r="E71" s="67">
        <v>322</v>
      </c>
      <c r="F71" s="67">
        <v>-393</v>
      </c>
      <c r="G71" s="67">
        <v>2320</v>
      </c>
      <c r="H71" s="67">
        <v>269</v>
      </c>
      <c r="I71" s="67">
        <v>455</v>
      </c>
      <c r="J71" s="27">
        <v>3746</v>
      </c>
      <c r="K71" s="118"/>
      <c r="L71" s="118"/>
      <c r="M71" s="118"/>
      <c r="N71" s="118"/>
      <c r="O71" s="118"/>
      <c r="P71" s="118"/>
      <c r="Q71" s="118"/>
      <c r="R71" s="118"/>
      <c r="S71" s="118"/>
    </row>
    <row r="72" spans="1:19" x14ac:dyDescent="0.25">
      <c r="A72" s="11">
        <v>40603</v>
      </c>
      <c r="B72" s="90">
        <v>80</v>
      </c>
      <c r="C72" s="90">
        <v>-226</v>
      </c>
      <c r="D72" s="90">
        <v>-217</v>
      </c>
      <c r="E72" s="90">
        <v>-245</v>
      </c>
      <c r="F72" s="90">
        <v>-792</v>
      </c>
      <c r="G72" s="90">
        <v>1213</v>
      </c>
      <c r="H72" s="90">
        <v>6</v>
      </c>
      <c r="I72" s="90">
        <v>-23</v>
      </c>
      <c r="J72" s="26">
        <v>-204</v>
      </c>
      <c r="K72" s="118"/>
      <c r="L72" s="118"/>
      <c r="M72" s="118"/>
      <c r="N72" s="118"/>
      <c r="O72" s="118"/>
      <c r="P72" s="118"/>
      <c r="Q72" s="118"/>
      <c r="R72" s="118"/>
      <c r="S72" s="118"/>
    </row>
    <row r="73" spans="1:19" x14ac:dyDescent="0.25">
      <c r="A73" s="11">
        <v>40634</v>
      </c>
      <c r="B73" s="91">
        <v>78</v>
      </c>
      <c r="C73" s="67">
        <v>1439</v>
      </c>
      <c r="D73" s="67">
        <v>107</v>
      </c>
      <c r="E73" s="67">
        <v>1392</v>
      </c>
      <c r="F73" s="67">
        <v>895</v>
      </c>
      <c r="G73" s="67">
        <v>1974</v>
      </c>
      <c r="H73" s="67">
        <v>-15</v>
      </c>
      <c r="I73" s="67">
        <v>2944</v>
      </c>
      <c r="J73" s="27">
        <v>8814</v>
      </c>
      <c r="K73" s="118"/>
      <c r="L73" s="118"/>
      <c r="M73" s="118"/>
      <c r="N73" s="118"/>
      <c r="O73" s="118"/>
      <c r="P73" s="118"/>
      <c r="Q73" s="118"/>
      <c r="R73" s="118"/>
      <c r="S73" s="118"/>
    </row>
    <row r="74" spans="1:19" x14ac:dyDescent="0.25">
      <c r="A74" s="11">
        <v>40664</v>
      </c>
      <c r="B74" s="92">
        <v>50</v>
      </c>
      <c r="C74" s="92">
        <v>1239</v>
      </c>
      <c r="D74" s="92">
        <v>18</v>
      </c>
      <c r="E74" s="92">
        <v>1000</v>
      </c>
      <c r="F74" s="92">
        <v>186</v>
      </c>
      <c r="G74" s="92">
        <v>1264</v>
      </c>
      <c r="H74" s="92">
        <v>26</v>
      </c>
      <c r="I74" s="92">
        <v>8736</v>
      </c>
      <c r="J74" s="28">
        <v>12519</v>
      </c>
      <c r="K74" s="118"/>
      <c r="L74" s="118"/>
      <c r="M74" s="118"/>
      <c r="N74" s="118"/>
      <c r="O74" s="118"/>
      <c r="P74" s="118"/>
      <c r="Q74" s="118"/>
      <c r="R74" s="118"/>
      <c r="S74" s="118"/>
    </row>
    <row r="75" spans="1:19" x14ac:dyDescent="0.25">
      <c r="A75" s="11">
        <v>40695</v>
      </c>
      <c r="B75" s="92">
        <v>29</v>
      </c>
      <c r="C75" s="92">
        <v>512</v>
      </c>
      <c r="D75" s="92">
        <v>53</v>
      </c>
      <c r="E75" s="92">
        <v>359</v>
      </c>
      <c r="F75" s="92">
        <v>452</v>
      </c>
      <c r="G75" s="92">
        <v>844</v>
      </c>
      <c r="H75" s="92">
        <v>-19</v>
      </c>
      <c r="I75" s="92">
        <v>-3923</v>
      </c>
      <c r="J75" s="26">
        <v>-1693</v>
      </c>
      <c r="K75" s="118"/>
      <c r="L75" s="118"/>
      <c r="M75" s="118"/>
      <c r="N75" s="118"/>
      <c r="O75" s="118"/>
      <c r="P75" s="118"/>
      <c r="Q75" s="118"/>
      <c r="R75" s="118"/>
      <c r="S75" s="118"/>
    </row>
    <row r="76" spans="1:19" x14ac:dyDescent="0.25">
      <c r="A76" s="11">
        <v>40725</v>
      </c>
      <c r="B76" s="90">
        <v>71</v>
      </c>
      <c r="C76" s="90">
        <v>810</v>
      </c>
      <c r="D76" s="90">
        <v>57</v>
      </c>
      <c r="E76" s="90">
        <v>226</v>
      </c>
      <c r="F76" s="90">
        <v>1183</v>
      </c>
      <c r="G76" s="90">
        <v>1201</v>
      </c>
      <c r="H76" s="90">
        <v>9</v>
      </c>
      <c r="I76" s="90">
        <v>-2539</v>
      </c>
      <c r="J76" s="35">
        <v>1018</v>
      </c>
      <c r="K76" s="118"/>
      <c r="L76" s="118"/>
      <c r="M76" s="118"/>
      <c r="N76" s="118"/>
      <c r="O76" s="118"/>
      <c r="P76" s="118"/>
      <c r="Q76" s="118"/>
      <c r="R76" s="118"/>
      <c r="S76" s="118"/>
    </row>
    <row r="77" spans="1:19" x14ac:dyDescent="0.25">
      <c r="A77" s="11">
        <v>40756</v>
      </c>
      <c r="B77" s="91">
        <v>209</v>
      </c>
      <c r="C77" s="67">
        <v>1058</v>
      </c>
      <c r="D77" s="67">
        <v>6</v>
      </c>
      <c r="E77" s="67">
        <v>1443</v>
      </c>
      <c r="F77" s="67">
        <v>262</v>
      </c>
      <c r="G77" s="67">
        <v>1530</v>
      </c>
      <c r="H77" s="67">
        <v>5</v>
      </c>
      <c r="I77" s="67">
        <v>-1715</v>
      </c>
      <c r="J77" s="27">
        <v>2798</v>
      </c>
      <c r="K77" s="118"/>
      <c r="L77" s="118"/>
      <c r="M77" s="118"/>
      <c r="N77" s="118"/>
      <c r="O77" s="118"/>
      <c r="P77" s="118"/>
      <c r="Q77" s="118"/>
      <c r="R77" s="118"/>
      <c r="S77" s="118"/>
    </row>
    <row r="78" spans="1:19" x14ac:dyDescent="0.25">
      <c r="A78" s="11">
        <v>40787</v>
      </c>
      <c r="B78" s="91">
        <v>53</v>
      </c>
      <c r="C78" s="67">
        <v>477</v>
      </c>
      <c r="D78" s="67">
        <v>-1</v>
      </c>
      <c r="E78" s="67">
        <v>83</v>
      </c>
      <c r="F78" s="67">
        <v>1950</v>
      </c>
      <c r="G78" s="67">
        <v>1838</v>
      </c>
      <c r="H78" s="67">
        <v>-4</v>
      </c>
      <c r="I78" s="67">
        <v>-942</v>
      </c>
      <c r="J78" s="27">
        <v>3454</v>
      </c>
      <c r="K78" s="118"/>
      <c r="L78" s="118"/>
      <c r="M78" s="118"/>
      <c r="N78" s="118"/>
      <c r="O78" s="118"/>
      <c r="P78" s="118"/>
      <c r="Q78" s="118"/>
      <c r="R78" s="118"/>
      <c r="S78" s="118"/>
    </row>
    <row r="79" spans="1:19" x14ac:dyDescent="0.25">
      <c r="A79" s="11">
        <v>40817</v>
      </c>
      <c r="B79" s="91">
        <v>-1</v>
      </c>
      <c r="C79" s="67">
        <v>626</v>
      </c>
      <c r="D79" s="67">
        <v>12</v>
      </c>
      <c r="E79" s="67">
        <v>-175</v>
      </c>
      <c r="F79" s="67">
        <v>1742</v>
      </c>
      <c r="G79" s="67">
        <v>2475</v>
      </c>
      <c r="H79" s="67">
        <v>33</v>
      </c>
      <c r="I79" s="67">
        <v>-458</v>
      </c>
      <c r="J79" s="28">
        <v>4254</v>
      </c>
      <c r="K79" s="118"/>
      <c r="L79" s="118"/>
      <c r="M79" s="118"/>
      <c r="N79" s="118"/>
      <c r="O79" s="118"/>
      <c r="P79" s="118"/>
      <c r="Q79" s="118"/>
      <c r="R79" s="118"/>
      <c r="S79" s="118"/>
    </row>
    <row r="80" spans="1:19" x14ac:dyDescent="0.25">
      <c r="A80" s="11">
        <v>40848</v>
      </c>
      <c r="B80" s="90">
        <v>-12</v>
      </c>
      <c r="C80" s="90">
        <v>-577</v>
      </c>
      <c r="D80" s="90">
        <v>14</v>
      </c>
      <c r="E80" s="90">
        <v>-576</v>
      </c>
      <c r="F80" s="90">
        <v>2537</v>
      </c>
      <c r="G80" s="90">
        <v>917</v>
      </c>
      <c r="H80" s="90">
        <v>-3</v>
      </c>
      <c r="I80" s="90">
        <v>-586</v>
      </c>
      <c r="J80" s="26">
        <v>1714</v>
      </c>
      <c r="K80" s="118"/>
      <c r="L80" s="118"/>
      <c r="M80" s="118"/>
      <c r="N80" s="118"/>
      <c r="O80" s="118"/>
      <c r="P80" s="118"/>
      <c r="Q80" s="118"/>
      <c r="R80" s="118"/>
      <c r="S80" s="118"/>
    </row>
    <row r="81" spans="1:19" x14ac:dyDescent="0.25">
      <c r="A81" s="11">
        <v>40878</v>
      </c>
      <c r="B81" s="91">
        <v>34</v>
      </c>
      <c r="C81" s="67">
        <v>-2048</v>
      </c>
      <c r="D81" s="67">
        <v>-30</v>
      </c>
      <c r="E81" s="67">
        <v>-1262</v>
      </c>
      <c r="F81" s="67">
        <v>1157</v>
      </c>
      <c r="G81" s="67">
        <v>-779</v>
      </c>
      <c r="H81" s="67">
        <v>-330</v>
      </c>
      <c r="I81" s="67">
        <v>-990</v>
      </c>
      <c r="J81" s="29">
        <v>-4248</v>
      </c>
      <c r="K81" s="118"/>
      <c r="L81" s="118"/>
      <c r="M81" s="118"/>
      <c r="N81" s="118"/>
      <c r="O81" s="118"/>
      <c r="P81" s="118"/>
      <c r="Q81" s="118"/>
      <c r="R81" s="118"/>
      <c r="S81" s="118"/>
    </row>
    <row r="82" spans="1:19" x14ac:dyDescent="0.25">
      <c r="A82" s="11">
        <v>40909</v>
      </c>
      <c r="B82" s="90">
        <v>66</v>
      </c>
      <c r="C82" s="90">
        <v>714</v>
      </c>
      <c r="D82" s="90">
        <v>84</v>
      </c>
      <c r="E82" s="90">
        <v>1029</v>
      </c>
      <c r="F82" s="90">
        <v>-1384</v>
      </c>
      <c r="G82" s="90">
        <v>1045</v>
      </c>
      <c r="H82" s="90">
        <v>-20</v>
      </c>
      <c r="I82" s="90">
        <v>-46</v>
      </c>
      <c r="J82" s="44">
        <v>1488</v>
      </c>
      <c r="K82" s="118"/>
      <c r="L82" s="118"/>
      <c r="M82" s="118"/>
      <c r="N82" s="118"/>
      <c r="O82" s="118"/>
      <c r="P82" s="118"/>
      <c r="Q82" s="118"/>
      <c r="R82" s="118"/>
      <c r="S82" s="118"/>
    </row>
    <row r="83" spans="1:19" x14ac:dyDescent="0.25">
      <c r="A83" s="11">
        <v>40940</v>
      </c>
      <c r="B83" s="91">
        <v>70</v>
      </c>
      <c r="C83" s="67">
        <v>-1214</v>
      </c>
      <c r="D83" s="67">
        <v>-29</v>
      </c>
      <c r="E83" s="67">
        <v>284</v>
      </c>
      <c r="F83" s="67">
        <v>-941</v>
      </c>
      <c r="G83" s="67">
        <v>1844</v>
      </c>
      <c r="H83" s="67">
        <v>295</v>
      </c>
      <c r="I83" s="67">
        <v>101</v>
      </c>
      <c r="J83" s="45">
        <v>410</v>
      </c>
      <c r="K83" s="118"/>
      <c r="L83" s="118"/>
      <c r="M83" s="118"/>
      <c r="N83" s="118"/>
      <c r="O83" s="118"/>
      <c r="P83" s="118"/>
      <c r="Q83" s="118"/>
      <c r="R83" s="118"/>
      <c r="S83" s="118"/>
    </row>
    <row r="84" spans="1:19" x14ac:dyDescent="0.25">
      <c r="A84" s="11">
        <v>40969</v>
      </c>
      <c r="B84" s="92">
        <v>111</v>
      </c>
      <c r="C84" s="92">
        <v>1617</v>
      </c>
      <c r="D84" s="92">
        <v>30</v>
      </c>
      <c r="E84" s="92">
        <v>1631</v>
      </c>
      <c r="F84" s="92">
        <v>-221</v>
      </c>
      <c r="G84" s="92">
        <v>1069</v>
      </c>
      <c r="H84" s="92">
        <v>50</v>
      </c>
      <c r="I84" s="92">
        <v>-167</v>
      </c>
      <c r="J84" s="28">
        <v>4120</v>
      </c>
      <c r="K84" s="118"/>
      <c r="L84" s="118"/>
      <c r="M84" s="118"/>
      <c r="N84" s="118"/>
      <c r="O84" s="118"/>
      <c r="P84" s="118"/>
      <c r="Q84" s="118"/>
      <c r="R84" s="118"/>
      <c r="S84" s="118"/>
    </row>
    <row r="85" spans="1:19" x14ac:dyDescent="0.25">
      <c r="A85" s="11">
        <v>41000</v>
      </c>
      <c r="B85" s="92">
        <v>93</v>
      </c>
      <c r="C85" s="92">
        <v>820</v>
      </c>
      <c r="D85" s="92">
        <v>95</v>
      </c>
      <c r="E85" s="92">
        <v>1427</v>
      </c>
      <c r="F85" s="92">
        <v>845</v>
      </c>
      <c r="G85" s="92">
        <v>2071</v>
      </c>
      <c r="H85" s="92">
        <v>-99</v>
      </c>
      <c r="I85" s="92">
        <v>4587</v>
      </c>
      <c r="J85" s="28">
        <v>9839</v>
      </c>
      <c r="K85" s="118"/>
      <c r="L85" s="118"/>
      <c r="M85" s="118"/>
      <c r="N85" s="118"/>
      <c r="O85" s="118"/>
      <c r="P85" s="118"/>
      <c r="Q85" s="118"/>
      <c r="R85" s="118"/>
      <c r="S85" s="118"/>
    </row>
    <row r="86" spans="1:19" x14ac:dyDescent="0.25">
      <c r="A86" s="11">
        <v>41030</v>
      </c>
      <c r="B86" s="92">
        <v>223</v>
      </c>
      <c r="C86" s="92">
        <v>352</v>
      </c>
      <c r="D86" s="92">
        <v>-103</v>
      </c>
      <c r="E86" s="92">
        <v>-586</v>
      </c>
      <c r="F86" s="92">
        <v>-55</v>
      </c>
      <c r="G86" s="92">
        <v>577</v>
      </c>
      <c r="H86" s="92">
        <v>75</v>
      </c>
      <c r="I86" s="92">
        <v>4055</v>
      </c>
      <c r="J86" s="28">
        <v>4538</v>
      </c>
      <c r="K86" s="118"/>
      <c r="L86" s="118"/>
      <c r="M86" s="118"/>
      <c r="N86" s="118"/>
      <c r="O86" s="118"/>
      <c r="P86" s="118"/>
      <c r="Q86" s="118"/>
      <c r="R86" s="118"/>
      <c r="S86" s="118"/>
    </row>
    <row r="87" spans="1:19" x14ac:dyDescent="0.25">
      <c r="A87" s="11">
        <v>41061</v>
      </c>
      <c r="B87" s="46">
        <v>36</v>
      </c>
      <c r="C87" s="46">
        <v>-18</v>
      </c>
      <c r="D87" s="46">
        <v>102</v>
      </c>
      <c r="E87" s="46">
        <v>685</v>
      </c>
      <c r="F87" s="46">
        <v>-71</v>
      </c>
      <c r="G87" s="46">
        <v>-332</v>
      </c>
      <c r="H87" s="46">
        <v>-86</v>
      </c>
      <c r="I87" s="46">
        <v>-5722</v>
      </c>
      <c r="J87" s="27">
        <v>-5406</v>
      </c>
      <c r="K87" s="118"/>
      <c r="L87" s="118"/>
      <c r="M87" s="118"/>
      <c r="N87" s="118"/>
      <c r="O87" s="118"/>
      <c r="P87" s="118"/>
      <c r="Q87" s="118"/>
      <c r="R87" s="118"/>
      <c r="S87" s="118"/>
    </row>
    <row r="88" spans="1:19" x14ac:dyDescent="0.25">
      <c r="A88" s="11">
        <v>41091</v>
      </c>
      <c r="B88" s="47">
        <v>51</v>
      </c>
      <c r="C88" s="47">
        <v>795</v>
      </c>
      <c r="D88" s="47">
        <v>-80</v>
      </c>
      <c r="E88" s="47">
        <v>756</v>
      </c>
      <c r="F88" s="47">
        <v>1244</v>
      </c>
      <c r="G88" s="47">
        <v>893</v>
      </c>
      <c r="H88" s="47">
        <v>32</v>
      </c>
      <c r="I88" s="47">
        <v>-1090</v>
      </c>
      <c r="J88" s="27">
        <v>2601</v>
      </c>
      <c r="K88" s="118"/>
      <c r="L88" s="118"/>
      <c r="M88" s="118"/>
      <c r="N88" s="118"/>
      <c r="O88" s="118"/>
      <c r="P88" s="118"/>
      <c r="Q88" s="118"/>
      <c r="R88" s="118"/>
      <c r="S88" s="118"/>
    </row>
    <row r="89" spans="1:19" x14ac:dyDescent="0.25">
      <c r="A89" s="11">
        <v>41122</v>
      </c>
      <c r="B89" s="47">
        <v>104</v>
      </c>
      <c r="C89" s="47">
        <v>483</v>
      </c>
      <c r="D89" s="47">
        <v>14</v>
      </c>
      <c r="E89" s="47">
        <v>-243</v>
      </c>
      <c r="F89" s="47">
        <v>563</v>
      </c>
      <c r="G89" s="47">
        <v>483</v>
      </c>
      <c r="H89" s="47">
        <v>-12</v>
      </c>
      <c r="I89" s="47">
        <v>-1893</v>
      </c>
      <c r="J89" s="27">
        <v>-501</v>
      </c>
      <c r="K89" s="118"/>
      <c r="L89" s="118"/>
      <c r="M89" s="118"/>
      <c r="N89" s="118"/>
      <c r="O89" s="118"/>
      <c r="P89" s="118"/>
      <c r="Q89" s="118"/>
      <c r="R89" s="118"/>
      <c r="S89" s="118"/>
    </row>
    <row r="90" spans="1:19" x14ac:dyDescent="0.25">
      <c r="A90" s="11">
        <v>41153</v>
      </c>
      <c r="B90" s="47">
        <v>21</v>
      </c>
      <c r="C90" s="47">
        <v>901</v>
      </c>
      <c r="D90" s="47">
        <v>-7</v>
      </c>
      <c r="E90" s="47">
        <v>-161</v>
      </c>
      <c r="F90" s="47">
        <v>1475</v>
      </c>
      <c r="G90" s="47">
        <v>1084</v>
      </c>
      <c r="H90" s="47">
        <v>-4</v>
      </c>
      <c r="I90" s="47">
        <v>-582</v>
      </c>
      <c r="J90" s="27">
        <v>2727</v>
      </c>
      <c r="K90" s="118"/>
      <c r="L90" s="118"/>
      <c r="M90" s="118"/>
      <c r="N90" s="118"/>
      <c r="O90" s="118"/>
      <c r="P90" s="118"/>
      <c r="Q90" s="118"/>
      <c r="R90" s="118"/>
      <c r="S90" s="118"/>
    </row>
    <row r="91" spans="1:19" x14ac:dyDescent="0.25">
      <c r="A91" s="11">
        <v>41183</v>
      </c>
      <c r="B91" s="47">
        <v>20</v>
      </c>
      <c r="C91" s="47">
        <v>-8</v>
      </c>
      <c r="D91" s="47">
        <v>-27</v>
      </c>
      <c r="E91" s="47">
        <v>-547</v>
      </c>
      <c r="F91" s="47">
        <v>2056</v>
      </c>
      <c r="G91" s="49">
        <v>842</v>
      </c>
      <c r="H91" s="47">
        <v>-75</v>
      </c>
      <c r="I91" s="47">
        <v>148</v>
      </c>
      <c r="J91" s="27">
        <v>2409</v>
      </c>
      <c r="K91" s="118"/>
      <c r="L91" s="118"/>
      <c r="M91" s="118"/>
      <c r="N91" s="118"/>
      <c r="O91" s="118"/>
      <c r="P91" s="118"/>
      <c r="Q91" s="118"/>
      <c r="R91" s="118"/>
      <c r="S91" s="118"/>
    </row>
    <row r="92" spans="1:19" x14ac:dyDescent="0.25">
      <c r="A92" s="11">
        <v>41214</v>
      </c>
      <c r="B92" s="47">
        <v>49</v>
      </c>
      <c r="C92" s="47">
        <v>-299</v>
      </c>
      <c r="D92" s="47">
        <v>-68</v>
      </c>
      <c r="E92" s="47">
        <v>-891</v>
      </c>
      <c r="F92" s="47">
        <v>2932</v>
      </c>
      <c r="G92" s="49">
        <v>504</v>
      </c>
      <c r="H92" s="47">
        <v>-39</v>
      </c>
      <c r="I92" s="47">
        <v>-243</v>
      </c>
      <c r="J92" s="27">
        <v>1945</v>
      </c>
      <c r="K92" s="118"/>
      <c r="L92" s="118"/>
      <c r="M92" s="118"/>
      <c r="N92" s="118"/>
      <c r="O92" s="118"/>
      <c r="P92" s="118"/>
      <c r="Q92" s="118"/>
      <c r="R92" s="118"/>
      <c r="S92" s="118"/>
    </row>
    <row r="93" spans="1:19" x14ac:dyDescent="0.25">
      <c r="A93" s="11">
        <v>41244</v>
      </c>
      <c r="B93" s="47">
        <v>-333</v>
      </c>
      <c r="C93" s="47">
        <v>-1767</v>
      </c>
      <c r="D93" s="47">
        <v>-35</v>
      </c>
      <c r="E93" s="47">
        <v>-2200</v>
      </c>
      <c r="F93" s="47">
        <v>1131</v>
      </c>
      <c r="G93" s="47">
        <v>-1118</v>
      </c>
      <c r="H93" s="47">
        <v>-703</v>
      </c>
      <c r="I93" s="47">
        <v>-681</v>
      </c>
      <c r="J93" s="27">
        <v>-5706</v>
      </c>
      <c r="K93" s="118"/>
      <c r="L93" s="118"/>
      <c r="M93" s="118"/>
      <c r="N93" s="118"/>
      <c r="O93" s="118"/>
      <c r="P93" s="118"/>
      <c r="Q93" s="118"/>
      <c r="R93" s="118"/>
      <c r="S93" s="118"/>
    </row>
    <row r="94" spans="1:19" x14ac:dyDescent="0.25">
      <c r="A94" s="11">
        <v>41275</v>
      </c>
      <c r="B94" s="47">
        <v>53</v>
      </c>
      <c r="C94" s="47">
        <v>220</v>
      </c>
      <c r="D94" s="47">
        <v>-52</v>
      </c>
      <c r="E94" s="47">
        <v>232</v>
      </c>
      <c r="F94" s="47">
        <v>-1994</v>
      </c>
      <c r="G94" s="47">
        <v>531</v>
      </c>
      <c r="H94" s="47">
        <v>-65</v>
      </c>
      <c r="I94" s="47">
        <v>-294</v>
      </c>
      <c r="J94" s="27">
        <v>-1369</v>
      </c>
      <c r="K94" s="118"/>
      <c r="L94" s="118"/>
      <c r="M94" s="118"/>
      <c r="N94" s="118"/>
      <c r="O94" s="118"/>
      <c r="P94" s="118"/>
      <c r="Q94" s="118"/>
      <c r="R94" s="118"/>
      <c r="S94" s="118"/>
    </row>
    <row r="95" spans="1:19" x14ac:dyDescent="0.25">
      <c r="A95" s="11">
        <v>41306</v>
      </c>
      <c r="B95" s="47">
        <v>9</v>
      </c>
      <c r="C95" s="47">
        <v>-590</v>
      </c>
      <c r="D95" s="47">
        <v>143</v>
      </c>
      <c r="E95" s="47">
        <v>-443</v>
      </c>
      <c r="F95" s="47">
        <v>-1013</v>
      </c>
      <c r="G95" s="47">
        <v>1100</v>
      </c>
      <c r="H95" s="47">
        <v>239</v>
      </c>
      <c r="I95" s="47">
        <v>347</v>
      </c>
      <c r="J95" s="27">
        <v>-208</v>
      </c>
      <c r="K95" s="118"/>
      <c r="L95" s="118"/>
      <c r="M95" s="118"/>
      <c r="N95" s="118"/>
      <c r="O95" s="118"/>
      <c r="P95" s="118"/>
      <c r="Q95" s="118"/>
      <c r="R95" s="118"/>
      <c r="S95" s="118"/>
    </row>
    <row r="96" spans="1:19" x14ac:dyDescent="0.25">
      <c r="A96" s="34">
        <v>41334</v>
      </c>
      <c r="B96" s="48">
        <v>75</v>
      </c>
      <c r="C96" s="48">
        <v>360</v>
      </c>
      <c r="D96" s="48">
        <v>-138</v>
      </c>
      <c r="E96" s="48">
        <v>-618</v>
      </c>
      <c r="F96" s="48">
        <v>-83</v>
      </c>
      <c r="G96" s="48">
        <v>2461</v>
      </c>
      <c r="H96" s="48">
        <v>56</v>
      </c>
      <c r="I96" s="48">
        <v>67</v>
      </c>
      <c r="J96" s="35">
        <v>2180</v>
      </c>
      <c r="K96" s="118"/>
      <c r="L96" s="118"/>
      <c r="M96" s="118"/>
      <c r="N96" s="118"/>
      <c r="O96" s="118"/>
      <c r="P96" s="118"/>
      <c r="Q96" s="118"/>
      <c r="R96" s="118"/>
      <c r="S96" s="118"/>
    </row>
    <row r="97" spans="1:19" x14ac:dyDescent="0.25">
      <c r="A97" s="34">
        <v>41365</v>
      </c>
      <c r="B97" s="48">
        <v>73</v>
      </c>
      <c r="C97" s="48">
        <v>1647</v>
      </c>
      <c r="D97" s="48">
        <v>95</v>
      </c>
      <c r="E97" s="48">
        <v>-215</v>
      </c>
      <c r="F97" s="48">
        <v>320</v>
      </c>
      <c r="G97" s="48">
        <v>800</v>
      </c>
      <c r="H97" s="48">
        <v>35</v>
      </c>
      <c r="I97" s="48">
        <v>5705</v>
      </c>
      <c r="J97" s="35">
        <v>8460</v>
      </c>
      <c r="K97" s="118"/>
      <c r="L97" s="118"/>
      <c r="M97" s="118"/>
      <c r="N97" s="118"/>
      <c r="O97" s="118"/>
      <c r="P97" s="118"/>
      <c r="Q97" s="118"/>
      <c r="R97" s="118"/>
      <c r="S97" s="118"/>
    </row>
    <row r="98" spans="1:19" x14ac:dyDescent="0.25">
      <c r="A98" s="34">
        <v>41395</v>
      </c>
      <c r="B98" s="48">
        <v>18</v>
      </c>
      <c r="C98" s="48">
        <v>173</v>
      </c>
      <c r="D98" s="48">
        <v>-58</v>
      </c>
      <c r="E98" s="48">
        <v>-729</v>
      </c>
      <c r="F98" s="48">
        <v>83</v>
      </c>
      <c r="G98" s="48">
        <v>500</v>
      </c>
      <c r="H98" s="48">
        <v>5</v>
      </c>
      <c r="I98" s="48">
        <v>1513</v>
      </c>
      <c r="J98" s="35">
        <v>1505</v>
      </c>
      <c r="K98" s="118"/>
      <c r="L98" s="118"/>
      <c r="M98" s="118"/>
      <c r="N98" s="118"/>
      <c r="O98" s="118"/>
      <c r="P98" s="118"/>
      <c r="Q98" s="118"/>
      <c r="R98" s="118"/>
      <c r="S98" s="118"/>
    </row>
    <row r="99" spans="1:19" x14ac:dyDescent="0.25">
      <c r="A99" s="34">
        <v>41426</v>
      </c>
      <c r="B99" s="48">
        <v>338</v>
      </c>
      <c r="C99" s="48">
        <v>724</v>
      </c>
      <c r="D99" s="48">
        <v>305</v>
      </c>
      <c r="E99" s="48">
        <v>419</v>
      </c>
      <c r="F99" s="48">
        <v>216</v>
      </c>
      <c r="G99" s="48">
        <v>439</v>
      </c>
      <c r="H99" s="48">
        <v>-11</v>
      </c>
      <c r="I99" s="48">
        <v>-3395</v>
      </c>
      <c r="J99" s="35">
        <v>-965</v>
      </c>
      <c r="K99" s="118"/>
      <c r="L99" s="118"/>
      <c r="M99" s="118"/>
      <c r="N99" s="118"/>
      <c r="O99" s="118"/>
      <c r="P99" s="118"/>
      <c r="Q99" s="118"/>
      <c r="R99" s="118"/>
      <c r="S99" s="118"/>
    </row>
    <row r="100" spans="1:19" x14ac:dyDescent="0.25">
      <c r="A100" s="34">
        <v>41456</v>
      </c>
      <c r="B100" s="48">
        <v>-19</v>
      </c>
      <c r="C100" s="48">
        <v>360</v>
      </c>
      <c r="D100" s="48">
        <v>115</v>
      </c>
      <c r="E100" s="48">
        <v>48</v>
      </c>
      <c r="F100" s="48">
        <v>-427</v>
      </c>
      <c r="G100" s="48">
        <v>-704</v>
      </c>
      <c r="H100" s="48">
        <v>332</v>
      </c>
      <c r="I100" s="48">
        <v>-1639</v>
      </c>
      <c r="J100" s="35">
        <v>-1934</v>
      </c>
      <c r="K100" s="118"/>
      <c r="L100" s="118"/>
      <c r="M100" s="118"/>
      <c r="N100" s="118"/>
      <c r="O100" s="118"/>
      <c r="P100" s="118"/>
      <c r="Q100" s="118"/>
      <c r="R100" s="118"/>
      <c r="S100" s="118"/>
    </row>
    <row r="101" spans="1:19" x14ac:dyDescent="0.25">
      <c r="A101" s="34">
        <v>41487</v>
      </c>
      <c r="B101" s="47">
        <v>62</v>
      </c>
      <c r="C101" s="47">
        <v>586</v>
      </c>
      <c r="D101" s="47">
        <v>11</v>
      </c>
      <c r="E101" s="47">
        <v>1044</v>
      </c>
      <c r="F101" s="47">
        <v>1356</v>
      </c>
      <c r="G101" s="47">
        <v>1277</v>
      </c>
      <c r="H101" s="47">
        <v>7</v>
      </c>
      <c r="I101" s="47">
        <v>-1107</v>
      </c>
      <c r="J101" s="27">
        <v>3236</v>
      </c>
      <c r="K101" s="118"/>
      <c r="L101" s="118"/>
      <c r="M101" s="118"/>
      <c r="N101" s="118"/>
      <c r="O101" s="118"/>
      <c r="P101" s="118"/>
      <c r="Q101" s="118"/>
      <c r="R101" s="118"/>
      <c r="S101" s="118"/>
    </row>
    <row r="102" spans="1:19" x14ac:dyDescent="0.25">
      <c r="A102" s="11">
        <v>41518</v>
      </c>
      <c r="B102" s="47">
        <v>71</v>
      </c>
      <c r="C102" s="47">
        <v>973</v>
      </c>
      <c r="D102" s="47">
        <v>23</v>
      </c>
      <c r="E102" s="47">
        <v>539</v>
      </c>
      <c r="F102" s="47">
        <v>2575</v>
      </c>
      <c r="G102" s="47">
        <v>691</v>
      </c>
      <c r="H102" s="47">
        <v>50</v>
      </c>
      <c r="I102" s="47">
        <v>-163</v>
      </c>
      <c r="J102" s="27">
        <v>4759</v>
      </c>
      <c r="K102" s="118"/>
      <c r="L102" s="118"/>
      <c r="M102" s="118"/>
      <c r="N102" s="118"/>
      <c r="O102" s="118"/>
      <c r="P102" s="118"/>
      <c r="Q102" s="118"/>
      <c r="R102" s="118"/>
      <c r="S102" s="118"/>
    </row>
    <row r="103" spans="1:19" x14ac:dyDescent="0.25">
      <c r="A103" s="11">
        <v>41548</v>
      </c>
      <c r="B103" s="47">
        <v>10</v>
      </c>
      <c r="C103" s="47">
        <v>754</v>
      </c>
      <c r="D103" s="47">
        <v>22</v>
      </c>
      <c r="E103" s="47">
        <v>-206</v>
      </c>
      <c r="F103" s="47">
        <v>1791</v>
      </c>
      <c r="G103" s="47">
        <v>391</v>
      </c>
      <c r="H103" s="47">
        <v>-2</v>
      </c>
      <c r="I103" s="47">
        <v>-215</v>
      </c>
      <c r="J103" s="27">
        <v>2545</v>
      </c>
      <c r="K103" s="118"/>
      <c r="L103" s="118"/>
      <c r="M103" s="118"/>
      <c r="N103" s="118"/>
      <c r="O103" s="118"/>
      <c r="P103" s="118"/>
      <c r="Q103" s="118"/>
      <c r="R103" s="118"/>
      <c r="S103" s="118"/>
    </row>
    <row r="104" spans="1:19" x14ac:dyDescent="0.25">
      <c r="A104" s="11">
        <v>41579</v>
      </c>
      <c r="B104" s="47">
        <v>17</v>
      </c>
      <c r="C104" s="47">
        <v>-289</v>
      </c>
      <c r="D104" s="47">
        <v>-44</v>
      </c>
      <c r="E104" s="47">
        <v>-612</v>
      </c>
      <c r="F104" s="47">
        <v>2490</v>
      </c>
      <c r="G104" s="47">
        <v>440</v>
      </c>
      <c r="H104" s="47">
        <v>15</v>
      </c>
      <c r="I104" s="47">
        <v>-301</v>
      </c>
      <c r="J104" s="27">
        <v>1716</v>
      </c>
      <c r="K104" s="118"/>
      <c r="L104" s="118"/>
      <c r="M104" s="118"/>
      <c r="N104" s="118"/>
      <c r="O104" s="118"/>
      <c r="P104" s="118"/>
      <c r="Q104" s="118"/>
      <c r="R104" s="118"/>
      <c r="S104" s="118"/>
    </row>
    <row r="105" spans="1:19" x14ac:dyDescent="0.25">
      <c r="A105" s="11">
        <v>41609</v>
      </c>
      <c r="B105" s="47">
        <v>-456</v>
      </c>
      <c r="C105" s="47">
        <v>-2407</v>
      </c>
      <c r="D105" s="47">
        <v>16</v>
      </c>
      <c r="E105" s="47">
        <v>-1621</v>
      </c>
      <c r="F105" s="47">
        <v>1001</v>
      </c>
      <c r="G105" s="47">
        <v>-1587</v>
      </c>
      <c r="H105" s="47">
        <v>-224</v>
      </c>
      <c r="I105" s="47">
        <v>-504</v>
      </c>
      <c r="J105" s="27">
        <v>-5782</v>
      </c>
      <c r="K105" s="118"/>
      <c r="L105" s="118"/>
      <c r="M105" s="118"/>
      <c r="N105" s="118"/>
      <c r="O105" s="118"/>
      <c r="P105" s="118"/>
      <c r="Q105" s="118"/>
      <c r="R105" s="118"/>
      <c r="S105" s="118"/>
    </row>
    <row r="106" spans="1:19" x14ac:dyDescent="0.25">
      <c r="A106" s="11">
        <v>41640</v>
      </c>
      <c r="B106" s="47">
        <v>161</v>
      </c>
      <c r="C106" s="47">
        <v>1408</v>
      </c>
      <c r="D106" s="47">
        <v>47</v>
      </c>
      <c r="E106" s="47">
        <v>933</v>
      </c>
      <c r="F106" s="47">
        <v>-2721</v>
      </c>
      <c r="G106" s="47">
        <v>-865</v>
      </c>
      <c r="H106" s="47">
        <v>8</v>
      </c>
      <c r="I106" s="47">
        <v>107</v>
      </c>
      <c r="J106" s="27">
        <v>-922</v>
      </c>
      <c r="K106" s="118"/>
      <c r="L106" s="118"/>
      <c r="M106" s="118"/>
      <c r="N106" s="118"/>
      <c r="O106" s="118"/>
      <c r="P106" s="118"/>
      <c r="Q106" s="118"/>
      <c r="R106" s="118"/>
      <c r="S106" s="118"/>
    </row>
    <row r="107" spans="1:19" x14ac:dyDescent="0.25">
      <c r="A107" s="11">
        <v>41671</v>
      </c>
      <c r="B107" s="47">
        <v>67</v>
      </c>
      <c r="C107" s="47">
        <v>459</v>
      </c>
      <c r="D107" s="47">
        <v>146</v>
      </c>
      <c r="E107" s="47">
        <v>301</v>
      </c>
      <c r="F107" s="47">
        <v>-242</v>
      </c>
      <c r="G107" s="47">
        <v>2699</v>
      </c>
      <c r="H107" s="47">
        <v>283</v>
      </c>
      <c r="I107" s="47">
        <v>453</v>
      </c>
      <c r="J107" s="27">
        <v>4166</v>
      </c>
      <c r="K107" s="118"/>
      <c r="L107" s="118"/>
      <c r="M107" s="118"/>
      <c r="N107" s="118"/>
      <c r="O107" s="118"/>
      <c r="P107" s="118"/>
      <c r="Q107" s="118"/>
      <c r="R107" s="118"/>
      <c r="S107" s="118"/>
    </row>
    <row r="108" spans="1:19" x14ac:dyDescent="0.25">
      <c r="A108" s="11">
        <v>41699</v>
      </c>
      <c r="B108" s="47">
        <v>79</v>
      </c>
      <c r="C108" s="47">
        <v>328</v>
      </c>
      <c r="D108" s="47">
        <v>-9</v>
      </c>
      <c r="E108" s="47">
        <v>92</v>
      </c>
      <c r="F108" s="47">
        <v>-1239</v>
      </c>
      <c r="G108" s="47">
        <v>841</v>
      </c>
      <c r="H108" s="47">
        <v>24</v>
      </c>
      <c r="I108" s="47">
        <v>-371</v>
      </c>
      <c r="J108" s="27">
        <v>-255</v>
      </c>
      <c r="K108" s="124"/>
      <c r="L108" s="118"/>
      <c r="M108" s="118"/>
      <c r="N108" s="118"/>
      <c r="O108" s="118"/>
      <c r="P108" s="118"/>
      <c r="Q108" s="118"/>
      <c r="R108" s="118"/>
      <c r="S108" s="118"/>
    </row>
    <row r="109" spans="1:19" x14ac:dyDescent="0.25">
      <c r="A109" s="11">
        <v>41730</v>
      </c>
      <c r="B109" s="47">
        <v>146</v>
      </c>
      <c r="C109" s="47">
        <v>-415</v>
      </c>
      <c r="D109" s="47">
        <v>49</v>
      </c>
      <c r="E109" s="47">
        <v>-836</v>
      </c>
      <c r="F109" s="47">
        <v>765</v>
      </c>
      <c r="G109" s="47">
        <v>1334</v>
      </c>
      <c r="H109" s="47">
        <v>52</v>
      </c>
      <c r="I109" s="47">
        <v>3737</v>
      </c>
      <c r="J109" s="27">
        <v>4832</v>
      </c>
    </row>
    <row r="110" spans="1:19" x14ac:dyDescent="0.25">
      <c r="A110" s="11">
        <v>41760</v>
      </c>
      <c r="B110" s="47">
        <v>-41</v>
      </c>
      <c r="C110" s="47">
        <v>518</v>
      </c>
      <c r="D110" s="47">
        <v>23</v>
      </c>
      <c r="E110" s="47">
        <v>-430</v>
      </c>
      <c r="F110" s="47">
        <v>983</v>
      </c>
      <c r="G110" s="47">
        <v>611</v>
      </c>
      <c r="H110" s="47">
        <v>18</v>
      </c>
      <c r="I110" s="47">
        <v>4408</v>
      </c>
      <c r="J110" s="27">
        <v>6090</v>
      </c>
    </row>
    <row r="111" spans="1:19" x14ac:dyDescent="0.25">
      <c r="A111" s="11">
        <v>41791</v>
      </c>
      <c r="B111" s="47">
        <v>-13</v>
      </c>
      <c r="C111" s="47">
        <v>352</v>
      </c>
      <c r="D111" s="47">
        <v>-38</v>
      </c>
      <c r="E111" s="47">
        <v>-119</v>
      </c>
      <c r="F111" s="47">
        <v>275</v>
      </c>
      <c r="G111" s="47">
        <v>-16</v>
      </c>
      <c r="H111" s="47">
        <v>-12</v>
      </c>
      <c r="I111" s="47">
        <v>-4526</v>
      </c>
      <c r="J111" s="27">
        <v>-4097</v>
      </c>
    </row>
  </sheetData>
  <mergeCells count="4">
    <mergeCell ref="K8:M8"/>
    <mergeCell ref="N8:AG8"/>
    <mergeCell ref="A8:A9"/>
    <mergeCell ref="B8:J8"/>
  </mergeCells>
  <phoneticPr fontId="20" type="noConversion"/>
  <hyperlinks>
    <hyperlink ref="A1" location="Índice!A3" display="Voltar"/>
  </hyperlinks>
  <pageMargins left="0.78740157499999996" right="0.78740157499999996" top="0.984251969" bottom="0.984251969" header="0.49212598499999999" footer="0.49212598499999999"/>
  <pageSetup paperSize="9" orientation="portrait" horizontalDpi="200" verticalDpi="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144"/>
  <sheetViews>
    <sheetView showGridLines="0" workbookViewId="0">
      <pane xSplit="1" ySplit="9" topLeftCell="B124" activePane="bottomRight" state="frozen"/>
      <selection pane="topRight" activeCell="B1" sqref="B1"/>
      <selection pane="bottomLeft" activeCell="A10" sqref="A10"/>
      <selection pane="bottomRight" activeCell="L143" sqref="L143"/>
    </sheetView>
  </sheetViews>
  <sheetFormatPr defaultColWidth="14.7109375" defaultRowHeight="15" x14ac:dyDescent="0.25"/>
  <cols>
    <col min="1" max="1" width="22.5703125" style="2" customWidth="1"/>
    <col min="2" max="10" width="14.7109375" style="2"/>
    <col min="11" max="57" width="14.7109375" style="3"/>
    <col min="58" max="16384" width="14.7109375" style="2"/>
  </cols>
  <sheetData>
    <row r="1" spans="1:58" x14ac:dyDescent="0.25">
      <c r="A1" s="69" t="s">
        <v>13</v>
      </c>
    </row>
    <row r="3" spans="1:58" x14ac:dyDescent="0.25">
      <c r="A3" s="38" t="s">
        <v>622</v>
      </c>
      <c r="B3" s="4" t="s">
        <v>618</v>
      </c>
    </row>
    <row r="4" spans="1:58" x14ac:dyDescent="0.25">
      <c r="A4" s="38" t="s">
        <v>619</v>
      </c>
      <c r="B4" s="4" t="s">
        <v>106</v>
      </c>
    </row>
    <row r="5" spans="1:58" x14ac:dyDescent="0.25">
      <c r="A5" s="38" t="s">
        <v>620</v>
      </c>
      <c r="B5" s="89" t="s">
        <v>591</v>
      </c>
    </row>
    <row r="6" spans="1:58" x14ac:dyDescent="0.25">
      <c r="A6" s="38" t="s">
        <v>18</v>
      </c>
      <c r="B6" s="3" t="s">
        <v>617</v>
      </c>
    </row>
    <row r="7" spans="1:58" x14ac:dyDescent="0.25">
      <c r="A7" s="6"/>
    </row>
    <row r="8" spans="1:58" s="8" customFormat="1" ht="21" customHeight="1" x14ac:dyDescent="0.25">
      <c r="A8" s="125" t="s">
        <v>0</v>
      </c>
      <c r="B8" s="125" t="s">
        <v>12</v>
      </c>
      <c r="C8" s="125"/>
      <c r="D8" s="125"/>
      <c r="E8" s="125"/>
      <c r="F8" s="125"/>
      <c r="G8" s="125"/>
      <c r="H8" s="125"/>
      <c r="I8" s="125"/>
      <c r="J8" s="125"/>
      <c r="K8" s="126"/>
      <c r="L8" s="126"/>
      <c r="M8" s="126"/>
      <c r="N8" s="126"/>
      <c r="O8" s="126"/>
      <c r="P8" s="126"/>
      <c r="Q8" s="126"/>
      <c r="R8" s="126"/>
      <c r="S8" s="126"/>
      <c r="T8" s="126"/>
      <c r="U8" s="126"/>
      <c r="V8" s="126"/>
      <c r="W8" s="126"/>
      <c r="X8" s="126"/>
      <c r="Y8" s="126"/>
      <c r="Z8" s="126"/>
      <c r="AA8" s="126"/>
      <c r="AB8" s="126"/>
      <c r="AC8" s="126"/>
      <c r="AD8" s="126"/>
      <c r="AE8" s="126"/>
      <c r="AF8" s="126"/>
      <c r="AG8" s="126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7"/>
    </row>
    <row r="9" spans="1:58" s="9" customFormat="1" ht="66" customHeight="1" x14ac:dyDescent="0.2">
      <c r="A9" s="125"/>
      <c r="B9" s="40" t="s">
        <v>9</v>
      </c>
      <c r="C9" s="40" t="s">
        <v>2</v>
      </c>
      <c r="D9" s="40" t="s">
        <v>10</v>
      </c>
      <c r="E9" s="40" t="s">
        <v>3</v>
      </c>
      <c r="F9" s="40" t="s">
        <v>4</v>
      </c>
      <c r="G9" s="40" t="s">
        <v>5</v>
      </c>
      <c r="H9" s="40" t="s">
        <v>6</v>
      </c>
      <c r="I9" s="40" t="s">
        <v>7</v>
      </c>
      <c r="J9" s="1" t="s">
        <v>8</v>
      </c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10"/>
    </row>
    <row r="10" spans="1:58" s="13" customFormat="1" x14ac:dyDescent="0.25">
      <c r="A10" s="11">
        <v>37742</v>
      </c>
      <c r="B10" s="16" t="s">
        <v>107</v>
      </c>
      <c r="C10" s="16" t="s">
        <v>108</v>
      </c>
      <c r="D10" s="16" t="s">
        <v>109</v>
      </c>
      <c r="E10" s="16" t="s">
        <v>110</v>
      </c>
      <c r="F10" s="16" t="s">
        <v>111</v>
      </c>
      <c r="G10" s="16" t="s">
        <v>112</v>
      </c>
      <c r="H10" s="16" t="s">
        <v>113</v>
      </c>
      <c r="I10" s="16" t="s">
        <v>114</v>
      </c>
      <c r="J10" s="16" t="s">
        <v>115</v>
      </c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</row>
    <row r="11" spans="1:58" s="13" customFormat="1" x14ac:dyDescent="0.25">
      <c r="A11" s="11">
        <v>37773</v>
      </c>
      <c r="B11" s="17" t="s">
        <v>117</v>
      </c>
      <c r="C11" s="17" t="s">
        <v>118</v>
      </c>
      <c r="D11" s="17" t="s">
        <v>119</v>
      </c>
      <c r="E11" s="17" t="s">
        <v>120</v>
      </c>
      <c r="F11" s="17" t="s">
        <v>121</v>
      </c>
      <c r="G11" s="17" t="s">
        <v>122</v>
      </c>
      <c r="H11" s="17" t="s">
        <v>123</v>
      </c>
      <c r="I11" s="17" t="s">
        <v>124</v>
      </c>
      <c r="J11" s="17" t="s">
        <v>116</v>
      </c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</row>
    <row r="12" spans="1:58" s="13" customFormat="1" x14ac:dyDescent="0.25">
      <c r="A12" s="11">
        <v>37803</v>
      </c>
      <c r="B12" s="17" t="s">
        <v>126</v>
      </c>
      <c r="C12" s="17" t="s">
        <v>127</v>
      </c>
      <c r="D12" s="17" t="s">
        <v>128</v>
      </c>
      <c r="E12" s="17" t="s">
        <v>129</v>
      </c>
      <c r="F12" s="17" t="s">
        <v>130</v>
      </c>
      <c r="G12" s="17" t="s">
        <v>131</v>
      </c>
      <c r="H12" s="17" t="s">
        <v>132</v>
      </c>
      <c r="I12" s="17" t="s">
        <v>133</v>
      </c>
      <c r="J12" s="17" t="s">
        <v>125</v>
      </c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</row>
    <row r="13" spans="1:58" s="13" customFormat="1" x14ac:dyDescent="0.25">
      <c r="A13" s="11">
        <v>37834</v>
      </c>
      <c r="B13" s="17" t="s">
        <v>135</v>
      </c>
      <c r="C13" s="17" t="s">
        <v>136</v>
      </c>
      <c r="D13" s="17" t="s">
        <v>137</v>
      </c>
      <c r="E13" s="17" t="s">
        <v>138</v>
      </c>
      <c r="F13" s="17" t="s">
        <v>139</v>
      </c>
      <c r="G13" s="17" t="s">
        <v>140</v>
      </c>
      <c r="H13" s="17" t="s">
        <v>141</v>
      </c>
      <c r="I13" s="17" t="s">
        <v>142</v>
      </c>
      <c r="J13" s="17" t="s">
        <v>134</v>
      </c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</row>
    <row r="14" spans="1:58" s="13" customFormat="1" x14ac:dyDescent="0.25">
      <c r="A14" s="11">
        <v>37865</v>
      </c>
      <c r="B14" s="17" t="s">
        <v>144</v>
      </c>
      <c r="C14" s="17" t="s">
        <v>145</v>
      </c>
      <c r="D14" s="17" t="s">
        <v>146</v>
      </c>
      <c r="E14" s="17" t="s">
        <v>147</v>
      </c>
      <c r="F14" s="17" t="s">
        <v>148</v>
      </c>
      <c r="G14" s="17" t="s">
        <v>149</v>
      </c>
      <c r="H14" s="17" t="s">
        <v>150</v>
      </c>
      <c r="I14" s="17" t="s">
        <v>151</v>
      </c>
      <c r="J14" s="17" t="s">
        <v>143</v>
      </c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</row>
    <row r="15" spans="1:58" s="13" customFormat="1" x14ac:dyDescent="0.25">
      <c r="A15" s="11">
        <v>37895</v>
      </c>
      <c r="B15" s="17" t="s">
        <v>153</v>
      </c>
      <c r="C15" s="17" t="s">
        <v>154</v>
      </c>
      <c r="D15" s="17" t="s">
        <v>155</v>
      </c>
      <c r="E15" s="17" t="s">
        <v>156</v>
      </c>
      <c r="F15" s="17" t="s">
        <v>157</v>
      </c>
      <c r="G15" s="17" t="s">
        <v>154</v>
      </c>
      <c r="H15" s="17" t="s">
        <v>158</v>
      </c>
      <c r="I15" s="17" t="s">
        <v>159</v>
      </c>
      <c r="J15" s="17" t="s">
        <v>152</v>
      </c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</row>
    <row r="16" spans="1:58" s="13" customFormat="1" x14ac:dyDescent="0.25">
      <c r="A16" s="11">
        <v>37926</v>
      </c>
      <c r="B16" s="17" t="s">
        <v>161</v>
      </c>
      <c r="C16" s="17" t="s">
        <v>162</v>
      </c>
      <c r="D16" s="17" t="s">
        <v>163</v>
      </c>
      <c r="E16" s="17" t="s">
        <v>164</v>
      </c>
      <c r="F16" s="17" t="s">
        <v>165</v>
      </c>
      <c r="G16" s="17" t="s">
        <v>166</v>
      </c>
      <c r="H16" s="17" t="s">
        <v>167</v>
      </c>
      <c r="I16" s="17" t="s">
        <v>168</v>
      </c>
      <c r="J16" s="17" t="s">
        <v>160</v>
      </c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</row>
    <row r="17" spans="1:57" s="13" customFormat="1" x14ac:dyDescent="0.25">
      <c r="A17" s="11">
        <v>37956</v>
      </c>
      <c r="B17" s="17" t="s">
        <v>170</v>
      </c>
      <c r="C17" s="17" t="s">
        <v>171</v>
      </c>
      <c r="D17" s="17" t="s">
        <v>172</v>
      </c>
      <c r="E17" s="17" t="s">
        <v>173</v>
      </c>
      <c r="F17" s="17" t="s">
        <v>174</v>
      </c>
      <c r="G17" s="17" t="s">
        <v>122</v>
      </c>
      <c r="H17" s="17" t="s">
        <v>175</v>
      </c>
      <c r="I17" s="17" t="s">
        <v>176</v>
      </c>
      <c r="J17" s="17" t="s">
        <v>169</v>
      </c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</row>
    <row r="18" spans="1:57" s="13" customFormat="1" x14ac:dyDescent="0.25">
      <c r="A18" s="11">
        <v>37987</v>
      </c>
      <c r="B18" s="17" t="s">
        <v>177</v>
      </c>
      <c r="C18" s="17" t="s">
        <v>178</v>
      </c>
      <c r="D18" s="17" t="s">
        <v>179</v>
      </c>
      <c r="E18" s="17" t="s">
        <v>180</v>
      </c>
      <c r="F18" s="17" t="s">
        <v>181</v>
      </c>
      <c r="G18" s="17" t="s">
        <v>145</v>
      </c>
      <c r="H18" s="17" t="s">
        <v>182</v>
      </c>
      <c r="I18" s="17" t="s">
        <v>183</v>
      </c>
      <c r="J18" s="17" t="s">
        <v>121</v>
      </c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</row>
    <row r="19" spans="1:57" s="13" customFormat="1" x14ac:dyDescent="0.25">
      <c r="A19" s="11">
        <v>38018</v>
      </c>
      <c r="B19" s="17" t="s">
        <v>185</v>
      </c>
      <c r="C19" s="17" t="s">
        <v>186</v>
      </c>
      <c r="D19" s="17" t="s">
        <v>144</v>
      </c>
      <c r="E19" s="17" t="s">
        <v>187</v>
      </c>
      <c r="F19" s="17" t="s">
        <v>188</v>
      </c>
      <c r="G19" s="17" t="s">
        <v>189</v>
      </c>
      <c r="H19" s="17" t="s">
        <v>190</v>
      </c>
      <c r="I19" s="17" t="s">
        <v>191</v>
      </c>
      <c r="J19" s="17" t="s">
        <v>184</v>
      </c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</row>
    <row r="20" spans="1:57" s="13" customFormat="1" x14ac:dyDescent="0.25">
      <c r="A20" s="11">
        <v>38047</v>
      </c>
      <c r="B20" s="17" t="s">
        <v>161</v>
      </c>
      <c r="C20" s="17" t="s">
        <v>193</v>
      </c>
      <c r="D20" s="17" t="s">
        <v>194</v>
      </c>
      <c r="E20" s="17" t="s">
        <v>195</v>
      </c>
      <c r="F20" s="17" t="s">
        <v>196</v>
      </c>
      <c r="G20" s="17" t="s">
        <v>197</v>
      </c>
      <c r="H20" s="17" t="s">
        <v>198</v>
      </c>
      <c r="I20" s="17" t="s">
        <v>199</v>
      </c>
      <c r="J20" s="17" t="s">
        <v>192</v>
      </c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</row>
    <row r="21" spans="1:57" s="13" customFormat="1" x14ac:dyDescent="0.25">
      <c r="A21" s="11">
        <v>38078</v>
      </c>
      <c r="B21" s="17" t="s">
        <v>201</v>
      </c>
      <c r="C21" s="17" t="s">
        <v>202</v>
      </c>
      <c r="D21" s="17" t="s">
        <v>203</v>
      </c>
      <c r="E21" s="17" t="s">
        <v>204</v>
      </c>
      <c r="F21" s="17" t="s">
        <v>205</v>
      </c>
      <c r="G21" s="17" t="s">
        <v>206</v>
      </c>
      <c r="H21" s="17" t="s">
        <v>207</v>
      </c>
      <c r="I21" s="17" t="s">
        <v>208</v>
      </c>
      <c r="J21" s="17" t="s">
        <v>200</v>
      </c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</row>
    <row r="22" spans="1:57" s="13" customFormat="1" x14ac:dyDescent="0.25">
      <c r="A22" s="11">
        <v>38108</v>
      </c>
      <c r="B22" s="17" t="s">
        <v>209</v>
      </c>
      <c r="C22" s="17" t="s">
        <v>210</v>
      </c>
      <c r="D22" s="17" t="s">
        <v>211</v>
      </c>
      <c r="E22" s="17" t="s">
        <v>212</v>
      </c>
      <c r="F22" s="17" t="s">
        <v>213</v>
      </c>
      <c r="G22" s="17" t="s">
        <v>214</v>
      </c>
      <c r="H22" s="17" t="s">
        <v>215</v>
      </c>
      <c r="I22" s="17" t="s">
        <v>216</v>
      </c>
      <c r="J22" s="17" t="s">
        <v>191</v>
      </c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</row>
    <row r="23" spans="1:57" s="13" customFormat="1" x14ac:dyDescent="0.25">
      <c r="A23" s="11">
        <v>38139</v>
      </c>
      <c r="B23" s="17" t="s">
        <v>171</v>
      </c>
      <c r="C23" s="17" t="s">
        <v>218</v>
      </c>
      <c r="D23" s="17" t="s">
        <v>219</v>
      </c>
      <c r="E23" s="17" t="s">
        <v>220</v>
      </c>
      <c r="F23" s="17" t="s">
        <v>221</v>
      </c>
      <c r="G23" s="17" t="s">
        <v>222</v>
      </c>
      <c r="H23" s="17" t="s">
        <v>223</v>
      </c>
      <c r="I23" s="17" t="s">
        <v>224</v>
      </c>
      <c r="J23" s="17" t="s">
        <v>217</v>
      </c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</row>
    <row r="24" spans="1:57" s="13" customFormat="1" x14ac:dyDescent="0.25">
      <c r="A24" s="11">
        <v>38169</v>
      </c>
      <c r="B24" s="17" t="s">
        <v>209</v>
      </c>
      <c r="C24" s="17" t="s">
        <v>226</v>
      </c>
      <c r="D24" s="17" t="s">
        <v>227</v>
      </c>
      <c r="E24" s="17" t="s">
        <v>228</v>
      </c>
      <c r="F24" s="17" t="s">
        <v>229</v>
      </c>
      <c r="G24" s="17" t="s">
        <v>169</v>
      </c>
      <c r="H24" s="17" t="s">
        <v>113</v>
      </c>
      <c r="I24" s="17" t="s">
        <v>230</v>
      </c>
      <c r="J24" s="17" t="s">
        <v>225</v>
      </c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</row>
    <row r="25" spans="1:57" s="13" customFormat="1" x14ac:dyDescent="0.25">
      <c r="A25" s="11">
        <v>38200</v>
      </c>
      <c r="B25" s="17" t="s">
        <v>231</v>
      </c>
      <c r="C25" s="17" t="s">
        <v>206</v>
      </c>
      <c r="D25" s="17" t="s">
        <v>144</v>
      </c>
      <c r="E25" s="17" t="s">
        <v>232</v>
      </c>
      <c r="F25" s="17" t="s">
        <v>233</v>
      </c>
      <c r="G25" s="17" t="s">
        <v>174</v>
      </c>
      <c r="H25" s="17" t="s">
        <v>182</v>
      </c>
      <c r="I25" s="17" t="s">
        <v>234</v>
      </c>
      <c r="J25" s="17" t="s">
        <v>130</v>
      </c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</row>
    <row r="26" spans="1:57" s="13" customFormat="1" x14ac:dyDescent="0.25">
      <c r="A26" s="11">
        <v>38231</v>
      </c>
      <c r="B26" s="17" t="s">
        <v>235</v>
      </c>
      <c r="C26" s="17" t="s">
        <v>236</v>
      </c>
      <c r="D26" s="17" t="s">
        <v>237</v>
      </c>
      <c r="E26" s="17" t="s">
        <v>238</v>
      </c>
      <c r="F26" s="17" t="s">
        <v>239</v>
      </c>
      <c r="G26" s="17" t="s">
        <v>118</v>
      </c>
      <c r="H26" s="17" t="s">
        <v>240</v>
      </c>
      <c r="I26" s="17" t="s">
        <v>241</v>
      </c>
      <c r="J26" s="17" t="s">
        <v>121</v>
      </c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</row>
    <row r="27" spans="1:57" s="13" customFormat="1" x14ac:dyDescent="0.25">
      <c r="A27" s="11">
        <v>38261</v>
      </c>
      <c r="B27" s="17" t="s">
        <v>177</v>
      </c>
      <c r="C27" s="17" t="s">
        <v>243</v>
      </c>
      <c r="D27" s="17" t="s">
        <v>244</v>
      </c>
      <c r="E27" s="17" t="s">
        <v>245</v>
      </c>
      <c r="F27" s="17" t="s">
        <v>160</v>
      </c>
      <c r="G27" s="17" t="s">
        <v>118</v>
      </c>
      <c r="H27" s="17" t="s">
        <v>246</v>
      </c>
      <c r="I27" s="17" t="s">
        <v>247</v>
      </c>
      <c r="J27" s="17" t="s">
        <v>242</v>
      </c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</row>
    <row r="28" spans="1:57" s="13" customFormat="1" x14ac:dyDescent="0.25">
      <c r="A28" s="11">
        <v>38292</v>
      </c>
      <c r="B28" s="17" t="s">
        <v>107</v>
      </c>
      <c r="C28" s="17" t="s">
        <v>249</v>
      </c>
      <c r="D28" s="17" t="s">
        <v>250</v>
      </c>
      <c r="E28" s="17" t="s">
        <v>251</v>
      </c>
      <c r="F28" s="17" t="s">
        <v>252</v>
      </c>
      <c r="G28" s="17" t="s">
        <v>206</v>
      </c>
      <c r="H28" s="17" t="s">
        <v>253</v>
      </c>
      <c r="I28" s="17" t="s">
        <v>192</v>
      </c>
      <c r="J28" s="17" t="s">
        <v>248</v>
      </c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</row>
    <row r="29" spans="1:57" s="13" customFormat="1" x14ac:dyDescent="0.25">
      <c r="A29" s="11">
        <v>38322</v>
      </c>
      <c r="B29" s="17" t="s">
        <v>254</v>
      </c>
      <c r="C29" s="17" t="s">
        <v>255</v>
      </c>
      <c r="D29" s="17" t="s">
        <v>207</v>
      </c>
      <c r="E29" s="17" t="s">
        <v>256</v>
      </c>
      <c r="F29" s="17" t="s">
        <v>257</v>
      </c>
      <c r="G29" s="17" t="s">
        <v>258</v>
      </c>
      <c r="H29" s="17" t="s">
        <v>259</v>
      </c>
      <c r="I29" s="17" t="s">
        <v>260</v>
      </c>
      <c r="J29" s="17" t="s">
        <v>193</v>
      </c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</row>
    <row r="30" spans="1:57" s="13" customFormat="1" x14ac:dyDescent="0.25">
      <c r="A30" s="11">
        <v>38353</v>
      </c>
      <c r="B30" s="17" t="s">
        <v>262</v>
      </c>
      <c r="C30" s="17" t="s">
        <v>165</v>
      </c>
      <c r="D30" s="17" t="s">
        <v>263</v>
      </c>
      <c r="E30" s="17" t="s">
        <v>264</v>
      </c>
      <c r="F30" s="17" t="s">
        <v>265</v>
      </c>
      <c r="G30" s="17" t="s">
        <v>266</v>
      </c>
      <c r="H30" s="17" t="s">
        <v>267</v>
      </c>
      <c r="I30" s="17" t="s">
        <v>268</v>
      </c>
      <c r="J30" s="17" t="s">
        <v>261</v>
      </c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</row>
    <row r="31" spans="1:57" s="13" customFormat="1" x14ac:dyDescent="0.25">
      <c r="A31" s="11">
        <v>38384</v>
      </c>
      <c r="B31" s="17" t="s">
        <v>170</v>
      </c>
      <c r="C31" s="17" t="s">
        <v>269</v>
      </c>
      <c r="D31" s="17" t="s">
        <v>270</v>
      </c>
      <c r="E31" s="17" t="s">
        <v>271</v>
      </c>
      <c r="F31" s="17" t="s">
        <v>108</v>
      </c>
      <c r="G31" s="17" t="s">
        <v>108</v>
      </c>
      <c r="H31" s="17" t="s">
        <v>272</v>
      </c>
      <c r="I31" s="17" t="s">
        <v>192</v>
      </c>
      <c r="J31" s="17" t="s">
        <v>247</v>
      </c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</row>
    <row r="32" spans="1:57" s="13" customFormat="1" x14ac:dyDescent="0.25">
      <c r="A32" s="11">
        <v>38412</v>
      </c>
      <c r="B32" s="17" t="s">
        <v>274</v>
      </c>
      <c r="C32" s="17" t="s">
        <v>275</v>
      </c>
      <c r="D32" s="17" t="s">
        <v>276</v>
      </c>
      <c r="E32" s="17" t="s">
        <v>277</v>
      </c>
      <c r="F32" s="17" t="s">
        <v>159</v>
      </c>
      <c r="G32" s="17" t="s">
        <v>278</v>
      </c>
      <c r="H32" s="17" t="s">
        <v>279</v>
      </c>
      <c r="I32" s="17" t="s">
        <v>280</v>
      </c>
      <c r="J32" s="17" t="s">
        <v>273</v>
      </c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</row>
    <row r="33" spans="1:57" s="13" customFormat="1" x14ac:dyDescent="0.25">
      <c r="A33" s="11">
        <v>38443</v>
      </c>
      <c r="B33" s="17" t="s">
        <v>282</v>
      </c>
      <c r="C33" s="17" t="s">
        <v>283</v>
      </c>
      <c r="D33" s="17" t="s">
        <v>276</v>
      </c>
      <c r="E33" s="17" t="s">
        <v>284</v>
      </c>
      <c r="F33" s="17" t="s">
        <v>265</v>
      </c>
      <c r="G33" s="17" t="s">
        <v>222</v>
      </c>
      <c r="H33" s="17" t="s">
        <v>285</v>
      </c>
      <c r="I33" s="17" t="s">
        <v>286</v>
      </c>
      <c r="J33" s="17" t="s">
        <v>281</v>
      </c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</row>
    <row r="34" spans="1:57" s="13" customFormat="1" x14ac:dyDescent="0.25">
      <c r="A34" s="11">
        <v>38473</v>
      </c>
      <c r="B34" s="17" t="s">
        <v>288</v>
      </c>
      <c r="C34" s="17" t="s">
        <v>289</v>
      </c>
      <c r="D34" s="17" t="s">
        <v>290</v>
      </c>
      <c r="E34" s="17" t="s">
        <v>291</v>
      </c>
      <c r="F34" s="17" t="s">
        <v>292</v>
      </c>
      <c r="G34" s="17" t="s">
        <v>293</v>
      </c>
      <c r="H34" s="17" t="s">
        <v>294</v>
      </c>
      <c r="I34" s="17" t="s">
        <v>295</v>
      </c>
      <c r="J34" s="17" t="s">
        <v>287</v>
      </c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</row>
    <row r="35" spans="1:57" s="13" customFormat="1" x14ac:dyDescent="0.25">
      <c r="A35" s="11">
        <v>38504</v>
      </c>
      <c r="B35" s="17" t="s">
        <v>144</v>
      </c>
      <c r="C35" s="17" t="s">
        <v>191</v>
      </c>
      <c r="D35" s="17" t="s">
        <v>297</v>
      </c>
      <c r="E35" s="17" t="s">
        <v>298</v>
      </c>
      <c r="F35" s="17" t="s">
        <v>287</v>
      </c>
      <c r="G35" s="17" t="s">
        <v>299</v>
      </c>
      <c r="H35" s="17" t="s">
        <v>123</v>
      </c>
      <c r="I35" s="17" t="s">
        <v>300</v>
      </c>
      <c r="J35" s="17" t="s">
        <v>296</v>
      </c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</row>
    <row r="36" spans="1:57" s="13" customFormat="1" x14ac:dyDescent="0.25">
      <c r="A36" s="11">
        <v>38534</v>
      </c>
      <c r="B36" s="17" t="s">
        <v>302</v>
      </c>
      <c r="C36" s="17" t="s">
        <v>303</v>
      </c>
      <c r="D36" s="17" t="s">
        <v>304</v>
      </c>
      <c r="E36" s="17" t="s">
        <v>305</v>
      </c>
      <c r="F36" s="17" t="s">
        <v>191</v>
      </c>
      <c r="G36" s="17" t="s">
        <v>168</v>
      </c>
      <c r="H36" s="17" t="s">
        <v>158</v>
      </c>
      <c r="I36" s="17" t="s">
        <v>306</v>
      </c>
      <c r="J36" s="17" t="s">
        <v>301</v>
      </c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</row>
    <row r="37" spans="1:57" s="13" customFormat="1" x14ac:dyDescent="0.25">
      <c r="A37" s="11">
        <v>38565</v>
      </c>
      <c r="B37" s="17" t="s">
        <v>308</v>
      </c>
      <c r="C37" s="17" t="s">
        <v>152</v>
      </c>
      <c r="D37" s="17" t="s">
        <v>244</v>
      </c>
      <c r="E37" s="17" t="s">
        <v>305</v>
      </c>
      <c r="F37" s="17" t="s">
        <v>142</v>
      </c>
      <c r="G37" s="17" t="s">
        <v>309</v>
      </c>
      <c r="H37" s="17" t="s">
        <v>310</v>
      </c>
      <c r="I37" s="17" t="s">
        <v>311</v>
      </c>
      <c r="J37" s="17" t="s">
        <v>307</v>
      </c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</row>
    <row r="38" spans="1:57" s="13" customFormat="1" x14ac:dyDescent="0.25">
      <c r="A38" s="11">
        <v>38596</v>
      </c>
      <c r="B38" s="17" t="s">
        <v>312</v>
      </c>
      <c r="C38" s="17" t="s">
        <v>205</v>
      </c>
      <c r="D38" s="17" t="s">
        <v>313</v>
      </c>
      <c r="E38" s="17" t="s">
        <v>314</v>
      </c>
      <c r="F38" s="17" t="s">
        <v>315</v>
      </c>
      <c r="G38" s="17" t="s">
        <v>269</v>
      </c>
      <c r="H38" s="17" t="s">
        <v>316</v>
      </c>
      <c r="I38" s="17" t="s">
        <v>317</v>
      </c>
      <c r="J38" s="17" t="s">
        <v>143</v>
      </c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</row>
    <row r="39" spans="1:57" s="13" customFormat="1" x14ac:dyDescent="0.25">
      <c r="A39" s="11">
        <v>38626</v>
      </c>
      <c r="B39" s="17" t="s">
        <v>318</v>
      </c>
      <c r="C39" s="17" t="s">
        <v>319</v>
      </c>
      <c r="D39" s="17" t="s">
        <v>320</v>
      </c>
      <c r="E39" s="17" t="s">
        <v>321</v>
      </c>
      <c r="F39" s="17" t="s">
        <v>322</v>
      </c>
      <c r="G39" s="17" t="s">
        <v>323</v>
      </c>
      <c r="H39" s="17" t="s">
        <v>272</v>
      </c>
      <c r="I39" s="17" t="s">
        <v>324</v>
      </c>
      <c r="J39" s="17" t="s">
        <v>210</v>
      </c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</row>
    <row r="40" spans="1:57" s="13" customFormat="1" x14ac:dyDescent="0.25">
      <c r="A40" s="11">
        <v>38657</v>
      </c>
      <c r="B40" s="17" t="s">
        <v>325</v>
      </c>
      <c r="C40" s="17" t="s">
        <v>326</v>
      </c>
      <c r="D40" s="17" t="s">
        <v>327</v>
      </c>
      <c r="E40" s="17" t="s">
        <v>328</v>
      </c>
      <c r="F40" s="17" t="s">
        <v>315</v>
      </c>
      <c r="G40" s="17" t="s">
        <v>236</v>
      </c>
      <c r="H40" s="17" t="s">
        <v>215</v>
      </c>
      <c r="I40" s="17" t="s">
        <v>329</v>
      </c>
      <c r="J40" s="17" t="s">
        <v>152</v>
      </c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</row>
    <row r="41" spans="1:57" s="13" customFormat="1" x14ac:dyDescent="0.25">
      <c r="A41" s="11">
        <v>38687</v>
      </c>
      <c r="B41" s="17" t="s">
        <v>330</v>
      </c>
      <c r="C41" s="17" t="s">
        <v>331</v>
      </c>
      <c r="D41" s="17" t="s">
        <v>332</v>
      </c>
      <c r="E41" s="17" t="s">
        <v>333</v>
      </c>
      <c r="F41" s="17" t="s">
        <v>334</v>
      </c>
      <c r="G41" s="17" t="s">
        <v>122</v>
      </c>
      <c r="H41" s="17" t="s">
        <v>335</v>
      </c>
      <c r="I41" s="17" t="s">
        <v>323</v>
      </c>
      <c r="J41" s="17" t="s">
        <v>140</v>
      </c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</row>
    <row r="42" spans="1:57" s="13" customFormat="1" x14ac:dyDescent="0.25">
      <c r="A42" s="11">
        <v>38718</v>
      </c>
      <c r="B42" s="17" t="s">
        <v>144</v>
      </c>
      <c r="C42" s="17" t="s">
        <v>334</v>
      </c>
      <c r="D42" s="17" t="s">
        <v>337</v>
      </c>
      <c r="E42" s="17" t="s">
        <v>338</v>
      </c>
      <c r="F42" s="17" t="s">
        <v>217</v>
      </c>
      <c r="G42" s="17" t="s">
        <v>169</v>
      </c>
      <c r="H42" s="17" t="s">
        <v>339</v>
      </c>
      <c r="I42" s="17" t="s">
        <v>340</v>
      </c>
      <c r="J42" s="17" t="s">
        <v>336</v>
      </c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</row>
    <row r="43" spans="1:57" s="13" customFormat="1" x14ac:dyDescent="0.25">
      <c r="A43" s="11">
        <v>38749</v>
      </c>
      <c r="B43" s="17" t="s">
        <v>282</v>
      </c>
      <c r="C43" s="17" t="s">
        <v>130</v>
      </c>
      <c r="D43" s="17" t="s">
        <v>341</v>
      </c>
      <c r="E43" s="17" t="s">
        <v>342</v>
      </c>
      <c r="F43" s="17" t="s">
        <v>191</v>
      </c>
      <c r="G43" s="17" t="s">
        <v>343</v>
      </c>
      <c r="H43" s="17" t="s">
        <v>344</v>
      </c>
      <c r="I43" s="17" t="s">
        <v>247</v>
      </c>
      <c r="J43" s="17" t="s">
        <v>307</v>
      </c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</row>
    <row r="44" spans="1:57" s="13" customFormat="1" x14ac:dyDescent="0.25">
      <c r="A44" s="11">
        <v>38777</v>
      </c>
      <c r="B44" s="17" t="s">
        <v>231</v>
      </c>
      <c r="C44" s="17" t="s">
        <v>247</v>
      </c>
      <c r="D44" s="17" t="s">
        <v>126</v>
      </c>
      <c r="E44" s="17" t="s">
        <v>346</v>
      </c>
      <c r="F44" s="17" t="s">
        <v>199</v>
      </c>
      <c r="G44" s="17" t="s">
        <v>218</v>
      </c>
      <c r="H44" s="17" t="s">
        <v>347</v>
      </c>
      <c r="I44" s="17" t="s">
        <v>348</v>
      </c>
      <c r="J44" s="17" t="s">
        <v>345</v>
      </c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</row>
    <row r="45" spans="1:57" s="13" customFormat="1" x14ac:dyDescent="0.25">
      <c r="A45" s="11">
        <v>38808</v>
      </c>
      <c r="B45" s="17" t="s">
        <v>349</v>
      </c>
      <c r="C45" s="17" t="s">
        <v>350</v>
      </c>
      <c r="D45" s="17" t="s">
        <v>351</v>
      </c>
      <c r="E45" s="17" t="s">
        <v>352</v>
      </c>
      <c r="F45" s="17" t="s">
        <v>353</v>
      </c>
      <c r="G45" s="17" t="s">
        <v>118</v>
      </c>
      <c r="H45" s="17" t="s">
        <v>250</v>
      </c>
      <c r="I45" s="17" t="s">
        <v>354</v>
      </c>
      <c r="J45" s="17" t="s">
        <v>136</v>
      </c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</row>
    <row r="46" spans="1:57" s="13" customFormat="1" x14ac:dyDescent="0.25">
      <c r="A46" s="11">
        <v>38838</v>
      </c>
      <c r="B46" s="17" t="s">
        <v>288</v>
      </c>
      <c r="C46" s="17" t="s">
        <v>356</v>
      </c>
      <c r="D46" s="17" t="s">
        <v>270</v>
      </c>
      <c r="E46" s="17" t="s">
        <v>357</v>
      </c>
      <c r="F46" s="17" t="s">
        <v>358</v>
      </c>
      <c r="G46" s="17" t="s">
        <v>359</v>
      </c>
      <c r="H46" s="17" t="s">
        <v>360</v>
      </c>
      <c r="I46" s="17" t="s">
        <v>361</v>
      </c>
      <c r="J46" s="17" t="s">
        <v>355</v>
      </c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</row>
    <row r="47" spans="1:57" s="13" customFormat="1" x14ac:dyDescent="0.25">
      <c r="A47" s="11">
        <v>38869</v>
      </c>
      <c r="B47" s="17" t="s">
        <v>363</v>
      </c>
      <c r="C47" s="17" t="s">
        <v>243</v>
      </c>
      <c r="D47" s="17" t="s">
        <v>364</v>
      </c>
      <c r="E47" s="17" t="s">
        <v>365</v>
      </c>
      <c r="F47" s="17" t="s">
        <v>116</v>
      </c>
      <c r="G47" s="17" t="s">
        <v>160</v>
      </c>
      <c r="H47" s="17" t="s">
        <v>366</v>
      </c>
      <c r="I47" s="17" t="s">
        <v>367</v>
      </c>
      <c r="J47" s="17" t="s">
        <v>362</v>
      </c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</row>
    <row r="48" spans="1:57" s="13" customFormat="1" x14ac:dyDescent="0.25">
      <c r="A48" s="11">
        <v>38899</v>
      </c>
      <c r="B48" s="17" t="s">
        <v>341</v>
      </c>
      <c r="C48" s="17" t="s">
        <v>160</v>
      </c>
      <c r="D48" s="17" t="s">
        <v>368</v>
      </c>
      <c r="E48" s="17" t="s">
        <v>369</v>
      </c>
      <c r="F48" s="17" t="s">
        <v>370</v>
      </c>
      <c r="G48" s="17" t="s">
        <v>371</v>
      </c>
      <c r="H48" s="17" t="s">
        <v>372</v>
      </c>
      <c r="I48" s="17" t="s">
        <v>373</v>
      </c>
      <c r="J48" s="17" t="s">
        <v>241</v>
      </c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</row>
    <row r="49" spans="1:57" s="13" customFormat="1" x14ac:dyDescent="0.25">
      <c r="A49" s="11">
        <v>38930</v>
      </c>
      <c r="B49" s="17" t="s">
        <v>325</v>
      </c>
      <c r="C49" s="17" t="s">
        <v>375</v>
      </c>
      <c r="D49" s="17" t="s">
        <v>376</v>
      </c>
      <c r="E49" s="17" t="s">
        <v>377</v>
      </c>
      <c r="F49" s="17" t="s">
        <v>378</v>
      </c>
      <c r="G49" s="17" t="s">
        <v>379</v>
      </c>
      <c r="H49" s="17" t="s">
        <v>380</v>
      </c>
      <c r="I49" s="17" t="s">
        <v>381</v>
      </c>
      <c r="J49" s="17" t="s">
        <v>374</v>
      </c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</row>
    <row r="50" spans="1:57" s="13" customFormat="1" x14ac:dyDescent="0.25">
      <c r="A50" s="11">
        <v>38961</v>
      </c>
      <c r="B50" s="17" t="s">
        <v>259</v>
      </c>
      <c r="C50" s="17" t="s">
        <v>383</v>
      </c>
      <c r="D50" s="17" t="s">
        <v>384</v>
      </c>
      <c r="E50" s="17" t="s">
        <v>385</v>
      </c>
      <c r="F50" s="17" t="s">
        <v>148</v>
      </c>
      <c r="G50" s="17" t="s">
        <v>386</v>
      </c>
      <c r="H50" s="17" t="s">
        <v>128</v>
      </c>
      <c r="I50" s="17" t="s">
        <v>382</v>
      </c>
      <c r="J50" s="17" t="s">
        <v>382</v>
      </c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</row>
    <row r="51" spans="1:57" s="13" customFormat="1" x14ac:dyDescent="0.25">
      <c r="A51" s="11">
        <v>38991</v>
      </c>
      <c r="B51" s="17" t="s">
        <v>231</v>
      </c>
      <c r="C51" s="17" t="s">
        <v>387</v>
      </c>
      <c r="D51" s="17" t="s">
        <v>274</v>
      </c>
      <c r="E51" s="17" t="s">
        <v>388</v>
      </c>
      <c r="F51" s="17" t="s">
        <v>281</v>
      </c>
      <c r="G51" s="17" t="s">
        <v>323</v>
      </c>
      <c r="H51" s="17" t="s">
        <v>146</v>
      </c>
      <c r="I51" s="17" t="s">
        <v>275</v>
      </c>
      <c r="J51" s="17" t="s">
        <v>307</v>
      </c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</row>
    <row r="52" spans="1:57" s="13" customFormat="1" x14ac:dyDescent="0.25">
      <c r="A52" s="11">
        <v>39022</v>
      </c>
      <c r="B52" s="17" t="s">
        <v>389</v>
      </c>
      <c r="C52" s="17" t="s">
        <v>329</v>
      </c>
      <c r="D52" s="17" t="s">
        <v>390</v>
      </c>
      <c r="E52" s="17" t="s">
        <v>391</v>
      </c>
      <c r="F52" s="17" t="s">
        <v>143</v>
      </c>
      <c r="G52" s="17" t="s">
        <v>131</v>
      </c>
      <c r="H52" s="17" t="s">
        <v>279</v>
      </c>
      <c r="I52" s="17" t="s">
        <v>392</v>
      </c>
      <c r="J52" s="17" t="s">
        <v>287</v>
      </c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</row>
    <row r="53" spans="1:57" s="13" customFormat="1" x14ac:dyDescent="0.25">
      <c r="A53" s="11">
        <v>39052</v>
      </c>
      <c r="B53" s="17" t="s">
        <v>393</v>
      </c>
      <c r="C53" s="17" t="s">
        <v>394</v>
      </c>
      <c r="D53" s="17" t="s">
        <v>393</v>
      </c>
      <c r="E53" s="17" t="s">
        <v>395</v>
      </c>
      <c r="F53" s="17" t="s">
        <v>233</v>
      </c>
      <c r="G53" s="17" t="s">
        <v>226</v>
      </c>
      <c r="H53" s="17" t="s">
        <v>396</v>
      </c>
      <c r="I53" s="17" t="s">
        <v>260</v>
      </c>
      <c r="J53" s="17" t="s">
        <v>242</v>
      </c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</row>
    <row r="54" spans="1:57" s="13" customFormat="1" x14ac:dyDescent="0.25">
      <c r="A54" s="11">
        <v>39083</v>
      </c>
      <c r="B54" s="17" t="s">
        <v>398</v>
      </c>
      <c r="C54" s="17" t="s">
        <v>265</v>
      </c>
      <c r="D54" s="17" t="s">
        <v>399</v>
      </c>
      <c r="E54" s="17" t="s">
        <v>400</v>
      </c>
      <c r="F54" s="17" t="s">
        <v>401</v>
      </c>
      <c r="G54" s="17" t="s">
        <v>165</v>
      </c>
      <c r="H54" s="17" t="s">
        <v>402</v>
      </c>
      <c r="I54" s="17" t="s">
        <v>378</v>
      </c>
      <c r="J54" s="17" t="s">
        <v>397</v>
      </c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</row>
    <row r="55" spans="1:57" s="13" customFormat="1" x14ac:dyDescent="0.25">
      <c r="A55" s="11">
        <v>39114</v>
      </c>
      <c r="B55" s="17" t="s">
        <v>209</v>
      </c>
      <c r="C55" s="17" t="s">
        <v>382</v>
      </c>
      <c r="D55" s="17" t="s">
        <v>403</v>
      </c>
      <c r="E55" s="17" t="s">
        <v>404</v>
      </c>
      <c r="F55" s="17" t="s">
        <v>382</v>
      </c>
      <c r="G55" s="17" t="s">
        <v>261</v>
      </c>
      <c r="H55" s="17" t="s">
        <v>405</v>
      </c>
      <c r="I55" s="17" t="s">
        <v>183</v>
      </c>
      <c r="J55" s="17" t="s">
        <v>345</v>
      </c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</row>
    <row r="56" spans="1:57" s="13" customFormat="1" x14ac:dyDescent="0.25">
      <c r="A56" s="11">
        <v>39142</v>
      </c>
      <c r="B56" s="17" t="s">
        <v>176</v>
      </c>
      <c r="C56" s="17" t="s">
        <v>139</v>
      </c>
      <c r="D56" s="17" t="s">
        <v>406</v>
      </c>
      <c r="E56" s="17" t="s">
        <v>407</v>
      </c>
      <c r="F56" s="17" t="s">
        <v>408</v>
      </c>
      <c r="G56" s="17" t="s">
        <v>409</v>
      </c>
      <c r="H56" s="17" t="s">
        <v>410</v>
      </c>
      <c r="I56" s="17" t="s">
        <v>411</v>
      </c>
      <c r="J56" s="17" t="s">
        <v>303</v>
      </c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</row>
    <row r="57" spans="1:57" s="13" customFormat="1" x14ac:dyDescent="0.25">
      <c r="A57" s="11">
        <v>39173</v>
      </c>
      <c r="B57" s="17" t="s">
        <v>412</v>
      </c>
      <c r="C57" s="17" t="s">
        <v>413</v>
      </c>
      <c r="D57" s="17" t="s">
        <v>398</v>
      </c>
      <c r="E57" s="17" t="s">
        <v>414</v>
      </c>
      <c r="F57" s="17" t="s">
        <v>415</v>
      </c>
      <c r="G57" s="17" t="s">
        <v>343</v>
      </c>
      <c r="H57" s="17" t="s">
        <v>416</v>
      </c>
      <c r="I57" s="17" t="s">
        <v>381</v>
      </c>
      <c r="J57" s="17" t="s">
        <v>125</v>
      </c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</row>
    <row r="58" spans="1:57" s="13" customFormat="1" x14ac:dyDescent="0.25">
      <c r="A58" s="11">
        <v>39203</v>
      </c>
      <c r="B58" s="17" t="s">
        <v>418</v>
      </c>
      <c r="C58" s="17" t="s">
        <v>324</v>
      </c>
      <c r="D58" s="17" t="s">
        <v>419</v>
      </c>
      <c r="E58" s="17" t="s">
        <v>420</v>
      </c>
      <c r="F58" s="17" t="s">
        <v>421</v>
      </c>
      <c r="G58" s="17" t="s">
        <v>422</v>
      </c>
      <c r="H58" s="17" t="s">
        <v>423</v>
      </c>
      <c r="I58" s="17" t="s">
        <v>424</v>
      </c>
      <c r="J58" s="17" t="s">
        <v>417</v>
      </c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</row>
    <row r="59" spans="1:57" s="13" customFormat="1" x14ac:dyDescent="0.25">
      <c r="A59" s="11">
        <v>39234</v>
      </c>
      <c r="B59" s="17" t="s">
        <v>364</v>
      </c>
      <c r="C59" s="17" t="s">
        <v>326</v>
      </c>
      <c r="D59" s="17" t="s">
        <v>425</v>
      </c>
      <c r="E59" s="17" t="s">
        <v>426</v>
      </c>
      <c r="F59" s="17" t="s">
        <v>427</v>
      </c>
      <c r="G59" s="17" t="s">
        <v>202</v>
      </c>
      <c r="H59" s="17" t="s">
        <v>428</v>
      </c>
      <c r="I59" s="17" t="s">
        <v>391</v>
      </c>
      <c r="J59" s="17" t="s">
        <v>280</v>
      </c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</row>
    <row r="60" spans="1:57" s="13" customFormat="1" x14ac:dyDescent="0.25">
      <c r="A60" s="11">
        <v>39264</v>
      </c>
      <c r="B60" s="17" t="s">
        <v>429</v>
      </c>
      <c r="C60" s="17" t="s">
        <v>218</v>
      </c>
      <c r="D60" s="17" t="s">
        <v>430</v>
      </c>
      <c r="E60" s="17" t="s">
        <v>431</v>
      </c>
      <c r="F60" s="17" t="s">
        <v>196</v>
      </c>
      <c r="G60" s="17" t="s">
        <v>432</v>
      </c>
      <c r="H60" s="17" t="s">
        <v>433</v>
      </c>
      <c r="I60" s="17" t="s">
        <v>434</v>
      </c>
      <c r="J60" s="17" t="s">
        <v>301</v>
      </c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</row>
    <row r="61" spans="1:57" s="13" customFormat="1" x14ac:dyDescent="0.25">
      <c r="A61" s="11">
        <v>39295</v>
      </c>
      <c r="B61" s="17" t="s">
        <v>435</v>
      </c>
      <c r="C61" s="17" t="s">
        <v>139</v>
      </c>
      <c r="D61" s="17" t="s">
        <v>436</v>
      </c>
      <c r="E61" s="17" t="s">
        <v>369</v>
      </c>
      <c r="F61" s="17" t="s">
        <v>437</v>
      </c>
      <c r="G61" s="17" t="s">
        <v>188</v>
      </c>
      <c r="H61" s="17" t="s">
        <v>438</v>
      </c>
      <c r="I61" s="17" t="s">
        <v>292</v>
      </c>
      <c r="J61" s="17" t="s">
        <v>192</v>
      </c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</row>
    <row r="62" spans="1:57" s="13" customFormat="1" x14ac:dyDescent="0.25">
      <c r="A62" s="11">
        <v>39326</v>
      </c>
      <c r="B62" s="17" t="s">
        <v>363</v>
      </c>
      <c r="C62" s="17" t="s">
        <v>440</v>
      </c>
      <c r="D62" s="17" t="s">
        <v>429</v>
      </c>
      <c r="E62" s="17" t="s">
        <v>441</v>
      </c>
      <c r="F62" s="17" t="s">
        <v>149</v>
      </c>
      <c r="G62" s="17" t="s">
        <v>222</v>
      </c>
      <c r="H62" s="17" t="s">
        <v>428</v>
      </c>
      <c r="I62" s="17" t="s">
        <v>353</v>
      </c>
      <c r="J62" s="17" t="s">
        <v>439</v>
      </c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</row>
    <row r="63" spans="1:57" s="13" customFormat="1" x14ac:dyDescent="0.25">
      <c r="A63" s="11">
        <v>39356</v>
      </c>
      <c r="B63" s="17" t="s">
        <v>442</v>
      </c>
      <c r="C63" s="17" t="s">
        <v>443</v>
      </c>
      <c r="D63" s="17" t="s">
        <v>444</v>
      </c>
      <c r="E63" s="17" t="s">
        <v>445</v>
      </c>
      <c r="F63" s="17" t="s">
        <v>446</v>
      </c>
      <c r="G63" s="17" t="s">
        <v>447</v>
      </c>
      <c r="H63" s="17" t="s">
        <v>448</v>
      </c>
      <c r="I63" s="17" t="s">
        <v>168</v>
      </c>
      <c r="J63" s="17" t="s">
        <v>196</v>
      </c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</row>
    <row r="64" spans="1:57" s="13" customFormat="1" x14ac:dyDescent="0.25">
      <c r="A64" s="11">
        <v>39387</v>
      </c>
      <c r="B64" s="17" t="s">
        <v>449</v>
      </c>
      <c r="C64" s="17" t="s">
        <v>213</v>
      </c>
      <c r="D64" s="17" t="s">
        <v>450</v>
      </c>
      <c r="E64" s="17" t="s">
        <v>451</v>
      </c>
      <c r="F64" s="17" t="s">
        <v>358</v>
      </c>
      <c r="G64" s="17" t="s">
        <v>186</v>
      </c>
      <c r="H64" s="17" t="s">
        <v>452</v>
      </c>
      <c r="I64" s="17" t="s">
        <v>149</v>
      </c>
      <c r="J64" s="17" t="s">
        <v>139</v>
      </c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</row>
    <row r="65" spans="1:57" s="13" customFormat="1" x14ac:dyDescent="0.25">
      <c r="A65" s="11">
        <v>39417</v>
      </c>
      <c r="B65" s="17" t="s">
        <v>453</v>
      </c>
      <c r="C65" s="17" t="s">
        <v>454</v>
      </c>
      <c r="D65" s="17" t="s">
        <v>274</v>
      </c>
      <c r="E65" s="17" t="s">
        <v>455</v>
      </c>
      <c r="F65" s="17" t="s">
        <v>197</v>
      </c>
      <c r="G65" s="17" t="s">
        <v>293</v>
      </c>
      <c r="H65" s="17" t="s">
        <v>335</v>
      </c>
      <c r="I65" s="17" t="s">
        <v>418</v>
      </c>
      <c r="J65" s="17" t="s">
        <v>229</v>
      </c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</row>
    <row r="66" spans="1:57" s="13" customFormat="1" x14ac:dyDescent="0.25">
      <c r="A66" s="11">
        <v>39448</v>
      </c>
      <c r="B66" s="17" t="s">
        <v>144</v>
      </c>
      <c r="C66" s="17" t="s">
        <v>413</v>
      </c>
      <c r="D66" s="17" t="s">
        <v>456</v>
      </c>
      <c r="E66" s="17" t="s">
        <v>457</v>
      </c>
      <c r="F66" s="17" t="s">
        <v>458</v>
      </c>
      <c r="G66" s="17" t="s">
        <v>432</v>
      </c>
      <c r="H66" s="17" t="s">
        <v>459</v>
      </c>
      <c r="I66" s="17" t="s">
        <v>460</v>
      </c>
      <c r="J66" s="17" t="s">
        <v>345</v>
      </c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</row>
    <row r="67" spans="1:57" s="13" customFormat="1" x14ac:dyDescent="0.25">
      <c r="A67" s="11">
        <v>39479</v>
      </c>
      <c r="B67" s="17" t="s">
        <v>430</v>
      </c>
      <c r="C67" s="17" t="s">
        <v>461</v>
      </c>
      <c r="D67" s="17" t="s">
        <v>462</v>
      </c>
      <c r="E67" s="17" t="s">
        <v>463</v>
      </c>
      <c r="F67" s="17" t="s">
        <v>317</v>
      </c>
      <c r="G67" s="17" t="s">
        <v>422</v>
      </c>
      <c r="H67" s="17" t="s">
        <v>464</v>
      </c>
      <c r="I67" s="17" t="s">
        <v>392</v>
      </c>
      <c r="J67" s="17" t="s">
        <v>378</v>
      </c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</row>
    <row r="68" spans="1:57" s="13" customFormat="1" x14ac:dyDescent="0.25">
      <c r="A68" s="11">
        <v>39508</v>
      </c>
      <c r="B68" s="17" t="s">
        <v>456</v>
      </c>
      <c r="C68" s="17" t="s">
        <v>208</v>
      </c>
      <c r="D68" s="17" t="s">
        <v>465</v>
      </c>
      <c r="E68" s="17" t="s">
        <v>466</v>
      </c>
      <c r="F68" s="17" t="s">
        <v>467</v>
      </c>
      <c r="G68" s="17" t="s">
        <v>229</v>
      </c>
      <c r="H68" s="17" t="s">
        <v>222</v>
      </c>
      <c r="I68" s="17" t="s">
        <v>468</v>
      </c>
      <c r="J68" s="17" t="s">
        <v>217</v>
      </c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</row>
    <row r="69" spans="1:57" s="13" customFormat="1" x14ac:dyDescent="0.25">
      <c r="A69" s="11">
        <v>39539</v>
      </c>
      <c r="B69" s="17" t="s">
        <v>469</v>
      </c>
      <c r="C69" s="17" t="s">
        <v>461</v>
      </c>
      <c r="D69" s="17" t="s">
        <v>470</v>
      </c>
      <c r="E69" s="17" t="s">
        <v>471</v>
      </c>
      <c r="F69" s="17" t="s">
        <v>472</v>
      </c>
      <c r="G69" s="17" t="s">
        <v>181</v>
      </c>
      <c r="H69" s="17" t="s">
        <v>416</v>
      </c>
      <c r="I69" s="17" t="s">
        <v>473</v>
      </c>
      <c r="J69" s="17" t="s">
        <v>192</v>
      </c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</row>
    <row r="70" spans="1:57" s="13" customFormat="1" x14ac:dyDescent="0.25">
      <c r="A70" s="11">
        <v>39569</v>
      </c>
      <c r="B70" s="17" t="s">
        <v>475</v>
      </c>
      <c r="C70" s="17" t="s">
        <v>241</v>
      </c>
      <c r="D70" s="17" t="s">
        <v>364</v>
      </c>
      <c r="E70" s="17" t="s">
        <v>476</v>
      </c>
      <c r="F70" s="17" t="s">
        <v>477</v>
      </c>
      <c r="G70" s="17" t="s">
        <v>136</v>
      </c>
      <c r="H70" s="17" t="s">
        <v>478</v>
      </c>
      <c r="I70" s="17" t="s">
        <v>479</v>
      </c>
      <c r="J70" s="17" t="s">
        <v>474</v>
      </c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</row>
    <row r="71" spans="1:57" s="13" customFormat="1" x14ac:dyDescent="0.25">
      <c r="A71" s="11">
        <v>39600</v>
      </c>
      <c r="B71" s="17" t="s">
        <v>368</v>
      </c>
      <c r="C71" s="17" t="s">
        <v>481</v>
      </c>
      <c r="D71" s="17" t="s">
        <v>482</v>
      </c>
      <c r="E71" s="17" t="s">
        <v>483</v>
      </c>
      <c r="F71" s="17" t="s">
        <v>458</v>
      </c>
      <c r="G71" s="17" t="s">
        <v>205</v>
      </c>
      <c r="H71" s="17" t="s">
        <v>236</v>
      </c>
      <c r="I71" s="17" t="s">
        <v>484</v>
      </c>
      <c r="J71" s="17" t="s">
        <v>480</v>
      </c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</row>
    <row r="72" spans="1:57" s="13" customFormat="1" x14ac:dyDescent="0.25">
      <c r="A72" s="11">
        <v>39630</v>
      </c>
      <c r="B72" s="17" t="s">
        <v>465</v>
      </c>
      <c r="C72" s="17" t="s">
        <v>233</v>
      </c>
      <c r="D72" s="17" t="s">
        <v>486</v>
      </c>
      <c r="E72" s="17" t="s">
        <v>291</v>
      </c>
      <c r="F72" s="17" t="s">
        <v>487</v>
      </c>
      <c r="G72" s="17" t="s">
        <v>409</v>
      </c>
      <c r="H72" s="17" t="s">
        <v>488</v>
      </c>
      <c r="I72" s="17" t="s">
        <v>489</v>
      </c>
      <c r="J72" s="17" t="s">
        <v>485</v>
      </c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</row>
    <row r="73" spans="1:57" s="13" customFormat="1" x14ac:dyDescent="0.25">
      <c r="A73" s="11">
        <v>39661</v>
      </c>
      <c r="B73" s="17" t="s">
        <v>194</v>
      </c>
      <c r="C73" s="17" t="s">
        <v>443</v>
      </c>
      <c r="D73" s="17" t="s">
        <v>363</v>
      </c>
      <c r="E73" s="17" t="s">
        <v>490</v>
      </c>
      <c r="F73" s="17" t="s">
        <v>487</v>
      </c>
      <c r="G73" s="17" t="s">
        <v>225</v>
      </c>
      <c r="H73" s="17" t="s">
        <v>339</v>
      </c>
      <c r="I73" s="17" t="s">
        <v>491</v>
      </c>
      <c r="J73" s="17" t="s">
        <v>460</v>
      </c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</row>
    <row r="74" spans="1:57" s="13" customFormat="1" x14ac:dyDescent="0.25">
      <c r="A74" s="11">
        <v>39692</v>
      </c>
      <c r="B74" s="17" t="s">
        <v>107</v>
      </c>
      <c r="C74" s="17" t="s">
        <v>139</v>
      </c>
      <c r="D74" s="17" t="s">
        <v>177</v>
      </c>
      <c r="E74" s="17" t="s">
        <v>385</v>
      </c>
      <c r="F74" s="17" t="s">
        <v>382</v>
      </c>
      <c r="G74" s="17" t="s">
        <v>157</v>
      </c>
      <c r="H74" s="17" t="s">
        <v>402</v>
      </c>
      <c r="I74" s="17" t="s">
        <v>493</v>
      </c>
      <c r="J74" s="17" t="s">
        <v>492</v>
      </c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</row>
    <row r="75" spans="1:57" s="13" customFormat="1" x14ac:dyDescent="0.25">
      <c r="A75" s="11">
        <v>39722</v>
      </c>
      <c r="B75" s="17" t="s">
        <v>347</v>
      </c>
      <c r="C75" s="17" t="s">
        <v>183</v>
      </c>
      <c r="D75" s="17" t="s">
        <v>494</v>
      </c>
      <c r="E75" s="17" t="s">
        <v>495</v>
      </c>
      <c r="F75" s="17" t="s">
        <v>115</v>
      </c>
      <c r="G75" s="17" t="s">
        <v>125</v>
      </c>
      <c r="H75" s="17" t="s">
        <v>496</v>
      </c>
      <c r="I75" s="17" t="s">
        <v>497</v>
      </c>
      <c r="J75" s="17" t="s">
        <v>421</v>
      </c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</row>
    <row r="76" spans="1:57" s="13" customFormat="1" x14ac:dyDescent="0.25">
      <c r="A76" s="11">
        <v>39753</v>
      </c>
      <c r="B76" s="17" t="s">
        <v>308</v>
      </c>
      <c r="C76" s="17" t="s">
        <v>247</v>
      </c>
      <c r="D76" s="17" t="s">
        <v>393</v>
      </c>
      <c r="E76" s="17" t="s">
        <v>431</v>
      </c>
      <c r="F76" s="17" t="s">
        <v>345</v>
      </c>
      <c r="G76" s="17" t="s">
        <v>379</v>
      </c>
      <c r="H76" s="17" t="s">
        <v>498</v>
      </c>
      <c r="I76" s="17" t="s">
        <v>108</v>
      </c>
      <c r="J76" s="17" t="s">
        <v>345</v>
      </c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</row>
    <row r="77" spans="1:57" s="13" customFormat="1" x14ac:dyDescent="0.25">
      <c r="A77" s="11">
        <v>39783</v>
      </c>
      <c r="B77" s="17" t="s">
        <v>499</v>
      </c>
      <c r="C77" s="17" t="s">
        <v>419</v>
      </c>
      <c r="D77" s="17" t="s">
        <v>209</v>
      </c>
      <c r="E77" s="17" t="s">
        <v>116</v>
      </c>
      <c r="F77" s="17" t="s">
        <v>340</v>
      </c>
      <c r="G77" s="17" t="s">
        <v>500</v>
      </c>
      <c r="H77" s="17" t="s">
        <v>501</v>
      </c>
      <c r="I77" s="17" t="s">
        <v>502</v>
      </c>
      <c r="J77" s="17" t="s">
        <v>258</v>
      </c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</row>
    <row r="78" spans="1:57" s="13" customFormat="1" x14ac:dyDescent="0.25">
      <c r="A78" s="11">
        <v>39814</v>
      </c>
      <c r="B78" s="17" t="s">
        <v>503</v>
      </c>
      <c r="C78" s="17" t="s">
        <v>202</v>
      </c>
      <c r="D78" s="17" t="s">
        <v>254</v>
      </c>
      <c r="E78" s="17" t="s">
        <v>504</v>
      </c>
      <c r="F78" s="17" t="s">
        <v>505</v>
      </c>
      <c r="G78" s="17" t="s">
        <v>136</v>
      </c>
      <c r="H78" s="17" t="s">
        <v>506</v>
      </c>
      <c r="I78" s="17" t="s">
        <v>507</v>
      </c>
      <c r="J78" s="17" t="s">
        <v>247</v>
      </c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</row>
    <row r="79" spans="1:57" s="13" customFormat="1" x14ac:dyDescent="0.25">
      <c r="A79" s="11">
        <v>39845</v>
      </c>
      <c r="B79" s="17" t="s">
        <v>482</v>
      </c>
      <c r="C79" s="17" t="s">
        <v>508</v>
      </c>
      <c r="D79" s="17" t="s">
        <v>363</v>
      </c>
      <c r="E79" s="17" t="s">
        <v>509</v>
      </c>
      <c r="F79" s="17" t="s">
        <v>287</v>
      </c>
      <c r="G79" s="17" t="s">
        <v>188</v>
      </c>
      <c r="H79" s="17" t="s">
        <v>211</v>
      </c>
      <c r="I79" s="17" t="s">
        <v>375</v>
      </c>
      <c r="J79" s="17" t="s">
        <v>356</v>
      </c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</row>
    <row r="80" spans="1:57" s="13" customFormat="1" x14ac:dyDescent="0.25">
      <c r="A80" s="11">
        <v>39873</v>
      </c>
      <c r="B80" s="17" t="s">
        <v>372</v>
      </c>
      <c r="C80" s="17" t="s">
        <v>443</v>
      </c>
      <c r="D80" s="17" t="s">
        <v>510</v>
      </c>
      <c r="E80" s="17" t="s">
        <v>511</v>
      </c>
      <c r="F80" s="17" t="s">
        <v>493</v>
      </c>
      <c r="G80" s="17" t="s">
        <v>278</v>
      </c>
      <c r="H80" s="17" t="s">
        <v>512</v>
      </c>
      <c r="I80" s="17" t="s">
        <v>513</v>
      </c>
      <c r="J80" s="17" t="s">
        <v>340</v>
      </c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</row>
    <row r="81" spans="1:58" s="13" customFormat="1" x14ac:dyDescent="0.25">
      <c r="A81" s="11">
        <v>39904</v>
      </c>
      <c r="B81" s="17" t="s">
        <v>372</v>
      </c>
      <c r="C81" s="17" t="s">
        <v>142</v>
      </c>
      <c r="D81" s="17" t="s">
        <v>459</v>
      </c>
      <c r="E81" s="17" t="s">
        <v>514</v>
      </c>
      <c r="F81" s="17" t="s">
        <v>427</v>
      </c>
      <c r="G81" s="17" t="s">
        <v>447</v>
      </c>
      <c r="H81" s="17" t="s">
        <v>279</v>
      </c>
      <c r="I81" s="17" t="s">
        <v>345</v>
      </c>
      <c r="J81" s="17" t="s">
        <v>289</v>
      </c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</row>
    <row r="82" spans="1:58" s="13" customFormat="1" x14ac:dyDescent="0.25">
      <c r="A82" s="11">
        <v>39934</v>
      </c>
      <c r="B82" s="17" t="s">
        <v>389</v>
      </c>
      <c r="C82" s="17" t="s">
        <v>422</v>
      </c>
      <c r="D82" s="17" t="s">
        <v>209</v>
      </c>
      <c r="E82" s="17" t="s">
        <v>515</v>
      </c>
      <c r="F82" s="17" t="s">
        <v>413</v>
      </c>
      <c r="G82" s="17" t="s">
        <v>165</v>
      </c>
      <c r="H82" s="17" t="s">
        <v>203</v>
      </c>
      <c r="I82" s="17" t="s">
        <v>516</v>
      </c>
      <c r="J82" s="17" t="s">
        <v>355</v>
      </c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</row>
    <row r="83" spans="1:58" s="13" customFormat="1" x14ac:dyDescent="0.25">
      <c r="A83" s="11">
        <v>39965</v>
      </c>
      <c r="B83" s="17" t="s">
        <v>107</v>
      </c>
      <c r="C83" s="17" t="s">
        <v>125</v>
      </c>
      <c r="D83" s="17" t="s">
        <v>363</v>
      </c>
      <c r="E83" s="17" t="s">
        <v>517</v>
      </c>
      <c r="F83" s="17" t="s">
        <v>115</v>
      </c>
      <c r="G83" s="17" t="s">
        <v>200</v>
      </c>
      <c r="H83" s="17" t="s">
        <v>518</v>
      </c>
      <c r="I83" s="17" t="s">
        <v>476</v>
      </c>
      <c r="J83" s="17" t="s">
        <v>159</v>
      </c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</row>
    <row r="84" spans="1:58" s="13" customFormat="1" x14ac:dyDescent="0.25">
      <c r="A84" s="11">
        <v>39995</v>
      </c>
      <c r="B84" s="17" t="s">
        <v>470</v>
      </c>
      <c r="C84" s="17" t="s">
        <v>362</v>
      </c>
      <c r="D84" s="17" t="s">
        <v>456</v>
      </c>
      <c r="E84" s="17" t="s">
        <v>520</v>
      </c>
      <c r="F84" s="17" t="s">
        <v>521</v>
      </c>
      <c r="G84" s="17" t="s">
        <v>440</v>
      </c>
      <c r="H84" s="17" t="s">
        <v>522</v>
      </c>
      <c r="I84" s="17" t="s">
        <v>523</v>
      </c>
      <c r="J84" s="17" t="s">
        <v>519</v>
      </c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</row>
    <row r="85" spans="1:58" s="13" customFormat="1" x14ac:dyDescent="0.25">
      <c r="A85" s="11">
        <v>40026</v>
      </c>
      <c r="B85" s="17" t="s">
        <v>376</v>
      </c>
      <c r="C85" s="17" t="s">
        <v>524</v>
      </c>
      <c r="D85" s="17" t="s">
        <v>368</v>
      </c>
      <c r="E85" s="17" t="s">
        <v>525</v>
      </c>
      <c r="F85" s="17" t="s">
        <v>345</v>
      </c>
      <c r="G85" s="17" t="s">
        <v>371</v>
      </c>
      <c r="H85" s="17" t="s">
        <v>163</v>
      </c>
      <c r="I85" s="17" t="s">
        <v>526</v>
      </c>
      <c r="J85" s="17" t="s">
        <v>329</v>
      </c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</row>
    <row r="86" spans="1:58" s="13" customFormat="1" x14ac:dyDescent="0.25">
      <c r="A86" s="11">
        <v>40057</v>
      </c>
      <c r="B86" s="17" t="s">
        <v>302</v>
      </c>
      <c r="C86" s="17" t="s">
        <v>152</v>
      </c>
      <c r="D86" s="17" t="s">
        <v>288</v>
      </c>
      <c r="E86" s="17" t="s">
        <v>527</v>
      </c>
      <c r="F86" s="17" t="s">
        <v>218</v>
      </c>
      <c r="G86" s="17" t="s">
        <v>222</v>
      </c>
      <c r="H86" s="17" t="s">
        <v>163</v>
      </c>
      <c r="I86" s="17" t="s">
        <v>493</v>
      </c>
      <c r="J86" s="17" t="s">
        <v>247</v>
      </c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</row>
    <row r="87" spans="1:58" s="13" customFormat="1" x14ac:dyDescent="0.25">
      <c r="A87" s="11">
        <v>40087</v>
      </c>
      <c r="B87" s="17" t="s">
        <v>528</v>
      </c>
      <c r="C87" s="17" t="s">
        <v>116</v>
      </c>
      <c r="D87" s="17" t="s">
        <v>185</v>
      </c>
      <c r="E87" s="17" t="s">
        <v>529</v>
      </c>
      <c r="F87" s="17" t="s">
        <v>193</v>
      </c>
      <c r="G87" s="17" t="s">
        <v>319</v>
      </c>
      <c r="H87" s="17" t="s">
        <v>522</v>
      </c>
      <c r="I87" s="17" t="s">
        <v>196</v>
      </c>
      <c r="J87" s="17" t="s">
        <v>278</v>
      </c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</row>
    <row r="88" spans="1:58" s="13" customFormat="1" x14ac:dyDescent="0.25">
      <c r="A88" s="11">
        <v>40118</v>
      </c>
      <c r="B88" s="17" t="s">
        <v>423</v>
      </c>
      <c r="C88" s="17" t="s">
        <v>497</v>
      </c>
      <c r="D88" s="17" t="s">
        <v>530</v>
      </c>
      <c r="E88" s="17" t="s">
        <v>514</v>
      </c>
      <c r="F88" s="17" t="s">
        <v>370</v>
      </c>
      <c r="G88" s="17" t="s">
        <v>226</v>
      </c>
      <c r="H88" s="17" t="s">
        <v>518</v>
      </c>
      <c r="I88" s="17" t="s">
        <v>531</v>
      </c>
      <c r="J88" s="17" t="s">
        <v>143</v>
      </c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</row>
    <row r="89" spans="1:58" s="13" customFormat="1" x14ac:dyDescent="0.25">
      <c r="A89" s="11">
        <v>40148</v>
      </c>
      <c r="B89" s="18" t="s">
        <v>533</v>
      </c>
      <c r="C89" s="18" t="s">
        <v>432</v>
      </c>
      <c r="D89" s="18" t="s">
        <v>534</v>
      </c>
      <c r="E89" s="18" t="s">
        <v>535</v>
      </c>
      <c r="F89" s="18" t="s">
        <v>296</v>
      </c>
      <c r="G89" s="18" t="s">
        <v>205</v>
      </c>
      <c r="H89" s="18" t="s">
        <v>536</v>
      </c>
      <c r="I89" s="18" t="s">
        <v>248</v>
      </c>
      <c r="J89" s="18" t="s">
        <v>532</v>
      </c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</row>
    <row r="90" spans="1:58" s="13" customFormat="1" x14ac:dyDescent="0.25">
      <c r="A90" s="11">
        <v>40179</v>
      </c>
      <c r="B90" s="19" t="s">
        <v>537</v>
      </c>
      <c r="C90" s="19" t="s">
        <v>184</v>
      </c>
      <c r="D90" s="19" t="s">
        <v>376</v>
      </c>
      <c r="E90" s="19" t="s">
        <v>538</v>
      </c>
      <c r="F90" s="19" t="s">
        <v>539</v>
      </c>
      <c r="G90" s="19" t="s">
        <v>168</v>
      </c>
      <c r="H90" s="19" t="s">
        <v>540</v>
      </c>
      <c r="I90" s="19" t="s">
        <v>395</v>
      </c>
      <c r="J90" s="19" t="s">
        <v>139</v>
      </c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</row>
    <row r="91" spans="1:58" s="13" customFormat="1" x14ac:dyDescent="0.25">
      <c r="A91" s="11">
        <v>40210</v>
      </c>
      <c r="B91" s="19" t="s">
        <v>209</v>
      </c>
      <c r="C91" s="19" t="s">
        <v>397</v>
      </c>
      <c r="D91" s="19" t="s">
        <v>541</v>
      </c>
      <c r="E91" s="19" t="s">
        <v>542</v>
      </c>
      <c r="F91" s="19" t="s">
        <v>543</v>
      </c>
      <c r="G91" s="19" t="s">
        <v>229</v>
      </c>
      <c r="H91" s="19" t="s">
        <v>544</v>
      </c>
      <c r="I91" s="19" t="s">
        <v>519</v>
      </c>
      <c r="J91" s="19" t="s">
        <v>358</v>
      </c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</row>
    <row r="92" spans="1:58" x14ac:dyDescent="0.25">
      <c r="A92" s="11">
        <v>40238</v>
      </c>
      <c r="B92" s="19" t="s">
        <v>545</v>
      </c>
      <c r="C92" s="19" t="s">
        <v>546</v>
      </c>
      <c r="D92" s="19" t="s">
        <v>547</v>
      </c>
      <c r="E92" s="19" t="s">
        <v>548</v>
      </c>
      <c r="F92" s="19" t="s">
        <v>549</v>
      </c>
      <c r="G92" s="19" t="s">
        <v>241</v>
      </c>
      <c r="H92" s="19" t="s">
        <v>550</v>
      </c>
      <c r="I92" s="19" t="s">
        <v>551</v>
      </c>
      <c r="J92" s="19" t="s">
        <v>535</v>
      </c>
      <c r="L92" s="12"/>
      <c r="M92" s="12"/>
      <c r="N92" s="12"/>
    </row>
    <row r="93" spans="1:58" s="3" customFormat="1" x14ac:dyDescent="0.25">
      <c r="A93" s="11">
        <v>40269</v>
      </c>
      <c r="B93" s="19" t="s">
        <v>117</v>
      </c>
      <c r="C93" s="19" t="s">
        <v>408</v>
      </c>
      <c r="D93" s="19" t="s">
        <v>469</v>
      </c>
      <c r="E93" s="19" t="s">
        <v>542</v>
      </c>
      <c r="F93" s="19" t="s">
        <v>552</v>
      </c>
      <c r="G93" s="19" t="s">
        <v>243</v>
      </c>
      <c r="H93" s="19" t="s">
        <v>553</v>
      </c>
      <c r="I93" s="19" t="s">
        <v>554</v>
      </c>
      <c r="J93" s="19" t="s">
        <v>362</v>
      </c>
      <c r="M93" s="12"/>
      <c r="N93" s="12"/>
      <c r="P93" s="3" t="s">
        <v>19</v>
      </c>
      <c r="R93" s="3" t="s">
        <v>19</v>
      </c>
      <c r="BF93" s="2"/>
    </row>
    <row r="94" spans="1:58" s="3" customFormat="1" x14ac:dyDescent="0.25">
      <c r="A94" s="11">
        <v>40299</v>
      </c>
      <c r="B94" s="19" t="s">
        <v>556</v>
      </c>
      <c r="C94" s="19" t="s">
        <v>557</v>
      </c>
      <c r="D94" s="19" t="s">
        <v>510</v>
      </c>
      <c r="E94" s="19" t="s">
        <v>558</v>
      </c>
      <c r="F94" s="19" t="s">
        <v>559</v>
      </c>
      <c r="G94" s="19" t="s">
        <v>447</v>
      </c>
      <c r="H94" s="19" t="s">
        <v>560</v>
      </c>
      <c r="I94" s="19" t="s">
        <v>561</v>
      </c>
      <c r="J94" s="19" t="s">
        <v>555</v>
      </c>
      <c r="M94" s="12"/>
      <c r="N94" s="12"/>
      <c r="BF94" s="2"/>
    </row>
    <row r="95" spans="1:58" s="3" customFormat="1" x14ac:dyDescent="0.25">
      <c r="A95" s="11">
        <v>40330</v>
      </c>
      <c r="B95" s="19" t="s">
        <v>107</v>
      </c>
      <c r="C95" s="19" t="s">
        <v>563</v>
      </c>
      <c r="D95" s="19" t="s">
        <v>429</v>
      </c>
      <c r="E95" s="19" t="s">
        <v>564</v>
      </c>
      <c r="F95" s="19" t="s">
        <v>565</v>
      </c>
      <c r="G95" s="19" t="s">
        <v>221</v>
      </c>
      <c r="H95" s="19" t="s">
        <v>566</v>
      </c>
      <c r="I95" s="19" t="s">
        <v>567</v>
      </c>
      <c r="J95" s="19" t="s">
        <v>562</v>
      </c>
      <c r="M95" s="12"/>
      <c r="N95" s="12"/>
      <c r="BF95" s="2"/>
    </row>
    <row r="96" spans="1:58" s="3" customFormat="1" x14ac:dyDescent="0.25">
      <c r="A96" s="11">
        <v>40360</v>
      </c>
      <c r="B96" s="19" t="s">
        <v>254</v>
      </c>
      <c r="C96" s="19" t="s">
        <v>355</v>
      </c>
      <c r="D96" s="19" t="s">
        <v>569</v>
      </c>
      <c r="E96" s="19" t="s">
        <v>570</v>
      </c>
      <c r="F96" s="19" t="s">
        <v>539</v>
      </c>
      <c r="G96" s="19" t="s">
        <v>229</v>
      </c>
      <c r="H96" s="19" t="s">
        <v>310</v>
      </c>
      <c r="I96" s="19" t="s">
        <v>571</v>
      </c>
      <c r="J96" s="19" t="s">
        <v>568</v>
      </c>
      <c r="M96" s="12"/>
      <c r="N96" s="12"/>
      <c r="BF96" s="2"/>
    </row>
    <row r="97" spans="1:58" s="3" customFormat="1" x14ac:dyDescent="0.25">
      <c r="A97" s="11">
        <v>40391</v>
      </c>
      <c r="B97" s="19" t="s">
        <v>573</v>
      </c>
      <c r="C97" s="19" t="s">
        <v>572</v>
      </c>
      <c r="D97" s="19" t="s">
        <v>574</v>
      </c>
      <c r="E97" s="19" t="s">
        <v>575</v>
      </c>
      <c r="F97" s="19" t="s">
        <v>576</v>
      </c>
      <c r="G97" s="19" t="s">
        <v>243</v>
      </c>
      <c r="H97" s="19" t="s">
        <v>267</v>
      </c>
      <c r="I97" s="19" t="s">
        <v>577</v>
      </c>
      <c r="J97" s="19" t="s">
        <v>572</v>
      </c>
      <c r="M97" s="12"/>
      <c r="N97" s="12"/>
      <c r="BF97" s="2"/>
    </row>
    <row r="98" spans="1:58" s="3" customFormat="1" x14ac:dyDescent="0.25">
      <c r="A98" s="11">
        <v>40422</v>
      </c>
      <c r="B98" s="19" t="s">
        <v>578</v>
      </c>
      <c r="C98" s="19" t="s">
        <v>241</v>
      </c>
      <c r="D98" s="19" t="s">
        <v>579</v>
      </c>
      <c r="E98" s="19" t="s">
        <v>580</v>
      </c>
      <c r="F98" s="19" t="s">
        <v>111</v>
      </c>
      <c r="G98" s="19" t="s">
        <v>121</v>
      </c>
      <c r="H98" s="19" t="s">
        <v>581</v>
      </c>
      <c r="I98" s="19" t="s">
        <v>283</v>
      </c>
      <c r="J98" s="19" t="s">
        <v>508</v>
      </c>
      <c r="M98" s="12"/>
      <c r="N98" s="12"/>
      <c r="BF98" s="2"/>
    </row>
    <row r="99" spans="1:58" s="3" customFormat="1" x14ac:dyDescent="0.25">
      <c r="A99" s="11">
        <v>40452</v>
      </c>
      <c r="B99" s="19" t="s">
        <v>582</v>
      </c>
      <c r="C99" s="19" t="s">
        <v>134</v>
      </c>
      <c r="D99" s="19" t="s">
        <v>482</v>
      </c>
      <c r="E99" s="19" t="s">
        <v>583</v>
      </c>
      <c r="F99" s="19" t="s">
        <v>584</v>
      </c>
      <c r="G99" s="19" t="s">
        <v>131</v>
      </c>
      <c r="H99" s="19" t="s">
        <v>585</v>
      </c>
      <c r="I99" s="19" t="s">
        <v>241</v>
      </c>
      <c r="J99" s="19" t="s">
        <v>336</v>
      </c>
      <c r="L99" s="3" t="s">
        <v>19</v>
      </c>
      <c r="N99" s="3" t="s">
        <v>19</v>
      </c>
      <c r="P99" s="3" t="s">
        <v>19</v>
      </c>
      <c r="R99" s="3" t="s">
        <v>19</v>
      </c>
      <c r="BF99" s="2"/>
    </row>
    <row r="100" spans="1:58" s="3" customFormat="1" x14ac:dyDescent="0.25">
      <c r="A100" s="11">
        <v>40483</v>
      </c>
      <c r="B100" s="19" t="s">
        <v>290</v>
      </c>
      <c r="C100" s="19" t="s">
        <v>130</v>
      </c>
      <c r="D100" s="19" t="s">
        <v>478</v>
      </c>
      <c r="E100" s="19" t="s">
        <v>586</v>
      </c>
      <c r="F100" s="19" t="s">
        <v>587</v>
      </c>
      <c r="G100" s="19" t="s">
        <v>266</v>
      </c>
      <c r="H100" s="19" t="s">
        <v>240</v>
      </c>
      <c r="I100" s="19" t="s">
        <v>397</v>
      </c>
      <c r="J100" s="19" t="s">
        <v>139</v>
      </c>
      <c r="BF100" s="2"/>
    </row>
    <row r="101" spans="1:58" s="3" customFormat="1" x14ac:dyDescent="0.25">
      <c r="A101" s="11">
        <v>40513</v>
      </c>
      <c r="B101" s="20">
        <v>1.49</v>
      </c>
      <c r="C101" s="21">
        <v>2.95</v>
      </c>
      <c r="D101" s="21">
        <v>1.86</v>
      </c>
      <c r="E101" s="21">
        <v>5.07</v>
      </c>
      <c r="F101" s="21">
        <v>5.0199999999999996</v>
      </c>
      <c r="G101" s="21">
        <v>3.69</v>
      </c>
      <c r="H101" s="21">
        <v>0.32</v>
      </c>
      <c r="I101" s="21">
        <v>3.07</v>
      </c>
      <c r="J101" s="21">
        <v>3.94</v>
      </c>
      <c r="BF101" s="2"/>
    </row>
    <row r="102" spans="1:58" s="3" customFormat="1" x14ac:dyDescent="0.25">
      <c r="A102" s="11">
        <v>40544</v>
      </c>
      <c r="B102" s="20">
        <v>1.49</v>
      </c>
      <c r="C102" s="21">
        <v>5.29</v>
      </c>
      <c r="D102" s="21">
        <v>2.04</v>
      </c>
      <c r="E102" s="21">
        <v>7.2</v>
      </c>
      <c r="F102" s="21">
        <v>5.17</v>
      </c>
      <c r="G102" s="21">
        <v>3.77</v>
      </c>
      <c r="H102" s="21">
        <v>0.5</v>
      </c>
      <c r="I102" s="21">
        <v>5.18</v>
      </c>
      <c r="J102" s="21">
        <v>4.7699999999999996</v>
      </c>
      <c r="BF102" s="2"/>
    </row>
    <row r="103" spans="1:58" s="3" customFormat="1" x14ac:dyDescent="0.25">
      <c r="A103" s="11">
        <v>40575</v>
      </c>
      <c r="B103" s="20">
        <v>2.0499999999999998</v>
      </c>
      <c r="C103" s="21">
        <v>5.17</v>
      </c>
      <c r="D103" s="21">
        <v>3.09</v>
      </c>
      <c r="E103" s="21">
        <v>8.36</v>
      </c>
      <c r="F103" s="21">
        <v>4.9800000000000004</v>
      </c>
      <c r="G103" s="21">
        <v>3.99</v>
      </c>
      <c r="H103" s="21">
        <v>0.52</v>
      </c>
      <c r="I103" s="21">
        <v>4.3499999999999996</v>
      </c>
      <c r="J103" s="21">
        <v>4.8099999999999996</v>
      </c>
      <c r="BF103" s="2"/>
    </row>
    <row r="104" spans="1:58" s="3" customFormat="1" x14ac:dyDescent="0.25">
      <c r="A104" s="11">
        <v>40603</v>
      </c>
      <c r="B104" s="20">
        <v>1.66</v>
      </c>
      <c r="C104" s="21">
        <v>5.18</v>
      </c>
      <c r="D104" s="21">
        <v>1.42</v>
      </c>
      <c r="E104" s="21">
        <v>7.37</v>
      </c>
      <c r="F104" s="21">
        <v>4.9000000000000004</v>
      </c>
      <c r="G104" s="21">
        <v>3.97</v>
      </c>
      <c r="H104" s="21">
        <v>0.7</v>
      </c>
      <c r="I104" s="21">
        <v>5.34</v>
      </c>
      <c r="J104" s="21">
        <v>4.84</v>
      </c>
      <c r="BF104" s="2"/>
    </row>
    <row r="105" spans="1:58" s="3" customFormat="1" x14ac:dyDescent="0.25">
      <c r="A105" s="11">
        <v>40634</v>
      </c>
      <c r="B105" s="20">
        <v>1.6</v>
      </c>
      <c r="C105" s="21">
        <v>4.3600000000000003</v>
      </c>
      <c r="D105" s="21">
        <v>1.45</v>
      </c>
      <c r="E105" s="21">
        <v>5.27</v>
      </c>
      <c r="F105" s="21">
        <v>4.78</v>
      </c>
      <c r="G105" s="21">
        <v>3.54</v>
      </c>
      <c r="H105" s="21">
        <v>0.39</v>
      </c>
      <c r="I105" s="21">
        <v>5.0599999999999996</v>
      </c>
      <c r="J105" s="21">
        <v>4.0999999999999996</v>
      </c>
      <c r="BF105" s="2"/>
    </row>
    <row r="106" spans="1:58" s="3" customFormat="1" x14ac:dyDescent="0.25">
      <c r="A106" s="11">
        <v>40664</v>
      </c>
      <c r="B106" s="20">
        <v>1.72</v>
      </c>
      <c r="C106" s="21">
        <v>5.05</v>
      </c>
      <c r="D106" s="21">
        <v>2.61</v>
      </c>
      <c r="E106" s="21">
        <v>8.1300000000000008</v>
      </c>
      <c r="F106" s="21">
        <v>5.4</v>
      </c>
      <c r="G106" s="21">
        <v>4.0199999999999996</v>
      </c>
      <c r="H106" s="21">
        <v>0.48</v>
      </c>
      <c r="I106" s="21">
        <v>11.34</v>
      </c>
      <c r="J106" s="21">
        <v>5.15</v>
      </c>
      <c r="BF106" s="2"/>
    </row>
    <row r="107" spans="1:58" s="3" customFormat="1" x14ac:dyDescent="0.25">
      <c r="A107" s="11">
        <v>40695</v>
      </c>
      <c r="B107" s="20">
        <v>1.83</v>
      </c>
      <c r="C107" s="21">
        <v>4.92</v>
      </c>
      <c r="D107" s="21">
        <v>2.44</v>
      </c>
      <c r="E107" s="21">
        <v>8.68</v>
      </c>
      <c r="F107" s="21">
        <v>5.09</v>
      </c>
      <c r="G107" s="21">
        <v>4.05</v>
      </c>
      <c r="H107" s="21">
        <v>0.43</v>
      </c>
      <c r="I107" s="21">
        <v>10.7</v>
      </c>
      <c r="J107" s="21">
        <v>5.46</v>
      </c>
      <c r="BF107" s="2"/>
    </row>
    <row r="108" spans="1:58" s="3" customFormat="1" x14ac:dyDescent="0.25">
      <c r="A108" s="11">
        <v>40725</v>
      </c>
      <c r="B108" s="20">
        <v>1.45</v>
      </c>
      <c r="C108" s="21">
        <v>4.46</v>
      </c>
      <c r="D108" s="21">
        <v>2.67</v>
      </c>
      <c r="E108" s="21">
        <v>8.3800000000000008</v>
      </c>
      <c r="F108" s="21">
        <v>4.82</v>
      </c>
      <c r="G108" s="21">
        <v>3.93</v>
      </c>
      <c r="H108" s="21">
        <v>0.42</v>
      </c>
      <c r="I108" s="21">
        <v>7.89</v>
      </c>
      <c r="J108" s="21">
        <v>5.0999999999999996</v>
      </c>
      <c r="BF108" s="2"/>
    </row>
    <row r="109" spans="1:58" s="3" customFormat="1" x14ac:dyDescent="0.25">
      <c r="A109" s="11">
        <v>40756</v>
      </c>
      <c r="B109" s="20">
        <v>1.41</v>
      </c>
      <c r="C109" s="21">
        <v>4.7</v>
      </c>
      <c r="D109" s="21">
        <v>2.16</v>
      </c>
      <c r="E109" s="21">
        <v>8.4</v>
      </c>
      <c r="F109" s="21">
        <v>5.4</v>
      </c>
      <c r="G109" s="21">
        <v>4.1100000000000003</v>
      </c>
      <c r="H109" s="21">
        <v>0.4</v>
      </c>
      <c r="I109" s="21">
        <v>5.66</v>
      </c>
      <c r="J109" s="21">
        <v>5.1100000000000003</v>
      </c>
      <c r="BF109" s="2"/>
    </row>
    <row r="110" spans="1:58" s="3" customFormat="1" x14ac:dyDescent="0.25">
      <c r="A110" s="11">
        <v>40787</v>
      </c>
      <c r="B110" s="20">
        <v>1.47</v>
      </c>
      <c r="C110" s="21">
        <v>4.32</v>
      </c>
      <c r="D110" s="21">
        <v>2.37</v>
      </c>
      <c r="E110" s="21">
        <v>7.92</v>
      </c>
      <c r="F110" s="21">
        <v>4.4000000000000004</v>
      </c>
      <c r="G110" s="21">
        <v>3.45</v>
      </c>
      <c r="H110" s="21">
        <v>0.54</v>
      </c>
      <c r="I110" s="21">
        <v>4.6399999999999997</v>
      </c>
      <c r="J110" s="21">
        <v>4.34</v>
      </c>
      <c r="BF110" s="2"/>
    </row>
    <row r="111" spans="1:58" s="3" customFormat="1" x14ac:dyDescent="0.25">
      <c r="A111" s="11">
        <v>40817</v>
      </c>
      <c r="B111" s="20">
        <v>1.35</v>
      </c>
      <c r="C111" s="21">
        <v>4.2699999999999996</v>
      </c>
      <c r="D111" s="21">
        <v>1.95</v>
      </c>
      <c r="E111" s="21">
        <v>7.18</v>
      </c>
      <c r="F111" s="21">
        <v>4.26</v>
      </c>
      <c r="G111" s="21">
        <v>3.35</v>
      </c>
      <c r="H111" s="21">
        <v>0.3</v>
      </c>
      <c r="I111" s="21">
        <v>4.33</v>
      </c>
      <c r="J111" s="21">
        <v>4.12</v>
      </c>
      <c r="BF111" s="2"/>
    </row>
    <row r="112" spans="1:58" s="3" customFormat="1" x14ac:dyDescent="0.25">
      <c r="A112" s="11">
        <v>40848</v>
      </c>
      <c r="B112" s="20">
        <v>1.39</v>
      </c>
      <c r="C112" s="21">
        <v>4.04</v>
      </c>
      <c r="D112" s="21">
        <v>1.89</v>
      </c>
      <c r="E112" s="21">
        <v>7.19</v>
      </c>
      <c r="F112" s="21">
        <v>4.7</v>
      </c>
      <c r="G112" s="21">
        <v>3.68</v>
      </c>
      <c r="H112" s="21">
        <v>0.16</v>
      </c>
      <c r="I112" s="21">
        <v>4.66</v>
      </c>
      <c r="J112" s="21">
        <v>4.4800000000000004</v>
      </c>
      <c r="BF112" s="2"/>
    </row>
    <row r="113" spans="1:10" x14ac:dyDescent="0.25">
      <c r="A113" s="11">
        <v>40878</v>
      </c>
      <c r="B113" s="19">
        <v>1.47</v>
      </c>
      <c r="C113" s="19">
        <v>3.13</v>
      </c>
      <c r="D113" s="19">
        <v>2.52</v>
      </c>
      <c r="E113" s="19">
        <v>5.71</v>
      </c>
      <c r="F113" s="19">
        <v>5.08</v>
      </c>
      <c r="G113" s="19">
        <v>3.69</v>
      </c>
      <c r="H113" s="19">
        <v>0.28999999999999998</v>
      </c>
      <c r="I113" s="19">
        <v>3.85</v>
      </c>
      <c r="J113" s="19">
        <v>4.1900000000000004</v>
      </c>
    </row>
    <row r="114" spans="1:10" x14ac:dyDescent="0.25">
      <c r="A114" s="11">
        <v>40909</v>
      </c>
      <c r="B114" s="19">
        <v>1.61</v>
      </c>
      <c r="C114" s="19">
        <v>4.29</v>
      </c>
      <c r="D114" s="19">
        <v>2.11</v>
      </c>
      <c r="E114" s="19">
        <v>7.11</v>
      </c>
      <c r="F114" s="19">
        <v>5.12</v>
      </c>
      <c r="G114" s="19">
        <v>3.82</v>
      </c>
      <c r="H114" s="19">
        <v>0.46</v>
      </c>
      <c r="I114" s="19">
        <v>5.54</v>
      </c>
      <c r="J114" s="19">
        <v>4.71</v>
      </c>
    </row>
    <row r="115" spans="1:10" x14ac:dyDescent="0.25">
      <c r="A115" s="11">
        <v>40940</v>
      </c>
      <c r="B115" s="19">
        <v>1.91</v>
      </c>
      <c r="C115" s="19">
        <v>4.18</v>
      </c>
      <c r="D115" s="19">
        <v>3.16</v>
      </c>
      <c r="E115" s="19">
        <v>8.06</v>
      </c>
      <c r="F115" s="19">
        <v>4.55</v>
      </c>
      <c r="G115" s="19">
        <v>3.87</v>
      </c>
      <c r="H115" s="19">
        <v>0.92</v>
      </c>
      <c r="I115" s="19">
        <v>4.3499999999999996</v>
      </c>
      <c r="J115" s="19">
        <v>4.7300000000000004</v>
      </c>
    </row>
    <row r="116" spans="1:10" x14ac:dyDescent="0.25">
      <c r="A116" s="11">
        <v>40969</v>
      </c>
      <c r="B116" s="13">
        <v>1.86</v>
      </c>
      <c r="C116" s="13">
        <v>4.9400000000000004</v>
      </c>
      <c r="D116" s="13">
        <v>2.5</v>
      </c>
      <c r="E116" s="13">
        <v>7.07</v>
      </c>
      <c r="F116" s="13">
        <v>5.51</v>
      </c>
      <c r="G116" s="13">
        <v>4.2699999999999996</v>
      </c>
      <c r="H116" s="13">
        <v>0.82</v>
      </c>
      <c r="I116" s="13">
        <v>5.45</v>
      </c>
      <c r="J116" s="13">
        <v>4.96</v>
      </c>
    </row>
    <row r="117" spans="1:10" x14ac:dyDescent="0.25">
      <c r="A117" s="11">
        <v>41000</v>
      </c>
      <c r="B117" s="13">
        <v>1.49</v>
      </c>
      <c r="C117" s="13">
        <v>5.47</v>
      </c>
      <c r="D117" s="13">
        <v>1.94</v>
      </c>
      <c r="E117" s="13">
        <v>6.71</v>
      </c>
      <c r="F117" s="13">
        <v>4.82</v>
      </c>
      <c r="G117" s="13">
        <v>3.67</v>
      </c>
      <c r="H117" s="13">
        <v>0.97</v>
      </c>
      <c r="I117" s="13">
        <v>4.99</v>
      </c>
      <c r="J117" s="13">
        <v>4.5199999999999996</v>
      </c>
    </row>
    <row r="118" spans="1:10" x14ac:dyDescent="0.25">
      <c r="A118" s="11">
        <v>41030</v>
      </c>
      <c r="B118" s="13">
        <v>2.0299999999999998</v>
      </c>
      <c r="C118" s="13">
        <v>4.76</v>
      </c>
      <c r="D118" s="13">
        <v>2.1</v>
      </c>
      <c r="E118" s="13">
        <v>7.33</v>
      </c>
      <c r="F118" s="13">
        <v>5.2</v>
      </c>
      <c r="G118" s="13">
        <v>3.86</v>
      </c>
      <c r="H118" s="13">
        <v>0.71</v>
      </c>
      <c r="I118" s="13">
        <v>15.72</v>
      </c>
      <c r="J118" s="21">
        <v>5.27</v>
      </c>
    </row>
    <row r="119" spans="1:10" x14ac:dyDescent="0.25">
      <c r="A119" s="11">
        <v>41061</v>
      </c>
      <c r="B119" s="13">
        <v>1.86</v>
      </c>
      <c r="C119" s="13">
        <v>5.2</v>
      </c>
      <c r="D119" s="13">
        <v>2.0299999999999998</v>
      </c>
      <c r="E119" s="13">
        <v>7.06</v>
      </c>
      <c r="F119" s="13">
        <v>5.15</v>
      </c>
      <c r="G119" s="13">
        <v>3.94</v>
      </c>
      <c r="H119" s="13">
        <v>0.71</v>
      </c>
      <c r="I119" s="13">
        <v>8.5299999999999994</v>
      </c>
      <c r="J119" s="22">
        <v>5</v>
      </c>
    </row>
    <row r="120" spans="1:10" x14ac:dyDescent="0.25">
      <c r="A120" s="11">
        <v>41091</v>
      </c>
      <c r="B120" s="13">
        <v>1.82</v>
      </c>
      <c r="C120" s="13">
        <v>4.78</v>
      </c>
      <c r="D120" s="13">
        <v>2.66</v>
      </c>
      <c r="E120" s="13">
        <v>7.37</v>
      </c>
      <c r="F120" s="13">
        <v>4.9000000000000004</v>
      </c>
      <c r="G120" s="13">
        <v>3.88</v>
      </c>
      <c r="H120" s="13">
        <v>0.81</v>
      </c>
      <c r="I120" s="13">
        <v>6.92</v>
      </c>
      <c r="J120" s="13">
        <v>4.83</v>
      </c>
    </row>
    <row r="121" spans="1:10" x14ac:dyDescent="0.25">
      <c r="A121" s="11">
        <v>41122</v>
      </c>
      <c r="B121" s="13">
        <v>1.94</v>
      </c>
      <c r="C121" s="13">
        <v>5.13</v>
      </c>
      <c r="D121" s="13">
        <v>1.95</v>
      </c>
      <c r="E121" s="13">
        <v>6.62</v>
      </c>
      <c r="F121" s="13">
        <v>5.37</v>
      </c>
      <c r="G121" s="13">
        <v>4.1500000000000004</v>
      </c>
      <c r="H121" s="13">
        <v>0.44</v>
      </c>
      <c r="I121" s="13">
        <v>5.39</v>
      </c>
      <c r="J121" s="13">
        <v>5.0199999999999996</v>
      </c>
    </row>
    <row r="122" spans="1:10" x14ac:dyDescent="0.25">
      <c r="A122" s="11">
        <v>41153</v>
      </c>
      <c r="B122" s="13">
        <v>2.17</v>
      </c>
      <c r="C122" s="13">
        <v>3.95</v>
      </c>
      <c r="D122" s="13">
        <v>2.5</v>
      </c>
      <c r="E122" s="13">
        <v>7.05</v>
      </c>
      <c r="F122" s="13">
        <v>4.2300000000000004</v>
      </c>
      <c r="G122" s="13">
        <v>3.66</v>
      </c>
      <c r="H122" s="13">
        <v>0.55000000000000004</v>
      </c>
      <c r="I122" s="13">
        <v>4.1399999999999997</v>
      </c>
      <c r="J122" s="13">
        <v>4.2300000000000004</v>
      </c>
    </row>
    <row r="123" spans="1:10" x14ac:dyDescent="0.25">
      <c r="A123" s="11">
        <v>41183</v>
      </c>
      <c r="B123" s="23">
        <v>2</v>
      </c>
      <c r="C123" s="13">
        <v>4.72</v>
      </c>
      <c r="D123" s="13">
        <v>1.77</v>
      </c>
      <c r="E123" s="13">
        <v>7.22</v>
      </c>
      <c r="F123" s="13">
        <v>4.59</v>
      </c>
      <c r="G123" s="13">
        <v>3.7</v>
      </c>
      <c r="H123" s="13">
        <v>0.26</v>
      </c>
      <c r="I123" s="13">
        <v>5.08</v>
      </c>
      <c r="J123" s="13">
        <v>4.4800000000000004</v>
      </c>
    </row>
    <row r="124" spans="1:10" x14ac:dyDescent="0.25">
      <c r="A124" s="11">
        <v>41214</v>
      </c>
      <c r="B124" s="23">
        <v>1.6</v>
      </c>
      <c r="C124" s="13">
        <v>4.0999999999999996</v>
      </c>
      <c r="D124" s="13">
        <v>1.64</v>
      </c>
      <c r="E124" s="13">
        <v>6.11</v>
      </c>
      <c r="F124" s="13">
        <v>4.92</v>
      </c>
      <c r="G124" s="13">
        <v>3.67</v>
      </c>
      <c r="H124" s="13">
        <v>0.13</v>
      </c>
      <c r="I124" s="13">
        <v>4.91</v>
      </c>
      <c r="J124" s="13">
        <v>4.4400000000000004</v>
      </c>
    </row>
    <row r="125" spans="1:10" x14ac:dyDescent="0.25">
      <c r="A125" s="11">
        <v>41244</v>
      </c>
      <c r="B125" s="13">
        <v>0.84</v>
      </c>
      <c r="C125" s="13">
        <v>3.14</v>
      </c>
      <c r="D125" s="13">
        <v>1.61</v>
      </c>
      <c r="E125" s="13">
        <v>4.3</v>
      </c>
      <c r="F125" s="13">
        <v>4.87</v>
      </c>
      <c r="G125" s="13">
        <v>3.35</v>
      </c>
      <c r="H125" s="13">
        <v>0.05</v>
      </c>
      <c r="I125" s="13">
        <v>2.86</v>
      </c>
      <c r="J125" s="13">
        <v>3.81</v>
      </c>
    </row>
    <row r="126" spans="1:10" x14ac:dyDescent="0.25">
      <c r="A126" s="11">
        <v>41275</v>
      </c>
      <c r="B126" s="13">
        <v>2.2400000000000002</v>
      </c>
      <c r="C126" s="13">
        <v>5.84</v>
      </c>
      <c r="D126" s="13">
        <v>2.31</v>
      </c>
      <c r="E126" s="13">
        <v>8.0299999999999994</v>
      </c>
      <c r="F126" s="13">
        <v>5.1100000000000003</v>
      </c>
      <c r="G126" s="13">
        <v>4.1500000000000004</v>
      </c>
      <c r="H126" s="13">
        <v>0.49</v>
      </c>
      <c r="I126" s="13">
        <v>5.23</v>
      </c>
      <c r="J126" s="13">
        <v>5.12</v>
      </c>
    </row>
    <row r="127" spans="1:10" x14ac:dyDescent="0.25">
      <c r="A127" s="11">
        <v>41306</v>
      </c>
      <c r="B127" s="13">
        <v>1.58</v>
      </c>
      <c r="C127" s="13">
        <v>4.6100000000000003</v>
      </c>
      <c r="D127" s="13">
        <v>1.49</v>
      </c>
      <c r="E127" s="13">
        <v>7.37</v>
      </c>
      <c r="F127" s="13">
        <v>4.87</v>
      </c>
      <c r="G127" s="13">
        <v>4.1399999999999997</v>
      </c>
      <c r="H127" s="13">
        <v>0.6</v>
      </c>
      <c r="I127" s="13">
        <v>3.93</v>
      </c>
      <c r="J127" s="13">
        <v>4.82</v>
      </c>
    </row>
    <row r="128" spans="1:10" x14ac:dyDescent="0.25">
      <c r="A128" s="34">
        <v>41334</v>
      </c>
      <c r="B128" s="25">
        <v>1.39</v>
      </c>
      <c r="C128" s="25">
        <v>5.29</v>
      </c>
      <c r="D128" s="25">
        <v>3.59</v>
      </c>
      <c r="E128" s="25">
        <v>6.49</v>
      </c>
      <c r="F128" s="25">
        <v>5.36</v>
      </c>
      <c r="G128" s="25">
        <v>4.13</v>
      </c>
      <c r="H128" s="25">
        <v>0.65</v>
      </c>
      <c r="I128" s="25">
        <v>5.2</v>
      </c>
      <c r="J128" s="37">
        <v>4.9000000000000004</v>
      </c>
    </row>
    <row r="129" spans="1:11" x14ac:dyDescent="0.25">
      <c r="A129" s="34">
        <v>41365</v>
      </c>
      <c r="B129" s="25">
        <v>1.56</v>
      </c>
      <c r="C129" s="25">
        <v>4.59</v>
      </c>
      <c r="D129" s="25">
        <v>1.79</v>
      </c>
      <c r="E129" s="25">
        <v>6.96</v>
      </c>
      <c r="F129" s="25">
        <v>5.46</v>
      </c>
      <c r="G129" s="25">
        <v>4.08</v>
      </c>
      <c r="H129" s="25">
        <v>0.28000000000000003</v>
      </c>
      <c r="I129" s="25">
        <v>6.38</v>
      </c>
      <c r="J129" s="37">
        <v>4.78</v>
      </c>
    </row>
    <row r="130" spans="1:11" x14ac:dyDescent="0.25">
      <c r="A130" s="34">
        <v>41395</v>
      </c>
      <c r="B130" s="25">
        <v>1.99</v>
      </c>
      <c r="C130" s="25">
        <v>5.59</v>
      </c>
      <c r="D130" s="25">
        <v>2.0099999999999998</v>
      </c>
      <c r="E130" s="25">
        <v>7.14</v>
      </c>
      <c r="F130" s="25">
        <v>5.54</v>
      </c>
      <c r="G130" s="25">
        <v>4.1900000000000004</v>
      </c>
      <c r="H130" s="25">
        <v>0.43</v>
      </c>
      <c r="I130" s="25">
        <v>18.7</v>
      </c>
      <c r="J130" s="37">
        <v>5.74</v>
      </c>
    </row>
    <row r="131" spans="1:11" x14ac:dyDescent="0.25">
      <c r="A131" s="11">
        <v>41426</v>
      </c>
      <c r="B131" s="13">
        <v>1.51</v>
      </c>
      <c r="C131" s="13">
        <v>4.59</v>
      </c>
      <c r="D131" s="13">
        <v>2.19</v>
      </c>
      <c r="E131" s="13">
        <v>6.71</v>
      </c>
      <c r="F131" s="13">
        <v>5.27</v>
      </c>
      <c r="G131" s="13">
        <v>4.08</v>
      </c>
      <c r="H131" s="13">
        <v>0.53</v>
      </c>
      <c r="I131" s="13">
        <v>7.57</v>
      </c>
      <c r="J131" s="23">
        <v>5.08</v>
      </c>
    </row>
    <row r="132" spans="1:11" x14ac:dyDescent="0.25">
      <c r="A132" s="11">
        <v>41456</v>
      </c>
      <c r="B132" s="19">
        <v>1.94</v>
      </c>
      <c r="C132" s="19">
        <v>4.95</v>
      </c>
      <c r="D132" s="19">
        <v>1.89</v>
      </c>
      <c r="E132" s="19">
        <v>7.75</v>
      </c>
      <c r="F132" s="19">
        <v>5.18</v>
      </c>
      <c r="G132" s="19">
        <v>4.05</v>
      </c>
      <c r="H132" s="19">
        <v>0.84</v>
      </c>
      <c r="I132" s="19">
        <v>6.54</v>
      </c>
      <c r="J132" s="13">
        <v>4.9400000000000004</v>
      </c>
    </row>
    <row r="133" spans="1:11" x14ac:dyDescent="0.25">
      <c r="A133" s="34">
        <v>41487</v>
      </c>
      <c r="B133" s="19">
        <v>1.42</v>
      </c>
      <c r="C133" s="19">
        <v>5.0999999999999996</v>
      </c>
      <c r="D133" s="19">
        <v>2.09</v>
      </c>
      <c r="E133" s="19">
        <v>7.52</v>
      </c>
      <c r="F133" s="19">
        <v>5.38</v>
      </c>
      <c r="G133" s="19">
        <v>3.98</v>
      </c>
      <c r="H133" s="19">
        <v>0.34</v>
      </c>
      <c r="I133" s="19">
        <v>5.4</v>
      </c>
      <c r="J133" s="13">
        <v>4.93</v>
      </c>
    </row>
    <row r="134" spans="1:11" x14ac:dyDescent="0.25">
      <c r="A134" s="11">
        <v>41518</v>
      </c>
      <c r="B134" s="13">
        <v>1.41</v>
      </c>
      <c r="C134" s="13">
        <v>4.16</v>
      </c>
      <c r="D134" s="13">
        <v>2.08</v>
      </c>
      <c r="E134" s="13">
        <v>7.18</v>
      </c>
      <c r="F134" s="13">
        <v>4.17</v>
      </c>
      <c r="G134" s="13">
        <v>3.68</v>
      </c>
      <c r="H134" s="13">
        <v>0.59</v>
      </c>
      <c r="I134" s="13">
        <v>4.92</v>
      </c>
      <c r="J134" s="13">
        <v>4.1900000000000004</v>
      </c>
    </row>
    <row r="135" spans="1:11" x14ac:dyDescent="0.25">
      <c r="A135" s="11">
        <v>41548</v>
      </c>
      <c r="B135" s="13">
        <v>1.54</v>
      </c>
      <c r="C135" s="13">
        <v>4.66</v>
      </c>
      <c r="D135" s="13">
        <v>1.91</v>
      </c>
      <c r="E135" s="13">
        <v>7.65</v>
      </c>
      <c r="F135" s="13">
        <v>4.75</v>
      </c>
      <c r="G135" s="13">
        <v>4.0199999999999996</v>
      </c>
      <c r="H135" s="13">
        <v>0.45</v>
      </c>
      <c r="I135" s="13">
        <v>4.87</v>
      </c>
      <c r="J135" s="13">
        <v>4.62</v>
      </c>
    </row>
    <row r="136" spans="1:11" x14ac:dyDescent="0.25">
      <c r="A136" s="11">
        <v>41579</v>
      </c>
      <c r="B136" s="13">
        <v>1.31</v>
      </c>
      <c r="C136" s="13">
        <v>4.28</v>
      </c>
      <c r="D136" s="13">
        <v>1.19</v>
      </c>
      <c r="E136" s="13">
        <v>6.35</v>
      </c>
      <c r="F136" s="13">
        <v>4.68</v>
      </c>
      <c r="G136" s="13">
        <v>3.57</v>
      </c>
      <c r="H136" s="13">
        <v>0.25</v>
      </c>
      <c r="I136" s="13">
        <v>4.01</v>
      </c>
      <c r="J136" s="13">
        <v>4.29</v>
      </c>
    </row>
    <row r="137" spans="1:11" x14ac:dyDescent="0.25">
      <c r="A137" s="11">
        <v>41609</v>
      </c>
      <c r="B137" s="13">
        <v>0.72</v>
      </c>
      <c r="C137" s="13">
        <v>2.5299999999999998</v>
      </c>
      <c r="D137" s="13">
        <v>1.56</v>
      </c>
      <c r="E137" s="13">
        <v>3.71</v>
      </c>
      <c r="F137" s="13">
        <v>4.28</v>
      </c>
      <c r="G137" s="13">
        <v>2.67</v>
      </c>
      <c r="H137" s="13">
        <v>0.3</v>
      </c>
      <c r="I137" s="13">
        <v>2.66</v>
      </c>
      <c r="J137" s="13">
        <v>3.19</v>
      </c>
    </row>
    <row r="138" spans="1:11" x14ac:dyDescent="0.25">
      <c r="A138" s="11">
        <v>41640</v>
      </c>
      <c r="B138" s="13">
        <v>1.43</v>
      </c>
      <c r="C138" s="13">
        <v>4.21</v>
      </c>
      <c r="D138" s="13">
        <v>2.4900000000000002</v>
      </c>
      <c r="E138" s="13">
        <v>7.21</v>
      </c>
      <c r="F138" s="13">
        <v>4.58</v>
      </c>
      <c r="G138" s="13">
        <v>3.82</v>
      </c>
      <c r="H138" s="13">
        <v>0.67</v>
      </c>
      <c r="I138" s="13">
        <v>5.42</v>
      </c>
      <c r="J138" s="13">
        <v>4.68</v>
      </c>
    </row>
    <row r="139" spans="1:11" x14ac:dyDescent="0.25">
      <c r="A139" s="11">
        <v>41671</v>
      </c>
      <c r="B139" s="13">
        <v>1.6</v>
      </c>
      <c r="C139" s="13">
        <v>5.49</v>
      </c>
      <c r="D139" s="13">
        <v>1.84</v>
      </c>
      <c r="E139" s="13">
        <v>8.3699999999999992</v>
      </c>
      <c r="F139" s="13">
        <v>5.24</v>
      </c>
      <c r="G139" s="13">
        <v>4.13</v>
      </c>
      <c r="H139" s="13">
        <v>0.77</v>
      </c>
      <c r="I139" s="13">
        <v>4.12</v>
      </c>
      <c r="J139" s="13">
        <v>4.92</v>
      </c>
    </row>
    <row r="140" spans="1:11" x14ac:dyDescent="0.25">
      <c r="A140" s="11">
        <v>41699</v>
      </c>
      <c r="B140" s="13">
        <v>1.33</v>
      </c>
      <c r="C140" s="13">
        <v>5.17</v>
      </c>
      <c r="D140" s="13">
        <v>2.0099999999999998</v>
      </c>
      <c r="E140" s="13">
        <v>6.9</v>
      </c>
      <c r="F140" s="13">
        <v>4.76</v>
      </c>
      <c r="G140" s="13">
        <v>3.85</v>
      </c>
      <c r="H140" s="13">
        <v>1.02</v>
      </c>
      <c r="I140" s="13">
        <v>4.4800000000000004</v>
      </c>
      <c r="J140" s="13">
        <v>4.66</v>
      </c>
    </row>
    <row r="141" spans="1:11" x14ac:dyDescent="0.25">
      <c r="A141" s="11">
        <v>41730</v>
      </c>
      <c r="B141" s="13">
        <v>1.59</v>
      </c>
      <c r="C141" s="13">
        <v>4.7</v>
      </c>
      <c r="D141" s="13">
        <v>1.71</v>
      </c>
      <c r="E141" s="13">
        <v>7.26</v>
      </c>
      <c r="F141" s="13">
        <v>5.16</v>
      </c>
      <c r="G141" s="13">
        <v>3.79</v>
      </c>
      <c r="H141" s="13">
        <v>0.24</v>
      </c>
      <c r="I141" s="13">
        <v>5.44</v>
      </c>
      <c r="J141" s="13">
        <v>4.7</v>
      </c>
    </row>
    <row r="142" spans="1:11" x14ac:dyDescent="0.25">
      <c r="A142" s="11">
        <v>41760</v>
      </c>
      <c r="B142" s="13">
        <v>1.71</v>
      </c>
      <c r="C142" s="13">
        <v>5.18</v>
      </c>
      <c r="D142" s="13">
        <v>2.0299999999999998</v>
      </c>
      <c r="E142" s="13">
        <v>7.57</v>
      </c>
      <c r="F142" s="13">
        <v>5.27</v>
      </c>
      <c r="G142" s="13">
        <v>4</v>
      </c>
      <c r="H142" s="13">
        <v>0.6</v>
      </c>
      <c r="I142" s="13">
        <v>12.83</v>
      </c>
      <c r="J142" s="13">
        <v>5.19</v>
      </c>
    </row>
    <row r="143" spans="1:11" x14ac:dyDescent="0.25">
      <c r="A143" s="11">
        <v>41791</v>
      </c>
      <c r="B143" s="13">
        <v>1.88</v>
      </c>
      <c r="C143" s="13">
        <v>4.32</v>
      </c>
      <c r="D143" s="13">
        <v>1.5</v>
      </c>
      <c r="E143" s="13">
        <v>7.03</v>
      </c>
      <c r="F143" s="13">
        <v>4.7300000000000004</v>
      </c>
      <c r="G143" s="13">
        <v>3.66</v>
      </c>
      <c r="H143" s="13">
        <v>0.57999999999999996</v>
      </c>
      <c r="I143" s="13">
        <v>7.03</v>
      </c>
      <c r="J143" s="13">
        <v>4.4800000000000004</v>
      </c>
    </row>
    <row r="144" spans="1:11" x14ac:dyDescent="0.25">
      <c r="K144" s="2"/>
    </row>
  </sheetData>
  <mergeCells count="4">
    <mergeCell ref="A8:A9"/>
    <mergeCell ref="B8:J8"/>
    <mergeCell ref="K8:M8"/>
    <mergeCell ref="N8:AG8"/>
  </mergeCells>
  <hyperlinks>
    <hyperlink ref="A1" location="Índice!A3" display="Voltar"/>
  </hyperlinks>
  <pageMargins left="0.78740157499999996" right="0.78740157499999996" top="0.984251969" bottom="0.984251969" header="0.49212598499999999" footer="0.49212598499999999"/>
  <pageSetup paperSize="9" orientation="portrait" horizontalDpi="200" verticalDpi="200" r:id="rId1"/>
  <headerFooter alignWithMargins="0"/>
  <ignoredErrors>
    <ignoredError sqref="B11:I100 B10:I10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9"/>
  <sheetViews>
    <sheetView showGridLines="0" workbookViewId="0">
      <pane xSplit="1" ySplit="9" topLeftCell="B10" activePane="bottomRight" state="frozen"/>
      <selection pane="topRight" activeCell="B1" sqref="B1"/>
      <selection pane="bottomLeft" activeCell="A10" sqref="A10"/>
      <selection pane="bottomRight" activeCell="H7" sqref="H7:P7"/>
    </sheetView>
  </sheetViews>
  <sheetFormatPr defaultColWidth="26.7109375" defaultRowHeight="15" x14ac:dyDescent="0.2"/>
  <cols>
    <col min="1" max="1" width="23.42578125" style="58" customWidth="1"/>
    <col min="2" max="6" width="7.42578125" style="58" bestFit="1" customWidth="1"/>
    <col min="7" max="7" width="9.42578125" style="58" customWidth="1"/>
    <col min="8" max="11" width="7.42578125" style="58" bestFit="1" customWidth="1"/>
    <col min="12" max="12" width="9" style="58" customWidth="1"/>
    <col min="13" max="13" width="9.85546875" style="58" customWidth="1"/>
    <col min="14" max="14" width="9.7109375" style="58" customWidth="1"/>
    <col min="15" max="15" width="9.42578125" style="58" customWidth="1"/>
    <col min="16" max="16" width="7.7109375" style="58" customWidth="1"/>
    <col min="17" max="17" width="12.7109375" style="58" customWidth="1"/>
    <col min="18" max="16384" width="26.7109375" style="58"/>
  </cols>
  <sheetData>
    <row r="1" spans="1:27" x14ac:dyDescent="0.25">
      <c r="A1" s="69" t="s">
        <v>13</v>
      </c>
    </row>
    <row r="3" spans="1:27" x14ac:dyDescent="0.25">
      <c r="A3" s="70" t="s">
        <v>622</v>
      </c>
      <c r="B3" s="4" t="s">
        <v>618</v>
      </c>
      <c r="N3" s="62"/>
    </row>
    <row r="4" spans="1:27" x14ac:dyDescent="0.2">
      <c r="A4" s="71" t="s">
        <v>624</v>
      </c>
      <c r="B4" s="72" t="s">
        <v>593</v>
      </c>
      <c r="C4" s="73"/>
      <c r="D4" s="73"/>
      <c r="E4" s="73"/>
      <c r="F4" s="73"/>
      <c r="G4" s="73"/>
    </row>
    <row r="5" spans="1:27" x14ac:dyDescent="0.25">
      <c r="A5" s="71" t="s">
        <v>18</v>
      </c>
      <c r="B5" s="3" t="s">
        <v>617</v>
      </c>
      <c r="C5" s="73"/>
      <c r="D5" s="73"/>
      <c r="E5" s="73"/>
      <c r="F5" s="73"/>
      <c r="G5" s="73"/>
    </row>
    <row r="6" spans="1:27" x14ac:dyDescent="0.2">
      <c r="A6" s="72"/>
      <c r="B6" s="84"/>
      <c r="C6" s="73"/>
      <c r="D6" s="73"/>
      <c r="E6" s="73"/>
      <c r="F6" s="73"/>
      <c r="G6" s="73"/>
      <c r="H6" s="119" t="b">
        <f>IF(H7=H9,"OK")</f>
        <v>0</v>
      </c>
      <c r="I6" s="119" t="b">
        <f t="shared" ref="I6:P6" si="0">IF(I7=I9,"OK")</f>
        <v>0</v>
      </c>
      <c r="J6" s="119" t="b">
        <f t="shared" si="0"/>
        <v>0</v>
      </c>
      <c r="K6" s="119" t="b">
        <f t="shared" si="0"/>
        <v>0</v>
      </c>
      <c r="L6" s="119" t="b">
        <f t="shared" si="0"/>
        <v>0</v>
      </c>
      <c r="M6" s="119" t="b">
        <f t="shared" si="0"/>
        <v>0</v>
      </c>
      <c r="N6" s="119" t="b">
        <f t="shared" si="0"/>
        <v>0</v>
      </c>
      <c r="O6" s="119" t="b">
        <f t="shared" si="0"/>
        <v>0</v>
      </c>
      <c r="P6" s="119" t="b">
        <f t="shared" si="0"/>
        <v>0</v>
      </c>
      <c r="Q6" s="72" t="s">
        <v>634</v>
      </c>
    </row>
    <row r="7" spans="1:27" x14ac:dyDescent="0.2">
      <c r="H7" s="72"/>
      <c r="I7" s="72"/>
      <c r="J7" s="72"/>
      <c r="K7" s="72"/>
      <c r="L7" s="72"/>
      <c r="M7" s="72"/>
      <c r="N7" s="72"/>
      <c r="O7" s="72"/>
      <c r="P7" s="72"/>
      <c r="Q7" s="72"/>
      <c r="R7" s="127"/>
      <c r="S7" s="127"/>
      <c r="T7" s="127"/>
      <c r="U7" s="127"/>
      <c r="V7" s="127"/>
      <c r="W7" s="127"/>
      <c r="X7" s="127"/>
      <c r="Y7" s="127"/>
      <c r="Z7" s="127"/>
      <c r="AA7" s="127"/>
    </row>
    <row r="8" spans="1:27" ht="15.75" thickBot="1" x14ac:dyDescent="0.25">
      <c r="A8" s="74" t="s">
        <v>57</v>
      </c>
      <c r="B8" s="75">
        <v>2000</v>
      </c>
      <c r="C8" s="75">
        <v>2001</v>
      </c>
      <c r="D8" s="75">
        <v>2002</v>
      </c>
      <c r="E8" s="75">
        <v>2003</v>
      </c>
      <c r="F8" s="75">
        <v>2004</v>
      </c>
      <c r="G8" s="75">
        <v>2005</v>
      </c>
      <c r="H8" s="75">
        <v>2006</v>
      </c>
      <c r="I8" s="75">
        <v>2007</v>
      </c>
      <c r="J8" s="75">
        <v>2008</v>
      </c>
      <c r="K8" s="75">
        <v>2009</v>
      </c>
      <c r="L8" s="75">
        <v>2010</v>
      </c>
      <c r="M8" s="75">
        <v>2011</v>
      </c>
      <c r="N8" s="75">
        <v>2012</v>
      </c>
      <c r="O8" s="75">
        <v>2013</v>
      </c>
      <c r="P8" s="75">
        <v>2014</v>
      </c>
      <c r="Q8" s="78"/>
      <c r="R8" s="127"/>
      <c r="S8" s="127"/>
      <c r="T8" s="127"/>
      <c r="U8" s="127"/>
      <c r="V8" s="127"/>
      <c r="W8" s="127"/>
      <c r="X8" s="127"/>
      <c r="Y8" s="127"/>
      <c r="Z8" s="127"/>
      <c r="AA8" s="127"/>
    </row>
    <row r="9" spans="1:27" x14ac:dyDescent="0.2">
      <c r="A9" s="63" t="s">
        <v>101</v>
      </c>
      <c r="B9" s="64">
        <f>SUM(B10:B88)</f>
        <v>207676</v>
      </c>
      <c r="C9" s="64">
        <f t="shared" ref="C9:M9" si="1">SUM(C10:C88)</f>
        <v>221636</v>
      </c>
      <c r="D9" s="64">
        <f t="shared" si="1"/>
        <v>221484</v>
      </c>
      <c r="E9" s="64">
        <f t="shared" si="1"/>
        <v>222795</v>
      </c>
      <c r="F9" s="64">
        <f t="shared" si="1"/>
        <v>255143</v>
      </c>
      <c r="G9" s="64">
        <f t="shared" si="1"/>
        <v>291455</v>
      </c>
      <c r="H9" s="64">
        <f>SUM(H10:H88)</f>
        <v>314285</v>
      </c>
      <c r="I9" s="64">
        <f t="shared" si="1"/>
        <v>339581</v>
      </c>
      <c r="J9" s="64">
        <f t="shared" si="1"/>
        <v>390245</v>
      </c>
      <c r="K9" s="64">
        <f t="shared" si="1"/>
        <v>370548</v>
      </c>
      <c r="L9" s="64">
        <f t="shared" si="1"/>
        <v>419220</v>
      </c>
      <c r="M9" s="64">
        <f t="shared" si="1"/>
        <v>447492</v>
      </c>
      <c r="N9" s="64">
        <f>SUM(N10:N88)</f>
        <v>450842</v>
      </c>
      <c r="O9" s="64">
        <f>SUM(O10:O88)</f>
        <v>464672</v>
      </c>
      <c r="P9" s="64">
        <f>SUM(P10:P88)</f>
        <v>241539</v>
      </c>
      <c r="Q9" s="73"/>
      <c r="R9" s="127"/>
      <c r="S9" s="127"/>
      <c r="T9" s="127"/>
      <c r="U9" s="127"/>
      <c r="V9" s="127"/>
      <c r="W9" s="127"/>
      <c r="X9" s="127"/>
      <c r="Y9" s="127"/>
      <c r="Z9" s="127"/>
      <c r="AA9" s="127"/>
    </row>
    <row r="10" spans="1:27" x14ac:dyDescent="0.25">
      <c r="A10" s="53" t="s">
        <v>100</v>
      </c>
      <c r="B10" s="54">
        <v>520</v>
      </c>
      <c r="C10" s="54">
        <v>406</v>
      </c>
      <c r="D10" s="54">
        <v>448</v>
      </c>
      <c r="E10" s="54">
        <v>529</v>
      </c>
      <c r="F10" s="54">
        <v>566</v>
      </c>
      <c r="G10" s="54">
        <v>746</v>
      </c>
      <c r="H10" s="54">
        <v>482</v>
      </c>
      <c r="I10" s="54">
        <v>620</v>
      </c>
      <c r="J10" s="54">
        <v>532</v>
      </c>
      <c r="K10" s="54">
        <v>628</v>
      </c>
      <c r="L10" s="54">
        <v>848</v>
      </c>
      <c r="M10" s="57">
        <v>911</v>
      </c>
      <c r="N10" s="57">
        <v>984</v>
      </c>
      <c r="O10" s="57">
        <v>1082</v>
      </c>
      <c r="P10" s="57">
        <v>710</v>
      </c>
      <c r="Q10" s="56"/>
    </row>
    <row r="11" spans="1:27" x14ac:dyDescent="0.25">
      <c r="A11" s="55" t="s">
        <v>99</v>
      </c>
      <c r="B11" s="56">
        <v>67</v>
      </c>
      <c r="C11" s="56">
        <v>94</v>
      </c>
      <c r="D11" s="56">
        <v>103</v>
      </c>
      <c r="E11" s="56">
        <v>99</v>
      </c>
      <c r="F11" s="56">
        <v>131</v>
      </c>
      <c r="G11" s="56">
        <v>229</v>
      </c>
      <c r="H11" s="56">
        <v>330</v>
      </c>
      <c r="I11" s="56">
        <v>235</v>
      </c>
      <c r="J11" s="56">
        <v>175</v>
      </c>
      <c r="K11" s="56">
        <v>213</v>
      </c>
      <c r="L11" s="56">
        <v>193</v>
      </c>
      <c r="M11" s="57">
        <v>220</v>
      </c>
      <c r="N11" s="57">
        <v>307</v>
      </c>
      <c r="O11" s="57">
        <v>307</v>
      </c>
      <c r="P11" s="57">
        <v>127</v>
      </c>
      <c r="Q11" s="52"/>
    </row>
    <row r="12" spans="1:27" x14ac:dyDescent="0.25">
      <c r="A12" s="52" t="s">
        <v>98</v>
      </c>
      <c r="B12" s="56">
        <v>23</v>
      </c>
      <c r="C12" s="56">
        <v>104</v>
      </c>
      <c r="D12" s="56">
        <v>88</v>
      </c>
      <c r="E12" s="56">
        <v>82</v>
      </c>
      <c r="F12" s="56">
        <v>107</v>
      </c>
      <c r="G12" s="56">
        <v>121</v>
      </c>
      <c r="H12" s="56">
        <v>157</v>
      </c>
      <c r="I12" s="56">
        <v>184</v>
      </c>
      <c r="J12" s="56">
        <v>104</v>
      </c>
      <c r="K12" s="56">
        <v>129</v>
      </c>
      <c r="L12" s="56">
        <v>203</v>
      </c>
      <c r="M12" s="57">
        <v>170</v>
      </c>
      <c r="N12" s="57">
        <v>185</v>
      </c>
      <c r="O12" s="57">
        <v>237</v>
      </c>
      <c r="P12" s="57">
        <v>150</v>
      </c>
      <c r="Q12" s="52"/>
    </row>
    <row r="13" spans="1:27" x14ac:dyDescent="0.25">
      <c r="A13" s="52" t="s">
        <v>97</v>
      </c>
      <c r="B13" s="56">
        <v>585</v>
      </c>
      <c r="C13" s="56">
        <v>1145</v>
      </c>
      <c r="D13" s="56">
        <v>930</v>
      </c>
      <c r="E13" s="56">
        <v>668</v>
      </c>
      <c r="F13" s="56">
        <v>456</v>
      </c>
      <c r="G13" s="56">
        <v>658</v>
      </c>
      <c r="H13" s="56">
        <v>804</v>
      </c>
      <c r="I13" s="56">
        <v>1268</v>
      </c>
      <c r="J13" s="56">
        <v>1646</v>
      </c>
      <c r="K13" s="56">
        <v>942</v>
      </c>
      <c r="L13" s="56">
        <v>1295</v>
      </c>
      <c r="M13" s="57">
        <v>1735</v>
      </c>
      <c r="N13" s="57">
        <v>1685</v>
      </c>
      <c r="O13" s="57">
        <v>1838</v>
      </c>
      <c r="P13" s="57">
        <v>950</v>
      </c>
      <c r="Q13" s="52"/>
    </row>
    <row r="14" spans="1:27" x14ac:dyDescent="0.25">
      <c r="A14" s="52" t="s">
        <v>96</v>
      </c>
      <c r="B14" s="56">
        <v>157</v>
      </c>
      <c r="C14" s="56">
        <v>456</v>
      </c>
      <c r="D14" s="56">
        <v>180</v>
      </c>
      <c r="E14" s="56">
        <v>183</v>
      </c>
      <c r="F14" s="56">
        <v>259</v>
      </c>
      <c r="G14" s="56">
        <v>428</v>
      </c>
      <c r="H14" s="56">
        <v>383</v>
      </c>
      <c r="I14" s="56">
        <v>696</v>
      </c>
      <c r="J14" s="56">
        <v>562</v>
      </c>
      <c r="K14" s="56">
        <v>782</v>
      </c>
      <c r="L14" s="56">
        <v>1095</v>
      </c>
      <c r="M14" s="57">
        <v>924</v>
      </c>
      <c r="N14" s="57">
        <v>804</v>
      </c>
      <c r="O14" s="57">
        <v>846</v>
      </c>
      <c r="P14" s="57">
        <v>434</v>
      </c>
      <c r="Q14" s="52"/>
    </row>
    <row r="15" spans="1:27" x14ac:dyDescent="0.25">
      <c r="A15" s="52" t="s">
        <v>95</v>
      </c>
      <c r="B15" s="56">
        <v>265</v>
      </c>
      <c r="C15" s="56">
        <v>98</v>
      </c>
      <c r="D15" s="56">
        <v>178</v>
      </c>
      <c r="E15" s="56">
        <v>361</v>
      </c>
      <c r="F15" s="56">
        <v>145</v>
      </c>
      <c r="G15" s="56">
        <v>194</v>
      </c>
      <c r="H15" s="56">
        <v>247</v>
      </c>
      <c r="I15" s="56">
        <v>192</v>
      </c>
      <c r="J15" s="56">
        <v>130</v>
      </c>
      <c r="K15" s="56">
        <v>80</v>
      </c>
      <c r="L15" s="56">
        <v>140</v>
      </c>
      <c r="M15" s="57">
        <v>160</v>
      </c>
      <c r="N15" s="57">
        <v>320</v>
      </c>
      <c r="O15" s="57">
        <v>165</v>
      </c>
      <c r="P15" s="57">
        <v>107</v>
      </c>
      <c r="Q15" s="52"/>
    </row>
    <row r="16" spans="1:27" x14ac:dyDescent="0.25">
      <c r="A16" s="52" t="s">
        <v>94</v>
      </c>
      <c r="B16" s="56">
        <v>1591</v>
      </c>
      <c r="C16" s="56">
        <v>1915</v>
      </c>
      <c r="D16" s="56">
        <v>2310</v>
      </c>
      <c r="E16" s="56">
        <v>2460</v>
      </c>
      <c r="F16" s="56">
        <v>2118</v>
      </c>
      <c r="G16" s="56">
        <v>2442</v>
      </c>
      <c r="H16" s="56">
        <v>2596</v>
      </c>
      <c r="I16" s="56">
        <v>2997</v>
      </c>
      <c r="J16" s="56">
        <v>3827</v>
      </c>
      <c r="K16" s="56">
        <v>3616</v>
      </c>
      <c r="L16" s="56">
        <v>4649</v>
      </c>
      <c r="M16" s="57">
        <v>4724</v>
      </c>
      <c r="N16" s="57">
        <v>6751</v>
      </c>
      <c r="O16" s="57">
        <v>5391</v>
      </c>
      <c r="P16" s="57">
        <v>1795</v>
      </c>
      <c r="Q16" s="52"/>
    </row>
    <row r="17" spans="1:17" x14ac:dyDescent="0.25">
      <c r="A17" s="52" t="s">
        <v>93</v>
      </c>
      <c r="B17" s="56">
        <v>108</v>
      </c>
      <c r="C17" s="56">
        <v>63</v>
      </c>
      <c r="D17" s="56">
        <v>65</v>
      </c>
      <c r="E17" s="56">
        <v>134</v>
      </c>
      <c r="F17" s="56">
        <v>228</v>
      </c>
      <c r="G17" s="56">
        <v>193</v>
      </c>
      <c r="H17" s="56">
        <v>321</v>
      </c>
      <c r="I17" s="56">
        <v>324</v>
      </c>
      <c r="J17" s="56">
        <v>370</v>
      </c>
      <c r="K17" s="56">
        <v>263</v>
      </c>
      <c r="L17" s="56">
        <v>218</v>
      </c>
      <c r="M17" s="57">
        <v>242</v>
      </c>
      <c r="N17" s="57">
        <v>201</v>
      </c>
      <c r="O17" s="57">
        <v>195</v>
      </c>
      <c r="P17" s="57">
        <v>85</v>
      </c>
      <c r="Q17" s="52"/>
    </row>
    <row r="18" spans="1:17" x14ac:dyDescent="0.25">
      <c r="A18" s="52" t="s">
        <v>92</v>
      </c>
      <c r="B18" s="56">
        <v>8755</v>
      </c>
      <c r="C18" s="56">
        <v>11862</v>
      </c>
      <c r="D18" s="56">
        <v>12639</v>
      </c>
      <c r="E18" s="56">
        <v>12872</v>
      </c>
      <c r="F18" s="56">
        <v>12918</v>
      </c>
      <c r="G18" s="56">
        <v>13907</v>
      </c>
      <c r="H18" s="56">
        <v>14236</v>
      </c>
      <c r="I18" s="56">
        <v>14061</v>
      </c>
      <c r="J18" s="56">
        <v>16185</v>
      </c>
      <c r="K18" s="56">
        <v>17181</v>
      </c>
      <c r="L18" s="56">
        <v>22240</v>
      </c>
      <c r="M18" s="57">
        <v>21352</v>
      </c>
      <c r="N18" s="57">
        <v>20550</v>
      </c>
      <c r="O18" s="57">
        <v>20428</v>
      </c>
      <c r="P18" s="57">
        <v>12613</v>
      </c>
      <c r="Q18" s="52"/>
    </row>
    <row r="19" spans="1:17" x14ac:dyDescent="0.25">
      <c r="A19" s="52" t="s">
        <v>91</v>
      </c>
      <c r="B19" s="56">
        <v>632</v>
      </c>
      <c r="C19" s="56">
        <v>694</v>
      </c>
      <c r="D19" s="56">
        <v>619</v>
      </c>
      <c r="E19" s="56">
        <v>479</v>
      </c>
      <c r="F19" s="56">
        <v>497</v>
      </c>
      <c r="G19" s="56">
        <v>497</v>
      </c>
      <c r="H19" s="56">
        <v>474</v>
      </c>
      <c r="I19" s="56">
        <v>442</v>
      </c>
      <c r="J19" s="56">
        <v>530</v>
      </c>
      <c r="K19" s="56">
        <v>586</v>
      </c>
      <c r="L19" s="56">
        <v>822</v>
      </c>
      <c r="M19" s="57">
        <v>1101</v>
      </c>
      <c r="N19" s="57">
        <v>1059</v>
      </c>
      <c r="O19" s="57">
        <v>1061</v>
      </c>
      <c r="P19" s="57">
        <v>650</v>
      </c>
      <c r="Q19" s="52"/>
    </row>
    <row r="20" spans="1:17" x14ac:dyDescent="0.25">
      <c r="A20" s="52" t="s">
        <v>90</v>
      </c>
      <c r="B20" s="56">
        <v>2343</v>
      </c>
      <c r="C20" s="56">
        <v>2007</v>
      </c>
      <c r="D20" s="56">
        <v>2105</v>
      </c>
      <c r="E20" s="56">
        <v>2707</v>
      </c>
      <c r="F20" s="56">
        <v>2303</v>
      </c>
      <c r="G20" s="56">
        <v>2133</v>
      </c>
      <c r="H20" s="56">
        <v>2432</v>
      </c>
      <c r="I20" s="56">
        <v>2484</v>
      </c>
      <c r="J20" s="56">
        <v>2380</v>
      </c>
      <c r="K20" s="56">
        <v>2015</v>
      </c>
      <c r="L20" s="56">
        <v>2314</v>
      </c>
      <c r="M20" s="57">
        <v>1860</v>
      </c>
      <c r="N20" s="57">
        <v>1869</v>
      </c>
      <c r="O20" s="57">
        <v>2085</v>
      </c>
      <c r="P20" s="57">
        <v>1039</v>
      </c>
      <c r="Q20" s="52"/>
    </row>
    <row r="21" spans="1:17" x14ac:dyDescent="0.25">
      <c r="A21" s="52" t="s">
        <v>89</v>
      </c>
      <c r="B21" s="56">
        <v>774</v>
      </c>
      <c r="C21" s="56">
        <v>978</v>
      </c>
      <c r="D21" s="56">
        <v>1107</v>
      </c>
      <c r="E21" s="56">
        <v>1229</v>
      </c>
      <c r="F21" s="56">
        <v>1441</v>
      </c>
      <c r="G21" s="56">
        <v>1911</v>
      </c>
      <c r="H21" s="56">
        <v>2193</v>
      </c>
      <c r="I21" s="56">
        <v>2265</v>
      </c>
      <c r="J21" s="56">
        <v>1757</v>
      </c>
      <c r="K21" s="56">
        <v>1642</v>
      </c>
      <c r="L21" s="56">
        <v>2171</v>
      </c>
      <c r="M21" s="57">
        <v>2106</v>
      </c>
      <c r="N21" s="57">
        <v>2534</v>
      </c>
      <c r="O21" s="57">
        <v>3019</v>
      </c>
      <c r="P21" s="57">
        <v>1525</v>
      </c>
      <c r="Q21" s="52"/>
    </row>
    <row r="22" spans="1:17" x14ac:dyDescent="0.25">
      <c r="A22" s="52" t="s">
        <v>88</v>
      </c>
      <c r="B22" s="56">
        <v>1187</v>
      </c>
      <c r="C22" s="56">
        <v>340</v>
      </c>
      <c r="D22" s="56">
        <v>390</v>
      </c>
      <c r="E22" s="56">
        <v>749</v>
      </c>
      <c r="F22" s="56">
        <v>469</v>
      </c>
      <c r="G22" s="56">
        <v>691</v>
      </c>
      <c r="H22" s="56">
        <v>565</v>
      </c>
      <c r="I22" s="56">
        <v>497</v>
      </c>
      <c r="J22" s="56">
        <v>529</v>
      </c>
      <c r="K22" s="56">
        <v>694</v>
      </c>
      <c r="L22" s="56">
        <v>1064</v>
      </c>
      <c r="M22" s="57">
        <v>1460</v>
      </c>
      <c r="N22" s="57">
        <v>756</v>
      </c>
      <c r="O22" s="57">
        <v>742</v>
      </c>
      <c r="P22" s="57">
        <v>356</v>
      </c>
      <c r="Q22" s="52"/>
    </row>
    <row r="23" spans="1:17" x14ac:dyDescent="0.25">
      <c r="A23" s="52" t="s">
        <v>87</v>
      </c>
      <c r="B23" s="56">
        <v>183</v>
      </c>
      <c r="C23" s="56">
        <v>155</v>
      </c>
      <c r="D23" s="56">
        <v>195</v>
      </c>
      <c r="E23" s="56">
        <v>177</v>
      </c>
      <c r="F23" s="56">
        <v>219</v>
      </c>
      <c r="G23" s="56">
        <v>199</v>
      </c>
      <c r="H23" s="56">
        <v>202</v>
      </c>
      <c r="I23" s="56">
        <v>180</v>
      </c>
      <c r="J23" s="56">
        <v>256</v>
      </c>
      <c r="K23" s="56">
        <v>242</v>
      </c>
      <c r="L23" s="56">
        <v>296</v>
      </c>
      <c r="M23" s="57">
        <v>272</v>
      </c>
      <c r="N23" s="57">
        <v>284</v>
      </c>
      <c r="O23" s="57">
        <v>371</v>
      </c>
      <c r="P23" s="57">
        <v>127</v>
      </c>
      <c r="Q23" s="52"/>
    </row>
    <row r="24" spans="1:17" x14ac:dyDescent="0.25">
      <c r="A24" s="52" t="s">
        <v>86</v>
      </c>
      <c r="B24" s="56">
        <v>44</v>
      </c>
      <c r="C24" s="56">
        <v>170</v>
      </c>
      <c r="D24" s="56">
        <v>266</v>
      </c>
      <c r="E24" s="56">
        <v>490</v>
      </c>
      <c r="F24" s="56">
        <v>997</v>
      </c>
      <c r="G24" s="56">
        <v>1037</v>
      </c>
      <c r="H24" s="56">
        <v>907</v>
      </c>
      <c r="I24" s="56">
        <v>642</v>
      </c>
      <c r="J24" s="56">
        <v>793</v>
      </c>
      <c r="K24" s="56">
        <v>627</v>
      </c>
      <c r="L24" s="56">
        <v>661</v>
      </c>
      <c r="M24" s="57">
        <v>1348</v>
      </c>
      <c r="N24" s="57">
        <v>1116</v>
      </c>
      <c r="O24" s="57">
        <v>1003</v>
      </c>
      <c r="P24" s="57">
        <v>529</v>
      </c>
      <c r="Q24" s="52"/>
    </row>
    <row r="25" spans="1:17" x14ac:dyDescent="0.25">
      <c r="A25" s="52" t="s">
        <v>85</v>
      </c>
      <c r="B25" s="56">
        <v>10096</v>
      </c>
      <c r="C25" s="56">
        <v>9860</v>
      </c>
      <c r="D25" s="56">
        <v>9796</v>
      </c>
      <c r="E25" s="56">
        <v>9259</v>
      </c>
      <c r="F25" s="56">
        <v>10713</v>
      </c>
      <c r="G25" s="56">
        <v>11306</v>
      </c>
      <c r="H25" s="56">
        <v>14156</v>
      </c>
      <c r="I25" s="56">
        <v>14140</v>
      </c>
      <c r="J25" s="56">
        <v>14394</v>
      </c>
      <c r="K25" s="56">
        <v>13242</v>
      </c>
      <c r="L25" s="56">
        <v>16122</v>
      </c>
      <c r="M25" s="57">
        <v>18120</v>
      </c>
      <c r="N25" s="57">
        <v>18373</v>
      </c>
      <c r="O25" s="57">
        <v>19103</v>
      </c>
      <c r="P25" s="57">
        <v>9466</v>
      </c>
      <c r="Q25" s="52"/>
    </row>
    <row r="26" spans="1:17" x14ac:dyDescent="0.25">
      <c r="A26" s="52" t="s">
        <v>84</v>
      </c>
      <c r="B26" s="56">
        <v>13652</v>
      </c>
      <c r="C26" s="56">
        <v>13133</v>
      </c>
      <c r="D26" s="56">
        <v>12417</v>
      </c>
      <c r="E26" s="56">
        <v>12172</v>
      </c>
      <c r="F26" s="56">
        <v>14078</v>
      </c>
      <c r="G26" s="56">
        <v>16654</v>
      </c>
      <c r="H26" s="56">
        <v>18254</v>
      </c>
      <c r="I26" s="56">
        <v>20591</v>
      </c>
      <c r="J26" s="56">
        <v>23154</v>
      </c>
      <c r="K26" s="56">
        <v>22753</v>
      </c>
      <c r="L26" s="56">
        <v>26757</v>
      </c>
      <c r="M26" s="57">
        <v>29827</v>
      </c>
      <c r="N26" s="57">
        <v>30722</v>
      </c>
      <c r="O26" s="57">
        <v>31069</v>
      </c>
      <c r="P26" s="57">
        <v>15679</v>
      </c>
      <c r="Q26" s="52"/>
    </row>
    <row r="27" spans="1:17" x14ac:dyDescent="0.25">
      <c r="A27" s="52" t="s">
        <v>83</v>
      </c>
      <c r="B27" s="56">
        <v>1166</v>
      </c>
      <c r="C27" s="56">
        <v>1008</v>
      </c>
      <c r="D27" s="56">
        <v>987</v>
      </c>
      <c r="E27" s="56">
        <v>959</v>
      </c>
      <c r="F27" s="56">
        <v>1203</v>
      </c>
      <c r="G27" s="56">
        <v>1296</v>
      </c>
      <c r="H27" s="56">
        <v>1477</v>
      </c>
      <c r="I27" s="56">
        <v>1486</v>
      </c>
      <c r="J27" s="56">
        <v>1678</v>
      </c>
      <c r="K27" s="56">
        <v>1904</v>
      </c>
      <c r="L27" s="56">
        <v>2410</v>
      </c>
      <c r="M27" s="57">
        <v>2384</v>
      </c>
      <c r="N27" s="57">
        <v>2447</v>
      </c>
      <c r="O27" s="57">
        <v>2873</v>
      </c>
      <c r="P27" s="57">
        <v>1597</v>
      </c>
      <c r="Q27" s="52"/>
    </row>
    <row r="28" spans="1:17" x14ac:dyDescent="0.25">
      <c r="A28" s="52" t="s">
        <v>82</v>
      </c>
      <c r="B28" s="56">
        <v>8731</v>
      </c>
      <c r="C28" s="56">
        <v>8309</v>
      </c>
      <c r="D28" s="56">
        <v>9184</v>
      </c>
      <c r="E28" s="56">
        <v>9432</v>
      </c>
      <c r="F28" s="56">
        <v>10036</v>
      </c>
      <c r="G28" s="56">
        <v>11656</v>
      </c>
      <c r="H28" s="56">
        <v>11943</v>
      </c>
      <c r="I28" s="56">
        <v>13008</v>
      </c>
      <c r="J28" s="56">
        <v>14423</v>
      </c>
      <c r="K28" s="56">
        <v>13287</v>
      </c>
      <c r="L28" s="56">
        <v>15233</v>
      </c>
      <c r="M28" s="57">
        <v>16308</v>
      </c>
      <c r="N28" s="57">
        <v>16119</v>
      </c>
      <c r="O28" s="57">
        <v>17198</v>
      </c>
      <c r="P28" s="57">
        <v>9056</v>
      </c>
      <c r="Q28" s="52"/>
    </row>
    <row r="29" spans="1:17" x14ac:dyDescent="0.25">
      <c r="A29" s="52" t="s">
        <v>81</v>
      </c>
      <c r="B29" s="56">
        <v>2742</v>
      </c>
      <c r="C29" s="56">
        <v>3291</v>
      </c>
      <c r="D29" s="56">
        <v>3016</v>
      </c>
      <c r="E29" s="56">
        <v>2659</v>
      </c>
      <c r="F29" s="56">
        <v>3649</v>
      </c>
      <c r="G29" s="56">
        <v>4108</v>
      </c>
      <c r="H29" s="56">
        <v>4412</v>
      </c>
      <c r="I29" s="56">
        <v>5441</v>
      </c>
      <c r="J29" s="56">
        <v>5165</v>
      </c>
      <c r="K29" s="56">
        <v>3243</v>
      </c>
      <c r="L29" s="56">
        <v>3648</v>
      </c>
      <c r="M29" s="57">
        <v>3536</v>
      </c>
      <c r="N29" s="57">
        <v>2061</v>
      </c>
      <c r="O29" s="57">
        <v>2003</v>
      </c>
      <c r="P29" s="57">
        <v>950</v>
      </c>
      <c r="Q29" s="52"/>
    </row>
    <row r="30" spans="1:17" x14ac:dyDescent="0.25">
      <c r="A30" s="52" t="s">
        <v>80</v>
      </c>
      <c r="B30" s="56">
        <v>125</v>
      </c>
      <c r="C30" s="56">
        <v>106</v>
      </c>
      <c r="D30" s="56">
        <v>174</v>
      </c>
      <c r="E30" s="56">
        <v>145</v>
      </c>
      <c r="F30" s="56">
        <v>264</v>
      </c>
      <c r="G30" s="56">
        <v>257</v>
      </c>
      <c r="H30" s="56">
        <v>284</v>
      </c>
      <c r="I30" s="56">
        <v>422</v>
      </c>
      <c r="J30" s="56">
        <v>376</v>
      </c>
      <c r="K30" s="56">
        <v>368</v>
      </c>
      <c r="L30" s="56">
        <v>432</v>
      </c>
      <c r="M30" s="57">
        <v>417</v>
      </c>
      <c r="N30" s="57">
        <v>692</v>
      </c>
      <c r="O30" s="57">
        <v>542</v>
      </c>
      <c r="P30" s="57">
        <v>279</v>
      </c>
      <c r="Q30" s="52"/>
    </row>
    <row r="31" spans="1:17" x14ac:dyDescent="0.25">
      <c r="A31" s="52" t="s">
        <v>79</v>
      </c>
      <c r="B31" s="56">
        <v>8</v>
      </c>
      <c r="C31" s="56">
        <v>19</v>
      </c>
      <c r="D31" s="56">
        <v>10</v>
      </c>
      <c r="E31" s="56">
        <v>14</v>
      </c>
      <c r="F31" s="56">
        <v>29</v>
      </c>
      <c r="G31" s="56">
        <v>37</v>
      </c>
      <c r="H31" s="56">
        <v>31</v>
      </c>
      <c r="I31" s="56">
        <v>46</v>
      </c>
      <c r="J31" s="56">
        <v>51</v>
      </c>
      <c r="K31" s="56">
        <v>50</v>
      </c>
      <c r="L31" s="56">
        <v>70</v>
      </c>
      <c r="M31" s="57">
        <v>103</v>
      </c>
      <c r="N31" s="57">
        <v>76</v>
      </c>
      <c r="O31" s="57">
        <v>101</v>
      </c>
      <c r="P31" s="57">
        <v>95</v>
      </c>
      <c r="Q31" s="52"/>
    </row>
    <row r="32" spans="1:17" x14ac:dyDescent="0.25">
      <c r="A32" s="52" t="s">
        <v>78</v>
      </c>
      <c r="B32" s="56">
        <v>823</v>
      </c>
      <c r="C32" s="56">
        <v>957</v>
      </c>
      <c r="D32" s="56">
        <v>824</v>
      </c>
      <c r="E32" s="56">
        <v>891</v>
      </c>
      <c r="F32" s="56">
        <v>1092</v>
      </c>
      <c r="G32" s="56">
        <v>1258</v>
      </c>
      <c r="H32" s="56">
        <v>1190</v>
      </c>
      <c r="I32" s="56">
        <v>1496</v>
      </c>
      <c r="J32" s="56">
        <v>1586</v>
      </c>
      <c r="K32" s="56">
        <v>1549</v>
      </c>
      <c r="L32" s="56">
        <v>1496</v>
      </c>
      <c r="M32" s="57">
        <v>1611</v>
      </c>
      <c r="N32" s="57">
        <v>1546</v>
      </c>
      <c r="O32" s="57">
        <v>1852</v>
      </c>
      <c r="P32" s="57">
        <v>1007</v>
      </c>
      <c r="Q32" s="52"/>
    </row>
    <row r="33" spans="1:17" x14ac:dyDescent="0.25">
      <c r="A33" s="52" t="s">
        <v>77</v>
      </c>
      <c r="B33" s="56">
        <v>61</v>
      </c>
      <c r="C33" s="56">
        <v>59</v>
      </c>
      <c r="D33" s="56">
        <v>47</v>
      </c>
      <c r="E33" s="56">
        <v>33</v>
      </c>
      <c r="F33" s="56">
        <v>96</v>
      </c>
      <c r="G33" s="56">
        <v>83</v>
      </c>
      <c r="H33" s="56">
        <v>122</v>
      </c>
      <c r="I33" s="56">
        <v>110</v>
      </c>
      <c r="J33" s="56">
        <v>227</v>
      </c>
      <c r="K33" s="56">
        <v>196</v>
      </c>
      <c r="L33" s="56">
        <v>219</v>
      </c>
      <c r="M33" s="57">
        <v>224</v>
      </c>
      <c r="N33" s="57">
        <v>308</v>
      </c>
      <c r="O33" s="57">
        <v>316</v>
      </c>
      <c r="P33" s="57">
        <v>172</v>
      </c>
      <c r="Q33" s="52"/>
    </row>
    <row r="34" spans="1:17" x14ac:dyDescent="0.25">
      <c r="A34" s="52" t="s">
        <v>76</v>
      </c>
      <c r="B34" s="56">
        <v>339</v>
      </c>
      <c r="C34" s="56">
        <v>346</v>
      </c>
      <c r="D34" s="56">
        <v>448</v>
      </c>
      <c r="E34" s="56">
        <v>548</v>
      </c>
      <c r="F34" s="56">
        <v>753</v>
      </c>
      <c r="G34" s="56">
        <v>756</v>
      </c>
      <c r="H34" s="56">
        <v>927</v>
      </c>
      <c r="I34" s="56">
        <v>959</v>
      </c>
      <c r="J34" s="56">
        <v>611</v>
      </c>
      <c r="K34" s="56">
        <v>524</v>
      </c>
      <c r="L34" s="56">
        <v>713</v>
      </c>
      <c r="M34" s="57">
        <v>658</v>
      </c>
      <c r="N34" s="57">
        <v>826</v>
      </c>
      <c r="O34" s="57">
        <v>713</v>
      </c>
      <c r="P34" s="57">
        <v>509</v>
      </c>
      <c r="Q34" s="52"/>
    </row>
    <row r="35" spans="1:17" x14ac:dyDescent="0.25">
      <c r="A35" s="52" t="s">
        <v>75</v>
      </c>
      <c r="B35" s="56">
        <v>1318</v>
      </c>
      <c r="C35" s="56">
        <v>3595</v>
      </c>
      <c r="D35" s="56">
        <v>2748</v>
      </c>
      <c r="E35" s="56">
        <v>3375</v>
      </c>
      <c r="F35" s="56">
        <v>3328</v>
      </c>
      <c r="G35" s="56">
        <v>3358</v>
      </c>
      <c r="H35" s="56">
        <v>2698</v>
      </c>
      <c r="I35" s="56">
        <v>2865</v>
      </c>
      <c r="J35" s="56">
        <v>2779</v>
      </c>
      <c r="K35" s="56">
        <v>2256</v>
      </c>
      <c r="L35" s="56">
        <v>2465</v>
      </c>
      <c r="M35" s="57">
        <v>1875</v>
      </c>
      <c r="N35" s="57">
        <v>1998</v>
      </c>
      <c r="O35" s="57">
        <v>2411</v>
      </c>
      <c r="P35" s="57">
        <v>819</v>
      </c>
      <c r="Q35" s="52"/>
    </row>
    <row r="36" spans="1:17" x14ac:dyDescent="0.25">
      <c r="A36" s="52" t="s">
        <v>74</v>
      </c>
      <c r="B36" s="56">
        <v>0</v>
      </c>
      <c r="C36" s="56">
        <v>0</v>
      </c>
      <c r="D36" s="56">
        <v>8</v>
      </c>
      <c r="E36" s="56">
        <v>32</v>
      </c>
      <c r="F36" s="56">
        <v>109</v>
      </c>
      <c r="G36" s="56">
        <v>324</v>
      </c>
      <c r="H36" s="56">
        <v>454</v>
      </c>
      <c r="I36" s="56">
        <v>447</v>
      </c>
      <c r="J36" s="56">
        <v>435</v>
      </c>
      <c r="K36" s="56">
        <v>303</v>
      </c>
      <c r="L36" s="56">
        <v>238</v>
      </c>
      <c r="M36" s="57">
        <v>206</v>
      </c>
      <c r="N36" s="57">
        <v>291</v>
      </c>
      <c r="O36" s="57">
        <v>302</v>
      </c>
      <c r="P36" s="57">
        <v>145</v>
      </c>
      <c r="Q36" s="52"/>
    </row>
    <row r="37" spans="1:17" x14ac:dyDescent="0.25">
      <c r="A37" s="52" t="s">
        <v>73</v>
      </c>
      <c r="B37" s="56">
        <v>924</v>
      </c>
      <c r="C37" s="56">
        <v>764</v>
      </c>
      <c r="D37" s="56">
        <v>1035</v>
      </c>
      <c r="E37" s="56">
        <v>923</v>
      </c>
      <c r="F37" s="56">
        <v>881</v>
      </c>
      <c r="G37" s="56">
        <v>998</v>
      </c>
      <c r="H37" s="56">
        <v>1090</v>
      </c>
      <c r="I37" s="56">
        <v>1383</v>
      </c>
      <c r="J37" s="56">
        <v>1455</v>
      </c>
      <c r="K37" s="56">
        <v>1450</v>
      </c>
      <c r="L37" s="56">
        <v>1570</v>
      </c>
      <c r="M37" s="57">
        <v>1671</v>
      </c>
      <c r="N37" s="57">
        <v>1578</v>
      </c>
      <c r="O37" s="57">
        <v>1540</v>
      </c>
      <c r="P37" s="57">
        <v>798</v>
      </c>
      <c r="Q37" s="52"/>
    </row>
    <row r="38" spans="1:17" x14ac:dyDescent="0.25">
      <c r="A38" s="52" t="s">
        <v>72</v>
      </c>
      <c r="B38" s="56">
        <v>5597</v>
      </c>
      <c r="C38" s="56">
        <v>5699</v>
      </c>
      <c r="D38" s="56">
        <v>5534</v>
      </c>
      <c r="E38" s="56">
        <v>4986</v>
      </c>
      <c r="F38" s="56">
        <v>6128</v>
      </c>
      <c r="G38" s="56">
        <v>7021</v>
      </c>
      <c r="H38" s="56">
        <v>7950</v>
      </c>
      <c r="I38" s="56">
        <v>8923</v>
      </c>
      <c r="J38" s="56">
        <v>9867</v>
      </c>
      <c r="K38" s="56">
        <v>9598</v>
      </c>
      <c r="L38" s="56">
        <v>9279</v>
      </c>
      <c r="M38" s="57">
        <v>9480</v>
      </c>
      <c r="N38" s="57">
        <v>10935</v>
      </c>
      <c r="O38" s="57">
        <v>11321</v>
      </c>
      <c r="P38" s="57">
        <v>5958</v>
      </c>
      <c r="Q38" s="52"/>
    </row>
    <row r="39" spans="1:17" x14ac:dyDescent="0.25">
      <c r="A39" s="52" t="s">
        <v>71</v>
      </c>
      <c r="B39" s="56">
        <v>410</v>
      </c>
      <c r="C39" s="56">
        <v>377</v>
      </c>
      <c r="D39" s="56">
        <v>603</v>
      </c>
      <c r="E39" s="56">
        <v>536</v>
      </c>
      <c r="F39" s="56">
        <v>544</v>
      </c>
      <c r="G39" s="56">
        <v>536</v>
      </c>
      <c r="H39" s="56">
        <v>554</v>
      </c>
      <c r="I39" s="56">
        <v>604</v>
      </c>
      <c r="J39" s="56">
        <v>745</v>
      </c>
      <c r="K39" s="56">
        <v>617</v>
      </c>
      <c r="L39" s="56">
        <v>692</v>
      </c>
      <c r="M39" s="57">
        <v>739</v>
      </c>
      <c r="N39" s="57">
        <v>646</v>
      </c>
      <c r="O39" s="57">
        <v>768</v>
      </c>
      <c r="P39" s="57">
        <v>440</v>
      </c>
      <c r="Q39" s="52"/>
    </row>
    <row r="40" spans="1:17" x14ac:dyDescent="0.25">
      <c r="A40" s="52" t="s">
        <v>70</v>
      </c>
      <c r="B40" s="56">
        <v>6003</v>
      </c>
      <c r="C40" s="56">
        <v>6801</v>
      </c>
      <c r="D40" s="56">
        <v>6380</v>
      </c>
      <c r="E40" s="56">
        <v>5280</v>
      </c>
      <c r="F40" s="56">
        <v>6799</v>
      </c>
      <c r="G40" s="56">
        <v>7450</v>
      </c>
      <c r="H40" s="56">
        <v>3642</v>
      </c>
      <c r="I40" s="56">
        <v>3709</v>
      </c>
      <c r="J40" s="56">
        <v>2763</v>
      </c>
      <c r="K40" s="56">
        <v>2959</v>
      </c>
      <c r="L40" s="56">
        <v>3059</v>
      </c>
      <c r="M40" s="57">
        <v>2334</v>
      </c>
      <c r="N40" s="57">
        <v>2491</v>
      </c>
      <c r="O40" s="57">
        <v>2455</v>
      </c>
      <c r="P40" s="57">
        <v>917</v>
      </c>
      <c r="Q40" s="52"/>
    </row>
    <row r="41" spans="1:17" x14ac:dyDescent="0.25">
      <c r="A41" s="52" t="s">
        <v>69</v>
      </c>
      <c r="B41" s="56">
        <v>19</v>
      </c>
      <c r="C41" s="56">
        <v>19</v>
      </c>
      <c r="D41" s="56">
        <v>36</v>
      </c>
      <c r="E41" s="56">
        <v>54</v>
      </c>
      <c r="F41" s="56">
        <v>47</v>
      </c>
      <c r="G41" s="56">
        <v>67</v>
      </c>
      <c r="H41" s="56">
        <v>78</v>
      </c>
      <c r="I41" s="56">
        <v>53</v>
      </c>
      <c r="J41" s="56">
        <v>97</v>
      </c>
      <c r="K41" s="56">
        <v>85</v>
      </c>
      <c r="L41" s="56">
        <v>81</v>
      </c>
      <c r="M41" s="57">
        <v>80</v>
      </c>
      <c r="N41" s="57">
        <v>91</v>
      </c>
      <c r="O41" s="57">
        <v>95</v>
      </c>
      <c r="P41" s="57">
        <v>56</v>
      </c>
      <c r="Q41" s="52"/>
    </row>
    <row r="42" spans="1:17" x14ac:dyDescent="0.25">
      <c r="A42" s="52" t="s">
        <v>68</v>
      </c>
      <c r="B42" s="56">
        <v>517</v>
      </c>
      <c r="C42" s="56">
        <v>482</v>
      </c>
      <c r="D42" s="56">
        <v>527</v>
      </c>
      <c r="E42" s="56">
        <v>642</v>
      </c>
      <c r="F42" s="56">
        <v>843</v>
      </c>
      <c r="G42" s="56">
        <v>1000</v>
      </c>
      <c r="H42" s="56">
        <v>1085</v>
      </c>
      <c r="I42" s="56">
        <v>1236</v>
      </c>
      <c r="J42" s="56">
        <v>1349</v>
      </c>
      <c r="K42" s="56">
        <v>1227</v>
      </c>
      <c r="L42" s="56">
        <v>1500</v>
      </c>
      <c r="M42" s="57">
        <v>1914</v>
      </c>
      <c r="N42" s="57">
        <v>1888</v>
      </c>
      <c r="O42" s="57">
        <v>2012</v>
      </c>
      <c r="P42" s="57">
        <v>912</v>
      </c>
      <c r="Q42" s="52"/>
    </row>
    <row r="43" spans="1:17" x14ac:dyDescent="0.25">
      <c r="A43" s="52" t="s">
        <v>67</v>
      </c>
      <c r="B43" s="56">
        <v>117</v>
      </c>
      <c r="C43" s="56">
        <v>60</v>
      </c>
      <c r="D43" s="56">
        <v>232</v>
      </c>
      <c r="E43" s="56">
        <v>319</v>
      </c>
      <c r="F43" s="56">
        <v>333</v>
      </c>
      <c r="G43" s="56">
        <v>463</v>
      </c>
      <c r="H43" s="56">
        <v>244</v>
      </c>
      <c r="I43" s="56">
        <v>467</v>
      </c>
      <c r="J43" s="56">
        <v>575</v>
      </c>
      <c r="K43" s="56">
        <v>268</v>
      </c>
      <c r="L43" s="56">
        <v>338</v>
      </c>
      <c r="M43" s="57">
        <v>378</v>
      </c>
      <c r="N43" s="57">
        <v>336</v>
      </c>
      <c r="O43" s="57">
        <v>375</v>
      </c>
      <c r="P43" s="57">
        <v>126</v>
      </c>
      <c r="Q43" s="52"/>
    </row>
    <row r="44" spans="1:17" x14ac:dyDescent="0.25">
      <c r="A44" s="52" t="s">
        <v>66</v>
      </c>
      <c r="B44" s="56">
        <v>365</v>
      </c>
      <c r="C44" s="56">
        <v>248</v>
      </c>
      <c r="D44" s="56">
        <v>244</v>
      </c>
      <c r="E44" s="56">
        <v>176</v>
      </c>
      <c r="F44" s="56">
        <v>354</v>
      </c>
      <c r="G44" s="56">
        <v>532</v>
      </c>
      <c r="H44" s="56">
        <v>470</v>
      </c>
      <c r="I44" s="56">
        <v>495</v>
      </c>
      <c r="J44" s="56">
        <v>576</v>
      </c>
      <c r="K44" s="56">
        <v>579</v>
      </c>
      <c r="L44" s="56">
        <v>624</v>
      </c>
      <c r="M44" s="57">
        <v>677</v>
      </c>
      <c r="N44" s="57">
        <v>572</v>
      </c>
      <c r="O44" s="57">
        <v>477</v>
      </c>
      <c r="P44" s="57">
        <v>280</v>
      </c>
      <c r="Q44" s="52"/>
    </row>
    <row r="45" spans="1:17" x14ac:dyDescent="0.25">
      <c r="A45" s="52" t="s">
        <v>65</v>
      </c>
      <c r="B45" s="56">
        <v>2976</v>
      </c>
      <c r="C45" s="56">
        <v>2549</v>
      </c>
      <c r="D45" s="56">
        <v>2655</v>
      </c>
      <c r="E45" s="56">
        <v>2050</v>
      </c>
      <c r="F45" s="56">
        <v>2213</v>
      </c>
      <c r="G45" s="56">
        <v>2024</v>
      </c>
      <c r="H45" s="56">
        <v>1975</v>
      </c>
      <c r="I45" s="56">
        <v>1869</v>
      </c>
      <c r="J45" s="56">
        <v>1875</v>
      </c>
      <c r="K45" s="56">
        <v>1925</v>
      </c>
      <c r="L45" s="56">
        <v>1948</v>
      </c>
      <c r="M45" s="57">
        <v>2168</v>
      </c>
      <c r="N45" s="57">
        <v>1997</v>
      </c>
      <c r="O45" s="57">
        <v>2520</v>
      </c>
      <c r="P45" s="57">
        <v>1398</v>
      </c>
      <c r="Q45" s="52"/>
    </row>
    <row r="46" spans="1:17" x14ac:dyDescent="0.25">
      <c r="A46" s="52" t="s">
        <v>64</v>
      </c>
      <c r="B46" s="56">
        <v>133</v>
      </c>
      <c r="C46" s="56">
        <v>73</v>
      </c>
      <c r="D46" s="56">
        <v>62</v>
      </c>
      <c r="E46" s="56">
        <v>63</v>
      </c>
      <c r="F46" s="56">
        <v>156</v>
      </c>
      <c r="G46" s="56">
        <v>141</v>
      </c>
      <c r="H46" s="56">
        <v>159</v>
      </c>
      <c r="I46" s="56">
        <v>142</v>
      </c>
      <c r="J46" s="56">
        <v>205</v>
      </c>
      <c r="K46" s="56">
        <v>181</v>
      </c>
      <c r="L46" s="56">
        <v>223</v>
      </c>
      <c r="M46" s="57">
        <v>236</v>
      </c>
      <c r="N46" s="57">
        <v>294</v>
      </c>
      <c r="O46" s="57">
        <v>341</v>
      </c>
      <c r="P46" s="57">
        <v>262</v>
      </c>
      <c r="Q46" s="52"/>
    </row>
    <row r="47" spans="1:17" x14ac:dyDescent="0.25">
      <c r="A47" s="52" t="s">
        <v>63</v>
      </c>
      <c r="B47" s="56">
        <v>1546</v>
      </c>
      <c r="C47" s="56">
        <v>1355</v>
      </c>
      <c r="D47" s="56">
        <v>1311</v>
      </c>
      <c r="E47" s="56">
        <v>1046</v>
      </c>
      <c r="F47" s="56">
        <v>1044</v>
      </c>
      <c r="G47" s="56">
        <v>1170</v>
      </c>
      <c r="H47" s="56">
        <v>1063</v>
      </c>
      <c r="I47" s="56">
        <v>1188</v>
      </c>
      <c r="J47" s="56">
        <v>1452</v>
      </c>
      <c r="K47" s="56">
        <v>1217</v>
      </c>
      <c r="L47" s="56">
        <v>1168</v>
      </c>
      <c r="M47" s="57">
        <v>1218</v>
      </c>
      <c r="N47" s="57">
        <v>1333</v>
      </c>
      <c r="O47" s="57">
        <v>1403</v>
      </c>
      <c r="P47" s="57">
        <v>779</v>
      </c>
      <c r="Q47" s="52"/>
    </row>
    <row r="48" spans="1:17" x14ac:dyDescent="0.25">
      <c r="A48" s="52" t="s">
        <v>62</v>
      </c>
      <c r="B48" s="56">
        <v>712</v>
      </c>
      <c r="C48" s="56">
        <v>1043</v>
      </c>
      <c r="D48" s="56">
        <v>1019</v>
      </c>
      <c r="E48" s="56">
        <v>1560</v>
      </c>
      <c r="F48" s="56">
        <v>2575</v>
      </c>
      <c r="G48" s="56">
        <v>2251</v>
      </c>
      <c r="H48" s="56">
        <v>3865</v>
      </c>
      <c r="I48" s="56">
        <v>3771</v>
      </c>
      <c r="J48" s="56">
        <v>4302</v>
      </c>
      <c r="K48" s="56">
        <v>4493</v>
      </c>
      <c r="L48" s="56">
        <v>4109</v>
      </c>
      <c r="M48" s="57">
        <v>4360</v>
      </c>
      <c r="N48" s="57">
        <v>3916</v>
      </c>
      <c r="O48" s="57">
        <v>4217</v>
      </c>
      <c r="P48" s="57">
        <v>3119</v>
      </c>
      <c r="Q48" s="52"/>
    </row>
    <row r="49" spans="1:17" x14ac:dyDescent="0.25">
      <c r="A49" s="52" t="s">
        <v>61</v>
      </c>
      <c r="B49" s="56">
        <v>114</v>
      </c>
      <c r="C49" s="56">
        <v>217</v>
      </c>
      <c r="D49" s="56">
        <v>187</v>
      </c>
      <c r="E49" s="56">
        <v>205</v>
      </c>
      <c r="F49" s="56">
        <v>146</v>
      </c>
      <c r="G49" s="56">
        <v>179</v>
      </c>
      <c r="H49" s="56">
        <v>133</v>
      </c>
      <c r="I49" s="56">
        <v>187</v>
      </c>
      <c r="J49" s="56">
        <v>196</v>
      </c>
      <c r="K49" s="56">
        <v>314</v>
      </c>
      <c r="L49" s="56">
        <v>207</v>
      </c>
      <c r="M49" s="57">
        <v>287</v>
      </c>
      <c r="N49" s="57">
        <v>216</v>
      </c>
      <c r="O49" s="57">
        <v>177</v>
      </c>
      <c r="P49" s="57">
        <v>65</v>
      </c>
      <c r="Q49" s="52"/>
    </row>
    <row r="50" spans="1:17" x14ac:dyDescent="0.25">
      <c r="A50" s="52" t="s">
        <v>60</v>
      </c>
      <c r="B50" s="56">
        <v>716</v>
      </c>
      <c r="C50" s="56">
        <v>886</v>
      </c>
      <c r="D50" s="56">
        <v>870</v>
      </c>
      <c r="E50" s="56">
        <v>857</v>
      </c>
      <c r="F50" s="56">
        <v>1233</v>
      </c>
      <c r="G50" s="56">
        <v>1191</v>
      </c>
      <c r="H50" s="56">
        <v>1861</v>
      </c>
      <c r="I50" s="56">
        <v>1548</v>
      </c>
      <c r="J50" s="56">
        <v>2016</v>
      </c>
      <c r="K50" s="56">
        <v>2011</v>
      </c>
      <c r="L50" s="56">
        <v>2044</v>
      </c>
      <c r="M50" s="57">
        <v>2022</v>
      </c>
      <c r="N50" s="57">
        <v>1440</v>
      </c>
      <c r="O50" s="57">
        <v>2076</v>
      </c>
      <c r="P50" s="57">
        <v>997</v>
      </c>
      <c r="Q50" s="52"/>
    </row>
    <row r="51" spans="1:17" x14ac:dyDescent="0.25">
      <c r="A51" s="52" t="s">
        <v>59</v>
      </c>
      <c r="B51" s="56">
        <v>23</v>
      </c>
      <c r="C51" s="56">
        <v>30</v>
      </c>
      <c r="D51" s="56">
        <v>68</v>
      </c>
      <c r="E51" s="56">
        <v>23</v>
      </c>
      <c r="F51" s="56">
        <v>47</v>
      </c>
      <c r="G51" s="56">
        <v>126</v>
      </c>
      <c r="H51" s="56">
        <v>63</v>
      </c>
      <c r="I51" s="56">
        <v>102</v>
      </c>
      <c r="J51" s="56">
        <v>75</v>
      </c>
      <c r="K51" s="56">
        <v>126</v>
      </c>
      <c r="L51" s="56">
        <v>187</v>
      </c>
      <c r="M51" s="57">
        <v>122</v>
      </c>
      <c r="N51" s="57">
        <v>156</v>
      </c>
      <c r="O51" s="57">
        <v>191</v>
      </c>
      <c r="P51" s="57">
        <v>60</v>
      </c>
      <c r="Q51" s="52"/>
    </row>
    <row r="52" spans="1:17" x14ac:dyDescent="0.25">
      <c r="A52" s="52" t="s">
        <v>58</v>
      </c>
      <c r="B52" s="56">
        <v>12360</v>
      </c>
      <c r="C52" s="56">
        <v>13042</v>
      </c>
      <c r="D52" s="56">
        <v>13927</v>
      </c>
      <c r="E52" s="56">
        <v>14123</v>
      </c>
      <c r="F52" s="56">
        <v>16901</v>
      </c>
      <c r="G52" s="56">
        <v>16861</v>
      </c>
      <c r="H52" s="56">
        <v>17544</v>
      </c>
      <c r="I52" s="56">
        <v>20532</v>
      </c>
      <c r="J52" s="56">
        <v>22214</v>
      </c>
      <c r="K52" s="56">
        <v>22249</v>
      </c>
      <c r="L52" s="56">
        <v>21969</v>
      </c>
      <c r="M52" s="14">
        <v>23571</v>
      </c>
      <c r="N52" s="14">
        <v>26926</v>
      </c>
      <c r="O52" s="14">
        <v>28910</v>
      </c>
      <c r="P52" s="14">
        <v>15921</v>
      </c>
      <c r="Q52" s="52"/>
    </row>
    <row r="53" spans="1:17" s="55" customFormat="1" x14ac:dyDescent="0.25">
      <c r="A53" s="52" t="s">
        <v>56</v>
      </c>
      <c r="B53" s="56">
        <v>63</v>
      </c>
      <c r="C53" s="56">
        <v>98</v>
      </c>
      <c r="D53" s="56">
        <v>69</v>
      </c>
      <c r="E53" s="56">
        <v>98</v>
      </c>
      <c r="F53" s="56">
        <v>99</v>
      </c>
      <c r="G53" s="56">
        <v>175</v>
      </c>
      <c r="H53" s="56">
        <v>104</v>
      </c>
      <c r="I53" s="56">
        <v>103</v>
      </c>
      <c r="J53" s="56">
        <v>117</v>
      </c>
      <c r="K53" s="56">
        <v>119</v>
      </c>
      <c r="L53" s="56">
        <v>309</v>
      </c>
      <c r="M53" s="14">
        <v>254</v>
      </c>
      <c r="N53" s="14">
        <v>143</v>
      </c>
      <c r="O53" s="14">
        <v>192</v>
      </c>
      <c r="P53" s="14">
        <v>88</v>
      </c>
      <c r="Q53" s="52"/>
    </row>
    <row r="54" spans="1:17" s="55" customFormat="1" x14ac:dyDescent="0.25">
      <c r="A54" s="52" t="s">
        <v>55</v>
      </c>
      <c r="B54" s="56">
        <v>190</v>
      </c>
      <c r="C54" s="56">
        <v>266</v>
      </c>
      <c r="D54" s="56">
        <v>258</v>
      </c>
      <c r="E54" s="56">
        <v>310</v>
      </c>
      <c r="F54" s="56">
        <v>325</v>
      </c>
      <c r="G54" s="56">
        <v>555</v>
      </c>
      <c r="H54" s="56">
        <v>649</v>
      </c>
      <c r="I54" s="56">
        <v>775</v>
      </c>
      <c r="J54" s="56">
        <v>876</v>
      </c>
      <c r="K54" s="56">
        <v>1031</v>
      </c>
      <c r="L54" s="56">
        <v>1120</v>
      </c>
      <c r="M54" s="14">
        <v>973</v>
      </c>
      <c r="N54" s="14">
        <v>1087</v>
      </c>
      <c r="O54" s="14">
        <v>1344</v>
      </c>
      <c r="P54" s="14">
        <v>674</v>
      </c>
      <c r="Q54" s="52"/>
    </row>
    <row r="55" spans="1:17" s="55" customFormat="1" x14ac:dyDescent="0.25">
      <c r="A55" s="52" t="s">
        <v>54</v>
      </c>
      <c r="B55" s="56">
        <v>523</v>
      </c>
      <c r="C55" s="56">
        <v>543</v>
      </c>
      <c r="D55" s="56">
        <v>532</v>
      </c>
      <c r="E55" s="56">
        <v>638</v>
      </c>
      <c r="F55" s="56">
        <v>598</v>
      </c>
      <c r="G55" s="56">
        <v>920</v>
      </c>
      <c r="H55" s="56">
        <v>975</v>
      </c>
      <c r="I55" s="56">
        <v>1680</v>
      </c>
      <c r="J55" s="56">
        <v>2089</v>
      </c>
      <c r="K55" s="56">
        <v>1668</v>
      </c>
      <c r="L55" s="56">
        <v>2087</v>
      </c>
      <c r="M55" s="14">
        <v>1579</v>
      </c>
      <c r="N55" s="14">
        <v>2027</v>
      </c>
      <c r="O55" s="14">
        <v>2068</v>
      </c>
      <c r="P55" s="14">
        <v>1079</v>
      </c>
      <c r="Q55" s="52"/>
    </row>
    <row r="56" spans="1:17" s="55" customFormat="1" x14ac:dyDescent="0.25">
      <c r="A56" s="52" t="s">
        <v>53</v>
      </c>
      <c r="B56" s="56">
        <v>204</v>
      </c>
      <c r="C56" s="56">
        <v>257</v>
      </c>
      <c r="D56" s="56">
        <v>230</v>
      </c>
      <c r="E56" s="56">
        <v>303</v>
      </c>
      <c r="F56" s="56">
        <v>462</v>
      </c>
      <c r="G56" s="56">
        <v>617</v>
      </c>
      <c r="H56" s="56">
        <v>631</v>
      </c>
      <c r="I56" s="56">
        <v>693</v>
      </c>
      <c r="J56" s="56">
        <v>812</v>
      </c>
      <c r="K56" s="56">
        <v>969</v>
      </c>
      <c r="L56" s="56">
        <v>885</v>
      </c>
      <c r="M56" s="14">
        <v>1017</v>
      </c>
      <c r="N56" s="14">
        <v>952</v>
      </c>
      <c r="O56" s="14">
        <v>1073</v>
      </c>
      <c r="P56" s="14">
        <v>609</v>
      </c>
      <c r="Q56" s="52"/>
    </row>
    <row r="57" spans="1:17" x14ac:dyDescent="0.25">
      <c r="A57" s="52" t="s">
        <v>52</v>
      </c>
      <c r="B57" s="56">
        <v>369</v>
      </c>
      <c r="C57" s="56">
        <v>517</v>
      </c>
      <c r="D57" s="56">
        <v>480</v>
      </c>
      <c r="E57" s="56">
        <v>720</v>
      </c>
      <c r="F57" s="56">
        <v>518</v>
      </c>
      <c r="G57" s="56">
        <v>553</v>
      </c>
      <c r="H57" s="56">
        <v>609</v>
      </c>
      <c r="I57" s="56">
        <v>561</v>
      </c>
      <c r="J57" s="56">
        <v>743</v>
      </c>
      <c r="K57" s="56">
        <v>631</v>
      </c>
      <c r="L57" s="56">
        <v>627</v>
      </c>
      <c r="M57" s="57">
        <v>594</v>
      </c>
      <c r="N57" s="57">
        <v>590</v>
      </c>
      <c r="O57" s="57">
        <v>685</v>
      </c>
      <c r="P57" s="57">
        <v>363</v>
      </c>
      <c r="Q57" s="52"/>
    </row>
    <row r="58" spans="1:17" x14ac:dyDescent="0.25">
      <c r="A58" s="52" t="s">
        <v>51</v>
      </c>
      <c r="B58" s="56">
        <v>761</v>
      </c>
      <c r="C58" s="56">
        <v>1151</v>
      </c>
      <c r="D58" s="56">
        <v>1041</v>
      </c>
      <c r="E58" s="56">
        <v>938</v>
      </c>
      <c r="F58" s="56">
        <v>1032</v>
      </c>
      <c r="G58" s="56">
        <v>1145</v>
      </c>
      <c r="H58" s="56">
        <v>1187</v>
      </c>
      <c r="I58" s="56">
        <v>1323</v>
      </c>
      <c r="J58" s="56">
        <v>1203</v>
      </c>
      <c r="K58" s="56">
        <v>1261</v>
      </c>
      <c r="L58" s="56">
        <v>1114</v>
      </c>
      <c r="M58" s="57">
        <v>1281</v>
      </c>
      <c r="N58" s="57">
        <v>1486</v>
      </c>
      <c r="O58" s="57">
        <v>1401</v>
      </c>
      <c r="P58" s="57">
        <v>843</v>
      </c>
      <c r="Q58" s="52"/>
    </row>
    <row r="59" spans="1:17" x14ac:dyDescent="0.25">
      <c r="A59" s="52" t="s">
        <v>50</v>
      </c>
      <c r="B59" s="56">
        <v>171</v>
      </c>
      <c r="C59" s="56">
        <v>117</v>
      </c>
      <c r="D59" s="56">
        <v>156</v>
      </c>
      <c r="E59" s="56">
        <v>209</v>
      </c>
      <c r="F59" s="56">
        <v>167</v>
      </c>
      <c r="G59" s="56">
        <v>166</v>
      </c>
      <c r="H59" s="56">
        <v>160</v>
      </c>
      <c r="I59" s="56">
        <v>150</v>
      </c>
      <c r="J59" s="56">
        <v>201</v>
      </c>
      <c r="K59" s="56">
        <v>258</v>
      </c>
      <c r="L59" s="56">
        <v>221</v>
      </c>
      <c r="M59" s="57">
        <v>202</v>
      </c>
      <c r="N59" s="57">
        <v>214</v>
      </c>
      <c r="O59" s="57">
        <v>219</v>
      </c>
      <c r="P59" s="57">
        <v>97</v>
      </c>
      <c r="Q59" s="52"/>
    </row>
    <row r="60" spans="1:17" x14ac:dyDescent="0.25">
      <c r="A60" s="52" t="s">
        <v>49</v>
      </c>
      <c r="B60" s="56">
        <v>179</v>
      </c>
      <c r="C60" s="56">
        <v>193</v>
      </c>
      <c r="D60" s="56">
        <v>311</v>
      </c>
      <c r="E60" s="56">
        <v>466</v>
      </c>
      <c r="F60" s="56">
        <v>418</v>
      </c>
      <c r="G60" s="56">
        <v>520</v>
      </c>
      <c r="H60" s="56">
        <v>361</v>
      </c>
      <c r="I60" s="56">
        <v>358</v>
      </c>
      <c r="J60" s="56">
        <v>442</v>
      </c>
      <c r="K60" s="56">
        <v>406</v>
      </c>
      <c r="L60" s="56">
        <v>331</v>
      </c>
      <c r="M60" s="57">
        <v>426</v>
      </c>
      <c r="N60" s="57">
        <v>423</v>
      </c>
      <c r="O60" s="57">
        <v>464</v>
      </c>
      <c r="P60" s="57">
        <v>285</v>
      </c>
      <c r="Q60" s="52"/>
    </row>
    <row r="61" spans="1:17" x14ac:dyDescent="0.25">
      <c r="A61" s="52" t="s">
        <v>48</v>
      </c>
      <c r="B61" s="56">
        <v>112</v>
      </c>
      <c r="C61" s="56">
        <v>127</v>
      </c>
      <c r="D61" s="56">
        <v>149</v>
      </c>
      <c r="E61" s="56">
        <v>231</v>
      </c>
      <c r="F61" s="56">
        <v>309</v>
      </c>
      <c r="G61" s="56">
        <v>376</v>
      </c>
      <c r="H61" s="56">
        <v>483</v>
      </c>
      <c r="I61" s="56">
        <v>245</v>
      </c>
      <c r="J61" s="56">
        <v>340</v>
      </c>
      <c r="K61" s="56">
        <v>406</v>
      </c>
      <c r="L61" s="56">
        <v>317</v>
      </c>
      <c r="M61" s="57">
        <v>317</v>
      </c>
      <c r="N61" s="57">
        <v>420</v>
      </c>
      <c r="O61" s="57">
        <v>361</v>
      </c>
      <c r="P61" s="57">
        <v>143</v>
      </c>
      <c r="Q61" s="52"/>
    </row>
    <row r="62" spans="1:17" x14ac:dyDescent="0.25">
      <c r="A62" s="52" t="s">
        <v>47</v>
      </c>
      <c r="B62" s="56">
        <v>2357</v>
      </c>
      <c r="C62" s="56">
        <v>2366</v>
      </c>
      <c r="D62" s="56">
        <v>2186</v>
      </c>
      <c r="E62" s="56">
        <v>2340</v>
      </c>
      <c r="F62" s="56">
        <v>2931</v>
      </c>
      <c r="G62" s="56">
        <v>2899</v>
      </c>
      <c r="H62" s="56">
        <v>3098</v>
      </c>
      <c r="I62" s="56">
        <v>3446</v>
      </c>
      <c r="J62" s="56">
        <v>3524</v>
      </c>
      <c r="K62" s="56">
        <v>3513</v>
      </c>
      <c r="L62" s="56">
        <v>3654</v>
      </c>
      <c r="M62" s="57">
        <v>3988</v>
      </c>
      <c r="N62" s="57">
        <v>4130</v>
      </c>
      <c r="O62" s="57">
        <v>4002</v>
      </c>
      <c r="P62" s="57">
        <v>2275</v>
      </c>
      <c r="Q62" s="52"/>
    </row>
    <row r="63" spans="1:17" x14ac:dyDescent="0.25">
      <c r="A63" s="52" t="s">
        <v>46</v>
      </c>
      <c r="B63" s="56">
        <v>511</v>
      </c>
      <c r="C63" s="56">
        <v>500</v>
      </c>
      <c r="D63" s="56">
        <v>198</v>
      </c>
      <c r="E63" s="56">
        <v>317</v>
      </c>
      <c r="F63" s="56">
        <v>281</v>
      </c>
      <c r="G63" s="56">
        <v>285</v>
      </c>
      <c r="H63" s="56">
        <v>365</v>
      </c>
      <c r="I63" s="56">
        <v>335</v>
      </c>
      <c r="J63" s="56">
        <v>303</v>
      </c>
      <c r="K63" s="56">
        <v>259</v>
      </c>
      <c r="L63" s="56">
        <v>363</v>
      </c>
      <c r="M63" s="57">
        <v>352</v>
      </c>
      <c r="N63" s="57">
        <v>353</v>
      </c>
      <c r="O63" s="57">
        <v>365</v>
      </c>
      <c r="P63" s="57">
        <v>211</v>
      </c>
      <c r="Q63" s="52"/>
    </row>
    <row r="64" spans="1:17" x14ac:dyDescent="0.25">
      <c r="A64" s="52" t="s">
        <v>45</v>
      </c>
      <c r="B64" s="56">
        <v>1316</v>
      </c>
      <c r="C64" s="56">
        <v>1032</v>
      </c>
      <c r="D64" s="56">
        <v>1301</v>
      </c>
      <c r="E64" s="56">
        <v>1037</v>
      </c>
      <c r="F64" s="56">
        <v>2272</v>
      </c>
      <c r="G64" s="56">
        <v>2914</v>
      </c>
      <c r="H64" s="56">
        <v>1503</v>
      </c>
      <c r="I64" s="56">
        <v>2482</v>
      </c>
      <c r="J64" s="56">
        <v>2453</v>
      </c>
      <c r="K64" s="56">
        <v>1575</v>
      </c>
      <c r="L64" s="56">
        <v>1173</v>
      </c>
      <c r="M64" s="57">
        <v>1296</v>
      </c>
      <c r="N64" s="57">
        <v>996</v>
      </c>
      <c r="O64" s="57">
        <v>1360</v>
      </c>
      <c r="P64" s="57">
        <v>828</v>
      </c>
      <c r="Q64" s="52"/>
    </row>
    <row r="65" spans="1:17" x14ac:dyDescent="0.25">
      <c r="A65" s="52" t="s">
        <v>44</v>
      </c>
      <c r="B65" s="56">
        <v>1152</v>
      </c>
      <c r="C65" s="56">
        <v>1755</v>
      </c>
      <c r="D65" s="56">
        <v>2305</v>
      </c>
      <c r="E65" s="56">
        <v>2369</v>
      </c>
      <c r="F65" s="56">
        <v>2895</v>
      </c>
      <c r="G65" s="56">
        <v>2960</v>
      </c>
      <c r="H65" s="56">
        <v>2787</v>
      </c>
      <c r="I65" s="56">
        <v>2019</v>
      </c>
      <c r="J65" s="56">
        <v>3446</v>
      </c>
      <c r="K65" s="56">
        <v>4205</v>
      </c>
      <c r="L65" s="56">
        <v>4028</v>
      </c>
      <c r="M65" s="57">
        <v>4533</v>
      </c>
      <c r="N65" s="57">
        <v>4039</v>
      </c>
      <c r="O65" s="57">
        <v>4351</v>
      </c>
      <c r="P65" s="57">
        <v>2616</v>
      </c>
      <c r="Q65" s="52"/>
    </row>
    <row r="66" spans="1:17" x14ac:dyDescent="0.25">
      <c r="A66" s="52" t="s">
        <v>43</v>
      </c>
      <c r="B66" s="56">
        <v>260</v>
      </c>
      <c r="C66" s="56">
        <v>246</v>
      </c>
      <c r="D66" s="56">
        <v>272</v>
      </c>
      <c r="E66" s="56">
        <v>291</v>
      </c>
      <c r="F66" s="56">
        <v>300</v>
      </c>
      <c r="G66" s="56">
        <v>355</v>
      </c>
      <c r="H66" s="56">
        <v>463</v>
      </c>
      <c r="I66" s="56">
        <v>414</v>
      </c>
      <c r="J66" s="56">
        <v>539</v>
      </c>
      <c r="K66" s="56">
        <v>583</v>
      </c>
      <c r="L66" s="56">
        <v>758</v>
      </c>
      <c r="M66" s="57">
        <v>834</v>
      </c>
      <c r="N66" s="57">
        <v>930</v>
      </c>
      <c r="O66" s="57">
        <v>996</v>
      </c>
      <c r="P66" s="57">
        <v>547</v>
      </c>
      <c r="Q66" s="52"/>
    </row>
    <row r="67" spans="1:17" x14ac:dyDescent="0.25">
      <c r="A67" s="52" t="s">
        <v>42</v>
      </c>
      <c r="B67" s="56">
        <v>49</v>
      </c>
      <c r="C67" s="56">
        <v>125</v>
      </c>
      <c r="D67" s="56">
        <v>108</v>
      </c>
      <c r="E67" s="56">
        <v>132</v>
      </c>
      <c r="F67" s="56">
        <v>109</v>
      </c>
      <c r="G67" s="56">
        <v>102</v>
      </c>
      <c r="H67" s="56">
        <v>113</v>
      </c>
      <c r="I67" s="56">
        <v>100</v>
      </c>
      <c r="J67" s="56">
        <v>123</v>
      </c>
      <c r="K67" s="56">
        <v>113</v>
      </c>
      <c r="L67" s="56">
        <v>96</v>
      </c>
      <c r="M67" s="57">
        <v>117</v>
      </c>
      <c r="N67" s="57">
        <v>127</v>
      </c>
      <c r="O67" s="57">
        <v>180</v>
      </c>
      <c r="P67" s="57">
        <v>95</v>
      </c>
      <c r="Q67" s="52"/>
    </row>
    <row r="68" spans="1:17" x14ac:dyDescent="0.25">
      <c r="A68" s="52" t="s">
        <v>41</v>
      </c>
      <c r="B68" s="56">
        <v>117</v>
      </c>
      <c r="C68" s="56">
        <v>77</v>
      </c>
      <c r="D68" s="56">
        <v>44</v>
      </c>
      <c r="E68" s="56">
        <v>74</v>
      </c>
      <c r="F68" s="56">
        <v>70</v>
      </c>
      <c r="G68" s="56">
        <v>112</v>
      </c>
      <c r="H68" s="56">
        <v>90</v>
      </c>
      <c r="I68" s="56">
        <v>143</v>
      </c>
      <c r="J68" s="56">
        <v>281</v>
      </c>
      <c r="K68" s="56">
        <v>267</v>
      </c>
      <c r="L68" s="56">
        <v>255</v>
      </c>
      <c r="M68" s="57">
        <v>382</v>
      </c>
      <c r="N68" s="57">
        <v>241</v>
      </c>
      <c r="O68" s="57">
        <v>231</v>
      </c>
      <c r="P68" s="57">
        <v>109</v>
      </c>
      <c r="Q68" s="52"/>
    </row>
    <row r="69" spans="1:17" x14ac:dyDescent="0.25">
      <c r="A69" s="52" t="s">
        <v>40</v>
      </c>
      <c r="B69" s="56">
        <v>211</v>
      </c>
      <c r="C69" s="56">
        <v>531</v>
      </c>
      <c r="D69" s="56">
        <v>354</v>
      </c>
      <c r="E69" s="56">
        <v>389</v>
      </c>
      <c r="F69" s="56">
        <v>545</v>
      </c>
      <c r="G69" s="56">
        <v>808</v>
      </c>
      <c r="H69" s="56">
        <v>659</v>
      </c>
      <c r="I69" s="56">
        <v>715</v>
      </c>
      <c r="J69" s="56">
        <v>981</v>
      </c>
      <c r="K69" s="56">
        <v>1100</v>
      </c>
      <c r="L69" s="56">
        <v>951</v>
      </c>
      <c r="M69" s="57">
        <v>1134</v>
      </c>
      <c r="N69" s="57">
        <v>1452</v>
      </c>
      <c r="O69" s="57">
        <v>1483</v>
      </c>
      <c r="P69" s="57">
        <v>1013</v>
      </c>
      <c r="Q69" s="52"/>
    </row>
    <row r="70" spans="1:17" x14ac:dyDescent="0.25">
      <c r="A70" s="52" t="s">
        <v>39</v>
      </c>
      <c r="B70" s="56">
        <v>144</v>
      </c>
      <c r="C70" s="56">
        <v>225</v>
      </c>
      <c r="D70" s="56">
        <v>210</v>
      </c>
      <c r="E70" s="56">
        <v>196</v>
      </c>
      <c r="F70" s="56">
        <v>216</v>
      </c>
      <c r="G70" s="56">
        <v>259</v>
      </c>
      <c r="H70" s="56">
        <v>264</v>
      </c>
      <c r="I70" s="56">
        <v>225</v>
      </c>
      <c r="J70" s="56">
        <v>206</v>
      </c>
      <c r="K70" s="56">
        <v>271</v>
      </c>
      <c r="L70" s="56">
        <v>355</v>
      </c>
      <c r="M70" s="57">
        <v>336</v>
      </c>
      <c r="N70" s="57">
        <v>388</v>
      </c>
      <c r="O70" s="57">
        <v>420</v>
      </c>
      <c r="P70" s="57">
        <v>249</v>
      </c>
      <c r="Q70" s="52"/>
    </row>
    <row r="71" spans="1:17" x14ac:dyDescent="0.25">
      <c r="A71" s="52" t="s">
        <v>38</v>
      </c>
      <c r="B71" s="56">
        <v>348</v>
      </c>
      <c r="C71" s="56">
        <v>385</v>
      </c>
      <c r="D71" s="56">
        <v>314</v>
      </c>
      <c r="E71" s="56">
        <v>288</v>
      </c>
      <c r="F71" s="56">
        <v>286</v>
      </c>
      <c r="G71" s="56">
        <v>365</v>
      </c>
      <c r="H71" s="56">
        <v>219</v>
      </c>
      <c r="I71" s="56">
        <v>223</v>
      </c>
      <c r="J71" s="56">
        <v>223</v>
      </c>
      <c r="K71" s="56">
        <v>286</v>
      </c>
      <c r="L71" s="56">
        <v>227</v>
      </c>
      <c r="M71" s="57">
        <v>210</v>
      </c>
      <c r="N71" s="57">
        <v>206</v>
      </c>
      <c r="O71" s="57">
        <v>189</v>
      </c>
      <c r="P71" s="57">
        <v>115</v>
      </c>
      <c r="Q71" s="52"/>
    </row>
    <row r="72" spans="1:17" x14ac:dyDescent="0.25">
      <c r="A72" s="52" t="s">
        <v>37</v>
      </c>
      <c r="B72" s="56">
        <v>777</v>
      </c>
      <c r="C72" s="56">
        <v>658</v>
      </c>
      <c r="D72" s="56">
        <v>686</v>
      </c>
      <c r="E72" s="56">
        <v>567</v>
      </c>
      <c r="F72" s="56">
        <v>724</v>
      </c>
      <c r="G72" s="56">
        <v>1016</v>
      </c>
      <c r="H72" s="56">
        <v>989</v>
      </c>
      <c r="I72" s="56">
        <v>1096</v>
      </c>
      <c r="J72" s="56">
        <v>1362</v>
      </c>
      <c r="K72" s="56">
        <v>1574</v>
      </c>
      <c r="L72" s="56">
        <v>1712</v>
      </c>
      <c r="M72" s="57">
        <v>1855</v>
      </c>
      <c r="N72" s="57">
        <v>2006</v>
      </c>
      <c r="O72" s="57">
        <v>2455</v>
      </c>
      <c r="P72" s="57">
        <v>1320</v>
      </c>
      <c r="Q72" s="52"/>
    </row>
    <row r="73" spans="1:17" x14ac:dyDescent="0.25">
      <c r="A73" s="52" t="s">
        <v>36</v>
      </c>
      <c r="B73" s="56">
        <v>1423</v>
      </c>
      <c r="C73" s="56">
        <v>1488</v>
      </c>
      <c r="D73" s="56">
        <v>1295</v>
      </c>
      <c r="E73" s="56">
        <v>1267</v>
      </c>
      <c r="F73" s="56">
        <v>1306</v>
      </c>
      <c r="G73" s="56">
        <v>1602</v>
      </c>
      <c r="H73" s="56">
        <v>1278</v>
      </c>
      <c r="I73" s="56">
        <v>1248</v>
      </c>
      <c r="J73" s="56">
        <v>1410</v>
      </c>
      <c r="K73" s="56">
        <v>1290</v>
      </c>
      <c r="L73" s="56">
        <v>1420</v>
      </c>
      <c r="M73" s="57">
        <v>1653</v>
      </c>
      <c r="N73" s="57">
        <v>1523</v>
      </c>
      <c r="O73" s="57">
        <v>1542</v>
      </c>
      <c r="P73" s="57">
        <v>917</v>
      </c>
      <c r="Q73" s="52"/>
    </row>
    <row r="74" spans="1:17" x14ac:dyDescent="0.25">
      <c r="A74" s="52" t="s">
        <v>35</v>
      </c>
      <c r="B74" s="56">
        <v>163</v>
      </c>
      <c r="C74" s="56">
        <v>93</v>
      </c>
      <c r="D74" s="56">
        <v>172</v>
      </c>
      <c r="E74" s="56">
        <v>182</v>
      </c>
      <c r="F74" s="56">
        <v>170</v>
      </c>
      <c r="G74" s="56">
        <v>331</v>
      </c>
      <c r="H74" s="56">
        <v>259</v>
      </c>
      <c r="I74" s="56">
        <v>331</v>
      </c>
      <c r="J74" s="56">
        <v>309</v>
      </c>
      <c r="K74" s="56">
        <v>337</v>
      </c>
      <c r="L74" s="56">
        <v>339</v>
      </c>
      <c r="M74" s="57">
        <v>404</v>
      </c>
      <c r="N74" s="57">
        <v>429</v>
      </c>
      <c r="O74" s="57">
        <v>379</v>
      </c>
      <c r="P74" s="57">
        <v>213</v>
      </c>
      <c r="Q74" s="52"/>
    </row>
    <row r="75" spans="1:17" x14ac:dyDescent="0.25">
      <c r="A75" s="52" t="s">
        <v>34</v>
      </c>
      <c r="B75" s="56">
        <v>2288</v>
      </c>
      <c r="C75" s="56">
        <v>2143</v>
      </c>
      <c r="D75" s="56">
        <v>2422</v>
      </c>
      <c r="E75" s="56">
        <v>2633</v>
      </c>
      <c r="F75" s="56">
        <v>3054</v>
      </c>
      <c r="G75" s="56">
        <v>3940</v>
      </c>
      <c r="H75" s="56">
        <v>3027</v>
      </c>
      <c r="I75" s="56">
        <v>4223</v>
      </c>
      <c r="J75" s="56">
        <v>3940</v>
      </c>
      <c r="K75" s="56">
        <v>3785</v>
      </c>
      <c r="L75" s="56">
        <v>4189</v>
      </c>
      <c r="M75" s="57">
        <v>4577</v>
      </c>
      <c r="N75" s="57">
        <v>4561</v>
      </c>
      <c r="O75" s="57">
        <v>4811</v>
      </c>
      <c r="P75" s="57">
        <v>2591</v>
      </c>
      <c r="Q75" s="52"/>
    </row>
    <row r="76" spans="1:17" x14ac:dyDescent="0.25">
      <c r="A76" s="52" t="s">
        <v>33</v>
      </c>
      <c r="B76" s="56">
        <v>171</v>
      </c>
      <c r="C76" s="56">
        <v>158</v>
      </c>
      <c r="D76" s="56">
        <v>194</v>
      </c>
      <c r="E76" s="56">
        <v>131</v>
      </c>
      <c r="F76" s="56">
        <v>156</v>
      </c>
      <c r="G76" s="56">
        <v>301</v>
      </c>
      <c r="H76" s="56">
        <v>159</v>
      </c>
      <c r="I76" s="56">
        <v>181</v>
      </c>
      <c r="J76" s="56">
        <v>212</v>
      </c>
      <c r="K76" s="56">
        <v>255</v>
      </c>
      <c r="L76" s="56">
        <v>234</v>
      </c>
      <c r="M76" s="57">
        <v>205</v>
      </c>
      <c r="N76" s="57">
        <v>272</v>
      </c>
      <c r="O76" s="57">
        <v>327</v>
      </c>
      <c r="P76" s="57">
        <v>137</v>
      </c>
      <c r="Q76" s="52"/>
    </row>
    <row r="77" spans="1:17" x14ac:dyDescent="0.25">
      <c r="A77" s="52" t="s">
        <v>32</v>
      </c>
      <c r="B77" s="56">
        <v>7203</v>
      </c>
      <c r="C77" s="56">
        <v>6558</v>
      </c>
      <c r="D77" s="56">
        <v>5735</v>
      </c>
      <c r="E77" s="56">
        <v>6495</v>
      </c>
      <c r="F77" s="56">
        <v>7511</v>
      </c>
      <c r="G77" s="56">
        <v>9171</v>
      </c>
      <c r="H77" s="56">
        <v>8180</v>
      </c>
      <c r="I77" s="56">
        <v>9016</v>
      </c>
      <c r="J77" s="56">
        <v>8855</v>
      </c>
      <c r="K77" s="56">
        <v>9652</v>
      </c>
      <c r="L77" s="56">
        <v>10362</v>
      </c>
      <c r="M77" s="57">
        <v>11071</v>
      </c>
      <c r="N77" s="57">
        <v>11132</v>
      </c>
      <c r="O77" s="57">
        <v>11830</v>
      </c>
      <c r="P77" s="57">
        <v>6768</v>
      </c>
      <c r="Q77" s="52"/>
    </row>
    <row r="78" spans="1:17" x14ac:dyDescent="0.25">
      <c r="A78" s="52" t="s">
        <v>31</v>
      </c>
      <c r="B78" s="56">
        <v>0</v>
      </c>
      <c r="C78" s="56">
        <v>4</v>
      </c>
      <c r="D78" s="56">
        <v>31</v>
      </c>
      <c r="E78" s="56">
        <v>78</v>
      </c>
      <c r="F78" s="56">
        <v>207</v>
      </c>
      <c r="G78" s="56">
        <v>217</v>
      </c>
      <c r="H78" s="56">
        <v>710</v>
      </c>
      <c r="I78" s="56">
        <v>649</v>
      </c>
      <c r="J78" s="56">
        <v>620</v>
      </c>
      <c r="K78" s="56">
        <v>631</v>
      </c>
      <c r="L78" s="56">
        <v>798</v>
      </c>
      <c r="M78" s="57">
        <v>778</v>
      </c>
      <c r="N78" s="57">
        <v>861</v>
      </c>
      <c r="O78" s="57">
        <v>745</v>
      </c>
      <c r="P78" s="57">
        <v>401</v>
      </c>
      <c r="Q78" s="52"/>
    </row>
    <row r="79" spans="1:17" x14ac:dyDescent="0.25">
      <c r="A79" s="52" t="s">
        <v>30</v>
      </c>
      <c r="B79" s="56">
        <v>23782</v>
      </c>
      <c r="C79" s="56">
        <v>27267</v>
      </c>
      <c r="D79" s="56">
        <v>27238</v>
      </c>
      <c r="E79" s="56">
        <v>27738</v>
      </c>
      <c r="F79" s="56">
        <v>33410</v>
      </c>
      <c r="G79" s="56">
        <v>43266</v>
      </c>
      <c r="H79" s="56">
        <v>53292</v>
      </c>
      <c r="I79" s="56">
        <v>51082</v>
      </c>
      <c r="J79" s="56">
        <v>62446</v>
      </c>
      <c r="K79" s="56">
        <v>56513</v>
      </c>
      <c r="L79" s="56">
        <v>71110</v>
      </c>
      <c r="M79" s="57">
        <v>75532</v>
      </c>
      <c r="N79" s="57">
        <v>78664</v>
      </c>
      <c r="O79" s="57">
        <v>81489</v>
      </c>
      <c r="P79" s="57">
        <v>40167</v>
      </c>
      <c r="Q79" s="52"/>
    </row>
    <row r="80" spans="1:17" x14ac:dyDescent="0.25">
      <c r="A80" s="52" t="s">
        <v>29</v>
      </c>
      <c r="B80" s="56">
        <v>476</v>
      </c>
      <c r="C80" s="56">
        <v>808</v>
      </c>
      <c r="D80" s="56">
        <v>799</v>
      </c>
      <c r="E80" s="56">
        <v>1271</v>
      </c>
      <c r="F80" s="56">
        <v>1651</v>
      </c>
      <c r="G80" s="56">
        <v>1980</v>
      </c>
      <c r="H80" s="56">
        <v>3239</v>
      </c>
      <c r="I80" s="56">
        <v>3523</v>
      </c>
      <c r="J80" s="56">
        <v>4075</v>
      </c>
      <c r="K80" s="56">
        <v>6062</v>
      </c>
      <c r="L80" s="56">
        <v>5017</v>
      </c>
      <c r="M80" s="57">
        <v>4176</v>
      </c>
      <c r="N80" s="57">
        <v>4436</v>
      </c>
      <c r="O80" s="57">
        <v>4842</v>
      </c>
      <c r="P80" s="57">
        <v>3230</v>
      </c>
      <c r="Q80" s="52"/>
    </row>
    <row r="81" spans="1:17" x14ac:dyDescent="0.25">
      <c r="A81" s="52" t="s">
        <v>28</v>
      </c>
      <c r="B81" s="56">
        <v>568</v>
      </c>
      <c r="C81" s="56">
        <v>654</v>
      </c>
      <c r="D81" s="56">
        <v>469</v>
      </c>
      <c r="E81" s="56">
        <v>620</v>
      </c>
      <c r="F81" s="56">
        <v>657</v>
      </c>
      <c r="G81" s="56">
        <v>708</v>
      </c>
      <c r="H81" s="56">
        <v>709</v>
      </c>
      <c r="I81" s="56">
        <v>793</v>
      </c>
      <c r="J81" s="56">
        <v>950</v>
      </c>
      <c r="K81" s="56">
        <v>828</v>
      </c>
      <c r="L81" s="56">
        <v>855</v>
      </c>
      <c r="M81" s="57">
        <v>1110</v>
      </c>
      <c r="N81" s="57">
        <v>1029</v>
      </c>
      <c r="O81" s="57">
        <v>1060</v>
      </c>
      <c r="P81" s="57">
        <v>557</v>
      </c>
      <c r="Q81" s="52"/>
    </row>
    <row r="82" spans="1:17" x14ac:dyDescent="0.25">
      <c r="A82" s="52" t="s">
        <v>27</v>
      </c>
      <c r="B82" s="56">
        <v>923</v>
      </c>
      <c r="C82" s="56">
        <v>941</v>
      </c>
      <c r="D82" s="56">
        <v>1104</v>
      </c>
      <c r="E82" s="56">
        <v>1232</v>
      </c>
      <c r="F82" s="56">
        <v>1386</v>
      </c>
      <c r="G82" s="56">
        <v>1666</v>
      </c>
      <c r="H82" s="56">
        <v>1792</v>
      </c>
      <c r="I82" s="56">
        <v>2005</v>
      </c>
      <c r="J82" s="56">
        <v>2271</v>
      </c>
      <c r="K82" s="56">
        <v>2041</v>
      </c>
      <c r="L82" s="56">
        <v>2372</v>
      </c>
      <c r="M82" s="57">
        <v>2511</v>
      </c>
      <c r="N82" s="57">
        <v>2548</v>
      </c>
      <c r="O82" s="57">
        <v>2556</v>
      </c>
      <c r="P82" s="57">
        <v>1385</v>
      </c>
      <c r="Q82" s="52"/>
    </row>
    <row r="83" spans="1:17" x14ac:dyDescent="0.25">
      <c r="A83" s="52" t="s">
        <v>26</v>
      </c>
      <c r="B83" s="56">
        <v>2193</v>
      </c>
      <c r="C83" s="56">
        <v>2688</v>
      </c>
      <c r="D83" s="56">
        <v>2346</v>
      </c>
      <c r="E83" s="56">
        <v>2722</v>
      </c>
      <c r="F83" s="56">
        <v>3117</v>
      </c>
      <c r="G83" s="56">
        <v>3442</v>
      </c>
      <c r="H83" s="56">
        <v>3410</v>
      </c>
      <c r="I83" s="56">
        <v>3704</v>
      </c>
      <c r="J83" s="56">
        <v>4200</v>
      </c>
      <c r="K83" s="56">
        <v>4188</v>
      </c>
      <c r="L83" s="56">
        <v>4882</v>
      </c>
      <c r="M83" s="57">
        <v>5706</v>
      </c>
      <c r="N83" s="57">
        <v>5547</v>
      </c>
      <c r="O83" s="57">
        <v>6889</v>
      </c>
      <c r="P83" s="57">
        <v>2644</v>
      </c>
      <c r="Q83" s="52"/>
    </row>
    <row r="84" spans="1:17" x14ac:dyDescent="0.25">
      <c r="A84" s="52" t="s">
        <v>25</v>
      </c>
      <c r="B84" s="56">
        <v>155</v>
      </c>
      <c r="C84" s="56">
        <v>294</v>
      </c>
      <c r="D84" s="56">
        <v>170</v>
      </c>
      <c r="E84" s="56">
        <v>272</v>
      </c>
      <c r="F84" s="56">
        <v>277</v>
      </c>
      <c r="G84" s="56">
        <v>287</v>
      </c>
      <c r="H84" s="56">
        <v>375</v>
      </c>
      <c r="I84" s="56">
        <v>466</v>
      </c>
      <c r="J84" s="56">
        <v>246</v>
      </c>
      <c r="K84" s="56">
        <v>179</v>
      </c>
      <c r="L84" s="56">
        <v>213</v>
      </c>
      <c r="M84" s="57">
        <v>365</v>
      </c>
      <c r="N84" s="57">
        <v>263</v>
      </c>
      <c r="O84" s="57">
        <v>262</v>
      </c>
      <c r="P84" s="57">
        <v>136</v>
      </c>
      <c r="Q84" s="52"/>
    </row>
    <row r="85" spans="1:17" x14ac:dyDescent="0.25">
      <c r="A85" s="52" t="s">
        <v>24</v>
      </c>
      <c r="B85" s="56">
        <v>196</v>
      </c>
      <c r="C85" s="56">
        <v>352</v>
      </c>
      <c r="D85" s="56">
        <v>189</v>
      </c>
      <c r="E85" s="56">
        <v>285</v>
      </c>
      <c r="F85" s="56">
        <v>874</v>
      </c>
      <c r="G85" s="56">
        <v>1042</v>
      </c>
      <c r="H85" s="56">
        <v>795</v>
      </c>
      <c r="I85" s="56">
        <v>1693</v>
      </c>
      <c r="J85" s="56">
        <v>2083</v>
      </c>
      <c r="K85" s="56">
        <v>2058</v>
      </c>
      <c r="L85" s="56">
        <v>1388</v>
      </c>
      <c r="M85" s="57">
        <v>1700</v>
      </c>
      <c r="N85" s="57">
        <v>1588</v>
      </c>
      <c r="O85" s="57">
        <v>1942</v>
      </c>
      <c r="P85" s="57">
        <v>658</v>
      </c>
      <c r="Q85" s="52"/>
    </row>
    <row r="86" spans="1:17" x14ac:dyDescent="0.25">
      <c r="A86" s="52" t="s">
        <v>23</v>
      </c>
      <c r="B86" s="56">
        <v>24055</v>
      </c>
      <c r="C86" s="56">
        <v>23734</v>
      </c>
      <c r="D86" s="56">
        <v>26569</v>
      </c>
      <c r="E86" s="56">
        <v>26451</v>
      </c>
      <c r="F86" s="56">
        <v>29938</v>
      </c>
      <c r="G86" s="56">
        <v>32378</v>
      </c>
      <c r="H86" s="56">
        <v>36536</v>
      </c>
      <c r="I86" s="56">
        <v>41240</v>
      </c>
      <c r="J86" s="56">
        <v>51873</v>
      </c>
      <c r="K86" s="56">
        <v>50914</v>
      </c>
      <c r="L86" s="56">
        <v>57340</v>
      </c>
      <c r="M86" s="57">
        <v>62239</v>
      </c>
      <c r="N86" s="57">
        <v>64410</v>
      </c>
      <c r="O86" s="57">
        <v>65361</v>
      </c>
      <c r="P86" s="57">
        <v>33128</v>
      </c>
      <c r="Q86" s="52"/>
    </row>
    <row r="87" spans="1:17" x14ac:dyDescent="0.25">
      <c r="A87" s="52" t="s">
        <v>22</v>
      </c>
      <c r="B87" s="56">
        <v>45439</v>
      </c>
      <c r="C87" s="56">
        <v>48470</v>
      </c>
      <c r="D87" s="56">
        <v>45575</v>
      </c>
      <c r="E87" s="56">
        <v>43907</v>
      </c>
      <c r="F87" s="56">
        <v>48424</v>
      </c>
      <c r="G87" s="56">
        <v>55533</v>
      </c>
      <c r="H87" s="56">
        <v>60762</v>
      </c>
      <c r="I87" s="56">
        <v>68034</v>
      </c>
      <c r="J87" s="56">
        <v>82074</v>
      </c>
      <c r="K87" s="56">
        <v>72706</v>
      </c>
      <c r="L87" s="56">
        <v>81108</v>
      </c>
      <c r="M87" s="57">
        <v>88674</v>
      </c>
      <c r="N87" s="57">
        <v>81690</v>
      </c>
      <c r="O87" s="57">
        <v>80667</v>
      </c>
      <c r="P87" s="57">
        <v>41989</v>
      </c>
      <c r="Q87" s="55"/>
    </row>
    <row r="88" spans="1:17" x14ac:dyDescent="0.2">
      <c r="A88" s="59" t="s">
        <v>21</v>
      </c>
      <c r="B88" s="60">
        <v>0</v>
      </c>
      <c r="C88" s="60">
        <v>0</v>
      </c>
      <c r="D88" s="60">
        <v>0</v>
      </c>
      <c r="E88" s="60">
        <v>17</v>
      </c>
      <c r="F88" s="60">
        <v>0</v>
      </c>
      <c r="G88" s="60">
        <v>0</v>
      </c>
      <c r="H88" s="60">
        <v>0</v>
      </c>
      <c r="I88" s="60">
        <v>0</v>
      </c>
      <c r="J88" s="60">
        <v>0</v>
      </c>
      <c r="K88" s="60">
        <v>0</v>
      </c>
      <c r="L88" s="60">
        <v>0</v>
      </c>
      <c r="M88" s="65">
        <v>0</v>
      </c>
      <c r="N88" s="60">
        <v>0</v>
      </c>
      <c r="O88" s="60">
        <v>0</v>
      </c>
      <c r="P88" s="60">
        <v>0</v>
      </c>
    </row>
    <row r="89" spans="1:17" hidden="1" x14ac:dyDescent="0.2">
      <c r="A89" s="58" t="s">
        <v>20</v>
      </c>
    </row>
  </sheetData>
  <mergeCells count="3">
    <mergeCell ref="R7:AA7"/>
    <mergeCell ref="R8:AA8"/>
    <mergeCell ref="R9:AA9"/>
  </mergeCells>
  <hyperlinks>
    <hyperlink ref="A1" location="Índice!A3" display="Voltar"/>
  </hyperlinks>
  <pageMargins left="0.78740157499999996" right="0.78740157499999996" top="0.984251969" bottom="0.984251969" header="0.4921259845" footer="0.4921259845"/>
  <pageSetup paperSize="9" orientation="portrait" horizontalDpi="200" verticalDpi="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22"/>
  <sheetViews>
    <sheetView showGridLines="0" workbookViewId="0">
      <pane xSplit="1" ySplit="9" topLeftCell="B79" activePane="bottomRight" state="frozen"/>
      <selection pane="topRight" activeCell="B1" sqref="B1"/>
      <selection pane="bottomLeft" activeCell="A10" sqref="A10"/>
      <selection pane="bottomRight" activeCell="N96" sqref="N96"/>
    </sheetView>
  </sheetViews>
  <sheetFormatPr defaultColWidth="26.7109375" defaultRowHeight="15" x14ac:dyDescent="0.2"/>
  <cols>
    <col min="1" max="1" width="23.28515625" style="58" customWidth="1"/>
    <col min="2" max="10" width="8.28515625" style="58" bestFit="1" customWidth="1"/>
    <col min="11" max="11" width="8.5703125" style="58" bestFit="1" customWidth="1"/>
    <col min="12" max="12" width="8.140625" style="58" customWidth="1"/>
    <col min="13" max="13" width="8" style="58" customWidth="1"/>
    <col min="14" max="14" width="10.7109375" style="58" customWidth="1"/>
    <col min="15" max="15" width="10" style="58" customWidth="1"/>
    <col min="16" max="16" width="10.85546875" style="58" customWidth="1"/>
    <col min="17" max="17" width="12.140625" style="58" customWidth="1"/>
    <col min="18" max="16384" width="26.7109375" style="58"/>
  </cols>
  <sheetData>
    <row r="1" spans="1:26" x14ac:dyDescent="0.25">
      <c r="A1" s="69" t="s">
        <v>13</v>
      </c>
    </row>
    <row r="3" spans="1:26" x14ac:dyDescent="0.25">
      <c r="A3" s="70" t="s">
        <v>622</v>
      </c>
      <c r="B3" s="4" t="s">
        <v>618</v>
      </c>
    </row>
    <row r="4" spans="1:26" x14ac:dyDescent="0.2">
      <c r="A4" s="81" t="s">
        <v>624</v>
      </c>
      <c r="B4" s="72" t="s">
        <v>592</v>
      </c>
      <c r="C4" s="73"/>
      <c r="D4" s="73"/>
      <c r="E4" s="73"/>
      <c r="F4" s="73"/>
      <c r="G4" s="73"/>
    </row>
    <row r="5" spans="1:26" x14ac:dyDescent="0.25">
      <c r="A5" s="81" t="s">
        <v>18</v>
      </c>
      <c r="B5" s="3" t="s">
        <v>617</v>
      </c>
      <c r="C5" s="73"/>
      <c r="D5" s="73"/>
      <c r="E5" s="73"/>
      <c r="F5" s="73"/>
      <c r="G5" s="73"/>
    </row>
    <row r="6" spans="1:26" x14ac:dyDescent="0.2">
      <c r="A6" s="82"/>
      <c r="B6" s="52"/>
      <c r="C6" s="52"/>
      <c r="D6" s="52"/>
      <c r="E6" s="52"/>
      <c r="F6" s="52"/>
      <c r="G6" s="52"/>
      <c r="H6" s="119" t="b">
        <f>IF(H7=H9,"OK")</f>
        <v>0</v>
      </c>
      <c r="I6" s="119" t="b">
        <f t="shared" ref="I6:P6" si="0">IF(I7=I9,"OK")</f>
        <v>0</v>
      </c>
      <c r="J6" s="119" t="b">
        <f t="shared" si="0"/>
        <v>0</v>
      </c>
      <c r="K6" s="119" t="b">
        <f t="shared" si="0"/>
        <v>0</v>
      </c>
      <c r="L6" s="119" t="b">
        <f t="shared" si="0"/>
        <v>0</v>
      </c>
      <c r="M6" s="119" t="b">
        <f t="shared" si="0"/>
        <v>0</v>
      </c>
      <c r="N6" s="119" t="b">
        <f t="shared" si="0"/>
        <v>0</v>
      </c>
      <c r="O6" s="119" t="b">
        <f t="shared" si="0"/>
        <v>0</v>
      </c>
      <c r="P6" s="119" t="b">
        <f t="shared" si="0"/>
        <v>0</v>
      </c>
      <c r="Q6" s="72" t="s">
        <v>634</v>
      </c>
      <c r="R6" s="72"/>
      <c r="S6" s="72"/>
      <c r="T6" s="72"/>
      <c r="U6" s="72"/>
      <c r="V6" s="72"/>
      <c r="W6" s="72"/>
      <c r="X6" s="72"/>
      <c r="Y6" s="72"/>
      <c r="Z6" s="72"/>
    </row>
    <row r="7" spans="1:26" x14ac:dyDescent="0.2">
      <c r="H7" s="72"/>
      <c r="I7" s="72"/>
      <c r="J7" s="72"/>
      <c r="K7" s="72"/>
      <c r="L7" s="72"/>
      <c r="M7" s="72"/>
      <c r="N7" s="72"/>
      <c r="O7" s="72"/>
      <c r="P7" s="72"/>
      <c r="Q7" s="72" t="s">
        <v>635</v>
      </c>
      <c r="R7" s="72"/>
      <c r="S7" s="72"/>
      <c r="T7" s="72"/>
      <c r="U7" s="72"/>
      <c r="V7" s="72"/>
      <c r="W7" s="72"/>
      <c r="X7" s="72"/>
      <c r="Y7" s="72"/>
      <c r="Z7" s="72"/>
    </row>
    <row r="8" spans="1:26" ht="15.75" thickBot="1" x14ac:dyDescent="0.25">
      <c r="A8" s="74" t="s">
        <v>57</v>
      </c>
      <c r="B8" s="75">
        <v>2000</v>
      </c>
      <c r="C8" s="75">
        <v>2001</v>
      </c>
      <c r="D8" s="75">
        <v>2002</v>
      </c>
      <c r="E8" s="75">
        <v>2003</v>
      </c>
      <c r="F8" s="75">
        <v>2004</v>
      </c>
      <c r="G8" s="75">
        <v>2005</v>
      </c>
      <c r="H8" s="75">
        <v>2006</v>
      </c>
      <c r="I8" s="75">
        <v>2007</v>
      </c>
      <c r="J8" s="75">
        <v>2008</v>
      </c>
      <c r="K8" s="75">
        <v>2009</v>
      </c>
      <c r="L8" s="76">
        <v>2010</v>
      </c>
      <c r="M8" s="75">
        <v>2011</v>
      </c>
      <c r="N8" s="75">
        <v>2012</v>
      </c>
      <c r="O8" s="75">
        <v>2013</v>
      </c>
      <c r="P8" s="75">
        <v>2014</v>
      </c>
      <c r="Q8" s="128"/>
      <c r="R8" s="128"/>
      <c r="S8" s="128"/>
      <c r="T8" s="128"/>
      <c r="U8" s="128"/>
      <c r="V8" s="128"/>
      <c r="W8" s="128"/>
      <c r="X8" s="128"/>
      <c r="Y8" s="128"/>
      <c r="Z8" s="128"/>
    </row>
    <row r="9" spans="1:26" x14ac:dyDescent="0.2">
      <c r="A9" s="50" t="s">
        <v>101</v>
      </c>
      <c r="B9" s="51">
        <f>SUM(B10:B88)</f>
        <v>-186357</v>
      </c>
      <c r="C9" s="51">
        <f t="shared" ref="C9:O9" si="1">SUM(C10:C88)</f>
        <v>-199816</v>
      </c>
      <c r="D9" s="51">
        <f t="shared" si="1"/>
        <v>-197932</v>
      </c>
      <c r="E9" s="51">
        <f t="shared" si="1"/>
        <v>-209792</v>
      </c>
      <c r="F9" s="51">
        <f t="shared" si="1"/>
        <v>-219136</v>
      </c>
      <c r="G9" s="51">
        <f t="shared" si="1"/>
        <v>-250795</v>
      </c>
      <c r="H9" s="51">
        <f t="shared" si="1"/>
        <v>-282316</v>
      </c>
      <c r="I9" s="51">
        <f t="shared" si="1"/>
        <v>-314507</v>
      </c>
      <c r="J9" s="51">
        <f t="shared" si="1"/>
        <v>-360871</v>
      </c>
      <c r="K9" s="51">
        <f t="shared" si="1"/>
        <v>-351573</v>
      </c>
      <c r="L9" s="51">
        <f t="shared" si="1"/>
        <v>-385630</v>
      </c>
      <c r="M9" s="51">
        <f t="shared" si="1"/>
        <v>-413544</v>
      </c>
      <c r="N9" s="51">
        <f t="shared" si="1"/>
        <v>-432378</v>
      </c>
      <c r="O9" s="51">
        <f t="shared" si="1"/>
        <v>-450529</v>
      </c>
      <c r="P9" s="51">
        <f t="shared" ref="P9" si="2">SUM(P10:P88)</f>
        <v>-231725</v>
      </c>
      <c r="Q9" s="127"/>
      <c r="R9" s="127"/>
      <c r="S9" s="127"/>
      <c r="T9" s="127"/>
      <c r="U9" s="127"/>
      <c r="V9" s="127"/>
      <c r="W9" s="127"/>
      <c r="X9" s="127"/>
      <c r="Y9" s="127"/>
      <c r="Z9" s="127"/>
    </row>
    <row r="10" spans="1:26" x14ac:dyDescent="0.25">
      <c r="A10" s="53" t="s">
        <v>100</v>
      </c>
      <c r="B10" s="54">
        <v>-441</v>
      </c>
      <c r="C10" s="54">
        <v>-427</v>
      </c>
      <c r="D10" s="54">
        <v>-374</v>
      </c>
      <c r="E10" s="54">
        <v>-419</v>
      </c>
      <c r="F10" s="54">
        <v>-423</v>
      </c>
      <c r="G10" s="54">
        <v>-453</v>
      </c>
      <c r="H10" s="54">
        <v>-445</v>
      </c>
      <c r="I10" s="54">
        <v>-491</v>
      </c>
      <c r="J10" s="54">
        <v>-560</v>
      </c>
      <c r="K10" s="54">
        <v>-569</v>
      </c>
      <c r="L10" s="54">
        <v>-691</v>
      </c>
      <c r="M10" s="57">
        <v>-847</v>
      </c>
      <c r="N10" s="57">
        <v>-847</v>
      </c>
      <c r="O10" s="57">
        <v>-943</v>
      </c>
      <c r="P10" s="57">
        <v>-601</v>
      </c>
      <c r="Q10" s="127"/>
      <c r="R10" s="127"/>
      <c r="S10" s="127"/>
      <c r="T10" s="127"/>
      <c r="U10" s="127"/>
      <c r="V10" s="127"/>
      <c r="W10" s="127"/>
      <c r="X10" s="127"/>
      <c r="Y10" s="127"/>
      <c r="Z10" s="127"/>
    </row>
    <row r="11" spans="1:26" x14ac:dyDescent="0.25">
      <c r="A11" s="55" t="s">
        <v>99</v>
      </c>
      <c r="B11" s="56">
        <v>-67</v>
      </c>
      <c r="C11" s="56">
        <v>-118</v>
      </c>
      <c r="D11" s="56">
        <v>-93</v>
      </c>
      <c r="E11" s="56">
        <v>-98</v>
      </c>
      <c r="F11" s="56">
        <v>-135</v>
      </c>
      <c r="G11" s="56">
        <v>-132</v>
      </c>
      <c r="H11" s="56">
        <v>-218</v>
      </c>
      <c r="I11" s="56">
        <v>-199</v>
      </c>
      <c r="J11" s="56">
        <v>-200</v>
      </c>
      <c r="K11" s="56">
        <v>-166</v>
      </c>
      <c r="L11" s="56">
        <v>-181</v>
      </c>
      <c r="M11" s="57">
        <v>-207</v>
      </c>
      <c r="N11" s="57">
        <v>-228</v>
      </c>
      <c r="O11" s="57">
        <v>-266</v>
      </c>
      <c r="P11" s="57">
        <v>-116</v>
      </c>
    </row>
    <row r="12" spans="1:26" x14ac:dyDescent="0.25">
      <c r="A12" s="52" t="s">
        <v>98</v>
      </c>
      <c r="B12" s="56">
        <v>-16</v>
      </c>
      <c r="C12" s="56">
        <v>-66</v>
      </c>
      <c r="D12" s="56">
        <v>-32</v>
      </c>
      <c r="E12" s="56">
        <v>-59</v>
      </c>
      <c r="F12" s="56">
        <v>-72</v>
      </c>
      <c r="G12" s="56">
        <v>-109</v>
      </c>
      <c r="H12" s="56">
        <v>-83</v>
      </c>
      <c r="I12" s="56">
        <v>-109</v>
      </c>
      <c r="J12" s="56">
        <v>-145</v>
      </c>
      <c r="K12" s="56">
        <v>-97</v>
      </c>
      <c r="L12" s="56">
        <v>-154</v>
      </c>
      <c r="M12" s="57">
        <v>-153</v>
      </c>
      <c r="N12" s="57">
        <v>-168</v>
      </c>
      <c r="O12" s="57">
        <v>-178</v>
      </c>
      <c r="P12" s="57">
        <v>-87</v>
      </c>
    </row>
    <row r="13" spans="1:26" x14ac:dyDescent="0.25">
      <c r="A13" s="52" t="s">
        <v>97</v>
      </c>
      <c r="B13" s="56">
        <v>-765</v>
      </c>
      <c r="C13" s="56">
        <v>-856</v>
      </c>
      <c r="D13" s="56">
        <v>-1067</v>
      </c>
      <c r="E13" s="56">
        <v>-604</v>
      </c>
      <c r="F13" s="56">
        <v>-520</v>
      </c>
      <c r="G13" s="56">
        <v>-501</v>
      </c>
      <c r="H13" s="56">
        <v>-605</v>
      </c>
      <c r="I13" s="56">
        <v>-946</v>
      </c>
      <c r="J13" s="56">
        <v>-1751</v>
      </c>
      <c r="K13" s="56">
        <v>-1004</v>
      </c>
      <c r="L13" s="56">
        <v>-1070</v>
      </c>
      <c r="M13" s="57">
        <v>-1454</v>
      </c>
      <c r="N13" s="57">
        <v>-1570</v>
      </c>
      <c r="O13" s="57">
        <v>-1485</v>
      </c>
      <c r="P13" s="57">
        <v>-903</v>
      </c>
    </row>
    <row r="14" spans="1:26" x14ac:dyDescent="0.25">
      <c r="A14" s="52" t="s">
        <v>96</v>
      </c>
      <c r="B14" s="56">
        <v>-99</v>
      </c>
      <c r="C14" s="56">
        <v>-207</v>
      </c>
      <c r="D14" s="56">
        <v>-108</v>
      </c>
      <c r="E14" s="56">
        <v>-182</v>
      </c>
      <c r="F14" s="56">
        <v>-231</v>
      </c>
      <c r="G14" s="56">
        <v>-229</v>
      </c>
      <c r="H14" s="56">
        <v>-375</v>
      </c>
      <c r="I14" s="56">
        <v>-486</v>
      </c>
      <c r="J14" s="56">
        <v>-523</v>
      </c>
      <c r="K14" s="56">
        <v>-642</v>
      </c>
      <c r="L14" s="56">
        <v>-921</v>
      </c>
      <c r="M14" s="57">
        <v>-856</v>
      </c>
      <c r="N14" s="57">
        <v>-1035</v>
      </c>
      <c r="O14" s="57">
        <v>-788</v>
      </c>
      <c r="P14" s="57">
        <v>-393</v>
      </c>
      <c r="Q14" s="57"/>
    </row>
    <row r="15" spans="1:26" x14ac:dyDescent="0.25">
      <c r="A15" s="52" t="s">
        <v>95</v>
      </c>
      <c r="B15" s="56">
        <v>-121</v>
      </c>
      <c r="C15" s="56">
        <v>-427</v>
      </c>
      <c r="D15" s="56">
        <v>-174</v>
      </c>
      <c r="E15" s="56">
        <v>-317</v>
      </c>
      <c r="F15" s="56">
        <v>-89</v>
      </c>
      <c r="G15" s="56">
        <v>-171</v>
      </c>
      <c r="H15" s="56">
        <v>-236</v>
      </c>
      <c r="I15" s="56">
        <v>-156</v>
      </c>
      <c r="J15" s="56">
        <v>-122</v>
      </c>
      <c r="K15" s="56">
        <v>-64</v>
      </c>
      <c r="L15" s="56">
        <v>-167</v>
      </c>
      <c r="M15" s="57">
        <v>-186</v>
      </c>
      <c r="N15" s="57">
        <v>-296</v>
      </c>
      <c r="O15" s="57">
        <v>-227</v>
      </c>
      <c r="P15" s="57">
        <v>-59</v>
      </c>
    </row>
    <row r="16" spans="1:26" x14ac:dyDescent="0.25">
      <c r="A16" s="52" t="s">
        <v>94</v>
      </c>
      <c r="B16" s="56">
        <v>-1758</v>
      </c>
      <c r="C16" s="56">
        <v>-1992</v>
      </c>
      <c r="D16" s="56">
        <v>-1744</v>
      </c>
      <c r="E16" s="56">
        <v>-2586</v>
      </c>
      <c r="F16" s="56">
        <v>-2092</v>
      </c>
      <c r="G16" s="56">
        <v>-1972</v>
      </c>
      <c r="H16" s="56">
        <v>-2095</v>
      </c>
      <c r="I16" s="56">
        <v>-2576</v>
      </c>
      <c r="J16" s="56">
        <v>-3289</v>
      </c>
      <c r="K16" s="56">
        <v>-2896</v>
      </c>
      <c r="L16" s="56">
        <v>-5304</v>
      </c>
      <c r="M16" s="57">
        <v>-3824</v>
      </c>
      <c r="N16" s="57">
        <v>-5669</v>
      </c>
      <c r="O16" s="57">
        <v>-5295</v>
      </c>
      <c r="P16" s="57">
        <v>-3198</v>
      </c>
    </row>
    <row r="17" spans="1:16" x14ac:dyDescent="0.25">
      <c r="A17" s="52" t="s">
        <v>93</v>
      </c>
      <c r="B17" s="56">
        <v>-78</v>
      </c>
      <c r="C17" s="56">
        <v>-61</v>
      </c>
      <c r="D17" s="56">
        <v>-83</v>
      </c>
      <c r="E17" s="56">
        <v>-73</v>
      </c>
      <c r="F17" s="56">
        <v>-78</v>
      </c>
      <c r="G17" s="56">
        <v>-229</v>
      </c>
      <c r="H17" s="56">
        <v>-266</v>
      </c>
      <c r="I17" s="56">
        <v>-324</v>
      </c>
      <c r="J17" s="56">
        <v>-246</v>
      </c>
      <c r="K17" s="56">
        <v>-200</v>
      </c>
      <c r="L17" s="56">
        <v>-195</v>
      </c>
      <c r="M17" s="57">
        <v>-200</v>
      </c>
      <c r="N17" s="57">
        <v>-201</v>
      </c>
      <c r="O17" s="57">
        <v>-188</v>
      </c>
      <c r="P17" s="57">
        <v>-112</v>
      </c>
    </row>
    <row r="18" spans="1:16" x14ac:dyDescent="0.25">
      <c r="A18" s="52" t="s">
        <v>92</v>
      </c>
      <c r="B18" s="56">
        <v>-7539</v>
      </c>
      <c r="C18" s="56">
        <v>-8595</v>
      </c>
      <c r="D18" s="56">
        <v>-14435</v>
      </c>
      <c r="E18" s="56">
        <v>-12789</v>
      </c>
      <c r="F18" s="56">
        <v>-12301</v>
      </c>
      <c r="G18" s="56">
        <v>-13017</v>
      </c>
      <c r="H18" s="56">
        <v>-12907</v>
      </c>
      <c r="I18" s="56">
        <v>-13483</v>
      </c>
      <c r="J18" s="56">
        <v>-16742</v>
      </c>
      <c r="K18" s="56">
        <v>-14625</v>
      </c>
      <c r="L18" s="56">
        <v>-20296</v>
      </c>
      <c r="M18" s="57">
        <v>-21971</v>
      </c>
      <c r="N18" s="57">
        <v>-20130</v>
      </c>
      <c r="O18" s="57">
        <v>-19368</v>
      </c>
      <c r="P18" s="57">
        <v>-11589</v>
      </c>
    </row>
    <row r="19" spans="1:16" x14ac:dyDescent="0.25">
      <c r="A19" s="52" t="s">
        <v>91</v>
      </c>
      <c r="B19" s="56">
        <v>-547</v>
      </c>
      <c r="C19" s="56">
        <v>-650</v>
      </c>
      <c r="D19" s="56">
        <v>-433</v>
      </c>
      <c r="E19" s="56">
        <v>-523</v>
      </c>
      <c r="F19" s="56">
        <v>-383</v>
      </c>
      <c r="G19" s="56">
        <v>-427</v>
      </c>
      <c r="H19" s="56">
        <v>-406</v>
      </c>
      <c r="I19" s="56">
        <v>-428</v>
      </c>
      <c r="J19" s="56">
        <v>-441</v>
      </c>
      <c r="K19" s="56">
        <v>-476</v>
      </c>
      <c r="L19" s="56">
        <v>-554</v>
      </c>
      <c r="M19" s="57">
        <v>-699</v>
      </c>
      <c r="N19" s="57">
        <v>-883</v>
      </c>
      <c r="O19" s="57">
        <v>-974</v>
      </c>
      <c r="P19" s="57">
        <v>-575</v>
      </c>
    </row>
    <row r="20" spans="1:16" x14ac:dyDescent="0.25">
      <c r="A20" s="52" t="s">
        <v>90</v>
      </c>
      <c r="B20" s="56">
        <v>-2339</v>
      </c>
      <c r="C20" s="56">
        <v>-2098</v>
      </c>
      <c r="D20" s="56">
        <v>-1859</v>
      </c>
      <c r="E20" s="56">
        <v>-2439</v>
      </c>
      <c r="F20" s="56">
        <v>-2420</v>
      </c>
      <c r="G20" s="56">
        <v>-1876</v>
      </c>
      <c r="H20" s="56">
        <v>-2530</v>
      </c>
      <c r="I20" s="56">
        <v>-2332</v>
      </c>
      <c r="J20" s="56">
        <v>-2490</v>
      </c>
      <c r="K20" s="56">
        <v>-1986</v>
      </c>
      <c r="L20" s="56">
        <v>-2118</v>
      </c>
      <c r="M20" s="57">
        <v>-1892</v>
      </c>
      <c r="N20" s="57">
        <v>-1686</v>
      </c>
      <c r="O20" s="57">
        <v>-2005</v>
      </c>
      <c r="P20" s="57">
        <v>-789</v>
      </c>
    </row>
    <row r="21" spans="1:16" x14ac:dyDescent="0.25">
      <c r="A21" s="52" t="s">
        <v>89</v>
      </c>
      <c r="B21" s="56">
        <v>-732</v>
      </c>
      <c r="C21" s="56">
        <v>-915</v>
      </c>
      <c r="D21" s="56">
        <v>-949</v>
      </c>
      <c r="E21" s="56">
        <v>-1008</v>
      </c>
      <c r="F21" s="56">
        <v>-1134</v>
      </c>
      <c r="G21" s="56">
        <v>-1455</v>
      </c>
      <c r="H21" s="56">
        <v>-1648</v>
      </c>
      <c r="I21" s="56">
        <v>-1850</v>
      </c>
      <c r="J21" s="56">
        <v>-1898</v>
      </c>
      <c r="K21" s="56">
        <v>-1566</v>
      </c>
      <c r="L21" s="56">
        <v>-1692</v>
      </c>
      <c r="M21" s="57">
        <v>-2011</v>
      </c>
      <c r="N21" s="57">
        <v>-2191</v>
      </c>
      <c r="O21" s="57">
        <v>-2648</v>
      </c>
      <c r="P21" s="57">
        <v>-1422</v>
      </c>
    </row>
    <row r="22" spans="1:16" x14ac:dyDescent="0.25">
      <c r="A22" s="52" t="s">
        <v>88</v>
      </c>
      <c r="B22" s="56">
        <v>-928</v>
      </c>
      <c r="C22" s="56">
        <v>-361</v>
      </c>
      <c r="D22" s="56">
        <v>-361</v>
      </c>
      <c r="E22" s="56">
        <v>-513</v>
      </c>
      <c r="F22" s="56">
        <v>-415</v>
      </c>
      <c r="G22" s="56">
        <v>-779</v>
      </c>
      <c r="H22" s="56">
        <v>-1191</v>
      </c>
      <c r="I22" s="56">
        <v>-577</v>
      </c>
      <c r="J22" s="56">
        <v>-499</v>
      </c>
      <c r="K22" s="56">
        <v>-687</v>
      </c>
      <c r="L22" s="56">
        <v>-979</v>
      </c>
      <c r="M22" s="57">
        <v>-1249</v>
      </c>
      <c r="N22" s="57">
        <v>-688</v>
      </c>
      <c r="O22" s="57">
        <v>-685</v>
      </c>
      <c r="P22" s="57">
        <v>-320</v>
      </c>
    </row>
    <row r="23" spans="1:16" x14ac:dyDescent="0.25">
      <c r="A23" s="52" t="s">
        <v>87</v>
      </c>
      <c r="B23" s="56">
        <v>-155</v>
      </c>
      <c r="C23" s="56">
        <v>-164</v>
      </c>
      <c r="D23" s="56">
        <v>-164</v>
      </c>
      <c r="E23" s="56">
        <v>-176</v>
      </c>
      <c r="F23" s="56">
        <v>-174</v>
      </c>
      <c r="G23" s="56">
        <v>-222</v>
      </c>
      <c r="H23" s="56">
        <v>-154</v>
      </c>
      <c r="I23" s="56">
        <v>-212</v>
      </c>
      <c r="J23" s="56">
        <v>-203</v>
      </c>
      <c r="K23" s="56">
        <v>-247</v>
      </c>
      <c r="L23" s="56">
        <v>-229</v>
      </c>
      <c r="M23" s="57">
        <v>-291</v>
      </c>
      <c r="N23" s="57">
        <v>-283</v>
      </c>
      <c r="O23" s="57">
        <v>-306</v>
      </c>
      <c r="P23" s="57">
        <v>-154</v>
      </c>
    </row>
    <row r="24" spans="1:16" x14ac:dyDescent="0.25">
      <c r="A24" s="52" t="s">
        <v>86</v>
      </c>
      <c r="B24" s="56">
        <v>-155</v>
      </c>
      <c r="C24" s="56">
        <v>-138</v>
      </c>
      <c r="D24" s="56">
        <v>-272</v>
      </c>
      <c r="E24" s="56">
        <v>-492</v>
      </c>
      <c r="F24" s="56">
        <v>-939</v>
      </c>
      <c r="G24" s="56">
        <v>-962</v>
      </c>
      <c r="H24" s="56">
        <v>-796</v>
      </c>
      <c r="I24" s="56">
        <v>-654</v>
      </c>
      <c r="J24" s="56">
        <v>-942</v>
      </c>
      <c r="K24" s="56">
        <v>-669</v>
      </c>
      <c r="L24" s="56">
        <v>-614</v>
      </c>
      <c r="M24" s="57">
        <v>-952</v>
      </c>
      <c r="N24" s="57">
        <v>-1081</v>
      </c>
      <c r="O24" s="57">
        <v>-1075</v>
      </c>
      <c r="P24" s="57">
        <v>-328</v>
      </c>
    </row>
    <row r="25" spans="1:16" x14ac:dyDescent="0.25">
      <c r="A25" s="52" t="s">
        <v>85</v>
      </c>
      <c r="B25" s="56">
        <v>-9975</v>
      </c>
      <c r="C25" s="56">
        <v>-9347</v>
      </c>
      <c r="D25" s="56">
        <v>-8463</v>
      </c>
      <c r="E25" s="56">
        <v>-8266</v>
      </c>
      <c r="F25" s="56">
        <v>-8524</v>
      </c>
      <c r="G25" s="56">
        <v>-9755</v>
      </c>
      <c r="H25" s="56">
        <v>-11088</v>
      </c>
      <c r="I25" s="56">
        <v>-13541</v>
      </c>
      <c r="J25" s="56">
        <v>-13252</v>
      </c>
      <c r="K25" s="56">
        <v>-12596</v>
      </c>
      <c r="L25" s="56">
        <v>-13873</v>
      </c>
      <c r="M25" s="57">
        <v>-15308</v>
      </c>
      <c r="N25" s="57">
        <v>-17151</v>
      </c>
      <c r="O25" s="57">
        <v>-18314</v>
      </c>
      <c r="P25" s="57">
        <v>-9354</v>
      </c>
    </row>
    <row r="26" spans="1:16" x14ac:dyDescent="0.25">
      <c r="A26" s="52" t="s">
        <v>84</v>
      </c>
      <c r="B26" s="56">
        <v>-11050</v>
      </c>
      <c r="C26" s="56">
        <v>-11629</v>
      </c>
      <c r="D26" s="56">
        <v>-10820</v>
      </c>
      <c r="E26" s="56">
        <v>-10939</v>
      </c>
      <c r="F26" s="56">
        <v>-11802</v>
      </c>
      <c r="G26" s="56">
        <v>-13760</v>
      </c>
      <c r="H26" s="56">
        <v>-16023</v>
      </c>
      <c r="I26" s="56">
        <v>-17794</v>
      </c>
      <c r="J26" s="56">
        <v>-21594</v>
      </c>
      <c r="K26" s="56">
        <v>-20873</v>
      </c>
      <c r="L26" s="56">
        <v>-23732</v>
      </c>
      <c r="M26" s="57">
        <v>-28048</v>
      </c>
      <c r="N26" s="57">
        <v>-27793</v>
      </c>
      <c r="O26" s="57">
        <v>-30532</v>
      </c>
      <c r="P26" s="57">
        <v>-14798</v>
      </c>
    </row>
    <row r="27" spans="1:16" x14ac:dyDescent="0.25">
      <c r="A27" s="52" t="s">
        <v>83</v>
      </c>
      <c r="B27" s="56">
        <v>-1098</v>
      </c>
      <c r="C27" s="56">
        <v>-966</v>
      </c>
      <c r="D27" s="56">
        <v>-842</v>
      </c>
      <c r="E27" s="56">
        <v>-896</v>
      </c>
      <c r="F27" s="56">
        <v>-1022</v>
      </c>
      <c r="G27" s="56">
        <v>-1052</v>
      </c>
      <c r="H27" s="56">
        <v>-1250</v>
      </c>
      <c r="I27" s="56">
        <v>-1264</v>
      </c>
      <c r="J27" s="56">
        <v>-1506</v>
      </c>
      <c r="K27" s="56">
        <v>-1514</v>
      </c>
      <c r="L27" s="56">
        <v>-2001</v>
      </c>
      <c r="M27" s="57">
        <v>-2103</v>
      </c>
      <c r="N27" s="57">
        <v>-2255</v>
      </c>
      <c r="O27" s="57">
        <v>-2581</v>
      </c>
      <c r="P27" s="57">
        <v>-1484</v>
      </c>
    </row>
    <row r="28" spans="1:16" x14ac:dyDescent="0.25">
      <c r="A28" s="52" t="s">
        <v>82</v>
      </c>
      <c r="B28" s="56">
        <v>-8522</v>
      </c>
      <c r="C28" s="56">
        <v>-8180</v>
      </c>
      <c r="D28" s="56">
        <v>-7735</v>
      </c>
      <c r="E28" s="56">
        <v>-8763</v>
      </c>
      <c r="F28" s="56">
        <v>-8970</v>
      </c>
      <c r="G28" s="56">
        <v>-10670</v>
      </c>
      <c r="H28" s="56">
        <v>-10862</v>
      </c>
      <c r="I28" s="56">
        <v>-12057</v>
      </c>
      <c r="J28" s="56">
        <v>-13285</v>
      </c>
      <c r="K28" s="56">
        <v>-12683</v>
      </c>
      <c r="L28" s="56">
        <v>-14015</v>
      </c>
      <c r="M28" s="57">
        <v>-15181</v>
      </c>
      <c r="N28" s="57">
        <v>-15393</v>
      </c>
      <c r="O28" s="57">
        <v>-16414</v>
      </c>
      <c r="P28" s="57">
        <v>-8191</v>
      </c>
    </row>
    <row r="29" spans="1:16" x14ac:dyDescent="0.25">
      <c r="A29" s="52" t="s">
        <v>81</v>
      </c>
      <c r="B29" s="56">
        <v>-2256</v>
      </c>
      <c r="C29" s="56">
        <v>-3183</v>
      </c>
      <c r="D29" s="56">
        <v>-2608</v>
      </c>
      <c r="E29" s="56">
        <v>-3144</v>
      </c>
      <c r="F29" s="56">
        <v>-2730</v>
      </c>
      <c r="G29" s="56">
        <v>-3885</v>
      </c>
      <c r="H29" s="56">
        <v>-6192</v>
      </c>
      <c r="I29" s="56">
        <v>-6522</v>
      </c>
      <c r="J29" s="56">
        <v>-4074</v>
      </c>
      <c r="K29" s="56">
        <v>-3475</v>
      </c>
      <c r="L29" s="56">
        <v>-4438</v>
      </c>
      <c r="M29" s="57">
        <v>-2792</v>
      </c>
      <c r="N29" s="57">
        <v>-2225</v>
      </c>
      <c r="O29" s="57">
        <v>-1905</v>
      </c>
      <c r="P29" s="57">
        <v>-808</v>
      </c>
    </row>
    <row r="30" spans="1:16" x14ac:dyDescent="0.25">
      <c r="A30" s="52" t="s">
        <v>80</v>
      </c>
      <c r="B30" s="56">
        <v>-119</v>
      </c>
      <c r="C30" s="56">
        <v>-129</v>
      </c>
      <c r="D30" s="56">
        <v>-136</v>
      </c>
      <c r="E30" s="56">
        <v>-140</v>
      </c>
      <c r="F30" s="56">
        <v>-201</v>
      </c>
      <c r="G30" s="56">
        <v>-183</v>
      </c>
      <c r="H30" s="56">
        <v>-209</v>
      </c>
      <c r="I30" s="56">
        <v>-323</v>
      </c>
      <c r="J30" s="56">
        <v>-333</v>
      </c>
      <c r="K30" s="56">
        <v>-296</v>
      </c>
      <c r="L30" s="56">
        <v>-354</v>
      </c>
      <c r="M30" s="57">
        <v>-351</v>
      </c>
      <c r="N30" s="57">
        <v>-588</v>
      </c>
      <c r="O30" s="57">
        <v>-538</v>
      </c>
      <c r="P30" s="57">
        <v>-251</v>
      </c>
    </row>
    <row r="31" spans="1:16" x14ac:dyDescent="0.25">
      <c r="A31" s="52" t="s">
        <v>79</v>
      </c>
      <c r="B31" s="56">
        <v>-19</v>
      </c>
      <c r="C31" s="56">
        <v>-16</v>
      </c>
      <c r="D31" s="56">
        <v>-9</v>
      </c>
      <c r="E31" s="56">
        <v>-9</v>
      </c>
      <c r="F31" s="56">
        <v>-22</v>
      </c>
      <c r="G31" s="56">
        <v>-12</v>
      </c>
      <c r="H31" s="56">
        <v>-28</v>
      </c>
      <c r="I31" s="56">
        <v>-56</v>
      </c>
      <c r="J31" s="56">
        <v>-39</v>
      </c>
      <c r="K31" s="56">
        <v>-55</v>
      </c>
      <c r="L31" s="56">
        <v>-51</v>
      </c>
      <c r="M31" s="57">
        <v>-56</v>
      </c>
      <c r="N31" s="57">
        <v>-84</v>
      </c>
      <c r="O31" s="57">
        <v>-64</v>
      </c>
      <c r="P31" s="57">
        <v>-83</v>
      </c>
    </row>
    <row r="32" spans="1:16" x14ac:dyDescent="0.25">
      <c r="A32" s="52" t="s">
        <v>78</v>
      </c>
      <c r="B32" s="56">
        <v>-879</v>
      </c>
      <c r="C32" s="56">
        <v>-855</v>
      </c>
      <c r="D32" s="56">
        <v>-680</v>
      </c>
      <c r="E32" s="56">
        <v>-766</v>
      </c>
      <c r="F32" s="56">
        <v>-910</v>
      </c>
      <c r="G32" s="56">
        <v>-1083</v>
      </c>
      <c r="H32" s="56">
        <v>-1160</v>
      </c>
      <c r="I32" s="56">
        <v>-1265</v>
      </c>
      <c r="J32" s="56">
        <v>-1469</v>
      </c>
      <c r="K32" s="56">
        <v>-1287</v>
      </c>
      <c r="L32" s="56">
        <v>-1394</v>
      </c>
      <c r="M32" s="57">
        <v>-1429</v>
      </c>
      <c r="N32" s="57">
        <v>-1481</v>
      </c>
      <c r="O32" s="57">
        <v>-1531</v>
      </c>
      <c r="P32" s="57">
        <v>-917</v>
      </c>
    </row>
    <row r="33" spans="1:16" x14ac:dyDescent="0.25">
      <c r="A33" s="52" t="s">
        <v>77</v>
      </c>
      <c r="B33" s="56">
        <v>-61</v>
      </c>
      <c r="C33" s="56">
        <v>-55</v>
      </c>
      <c r="D33" s="56">
        <v>-32</v>
      </c>
      <c r="E33" s="56">
        <v>-37</v>
      </c>
      <c r="F33" s="56">
        <v>-74</v>
      </c>
      <c r="G33" s="56">
        <v>-52</v>
      </c>
      <c r="H33" s="56">
        <v>-105</v>
      </c>
      <c r="I33" s="56">
        <v>-141</v>
      </c>
      <c r="J33" s="56">
        <v>-191</v>
      </c>
      <c r="K33" s="56">
        <v>-160</v>
      </c>
      <c r="L33" s="56">
        <v>-169</v>
      </c>
      <c r="M33" s="57">
        <v>-211</v>
      </c>
      <c r="N33" s="57">
        <v>-287</v>
      </c>
      <c r="O33" s="57">
        <v>-317</v>
      </c>
      <c r="P33" s="57">
        <v>-117</v>
      </c>
    </row>
    <row r="34" spans="1:16" x14ac:dyDescent="0.25">
      <c r="A34" s="52" t="s">
        <v>76</v>
      </c>
      <c r="B34" s="56">
        <v>-272</v>
      </c>
      <c r="C34" s="56">
        <v>-314</v>
      </c>
      <c r="D34" s="56">
        <v>-319</v>
      </c>
      <c r="E34" s="56">
        <v>-429</v>
      </c>
      <c r="F34" s="56">
        <v>-491</v>
      </c>
      <c r="G34" s="56">
        <v>-646</v>
      </c>
      <c r="H34" s="56">
        <v>-807</v>
      </c>
      <c r="I34" s="56">
        <v>-917</v>
      </c>
      <c r="J34" s="56">
        <v>-977</v>
      </c>
      <c r="K34" s="56">
        <v>-549</v>
      </c>
      <c r="L34" s="56">
        <v>-660</v>
      </c>
      <c r="M34" s="57">
        <v>-585</v>
      </c>
      <c r="N34" s="57">
        <v>-756</v>
      </c>
      <c r="O34" s="57">
        <v>-684</v>
      </c>
      <c r="P34" s="57">
        <v>-397</v>
      </c>
    </row>
    <row r="35" spans="1:16" x14ac:dyDescent="0.25">
      <c r="A35" s="52" t="s">
        <v>75</v>
      </c>
      <c r="B35" s="56">
        <v>-1149</v>
      </c>
      <c r="C35" s="56">
        <v>-2980</v>
      </c>
      <c r="D35" s="56">
        <v>-2772</v>
      </c>
      <c r="E35" s="56">
        <v>-3182</v>
      </c>
      <c r="F35" s="56">
        <v>-3185</v>
      </c>
      <c r="G35" s="56">
        <v>-3020</v>
      </c>
      <c r="H35" s="56">
        <v>-2980</v>
      </c>
      <c r="I35" s="56">
        <v>-2577</v>
      </c>
      <c r="J35" s="56">
        <v>-2455</v>
      </c>
      <c r="K35" s="56">
        <v>-2164</v>
      </c>
      <c r="L35" s="56">
        <v>-2270</v>
      </c>
      <c r="M35" s="57">
        <v>-1735</v>
      </c>
      <c r="N35" s="57">
        <v>-2077</v>
      </c>
      <c r="O35" s="57">
        <v>-2306</v>
      </c>
      <c r="P35" s="57">
        <v>-1068</v>
      </c>
    </row>
    <row r="36" spans="1:16" x14ac:dyDescent="0.25">
      <c r="A36" s="52" t="s">
        <v>74</v>
      </c>
      <c r="B36" s="56">
        <v>0</v>
      </c>
      <c r="C36" s="56">
        <v>0</v>
      </c>
      <c r="D36" s="56">
        <v>-6</v>
      </c>
      <c r="E36" s="56">
        <v>-19</v>
      </c>
      <c r="F36" s="56">
        <v>-60</v>
      </c>
      <c r="G36" s="56">
        <v>-301</v>
      </c>
      <c r="H36" s="56">
        <v>-370</v>
      </c>
      <c r="I36" s="56">
        <v>-378</v>
      </c>
      <c r="J36" s="56">
        <v>-469</v>
      </c>
      <c r="K36" s="56">
        <v>-292</v>
      </c>
      <c r="L36" s="56">
        <v>-260</v>
      </c>
      <c r="M36" s="57">
        <v>-179</v>
      </c>
      <c r="N36" s="57">
        <v>-261</v>
      </c>
      <c r="O36" s="57">
        <v>-303</v>
      </c>
      <c r="P36" s="57">
        <v>-136</v>
      </c>
    </row>
    <row r="37" spans="1:16" x14ac:dyDescent="0.25">
      <c r="A37" s="52" t="s">
        <v>73</v>
      </c>
      <c r="B37" s="56">
        <v>-792</v>
      </c>
      <c r="C37" s="56">
        <v>-779</v>
      </c>
      <c r="D37" s="56">
        <v>-1070</v>
      </c>
      <c r="E37" s="56">
        <v>-759</v>
      </c>
      <c r="F37" s="56">
        <v>-877</v>
      </c>
      <c r="G37" s="56">
        <v>-1007</v>
      </c>
      <c r="H37" s="56">
        <v>-1038</v>
      </c>
      <c r="I37" s="56">
        <v>-1255</v>
      </c>
      <c r="J37" s="56">
        <v>-1253</v>
      </c>
      <c r="K37" s="56">
        <v>-1362</v>
      </c>
      <c r="L37" s="56">
        <v>-1258</v>
      </c>
      <c r="M37" s="57">
        <v>-1435</v>
      </c>
      <c r="N37" s="57">
        <v>-1550</v>
      </c>
      <c r="O37" s="57">
        <v>-1526</v>
      </c>
      <c r="P37" s="57">
        <v>-837</v>
      </c>
    </row>
    <row r="38" spans="1:16" x14ac:dyDescent="0.25">
      <c r="A38" s="52" t="s">
        <v>72</v>
      </c>
      <c r="B38" s="56">
        <v>-5447</v>
      </c>
      <c r="C38" s="56">
        <v>-5214</v>
      </c>
      <c r="D38" s="56">
        <v>-4849</v>
      </c>
      <c r="E38" s="56">
        <v>-5161</v>
      </c>
      <c r="F38" s="56">
        <v>-5430</v>
      </c>
      <c r="G38" s="56">
        <v>-5713</v>
      </c>
      <c r="H38" s="56">
        <v>-6322</v>
      </c>
      <c r="I38" s="56">
        <v>-8114</v>
      </c>
      <c r="J38" s="56">
        <v>-9631</v>
      </c>
      <c r="K38" s="56">
        <v>-9596</v>
      </c>
      <c r="L38" s="56">
        <v>-9193</v>
      </c>
      <c r="M38" s="57">
        <v>-9019</v>
      </c>
      <c r="N38" s="57">
        <v>-10132</v>
      </c>
      <c r="O38" s="57">
        <v>-11859</v>
      </c>
      <c r="P38" s="57">
        <v>-6621</v>
      </c>
    </row>
    <row r="39" spans="1:16" x14ac:dyDescent="0.25">
      <c r="A39" s="52" t="s">
        <v>71</v>
      </c>
      <c r="B39" s="56">
        <v>-421</v>
      </c>
      <c r="C39" s="56">
        <v>-627</v>
      </c>
      <c r="D39" s="56">
        <v>-552</v>
      </c>
      <c r="E39" s="56">
        <v>-558</v>
      </c>
      <c r="F39" s="56">
        <v>-444</v>
      </c>
      <c r="G39" s="56">
        <v>-448</v>
      </c>
      <c r="H39" s="56">
        <v>-487</v>
      </c>
      <c r="I39" s="56">
        <v>-607</v>
      </c>
      <c r="J39" s="56">
        <v>-775</v>
      </c>
      <c r="K39" s="56">
        <v>-605</v>
      </c>
      <c r="L39" s="56">
        <v>-591</v>
      </c>
      <c r="M39" s="57">
        <v>-742</v>
      </c>
      <c r="N39" s="57">
        <v>-708</v>
      </c>
      <c r="O39" s="57">
        <v>-718</v>
      </c>
      <c r="P39" s="57">
        <v>-309</v>
      </c>
    </row>
    <row r="40" spans="1:16" x14ac:dyDescent="0.25">
      <c r="A40" s="52" t="s">
        <v>70</v>
      </c>
      <c r="B40" s="56">
        <v>-6086</v>
      </c>
      <c r="C40" s="56">
        <v>-5865</v>
      </c>
      <c r="D40" s="56">
        <v>-5593</v>
      </c>
      <c r="E40" s="56">
        <v>-4911</v>
      </c>
      <c r="F40" s="56">
        <v>-5667</v>
      </c>
      <c r="G40" s="56">
        <v>-6004</v>
      </c>
      <c r="H40" s="56">
        <v>-3712</v>
      </c>
      <c r="I40" s="56">
        <v>-3349</v>
      </c>
      <c r="J40" s="56">
        <v>-2642</v>
      </c>
      <c r="K40" s="56">
        <v>-3019</v>
      </c>
      <c r="L40" s="56">
        <v>-3119</v>
      </c>
      <c r="M40" s="57">
        <v>-2389</v>
      </c>
      <c r="N40" s="57">
        <v>-2285</v>
      </c>
      <c r="O40" s="57">
        <v>-2172</v>
      </c>
      <c r="P40" s="57">
        <v>-907</v>
      </c>
    </row>
    <row r="41" spans="1:16" x14ac:dyDescent="0.25">
      <c r="A41" s="52" t="s">
        <v>69</v>
      </c>
      <c r="B41" s="56">
        <v>-23</v>
      </c>
      <c r="C41" s="56">
        <v>-22</v>
      </c>
      <c r="D41" s="56">
        <v>-26</v>
      </c>
      <c r="E41" s="56">
        <v>-37</v>
      </c>
      <c r="F41" s="56">
        <v>-45</v>
      </c>
      <c r="G41" s="56">
        <v>-75</v>
      </c>
      <c r="H41" s="56">
        <v>-65</v>
      </c>
      <c r="I41" s="56">
        <v>-58</v>
      </c>
      <c r="J41" s="56">
        <v>-103</v>
      </c>
      <c r="K41" s="56">
        <v>-54</v>
      </c>
      <c r="L41" s="56">
        <v>-94</v>
      </c>
      <c r="M41" s="57">
        <v>-65</v>
      </c>
      <c r="N41" s="57">
        <v>-63</v>
      </c>
      <c r="O41" s="57">
        <v>-92</v>
      </c>
      <c r="P41" s="57">
        <v>-29</v>
      </c>
    </row>
    <row r="42" spans="1:16" x14ac:dyDescent="0.25">
      <c r="A42" s="52" t="s">
        <v>68</v>
      </c>
      <c r="B42" s="56">
        <v>-414</v>
      </c>
      <c r="C42" s="56">
        <v>-361</v>
      </c>
      <c r="D42" s="56">
        <v>-354</v>
      </c>
      <c r="E42" s="56">
        <v>-536</v>
      </c>
      <c r="F42" s="56">
        <v>-481</v>
      </c>
      <c r="G42" s="56">
        <v>-664</v>
      </c>
      <c r="H42" s="56">
        <v>-896</v>
      </c>
      <c r="I42" s="56">
        <v>-1129</v>
      </c>
      <c r="J42" s="56">
        <v>-1177</v>
      </c>
      <c r="K42" s="56">
        <v>-1125</v>
      </c>
      <c r="L42" s="56">
        <v>-1227</v>
      </c>
      <c r="M42" s="57">
        <v>-1573</v>
      </c>
      <c r="N42" s="57">
        <v>-1816</v>
      </c>
      <c r="O42" s="57">
        <v>-1812</v>
      </c>
      <c r="P42" s="57">
        <v>-923</v>
      </c>
    </row>
    <row r="43" spans="1:16" x14ac:dyDescent="0.25">
      <c r="A43" s="52" t="s">
        <v>67</v>
      </c>
      <c r="B43" s="56">
        <v>-190</v>
      </c>
      <c r="C43" s="56">
        <v>-203</v>
      </c>
      <c r="D43" s="56">
        <v>-253</v>
      </c>
      <c r="E43" s="56">
        <v>-295</v>
      </c>
      <c r="F43" s="56">
        <v>-226</v>
      </c>
      <c r="G43" s="56">
        <v>-452</v>
      </c>
      <c r="H43" s="56">
        <v>-207</v>
      </c>
      <c r="I43" s="56">
        <v>-422</v>
      </c>
      <c r="J43" s="56">
        <v>-531</v>
      </c>
      <c r="K43" s="56">
        <v>-315</v>
      </c>
      <c r="L43" s="56">
        <v>-333</v>
      </c>
      <c r="M43" s="57">
        <v>-264</v>
      </c>
      <c r="N43" s="57">
        <v>-355</v>
      </c>
      <c r="O43" s="57">
        <v>-376</v>
      </c>
      <c r="P43" s="57">
        <v>-87</v>
      </c>
    </row>
    <row r="44" spans="1:16" x14ac:dyDescent="0.25">
      <c r="A44" s="52" t="s">
        <v>66</v>
      </c>
      <c r="B44" s="56">
        <v>-295</v>
      </c>
      <c r="C44" s="56">
        <v>-243</v>
      </c>
      <c r="D44" s="56">
        <v>-214</v>
      </c>
      <c r="E44" s="56">
        <v>-171</v>
      </c>
      <c r="F44" s="56">
        <v>-431</v>
      </c>
      <c r="G44" s="56">
        <v>-428</v>
      </c>
      <c r="H44" s="56">
        <v>-369</v>
      </c>
      <c r="I44" s="56">
        <v>-436</v>
      </c>
      <c r="J44" s="56">
        <v>-579</v>
      </c>
      <c r="K44" s="56">
        <v>-535</v>
      </c>
      <c r="L44" s="56">
        <v>-562</v>
      </c>
      <c r="M44" s="57">
        <v>-611</v>
      </c>
      <c r="N44" s="57">
        <v>-798</v>
      </c>
      <c r="O44" s="57">
        <v>-358</v>
      </c>
      <c r="P44" s="57">
        <v>-194</v>
      </c>
    </row>
    <row r="45" spans="1:16" x14ac:dyDescent="0.25">
      <c r="A45" s="52" t="s">
        <v>65</v>
      </c>
      <c r="B45" s="56">
        <v>-2408</v>
      </c>
      <c r="C45" s="56">
        <v>-3564</v>
      </c>
      <c r="D45" s="56">
        <v>-2092</v>
      </c>
      <c r="E45" s="56">
        <v>-2334</v>
      </c>
      <c r="F45" s="56">
        <v>-1913</v>
      </c>
      <c r="G45" s="56">
        <v>-1998</v>
      </c>
      <c r="H45" s="56">
        <v>-1860</v>
      </c>
      <c r="I45" s="56">
        <v>-2126</v>
      </c>
      <c r="J45" s="56">
        <v>-2011</v>
      </c>
      <c r="K45" s="56">
        <v>-1860</v>
      </c>
      <c r="L45" s="56">
        <v>-1573</v>
      </c>
      <c r="M45" s="57">
        <v>-1857</v>
      </c>
      <c r="N45" s="57">
        <v>-1898</v>
      </c>
      <c r="O45" s="57">
        <v>-2396</v>
      </c>
      <c r="P45" s="57">
        <v>-821</v>
      </c>
    </row>
    <row r="46" spans="1:16" x14ac:dyDescent="0.25">
      <c r="A46" s="52" t="s">
        <v>64</v>
      </c>
      <c r="B46" s="56">
        <v>-87</v>
      </c>
      <c r="C46" s="56">
        <v>-79</v>
      </c>
      <c r="D46" s="56">
        <v>-58</v>
      </c>
      <c r="E46" s="56">
        <v>-51</v>
      </c>
      <c r="F46" s="56">
        <v>-120</v>
      </c>
      <c r="G46" s="56">
        <v>-92</v>
      </c>
      <c r="H46" s="56">
        <v>-102</v>
      </c>
      <c r="I46" s="56">
        <v>-89</v>
      </c>
      <c r="J46" s="56">
        <v>-150</v>
      </c>
      <c r="K46" s="56">
        <v>-133</v>
      </c>
      <c r="L46" s="56">
        <v>-158</v>
      </c>
      <c r="M46" s="57">
        <v>-199</v>
      </c>
      <c r="N46" s="57">
        <v>-254</v>
      </c>
      <c r="O46" s="57">
        <v>-274</v>
      </c>
      <c r="P46" s="57">
        <v>-200</v>
      </c>
    </row>
    <row r="47" spans="1:16" x14ac:dyDescent="0.25">
      <c r="A47" s="52" t="s">
        <v>63</v>
      </c>
      <c r="B47" s="56">
        <v>1531</v>
      </c>
      <c r="C47" s="56">
        <v>-1514</v>
      </c>
      <c r="D47" s="56">
        <v>-1197</v>
      </c>
      <c r="E47" s="56">
        <v>-953</v>
      </c>
      <c r="F47" s="56">
        <v>-880</v>
      </c>
      <c r="G47" s="56">
        <v>-1145</v>
      </c>
      <c r="H47" s="56">
        <v>-1121</v>
      </c>
      <c r="I47" s="56">
        <v>-1200</v>
      </c>
      <c r="J47" s="56">
        <v>-1372</v>
      </c>
      <c r="K47" s="56">
        <v>-1130</v>
      </c>
      <c r="L47" s="56">
        <v>-1265</v>
      </c>
      <c r="M47" s="57">
        <v>-1098</v>
      </c>
      <c r="N47" s="57">
        <v>-1321</v>
      </c>
      <c r="O47" s="57">
        <v>-1351</v>
      </c>
      <c r="P47" s="57">
        <v>-541</v>
      </c>
    </row>
    <row r="48" spans="1:16" x14ac:dyDescent="0.25">
      <c r="A48" s="52" t="s">
        <v>62</v>
      </c>
      <c r="B48" s="56">
        <v>-842</v>
      </c>
      <c r="C48" s="56">
        <v>-975</v>
      </c>
      <c r="D48" s="56">
        <v>-1048</v>
      </c>
      <c r="E48" s="56">
        <v>-1420</v>
      </c>
      <c r="F48" s="56">
        <v>-1973</v>
      </c>
      <c r="G48" s="56">
        <v>-2480</v>
      </c>
      <c r="H48" s="56">
        <v>-3887</v>
      </c>
      <c r="I48" s="56">
        <v>-3692</v>
      </c>
      <c r="J48" s="56">
        <v>-4375</v>
      </c>
      <c r="K48" s="56">
        <v>-4272</v>
      </c>
      <c r="L48" s="56">
        <v>-4421</v>
      </c>
      <c r="M48" s="57">
        <v>-4248</v>
      </c>
      <c r="N48" s="57">
        <v>-4197</v>
      </c>
      <c r="O48" s="57">
        <v>-4183</v>
      </c>
      <c r="P48" s="57">
        <v>-3031</v>
      </c>
    </row>
    <row r="49" spans="1:16" x14ac:dyDescent="0.25">
      <c r="A49" s="52" t="s">
        <v>61</v>
      </c>
      <c r="B49" s="56">
        <v>-106</v>
      </c>
      <c r="C49" s="56">
        <v>-251</v>
      </c>
      <c r="D49" s="56">
        <v>-217</v>
      </c>
      <c r="E49" s="56">
        <v>-153</v>
      </c>
      <c r="F49" s="56">
        <v>-115</v>
      </c>
      <c r="G49" s="56">
        <v>-180</v>
      </c>
      <c r="H49" s="56">
        <v>-127</v>
      </c>
      <c r="I49" s="56">
        <v>-226</v>
      </c>
      <c r="J49" s="56">
        <v>-250</v>
      </c>
      <c r="K49" s="56">
        <v>-289</v>
      </c>
      <c r="L49" s="56">
        <v>-212</v>
      </c>
      <c r="M49" s="57">
        <v>-214</v>
      </c>
      <c r="N49" s="57">
        <v>-173</v>
      </c>
      <c r="O49" s="57">
        <v>-175</v>
      </c>
      <c r="P49" s="57">
        <v>-74</v>
      </c>
    </row>
    <row r="50" spans="1:16" x14ac:dyDescent="0.25">
      <c r="A50" s="52" t="s">
        <v>60</v>
      </c>
      <c r="B50" s="56">
        <v>-659</v>
      </c>
      <c r="C50" s="56">
        <v>-887</v>
      </c>
      <c r="D50" s="56">
        <v>-805</v>
      </c>
      <c r="E50" s="56">
        <v>-813</v>
      </c>
      <c r="F50" s="56">
        <v>-1020</v>
      </c>
      <c r="G50" s="56">
        <v>-1118</v>
      </c>
      <c r="H50" s="56">
        <v>-1506</v>
      </c>
      <c r="I50" s="56">
        <v>-1805</v>
      </c>
      <c r="J50" s="56">
        <v>-1990</v>
      </c>
      <c r="K50" s="56">
        <v>-2149</v>
      </c>
      <c r="L50" s="56">
        <v>-1872</v>
      </c>
      <c r="M50" s="57">
        <v>-2290</v>
      </c>
      <c r="N50" s="57">
        <v>-1366</v>
      </c>
      <c r="O50" s="57">
        <v>-1667</v>
      </c>
      <c r="P50" s="57">
        <v>-1322</v>
      </c>
    </row>
    <row r="51" spans="1:16" x14ac:dyDescent="0.25">
      <c r="A51" s="52" t="s">
        <v>59</v>
      </c>
      <c r="B51" s="56">
        <v>-19</v>
      </c>
      <c r="C51" s="56">
        <v>-35</v>
      </c>
      <c r="D51" s="56">
        <v>-43</v>
      </c>
      <c r="E51" s="56">
        <v>-19</v>
      </c>
      <c r="F51" s="56">
        <v>-19</v>
      </c>
      <c r="G51" s="56">
        <v>-41</v>
      </c>
      <c r="H51" s="56">
        <v>-75</v>
      </c>
      <c r="I51" s="56">
        <v>-48</v>
      </c>
      <c r="J51" s="56">
        <v>-75</v>
      </c>
      <c r="K51" s="56">
        <v>-97</v>
      </c>
      <c r="L51" s="56">
        <v>-143</v>
      </c>
      <c r="M51" s="57">
        <v>-116</v>
      </c>
      <c r="N51" s="57">
        <v>-99</v>
      </c>
      <c r="O51" s="57">
        <v>-124</v>
      </c>
      <c r="P51" s="57">
        <v>-47</v>
      </c>
    </row>
    <row r="52" spans="1:16" x14ac:dyDescent="0.25">
      <c r="A52" s="52" t="s">
        <v>58</v>
      </c>
      <c r="B52" s="56">
        <v>-10935</v>
      </c>
      <c r="C52" s="56">
        <v>-11491</v>
      </c>
      <c r="D52" s="56">
        <v>-11812</v>
      </c>
      <c r="E52" s="56">
        <v>-13346</v>
      </c>
      <c r="F52" s="56">
        <v>-14542</v>
      </c>
      <c r="G52" s="56">
        <v>-16543</v>
      </c>
      <c r="H52" s="56">
        <v>-15610</v>
      </c>
      <c r="I52" s="56">
        <v>-19166</v>
      </c>
      <c r="J52" s="56">
        <v>-21999</v>
      </c>
      <c r="K52" s="56">
        <v>-20645</v>
      </c>
      <c r="L52" s="56">
        <v>-20487</v>
      </c>
      <c r="M52" s="14">
        <v>-22019</v>
      </c>
      <c r="N52" s="14">
        <v>-24971</v>
      </c>
      <c r="O52" s="14">
        <v>-26586</v>
      </c>
      <c r="P52" s="14">
        <v>-14431</v>
      </c>
    </row>
    <row r="53" spans="1:16" x14ac:dyDescent="0.25">
      <c r="A53" s="52" t="s">
        <v>56</v>
      </c>
      <c r="B53" s="56">
        <v>-94</v>
      </c>
      <c r="C53" s="56">
        <v>-63</v>
      </c>
      <c r="D53" s="56">
        <v>-54</v>
      </c>
      <c r="E53" s="56">
        <v>-75</v>
      </c>
      <c r="F53" s="56">
        <v>-127</v>
      </c>
      <c r="G53" s="56">
        <v>-141</v>
      </c>
      <c r="H53" s="56">
        <v>-61</v>
      </c>
      <c r="I53" s="56">
        <v>-114</v>
      </c>
      <c r="J53" s="56">
        <v>-157</v>
      </c>
      <c r="K53" s="56">
        <v>-171</v>
      </c>
      <c r="L53" s="56">
        <v>-181</v>
      </c>
      <c r="M53" s="14">
        <v>-223</v>
      </c>
      <c r="N53" s="14">
        <v>-157</v>
      </c>
      <c r="O53" s="61">
        <v>-151</v>
      </c>
      <c r="P53" s="61">
        <v>-62</v>
      </c>
    </row>
    <row r="54" spans="1:16" x14ac:dyDescent="0.25">
      <c r="A54" s="52" t="s">
        <v>55</v>
      </c>
      <c r="B54" s="56">
        <v>-132</v>
      </c>
      <c r="C54" s="56">
        <v>-196</v>
      </c>
      <c r="D54" s="56">
        <v>-188</v>
      </c>
      <c r="E54" s="56">
        <v>-285</v>
      </c>
      <c r="F54" s="56">
        <v>-316</v>
      </c>
      <c r="G54" s="56">
        <v>-422</v>
      </c>
      <c r="H54" s="56">
        <v>-469</v>
      </c>
      <c r="I54" s="56">
        <v>-629</v>
      </c>
      <c r="J54" s="56">
        <v>-769</v>
      </c>
      <c r="K54" s="56">
        <v>-881</v>
      </c>
      <c r="L54" s="56">
        <v>-940</v>
      </c>
      <c r="M54" s="57">
        <v>-1020</v>
      </c>
      <c r="N54" s="57">
        <v>-981</v>
      </c>
      <c r="O54" s="62">
        <v>-1241</v>
      </c>
      <c r="P54" s="62">
        <v>-670</v>
      </c>
    </row>
    <row r="55" spans="1:16" x14ac:dyDescent="0.25">
      <c r="A55" s="52" t="s">
        <v>54</v>
      </c>
      <c r="B55" s="56">
        <v>-648</v>
      </c>
      <c r="C55" s="56">
        <v>-513</v>
      </c>
      <c r="D55" s="56">
        <v>-528</v>
      </c>
      <c r="E55" s="56">
        <v>-546</v>
      </c>
      <c r="F55" s="56">
        <v>-526</v>
      </c>
      <c r="G55" s="56">
        <v>-795</v>
      </c>
      <c r="H55" s="56">
        <v>-919</v>
      </c>
      <c r="I55" s="56">
        <v>-1254</v>
      </c>
      <c r="J55" s="56">
        <v>-1856</v>
      </c>
      <c r="K55" s="56">
        <v>-1712</v>
      </c>
      <c r="L55" s="56">
        <v>-1979</v>
      </c>
      <c r="M55" s="57">
        <v>-1497</v>
      </c>
      <c r="N55" s="57">
        <v>-1794</v>
      </c>
      <c r="O55" s="62">
        <v>-2010</v>
      </c>
      <c r="P55" s="62">
        <v>-916</v>
      </c>
    </row>
    <row r="56" spans="1:16" x14ac:dyDescent="0.25">
      <c r="A56" s="52" t="s">
        <v>53</v>
      </c>
      <c r="B56" s="56">
        <v>-211</v>
      </c>
      <c r="C56" s="56">
        <v>-160</v>
      </c>
      <c r="D56" s="56">
        <v>-206</v>
      </c>
      <c r="E56" s="56">
        <v>-266</v>
      </c>
      <c r="F56" s="56">
        <v>-315</v>
      </c>
      <c r="G56" s="56">
        <v>-558</v>
      </c>
      <c r="H56" s="56">
        <v>-563</v>
      </c>
      <c r="I56" s="56">
        <v>-705</v>
      </c>
      <c r="J56" s="56">
        <v>-777</v>
      </c>
      <c r="K56" s="56">
        <v>-910</v>
      </c>
      <c r="L56" s="56">
        <v>-761</v>
      </c>
      <c r="M56" s="57">
        <v>-908</v>
      </c>
      <c r="N56" s="57">
        <v>-971</v>
      </c>
      <c r="O56" s="62">
        <v>-991</v>
      </c>
      <c r="P56" s="62">
        <v>-514</v>
      </c>
    </row>
    <row r="57" spans="1:16" x14ac:dyDescent="0.25">
      <c r="A57" s="52" t="s">
        <v>52</v>
      </c>
      <c r="B57" s="56">
        <v>-364</v>
      </c>
      <c r="C57" s="56">
        <v>-437</v>
      </c>
      <c r="D57" s="56">
        <v>-446</v>
      </c>
      <c r="E57" s="56">
        <v>-427</v>
      </c>
      <c r="F57" s="56">
        <v>-580</v>
      </c>
      <c r="G57" s="56">
        <v>-473</v>
      </c>
      <c r="H57" s="56">
        <v>-573</v>
      </c>
      <c r="I57" s="56">
        <v>-563</v>
      </c>
      <c r="J57" s="56">
        <v>-680</v>
      </c>
      <c r="K57" s="56">
        <v>-535</v>
      </c>
      <c r="L57" s="56">
        <v>-518</v>
      </c>
      <c r="M57" s="57">
        <v>-560</v>
      </c>
      <c r="N57" s="57">
        <v>-559</v>
      </c>
      <c r="O57" s="62">
        <v>-576</v>
      </c>
      <c r="P57" s="62">
        <v>-334</v>
      </c>
    </row>
    <row r="58" spans="1:16" x14ac:dyDescent="0.25">
      <c r="A58" s="52" t="s">
        <v>51</v>
      </c>
      <c r="B58" s="56">
        <v>-863</v>
      </c>
      <c r="C58" s="56">
        <v>-1127</v>
      </c>
      <c r="D58" s="56">
        <v>-942</v>
      </c>
      <c r="E58" s="56">
        <v>-852</v>
      </c>
      <c r="F58" s="56">
        <v>-962</v>
      </c>
      <c r="G58" s="56">
        <v>-1049</v>
      </c>
      <c r="H58" s="56">
        <v>-1079</v>
      </c>
      <c r="I58" s="56">
        <v>-1364</v>
      </c>
      <c r="J58" s="56">
        <v>-1167</v>
      </c>
      <c r="K58" s="56">
        <v>-1206</v>
      </c>
      <c r="L58" s="56">
        <v>-1100</v>
      </c>
      <c r="M58" s="57">
        <v>-1421</v>
      </c>
      <c r="N58" s="57">
        <v>-1535</v>
      </c>
      <c r="O58" s="62">
        <v>-1372</v>
      </c>
      <c r="P58" s="62">
        <v>-588</v>
      </c>
    </row>
    <row r="59" spans="1:16" x14ac:dyDescent="0.25">
      <c r="A59" s="52" t="s">
        <v>50</v>
      </c>
      <c r="B59" s="56">
        <v>-199</v>
      </c>
      <c r="C59" s="56">
        <v>-131</v>
      </c>
      <c r="D59" s="56">
        <v>-142</v>
      </c>
      <c r="E59" s="56">
        <v>-165</v>
      </c>
      <c r="F59" s="56">
        <v>-159</v>
      </c>
      <c r="G59" s="56">
        <v>-169</v>
      </c>
      <c r="H59" s="56">
        <v>-149</v>
      </c>
      <c r="I59" s="56">
        <v>-147</v>
      </c>
      <c r="J59" s="56">
        <v>-234</v>
      </c>
      <c r="K59" s="56">
        <v>-233</v>
      </c>
      <c r="L59" s="56">
        <v>-213</v>
      </c>
      <c r="M59" s="57">
        <v>-225</v>
      </c>
      <c r="N59" s="57">
        <v>-181</v>
      </c>
      <c r="O59" s="62">
        <v>-204</v>
      </c>
      <c r="P59" s="62">
        <v>-111</v>
      </c>
    </row>
    <row r="60" spans="1:16" x14ac:dyDescent="0.25">
      <c r="A60" s="52" t="s">
        <v>49</v>
      </c>
      <c r="B60" s="56">
        <v>-111</v>
      </c>
      <c r="C60" s="56">
        <v>-171</v>
      </c>
      <c r="D60" s="56">
        <v>-232</v>
      </c>
      <c r="E60" s="56">
        <v>-296</v>
      </c>
      <c r="F60" s="56">
        <v>-328</v>
      </c>
      <c r="G60" s="56">
        <v>-434</v>
      </c>
      <c r="H60" s="56">
        <v>-347</v>
      </c>
      <c r="I60" s="56">
        <v>-388</v>
      </c>
      <c r="J60" s="56">
        <v>-411</v>
      </c>
      <c r="K60" s="56">
        <v>-304</v>
      </c>
      <c r="L60" s="56">
        <v>-299</v>
      </c>
      <c r="M60" s="57">
        <v>-370</v>
      </c>
      <c r="N60" s="57">
        <v>-385</v>
      </c>
      <c r="O60" s="62">
        <v>-399</v>
      </c>
      <c r="P60" s="62">
        <v>-210</v>
      </c>
    </row>
    <row r="61" spans="1:16" x14ac:dyDescent="0.25">
      <c r="A61" s="52" t="s">
        <v>48</v>
      </c>
      <c r="B61" s="56">
        <v>-135</v>
      </c>
      <c r="C61" s="56">
        <v>-135</v>
      </c>
      <c r="D61" s="56">
        <v>-205</v>
      </c>
      <c r="E61" s="56">
        <v>-206</v>
      </c>
      <c r="F61" s="56">
        <v>-151</v>
      </c>
      <c r="G61" s="56">
        <v>-325</v>
      </c>
      <c r="H61" s="56">
        <v>-306</v>
      </c>
      <c r="I61" s="56">
        <v>-194</v>
      </c>
      <c r="J61" s="56">
        <v>-247</v>
      </c>
      <c r="K61" s="56">
        <v>-251</v>
      </c>
      <c r="L61" s="56">
        <v>-181</v>
      </c>
      <c r="M61" s="57">
        <v>-257</v>
      </c>
      <c r="N61" s="57">
        <v>-351</v>
      </c>
      <c r="O61" s="62">
        <v>-376</v>
      </c>
      <c r="P61" s="62">
        <v>-135</v>
      </c>
    </row>
    <row r="62" spans="1:16" x14ac:dyDescent="0.25">
      <c r="A62" s="52" t="s">
        <v>47</v>
      </c>
      <c r="B62" s="56">
        <v>-2200</v>
      </c>
      <c r="C62" s="56">
        <v>-2299</v>
      </c>
      <c r="D62" s="56">
        <v>-1852</v>
      </c>
      <c r="E62" s="56">
        <v>-2220</v>
      </c>
      <c r="F62" s="56">
        <v>-2651</v>
      </c>
      <c r="G62" s="56">
        <v>-2547</v>
      </c>
      <c r="H62" s="56">
        <v>-2707</v>
      </c>
      <c r="I62" s="56">
        <v>-3085</v>
      </c>
      <c r="J62" s="56">
        <v>-3400</v>
      </c>
      <c r="K62" s="56">
        <v>-3571</v>
      </c>
      <c r="L62" s="56">
        <v>-3260</v>
      </c>
      <c r="M62" s="57">
        <v>-3749</v>
      </c>
      <c r="N62" s="57">
        <v>-3747</v>
      </c>
      <c r="O62" s="62">
        <v>-3700</v>
      </c>
      <c r="P62" s="62">
        <v>-2083</v>
      </c>
    </row>
    <row r="63" spans="1:16" x14ac:dyDescent="0.25">
      <c r="A63" s="52" t="s">
        <v>46</v>
      </c>
      <c r="B63" s="56">
        <v>-491</v>
      </c>
      <c r="C63" s="56">
        <v>-485</v>
      </c>
      <c r="D63" s="56">
        <v>-244</v>
      </c>
      <c r="E63" s="56">
        <v>-290</v>
      </c>
      <c r="F63" s="56">
        <v>-287</v>
      </c>
      <c r="G63" s="56">
        <v>-234</v>
      </c>
      <c r="H63" s="56">
        <v>-335</v>
      </c>
      <c r="I63" s="56">
        <v>-303</v>
      </c>
      <c r="J63" s="56">
        <v>-286</v>
      </c>
      <c r="K63" s="56">
        <v>-257</v>
      </c>
      <c r="L63" s="56">
        <v>-414</v>
      </c>
      <c r="M63" s="57">
        <v>-341</v>
      </c>
      <c r="N63" s="57">
        <v>-340</v>
      </c>
      <c r="O63" s="62">
        <v>-327</v>
      </c>
      <c r="P63" s="62">
        <v>-185</v>
      </c>
    </row>
    <row r="64" spans="1:16" x14ac:dyDescent="0.25">
      <c r="A64" s="52" t="s">
        <v>45</v>
      </c>
      <c r="B64" s="56">
        <v>-1671</v>
      </c>
      <c r="C64" s="56">
        <v>-1202</v>
      </c>
      <c r="D64" s="56">
        <v>-911</v>
      </c>
      <c r="E64" s="56">
        <v>-2006</v>
      </c>
      <c r="F64" s="56">
        <v>-1570</v>
      </c>
      <c r="G64" s="56">
        <v>-3033</v>
      </c>
      <c r="H64" s="56">
        <v>-1913</v>
      </c>
      <c r="I64" s="56">
        <v>-2711</v>
      </c>
      <c r="J64" s="56">
        <v>-1521</v>
      </c>
      <c r="K64" s="56">
        <v>-1671</v>
      </c>
      <c r="L64" s="56">
        <v>-2130</v>
      </c>
      <c r="M64" s="57">
        <v>-1108</v>
      </c>
      <c r="N64" s="57">
        <v>-945</v>
      </c>
      <c r="O64" s="62">
        <v>-1070</v>
      </c>
      <c r="P64" s="62">
        <v>-747</v>
      </c>
    </row>
    <row r="65" spans="1:16" x14ac:dyDescent="0.25">
      <c r="A65" s="52" t="s">
        <v>44</v>
      </c>
      <c r="B65" s="56">
        <v>-954</v>
      </c>
      <c r="C65" s="56">
        <v>-1712</v>
      </c>
      <c r="D65" s="56">
        <v>-2098</v>
      </c>
      <c r="E65" s="56">
        <v>-2400</v>
      </c>
      <c r="F65" s="56">
        <v>-2601</v>
      </c>
      <c r="G65" s="56">
        <v>-2618</v>
      </c>
      <c r="H65" s="56">
        <v>-2752</v>
      </c>
      <c r="I65" s="56">
        <v>-2470</v>
      </c>
      <c r="J65" s="56">
        <v>-3426</v>
      </c>
      <c r="K65" s="56">
        <v>-4010</v>
      </c>
      <c r="L65" s="56">
        <v>-4205</v>
      </c>
      <c r="M65" s="57">
        <v>-4451</v>
      </c>
      <c r="N65" s="57">
        <v>-3947</v>
      </c>
      <c r="O65" s="62">
        <v>-4147</v>
      </c>
      <c r="P65" s="62">
        <v>-1679</v>
      </c>
    </row>
    <row r="66" spans="1:16" x14ac:dyDescent="0.25">
      <c r="A66" s="52" t="s">
        <v>43</v>
      </c>
      <c r="B66" s="56">
        <v>-284</v>
      </c>
      <c r="C66" s="56">
        <v>-268</v>
      </c>
      <c r="D66" s="56">
        <v>-216</v>
      </c>
      <c r="E66" s="56">
        <v>-231</v>
      </c>
      <c r="F66" s="56">
        <v>-235</v>
      </c>
      <c r="G66" s="56">
        <v>-277</v>
      </c>
      <c r="H66" s="56">
        <v>-434</v>
      </c>
      <c r="I66" s="56">
        <v>-329</v>
      </c>
      <c r="J66" s="56">
        <v>-471</v>
      </c>
      <c r="K66" s="56">
        <v>-499</v>
      </c>
      <c r="L66" s="56">
        <v>-639</v>
      </c>
      <c r="M66" s="57">
        <v>-755</v>
      </c>
      <c r="N66" s="57">
        <v>-840</v>
      </c>
      <c r="O66" s="62">
        <v>-901</v>
      </c>
      <c r="P66" s="62">
        <v>-530</v>
      </c>
    </row>
    <row r="67" spans="1:16" x14ac:dyDescent="0.25">
      <c r="A67" s="52" t="s">
        <v>42</v>
      </c>
      <c r="B67" s="56">
        <v>-49</v>
      </c>
      <c r="C67" s="56">
        <v>-81</v>
      </c>
      <c r="D67" s="56">
        <v>-87</v>
      </c>
      <c r="E67" s="56">
        <v>-141</v>
      </c>
      <c r="F67" s="56">
        <v>-102</v>
      </c>
      <c r="G67" s="56">
        <v>-132</v>
      </c>
      <c r="H67" s="56">
        <v>-74</v>
      </c>
      <c r="I67" s="56">
        <v>-64</v>
      </c>
      <c r="J67" s="56">
        <v>-114</v>
      </c>
      <c r="K67" s="56">
        <v>-81</v>
      </c>
      <c r="L67" s="56">
        <v>-90</v>
      </c>
      <c r="M67" s="57">
        <v>-107</v>
      </c>
      <c r="N67" s="57">
        <v>-128</v>
      </c>
      <c r="O67" s="62">
        <v>-105</v>
      </c>
      <c r="P67" s="62">
        <v>-78</v>
      </c>
    </row>
    <row r="68" spans="1:16" x14ac:dyDescent="0.25">
      <c r="A68" s="52" t="s">
        <v>41</v>
      </c>
      <c r="B68" s="56">
        <v>-88</v>
      </c>
      <c r="C68" s="56">
        <v>-112</v>
      </c>
      <c r="D68" s="56">
        <v>-108</v>
      </c>
      <c r="E68" s="56">
        <v>-48</v>
      </c>
      <c r="F68" s="56">
        <v>-54</v>
      </c>
      <c r="G68" s="56">
        <v>-97</v>
      </c>
      <c r="H68" s="56">
        <v>-74</v>
      </c>
      <c r="I68" s="56">
        <v>-124</v>
      </c>
      <c r="J68" s="56">
        <v>-267</v>
      </c>
      <c r="K68" s="56">
        <v>-248</v>
      </c>
      <c r="L68" s="56">
        <v>-197</v>
      </c>
      <c r="M68" s="57">
        <v>-277</v>
      </c>
      <c r="N68" s="57">
        <v>-254</v>
      </c>
      <c r="O68" s="62">
        <v>-231</v>
      </c>
      <c r="P68" s="62">
        <v>-104</v>
      </c>
    </row>
    <row r="69" spans="1:16" x14ac:dyDescent="0.25">
      <c r="A69" s="52" t="s">
        <v>40</v>
      </c>
      <c r="B69" s="56">
        <v>-195</v>
      </c>
      <c r="C69" s="56">
        <v>-509</v>
      </c>
      <c r="D69" s="56">
        <v>-266</v>
      </c>
      <c r="E69" s="56">
        <v>-356</v>
      </c>
      <c r="F69" s="56">
        <v>-490</v>
      </c>
      <c r="G69" s="56">
        <v>-661</v>
      </c>
      <c r="H69" s="56">
        <v>-665</v>
      </c>
      <c r="I69" s="56">
        <v>-629</v>
      </c>
      <c r="J69" s="56">
        <v>-843</v>
      </c>
      <c r="K69" s="56">
        <v>-970</v>
      </c>
      <c r="L69" s="56">
        <v>-946</v>
      </c>
      <c r="M69" s="57">
        <v>-988</v>
      </c>
      <c r="N69" s="57">
        <v>-1342</v>
      </c>
      <c r="O69" s="62">
        <v>-1319</v>
      </c>
      <c r="P69" s="62">
        <v>-820</v>
      </c>
    </row>
    <row r="70" spans="1:16" x14ac:dyDescent="0.25">
      <c r="A70" s="52" t="s">
        <v>39</v>
      </c>
      <c r="B70" s="56">
        <v>-146</v>
      </c>
      <c r="C70" s="56">
        <v>-177</v>
      </c>
      <c r="D70" s="56">
        <v>-188</v>
      </c>
      <c r="E70" s="56">
        <v>-152</v>
      </c>
      <c r="F70" s="56">
        <v>-161</v>
      </c>
      <c r="G70" s="56">
        <v>-216</v>
      </c>
      <c r="H70" s="56">
        <v>-260</v>
      </c>
      <c r="I70" s="56">
        <v>-204</v>
      </c>
      <c r="J70" s="56">
        <v>-185</v>
      </c>
      <c r="K70" s="56">
        <v>-247</v>
      </c>
      <c r="L70" s="56">
        <v>-300</v>
      </c>
      <c r="M70" s="57">
        <v>-284</v>
      </c>
      <c r="N70" s="57">
        <v>-323</v>
      </c>
      <c r="O70" s="62">
        <v>-359</v>
      </c>
      <c r="P70" s="62">
        <v>-196</v>
      </c>
    </row>
    <row r="71" spans="1:16" x14ac:dyDescent="0.25">
      <c r="A71" s="52" t="s">
        <v>38</v>
      </c>
      <c r="B71" s="56">
        <v>-247</v>
      </c>
      <c r="C71" s="56">
        <v>-314</v>
      </c>
      <c r="D71" s="56">
        <v>-330</v>
      </c>
      <c r="E71" s="56">
        <v>-359</v>
      </c>
      <c r="F71" s="56">
        <v>-308</v>
      </c>
      <c r="G71" s="56">
        <v>-335</v>
      </c>
      <c r="H71" s="56">
        <v>-319</v>
      </c>
      <c r="I71" s="56">
        <v>-256</v>
      </c>
      <c r="J71" s="56">
        <v>-204</v>
      </c>
      <c r="K71" s="56">
        <v>-243</v>
      </c>
      <c r="L71" s="56">
        <v>-249</v>
      </c>
      <c r="M71" s="57">
        <v>-211</v>
      </c>
      <c r="N71" s="57">
        <v>-199</v>
      </c>
      <c r="O71" s="62">
        <v>-209</v>
      </c>
      <c r="P71" s="62">
        <v>-102</v>
      </c>
    </row>
    <row r="72" spans="1:16" x14ac:dyDescent="0.25">
      <c r="A72" s="52" t="s">
        <v>37</v>
      </c>
      <c r="B72" s="56">
        <v>-493</v>
      </c>
      <c r="C72" s="56">
        <v>-775</v>
      </c>
      <c r="D72" s="56">
        <v>-641</v>
      </c>
      <c r="E72" s="56">
        <v>-586</v>
      </c>
      <c r="F72" s="56">
        <v>-540</v>
      </c>
      <c r="G72" s="56">
        <v>-689</v>
      </c>
      <c r="H72" s="56">
        <v>-691</v>
      </c>
      <c r="I72" s="56">
        <v>-917</v>
      </c>
      <c r="J72" s="56">
        <v>-1121</v>
      </c>
      <c r="K72" s="56">
        <v>-1285</v>
      </c>
      <c r="L72" s="56">
        <v>-1345</v>
      </c>
      <c r="M72" s="57">
        <v>-1539</v>
      </c>
      <c r="N72" s="57">
        <v>-1683</v>
      </c>
      <c r="O72" s="62">
        <v>-2016</v>
      </c>
      <c r="P72" s="62">
        <v>-1111</v>
      </c>
    </row>
    <row r="73" spans="1:16" x14ac:dyDescent="0.25">
      <c r="A73" s="52" t="s">
        <v>36</v>
      </c>
      <c r="B73" s="56">
        <v>-1409</v>
      </c>
      <c r="C73" s="56">
        <v>-1411</v>
      </c>
      <c r="D73" s="56">
        <v>-1131</v>
      </c>
      <c r="E73" s="56">
        <v>-1377</v>
      </c>
      <c r="F73" s="56">
        <v>-1204</v>
      </c>
      <c r="G73" s="56">
        <v>-1413</v>
      </c>
      <c r="H73" s="56">
        <v>-1138</v>
      </c>
      <c r="I73" s="56">
        <v>-1171</v>
      </c>
      <c r="J73" s="56">
        <v>-1313</v>
      </c>
      <c r="K73" s="56">
        <v>-1204</v>
      </c>
      <c r="L73" s="56">
        <v>-1195</v>
      </c>
      <c r="M73" s="57">
        <v>-1564</v>
      </c>
      <c r="N73" s="57">
        <v>-1455</v>
      </c>
      <c r="O73" s="62">
        <v>-1610</v>
      </c>
      <c r="P73" s="62">
        <v>-843</v>
      </c>
    </row>
    <row r="74" spans="1:16" x14ac:dyDescent="0.25">
      <c r="A74" s="52" t="s">
        <v>35</v>
      </c>
      <c r="B74" s="56">
        <v>-103</v>
      </c>
      <c r="C74" s="56">
        <v>-75</v>
      </c>
      <c r="D74" s="56">
        <v>-120</v>
      </c>
      <c r="E74" s="56">
        <v>-107</v>
      </c>
      <c r="F74" s="56">
        <v>-144</v>
      </c>
      <c r="G74" s="56">
        <v>-217</v>
      </c>
      <c r="H74" s="56">
        <v>-265</v>
      </c>
      <c r="I74" s="56">
        <v>-318</v>
      </c>
      <c r="J74" s="56">
        <v>-271</v>
      </c>
      <c r="K74" s="56">
        <v>-268</v>
      </c>
      <c r="L74" s="56">
        <v>-304</v>
      </c>
      <c r="M74" s="57">
        <v>-335</v>
      </c>
      <c r="N74" s="57">
        <v>-387</v>
      </c>
      <c r="O74" s="62">
        <v>-432</v>
      </c>
      <c r="P74" s="62">
        <v>-179</v>
      </c>
    </row>
    <row r="75" spans="1:16" x14ac:dyDescent="0.25">
      <c r="A75" s="52" t="s">
        <v>34</v>
      </c>
      <c r="B75" s="56">
        <v>-1984</v>
      </c>
      <c r="C75" s="56">
        <v>-2002</v>
      </c>
      <c r="D75" s="56">
        <v>-1920</v>
      </c>
      <c r="E75" s="56">
        <v>-2459</v>
      </c>
      <c r="F75" s="56">
        <v>-2464</v>
      </c>
      <c r="G75" s="56">
        <v>-3429</v>
      </c>
      <c r="H75" s="56">
        <v>-2975</v>
      </c>
      <c r="I75" s="56">
        <v>-3657</v>
      </c>
      <c r="J75" s="56">
        <v>-3407</v>
      </c>
      <c r="K75" s="56">
        <v>-3530</v>
      </c>
      <c r="L75" s="56">
        <v>-3549</v>
      </c>
      <c r="M75" s="57">
        <v>-4380</v>
      </c>
      <c r="N75" s="57">
        <v>-4206</v>
      </c>
      <c r="O75" s="62">
        <v>-4698</v>
      </c>
      <c r="P75" s="62">
        <v>-2352</v>
      </c>
    </row>
    <row r="76" spans="1:16" x14ac:dyDescent="0.25">
      <c r="A76" s="52" t="s">
        <v>33</v>
      </c>
      <c r="B76" s="56">
        <v>-207</v>
      </c>
      <c r="C76" s="56">
        <v>-192</v>
      </c>
      <c r="D76" s="56">
        <v>-160</v>
      </c>
      <c r="E76" s="56">
        <v>-108</v>
      </c>
      <c r="F76" s="56">
        <v>-146</v>
      </c>
      <c r="G76" s="56">
        <v>-198</v>
      </c>
      <c r="H76" s="56">
        <v>-162</v>
      </c>
      <c r="I76" s="56">
        <v>-158</v>
      </c>
      <c r="J76" s="56">
        <v>-263</v>
      </c>
      <c r="K76" s="56">
        <v>-204</v>
      </c>
      <c r="L76" s="56">
        <v>-188</v>
      </c>
      <c r="M76" s="57">
        <v>-217</v>
      </c>
      <c r="N76" s="57">
        <v>-233</v>
      </c>
      <c r="O76" s="62">
        <v>-220</v>
      </c>
      <c r="P76" s="62">
        <v>-120</v>
      </c>
    </row>
    <row r="77" spans="1:16" x14ac:dyDescent="0.25">
      <c r="A77" s="52" t="s">
        <v>32</v>
      </c>
      <c r="B77" s="56">
        <v>-6211</v>
      </c>
      <c r="C77" s="56">
        <v>-5923</v>
      </c>
      <c r="D77" s="56">
        <v>-5308</v>
      </c>
      <c r="E77" s="56">
        <v>-5902</v>
      </c>
      <c r="F77" s="56">
        <v>-6589</v>
      </c>
      <c r="G77" s="56">
        <v>-8237</v>
      </c>
      <c r="H77" s="56">
        <v>-7557</v>
      </c>
      <c r="I77" s="56">
        <v>-8360</v>
      </c>
      <c r="J77" s="56">
        <v>-8435</v>
      </c>
      <c r="K77" s="56">
        <v>-10031</v>
      </c>
      <c r="L77" s="56">
        <v>-9834</v>
      </c>
      <c r="M77" s="57">
        <v>-10974</v>
      </c>
      <c r="N77" s="57">
        <v>-11614</v>
      </c>
      <c r="O77" s="62">
        <v>-12195</v>
      </c>
      <c r="P77" s="62">
        <v>-6265</v>
      </c>
    </row>
    <row r="78" spans="1:16" x14ac:dyDescent="0.25">
      <c r="A78" s="52" t="s">
        <v>31</v>
      </c>
      <c r="B78" s="56">
        <v>0</v>
      </c>
      <c r="C78" s="56">
        <v>-4</v>
      </c>
      <c r="D78" s="56">
        <v>-11</v>
      </c>
      <c r="E78" s="56">
        <v>-48</v>
      </c>
      <c r="F78" s="56">
        <v>-155</v>
      </c>
      <c r="G78" s="56">
        <v>-163</v>
      </c>
      <c r="H78" s="56">
        <v>-587</v>
      </c>
      <c r="I78" s="56">
        <v>-578</v>
      </c>
      <c r="J78" s="56">
        <v>-620</v>
      </c>
      <c r="K78" s="56">
        <v>-526</v>
      </c>
      <c r="L78" s="56">
        <v>-650</v>
      </c>
      <c r="M78" s="57">
        <v>-764</v>
      </c>
      <c r="N78" s="57">
        <v>-769</v>
      </c>
      <c r="O78" s="62">
        <v>-822</v>
      </c>
      <c r="P78" s="62">
        <v>-377</v>
      </c>
    </row>
    <row r="79" spans="1:16" x14ac:dyDescent="0.25">
      <c r="A79" s="52" t="s">
        <v>30</v>
      </c>
      <c r="B79" s="56">
        <v>-21198</v>
      </c>
      <c r="C79" s="56">
        <v>-22297</v>
      </c>
      <c r="D79" s="56">
        <v>-24351</v>
      </c>
      <c r="E79" s="56">
        <v>-24524</v>
      </c>
      <c r="F79" s="56">
        <v>-27120</v>
      </c>
      <c r="G79" s="56">
        <v>-33917</v>
      </c>
      <c r="H79" s="56">
        <v>-47736</v>
      </c>
      <c r="I79" s="56">
        <v>-49523</v>
      </c>
      <c r="J79" s="56">
        <v>-56632</v>
      </c>
      <c r="K79" s="56">
        <v>-53995</v>
      </c>
      <c r="L79" s="56">
        <v>-64736</v>
      </c>
      <c r="M79" s="57">
        <v>-69669</v>
      </c>
      <c r="N79" s="57">
        <v>-76069</v>
      </c>
      <c r="O79" s="62">
        <v>-77657</v>
      </c>
      <c r="P79" s="62">
        <v>-38086</v>
      </c>
    </row>
    <row r="80" spans="1:16" x14ac:dyDescent="0.25">
      <c r="A80" s="52" t="s">
        <v>29</v>
      </c>
      <c r="B80" s="56">
        <v>-533</v>
      </c>
      <c r="C80" s="56">
        <v>-693</v>
      </c>
      <c r="D80" s="56">
        <v>-696</v>
      </c>
      <c r="E80" s="56">
        <v>-1115</v>
      </c>
      <c r="F80" s="56">
        <v>-1629</v>
      </c>
      <c r="G80" s="56">
        <v>-1906</v>
      </c>
      <c r="H80" s="56">
        <v>-2971</v>
      </c>
      <c r="I80" s="56">
        <v>-3468</v>
      </c>
      <c r="J80" s="56">
        <v>-3621</v>
      </c>
      <c r="K80" s="56">
        <v>-4713</v>
      </c>
      <c r="L80" s="56">
        <v>-6031</v>
      </c>
      <c r="M80" s="57">
        <v>-4210</v>
      </c>
      <c r="N80" s="57">
        <v>-4580</v>
      </c>
      <c r="O80" s="62">
        <v>-4518</v>
      </c>
      <c r="P80" s="62">
        <v>-3130</v>
      </c>
    </row>
    <row r="81" spans="1:16" x14ac:dyDescent="0.25">
      <c r="A81" s="52" t="s">
        <v>28</v>
      </c>
      <c r="B81" s="56">
        <v>-403</v>
      </c>
      <c r="C81" s="56">
        <v>-693</v>
      </c>
      <c r="D81" s="56">
        <v>-445</v>
      </c>
      <c r="E81" s="56">
        <v>-446</v>
      </c>
      <c r="F81" s="56">
        <v>-531</v>
      </c>
      <c r="G81" s="56">
        <v>-563</v>
      </c>
      <c r="H81" s="56">
        <v>-507</v>
      </c>
      <c r="I81" s="56">
        <v>-732</v>
      </c>
      <c r="J81" s="56">
        <v>-951</v>
      </c>
      <c r="K81" s="56">
        <v>-766</v>
      </c>
      <c r="L81" s="56">
        <v>-676</v>
      </c>
      <c r="M81" s="57">
        <v>-900</v>
      </c>
      <c r="N81" s="57">
        <v>-937</v>
      </c>
      <c r="O81" s="62">
        <v>-955</v>
      </c>
      <c r="P81" s="62">
        <v>-525</v>
      </c>
    </row>
    <row r="82" spans="1:16" x14ac:dyDescent="0.25">
      <c r="A82" s="52" t="s">
        <v>27</v>
      </c>
      <c r="B82" s="56">
        <v>-793</v>
      </c>
      <c r="C82" s="56">
        <v>-759</v>
      </c>
      <c r="D82" s="56">
        <v>-841</v>
      </c>
      <c r="E82" s="56">
        <v>-997</v>
      </c>
      <c r="F82" s="56">
        <v>-991</v>
      </c>
      <c r="G82" s="56">
        <v>-1297</v>
      </c>
      <c r="H82" s="56">
        <v>-1395</v>
      </c>
      <c r="I82" s="56">
        <v>-1699</v>
      </c>
      <c r="J82" s="56">
        <v>-2118</v>
      </c>
      <c r="K82" s="56">
        <v>-1869</v>
      </c>
      <c r="L82" s="56">
        <v>-1906</v>
      </c>
      <c r="M82" s="57">
        <v>-2266</v>
      </c>
      <c r="N82" s="57">
        <v>-2276</v>
      </c>
      <c r="O82" s="62">
        <v>-2529</v>
      </c>
      <c r="P82" s="62">
        <v>-1305</v>
      </c>
    </row>
    <row r="83" spans="1:16" x14ac:dyDescent="0.25">
      <c r="A83" s="52" t="s">
        <v>26</v>
      </c>
      <c r="B83" s="56">
        <v>-2189</v>
      </c>
      <c r="C83" s="56">
        <v>-2241</v>
      </c>
      <c r="D83" s="56">
        <v>-1819</v>
      </c>
      <c r="E83" s="56">
        <v>-2330</v>
      </c>
      <c r="F83" s="56">
        <v>-2335</v>
      </c>
      <c r="G83" s="56">
        <v>-3018</v>
      </c>
      <c r="H83" s="56">
        <v>-3210</v>
      </c>
      <c r="I83" s="56">
        <v>-3877</v>
      </c>
      <c r="J83" s="56">
        <v>-3971</v>
      </c>
      <c r="K83" s="56">
        <v>-3867</v>
      </c>
      <c r="L83" s="56">
        <v>-4347</v>
      </c>
      <c r="M83" s="57">
        <v>-5186</v>
      </c>
      <c r="N83" s="57">
        <v>-5246</v>
      </c>
      <c r="O83" s="62">
        <v>-6092</v>
      </c>
      <c r="P83" s="62">
        <v>-2760</v>
      </c>
    </row>
    <row r="84" spans="1:16" x14ac:dyDescent="0.25">
      <c r="A84" s="52" t="s">
        <v>25</v>
      </c>
      <c r="B84" s="56">
        <v>-132</v>
      </c>
      <c r="C84" s="56">
        <v>-239</v>
      </c>
      <c r="D84" s="56">
        <v>-204</v>
      </c>
      <c r="E84" s="56">
        <v>-176</v>
      </c>
      <c r="F84" s="56">
        <v>-196</v>
      </c>
      <c r="G84" s="56">
        <v>-222</v>
      </c>
      <c r="H84" s="56">
        <v>-281</v>
      </c>
      <c r="I84" s="56">
        <v>-390</v>
      </c>
      <c r="J84" s="56">
        <v>-382</v>
      </c>
      <c r="K84" s="56">
        <v>-229</v>
      </c>
      <c r="L84" s="56">
        <v>-274</v>
      </c>
      <c r="M84" s="57">
        <v>-222</v>
      </c>
      <c r="N84" s="57">
        <v>-257</v>
      </c>
      <c r="O84" s="62">
        <v>-242</v>
      </c>
      <c r="P84" s="62">
        <v>-125</v>
      </c>
    </row>
    <row r="85" spans="1:16" x14ac:dyDescent="0.25">
      <c r="A85" s="52" t="s">
        <v>24</v>
      </c>
      <c r="B85" s="56">
        <v>-102</v>
      </c>
      <c r="C85" s="56">
        <v>-374</v>
      </c>
      <c r="D85" s="56">
        <v>-147</v>
      </c>
      <c r="E85" s="56">
        <v>-400</v>
      </c>
      <c r="F85" s="56">
        <v>-801</v>
      </c>
      <c r="G85" s="56">
        <v>-983</v>
      </c>
      <c r="H85" s="56">
        <v>-1347</v>
      </c>
      <c r="I85" s="56">
        <v>-1681</v>
      </c>
      <c r="J85" s="56">
        <v>-2029</v>
      </c>
      <c r="K85" s="56">
        <v>-2059</v>
      </c>
      <c r="L85" s="56">
        <v>-1550</v>
      </c>
      <c r="M85" s="57">
        <v>-1700</v>
      </c>
      <c r="N85" s="57">
        <v>-1979</v>
      </c>
      <c r="O85" s="62">
        <v>-1920</v>
      </c>
      <c r="P85" s="62">
        <v>-653</v>
      </c>
    </row>
    <row r="86" spans="1:16" x14ac:dyDescent="0.25">
      <c r="A86" s="52" t="s">
        <v>23</v>
      </c>
      <c r="B86" s="56">
        <v>-22004</v>
      </c>
      <c r="C86" s="56">
        <v>-21811</v>
      </c>
      <c r="D86" s="56">
        <v>-23971</v>
      </c>
      <c r="E86" s="56">
        <v>-24397</v>
      </c>
      <c r="F86" s="56">
        <v>-25408</v>
      </c>
      <c r="G86" s="56">
        <v>-28275</v>
      </c>
      <c r="H86" s="56">
        <v>-32078</v>
      </c>
      <c r="I86" s="56">
        <v>-37023</v>
      </c>
      <c r="J86" s="56">
        <v>-45863</v>
      </c>
      <c r="K86" s="56">
        <v>-49094</v>
      </c>
      <c r="L86" s="56">
        <v>-53076</v>
      </c>
      <c r="M86" s="57">
        <v>-56669</v>
      </c>
      <c r="N86" s="57">
        <v>-60152</v>
      </c>
      <c r="O86" s="62">
        <v>-66158</v>
      </c>
      <c r="P86" s="62">
        <v>-33380</v>
      </c>
    </row>
    <row r="87" spans="1:16" x14ac:dyDescent="0.25">
      <c r="A87" s="52" t="s">
        <v>22</v>
      </c>
      <c r="B87" s="56">
        <v>-41181</v>
      </c>
      <c r="C87" s="56">
        <v>-43396</v>
      </c>
      <c r="D87" s="56">
        <v>-40171</v>
      </c>
      <c r="E87" s="56">
        <v>-43102</v>
      </c>
      <c r="F87" s="56">
        <v>-43380</v>
      </c>
      <c r="G87" s="56">
        <v>-46411</v>
      </c>
      <c r="H87" s="56">
        <v>-53004</v>
      </c>
      <c r="I87" s="56">
        <v>-60042</v>
      </c>
      <c r="J87" s="56">
        <v>-74251</v>
      </c>
      <c r="K87" s="56">
        <v>-70909</v>
      </c>
      <c r="L87" s="56">
        <v>-72477</v>
      </c>
      <c r="M87" s="57">
        <v>-81288</v>
      </c>
      <c r="N87" s="57">
        <v>-82263</v>
      </c>
      <c r="O87" s="62">
        <v>-81188</v>
      </c>
      <c r="P87" s="62">
        <v>-41826</v>
      </c>
    </row>
    <row r="88" spans="1:16" x14ac:dyDescent="0.2">
      <c r="A88" s="59" t="s">
        <v>21</v>
      </c>
      <c r="B88" s="60">
        <v>0</v>
      </c>
      <c r="C88" s="60">
        <v>0</v>
      </c>
      <c r="D88" s="60">
        <v>0</v>
      </c>
      <c r="E88" s="60">
        <v>-12</v>
      </c>
      <c r="F88" s="60">
        <v>0</v>
      </c>
      <c r="G88" s="60">
        <v>0</v>
      </c>
      <c r="H88" s="60">
        <v>0</v>
      </c>
      <c r="I88" s="60">
        <v>0</v>
      </c>
      <c r="J88" s="60">
        <v>0</v>
      </c>
      <c r="K88" s="60">
        <v>0</v>
      </c>
      <c r="L88" s="60">
        <v>0</v>
      </c>
      <c r="M88" s="60">
        <v>0</v>
      </c>
      <c r="N88" s="60">
        <v>0</v>
      </c>
      <c r="O88" s="60">
        <v>0</v>
      </c>
      <c r="P88" s="60">
        <v>0</v>
      </c>
    </row>
    <row r="89" spans="1:16" hidden="1" x14ac:dyDescent="0.25">
      <c r="A89" s="58" t="s">
        <v>20</v>
      </c>
      <c r="N89" s="52"/>
      <c r="O89" s="2"/>
    </row>
    <row r="90" spans="1:16" x14ac:dyDescent="0.25">
      <c r="N90" s="52"/>
      <c r="O90" s="2"/>
    </row>
    <row r="91" spans="1:16" x14ac:dyDescent="0.25">
      <c r="N91" s="52"/>
      <c r="O91" s="2"/>
    </row>
    <row r="92" spans="1:16" x14ac:dyDescent="0.25">
      <c r="N92" s="52"/>
      <c r="O92" s="2"/>
    </row>
    <row r="93" spans="1:16" x14ac:dyDescent="0.25">
      <c r="N93" s="52"/>
      <c r="O93" s="2"/>
    </row>
    <row r="94" spans="1:16" x14ac:dyDescent="0.25">
      <c r="N94" s="52"/>
      <c r="O94" s="2"/>
    </row>
    <row r="95" spans="1:16" x14ac:dyDescent="0.25">
      <c r="N95" s="52"/>
      <c r="O95" s="2"/>
    </row>
    <row r="96" spans="1:16" x14ac:dyDescent="0.25">
      <c r="N96" s="52"/>
      <c r="O96" s="2"/>
    </row>
    <row r="97" spans="14:15" x14ac:dyDescent="0.25">
      <c r="N97" s="55"/>
      <c r="O97" s="2"/>
    </row>
    <row r="98" spans="14:15" x14ac:dyDescent="0.25">
      <c r="N98" s="55"/>
      <c r="O98" s="2"/>
    </row>
    <row r="99" spans="14:15" x14ac:dyDescent="0.25">
      <c r="N99" s="55"/>
      <c r="O99" s="2"/>
    </row>
    <row r="100" spans="14:15" x14ac:dyDescent="0.25">
      <c r="O100" s="2"/>
    </row>
    <row r="101" spans="14:15" x14ac:dyDescent="0.25">
      <c r="O101" s="2"/>
    </row>
    <row r="102" spans="14:15" x14ac:dyDescent="0.25">
      <c r="O102" s="2"/>
    </row>
    <row r="103" spans="14:15" x14ac:dyDescent="0.25">
      <c r="O103" s="2"/>
    </row>
    <row r="104" spans="14:15" x14ac:dyDescent="0.25">
      <c r="O104" s="2"/>
    </row>
    <row r="105" spans="14:15" x14ac:dyDescent="0.25">
      <c r="O105" s="2"/>
    </row>
    <row r="106" spans="14:15" x14ac:dyDescent="0.25">
      <c r="O106" s="2"/>
    </row>
    <row r="107" spans="14:15" x14ac:dyDescent="0.25">
      <c r="O107" s="2"/>
    </row>
    <row r="108" spans="14:15" x14ac:dyDescent="0.25">
      <c r="O108" s="2"/>
    </row>
    <row r="109" spans="14:15" x14ac:dyDescent="0.25">
      <c r="O109" s="2"/>
    </row>
    <row r="110" spans="14:15" x14ac:dyDescent="0.25">
      <c r="O110" s="2"/>
    </row>
    <row r="111" spans="14:15" x14ac:dyDescent="0.25">
      <c r="O111" s="2"/>
    </row>
    <row r="112" spans="14:15" x14ac:dyDescent="0.25">
      <c r="O112" s="2"/>
    </row>
    <row r="113" spans="15:15" x14ac:dyDescent="0.25">
      <c r="O113" s="2"/>
    </row>
    <row r="114" spans="15:15" x14ac:dyDescent="0.25">
      <c r="O114" s="2"/>
    </row>
    <row r="115" spans="15:15" x14ac:dyDescent="0.25">
      <c r="O115" s="2"/>
    </row>
    <row r="116" spans="15:15" x14ac:dyDescent="0.25">
      <c r="O116" s="2"/>
    </row>
    <row r="117" spans="15:15" x14ac:dyDescent="0.25">
      <c r="O117" s="2"/>
    </row>
    <row r="118" spans="15:15" x14ac:dyDescent="0.25">
      <c r="O118" s="2"/>
    </row>
    <row r="119" spans="15:15" x14ac:dyDescent="0.25">
      <c r="O119" s="2"/>
    </row>
    <row r="120" spans="15:15" x14ac:dyDescent="0.25">
      <c r="O120" s="2"/>
    </row>
    <row r="121" spans="15:15" x14ac:dyDescent="0.25">
      <c r="O121" s="2"/>
    </row>
    <row r="122" spans="15:15" x14ac:dyDescent="0.25">
      <c r="O122" s="2"/>
    </row>
  </sheetData>
  <mergeCells count="3">
    <mergeCell ref="Q8:Z8"/>
    <mergeCell ref="Q9:Z9"/>
    <mergeCell ref="Q10:Z10"/>
  </mergeCells>
  <hyperlinks>
    <hyperlink ref="A1" location="Índice!A3" display="Voltar"/>
  </hyperlinks>
  <pageMargins left="0.78740157499999996" right="0.78740157499999996" top="0.984251969" bottom="0.984251969" header="0.4921259845" footer="0.4921259845"/>
  <pageSetup paperSize="9" orientation="portrait" horizontalDpi="200" verticalDpi="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0"/>
  <sheetViews>
    <sheetView showGridLines="0" workbookViewId="0">
      <pane xSplit="1" ySplit="9" topLeftCell="B76" activePane="bottomRight" state="frozen"/>
      <selection pane="topRight" activeCell="B1" sqref="B1"/>
      <selection pane="bottomLeft" activeCell="A10" sqref="A10"/>
      <selection pane="bottomRight" activeCell="H7" sqref="H7:P7"/>
    </sheetView>
  </sheetViews>
  <sheetFormatPr defaultColWidth="26.7109375" defaultRowHeight="15" x14ac:dyDescent="0.2"/>
  <cols>
    <col min="1" max="1" width="23.5703125" style="58" customWidth="1"/>
    <col min="2" max="4" width="7.42578125" style="58" bestFit="1" customWidth="1"/>
    <col min="5" max="5" width="8.140625" style="58" customWidth="1"/>
    <col min="6" max="8" width="7.42578125" style="58" bestFit="1" customWidth="1"/>
    <col min="9" max="9" width="8" style="58" bestFit="1" customWidth="1"/>
    <col min="10" max="11" width="7.42578125" style="58" bestFit="1" customWidth="1"/>
    <col min="12" max="12" width="8" style="58" customWidth="1"/>
    <col min="13" max="13" width="8.85546875" style="58" customWidth="1"/>
    <col min="14" max="14" width="8.5703125" style="58" customWidth="1"/>
    <col min="15" max="15" width="7.5703125" style="58" customWidth="1"/>
    <col min="16" max="16" width="8.28515625" style="58" customWidth="1"/>
    <col min="17" max="16384" width="26.7109375" style="58"/>
  </cols>
  <sheetData>
    <row r="1" spans="1:26" x14ac:dyDescent="0.25">
      <c r="A1" s="69" t="s">
        <v>13</v>
      </c>
    </row>
    <row r="3" spans="1:26" x14ac:dyDescent="0.25">
      <c r="A3" s="70" t="s">
        <v>622</v>
      </c>
      <c r="B3" s="4" t="s">
        <v>618</v>
      </c>
    </row>
    <row r="4" spans="1:26" x14ac:dyDescent="0.2">
      <c r="A4" s="81" t="s">
        <v>624</v>
      </c>
      <c r="B4" s="72" t="s">
        <v>594</v>
      </c>
      <c r="F4" s="73"/>
      <c r="G4" s="73"/>
    </row>
    <row r="5" spans="1:26" x14ac:dyDescent="0.2">
      <c r="A5" s="81" t="s">
        <v>18</v>
      </c>
      <c r="B5" s="58" t="s">
        <v>617</v>
      </c>
      <c r="F5" s="73"/>
      <c r="G5" s="73"/>
      <c r="H5" s="127"/>
      <c r="I5" s="127"/>
      <c r="J5" s="127"/>
      <c r="K5" s="127"/>
      <c r="Q5" s="127"/>
      <c r="R5" s="127"/>
      <c r="S5" s="127"/>
      <c r="T5" s="127"/>
      <c r="U5" s="127"/>
      <c r="V5" s="127"/>
      <c r="W5" s="127"/>
      <c r="X5" s="127"/>
      <c r="Y5" s="127"/>
      <c r="Z5" s="127"/>
    </row>
    <row r="6" spans="1:26" x14ac:dyDescent="0.2">
      <c r="A6" s="82"/>
      <c r="B6" s="129"/>
      <c r="C6" s="129"/>
      <c r="D6" s="129"/>
      <c r="E6" s="129"/>
      <c r="F6" s="129"/>
      <c r="G6" s="129"/>
      <c r="H6" s="129"/>
      <c r="I6" s="129"/>
      <c r="J6" s="129"/>
      <c r="K6" s="129"/>
      <c r="Q6" s="127"/>
      <c r="R6" s="127"/>
      <c r="S6" s="127"/>
      <c r="T6" s="127"/>
      <c r="U6" s="127"/>
      <c r="V6" s="127"/>
      <c r="W6" s="127"/>
      <c r="X6" s="127"/>
      <c r="Y6" s="127"/>
      <c r="Z6" s="127"/>
    </row>
    <row r="8" spans="1:26" ht="15.75" thickBot="1" x14ac:dyDescent="0.25">
      <c r="A8" s="74" t="s">
        <v>57</v>
      </c>
      <c r="B8" s="75">
        <v>2000</v>
      </c>
      <c r="C8" s="75">
        <v>2001</v>
      </c>
      <c r="D8" s="75">
        <v>2002</v>
      </c>
      <c r="E8" s="75">
        <v>2003</v>
      </c>
      <c r="F8" s="75">
        <v>2004</v>
      </c>
      <c r="G8" s="75">
        <v>2005</v>
      </c>
      <c r="H8" s="75">
        <v>2006</v>
      </c>
      <c r="I8" s="75">
        <v>2007</v>
      </c>
      <c r="J8" s="75">
        <v>2008</v>
      </c>
      <c r="K8" s="75">
        <v>2009</v>
      </c>
      <c r="L8" s="75">
        <v>2010</v>
      </c>
      <c r="M8" s="75">
        <v>2011</v>
      </c>
      <c r="N8" s="75">
        <v>2012</v>
      </c>
      <c r="O8" s="75">
        <v>2013</v>
      </c>
      <c r="P8" s="75">
        <v>2014</v>
      </c>
    </row>
    <row r="9" spans="1:26" x14ac:dyDescent="0.2">
      <c r="A9" s="63" t="s">
        <v>101</v>
      </c>
      <c r="B9" s="68">
        <f>SUM(B10:B88)</f>
        <v>21319</v>
      </c>
      <c r="C9" s="68">
        <f t="shared" ref="C9:M9" si="0">SUM(C10:C88)</f>
        <v>21820</v>
      </c>
      <c r="D9" s="68">
        <f t="shared" si="0"/>
        <v>23552</v>
      </c>
      <c r="E9" s="68">
        <f t="shared" si="0"/>
        <v>13003</v>
      </c>
      <c r="F9" s="68">
        <f t="shared" si="0"/>
        <v>36007</v>
      </c>
      <c r="G9" s="68">
        <f t="shared" si="0"/>
        <v>40660</v>
      </c>
      <c r="H9" s="68">
        <f t="shared" si="0"/>
        <v>31969</v>
      </c>
      <c r="I9" s="68">
        <f t="shared" si="0"/>
        <v>25074</v>
      </c>
      <c r="J9" s="68">
        <f t="shared" si="0"/>
        <v>29374</v>
      </c>
      <c r="K9" s="68">
        <f t="shared" si="0"/>
        <v>18975</v>
      </c>
      <c r="L9" s="68">
        <f t="shared" si="0"/>
        <v>33590</v>
      </c>
      <c r="M9" s="68">
        <f t="shared" si="0"/>
        <v>33948</v>
      </c>
      <c r="N9" s="68">
        <f>SUM(N10:N88)</f>
        <v>18464</v>
      </c>
      <c r="O9" s="68">
        <f>SUM(O10:O88)</f>
        <v>14143</v>
      </c>
      <c r="P9" s="68">
        <f>SUM(P10:P88)</f>
        <v>9814</v>
      </c>
      <c r="Q9" s="56"/>
      <c r="R9" s="52"/>
      <c r="S9" s="52"/>
    </row>
    <row r="10" spans="1:26" x14ac:dyDescent="0.2">
      <c r="A10" s="53" t="s">
        <v>100</v>
      </c>
      <c r="B10" s="56">
        <f>'1.4'!B10+'1.5'!B10</f>
        <v>79</v>
      </c>
      <c r="C10" s="56">
        <f>'1.4'!C10+'1.5'!C10</f>
        <v>-21</v>
      </c>
      <c r="D10" s="56">
        <f>'1.4'!D10+'1.5'!D10</f>
        <v>74</v>
      </c>
      <c r="E10" s="56">
        <f>'1.4'!E10+'1.5'!E10</f>
        <v>110</v>
      </c>
      <c r="F10" s="56">
        <f>'1.4'!F10+'1.5'!F10</f>
        <v>143</v>
      </c>
      <c r="G10" s="56">
        <f>'1.4'!G10+'1.5'!G10</f>
        <v>293</v>
      </c>
      <c r="H10" s="56">
        <f>'1.4'!H10+'1.5'!H10</f>
        <v>37</v>
      </c>
      <c r="I10" s="56">
        <f>'1.4'!I10+'1.5'!I10</f>
        <v>129</v>
      </c>
      <c r="J10" s="56">
        <f>'1.4'!J10+'1.5'!J10</f>
        <v>-28</v>
      </c>
      <c r="K10" s="56">
        <f>'1.4'!K10+'1.5'!K10</f>
        <v>59</v>
      </c>
      <c r="L10" s="56">
        <f>'1.4'!L10+'1.5'!L10</f>
        <v>157</v>
      </c>
      <c r="M10" s="56">
        <f>'1.4'!M10+'1.5'!M10</f>
        <v>64</v>
      </c>
      <c r="N10" s="56">
        <f>'1.4'!N10+'1.5'!N10</f>
        <v>137</v>
      </c>
      <c r="O10" s="56">
        <f>'1.4'!O10+'1.5'!O10</f>
        <v>139</v>
      </c>
      <c r="P10" s="56">
        <f>'1.4'!P10+'1.5'!P10</f>
        <v>109</v>
      </c>
      <c r="R10" s="52"/>
      <c r="S10" s="52"/>
    </row>
    <row r="11" spans="1:26" x14ac:dyDescent="0.2">
      <c r="A11" s="55" t="s">
        <v>99</v>
      </c>
      <c r="B11" s="56">
        <f>'1.4'!B11+'1.5'!B11</f>
        <v>0</v>
      </c>
      <c r="C11" s="56">
        <f>'1.4'!C11+'1.5'!C11</f>
        <v>-24</v>
      </c>
      <c r="D11" s="56">
        <f>'1.4'!D11+'1.5'!D11</f>
        <v>10</v>
      </c>
      <c r="E11" s="56">
        <f>'1.4'!E11+'1.5'!E11</f>
        <v>1</v>
      </c>
      <c r="F11" s="56">
        <f>'1.4'!F11+'1.5'!F11</f>
        <v>-4</v>
      </c>
      <c r="G11" s="56">
        <f>'1.4'!G11+'1.5'!G11</f>
        <v>97</v>
      </c>
      <c r="H11" s="56">
        <f>'1.4'!H11+'1.5'!H11</f>
        <v>112</v>
      </c>
      <c r="I11" s="56">
        <f>'1.4'!I11+'1.5'!I11</f>
        <v>36</v>
      </c>
      <c r="J11" s="56">
        <f>'1.4'!J11+'1.5'!J11</f>
        <v>-25</v>
      </c>
      <c r="K11" s="56">
        <f>'1.4'!K11+'1.5'!K11</f>
        <v>47</v>
      </c>
      <c r="L11" s="56">
        <f>'1.4'!L11+'1.5'!L11</f>
        <v>12</v>
      </c>
      <c r="M11" s="56">
        <f>'1.4'!M11+'1.5'!M11</f>
        <v>13</v>
      </c>
      <c r="N11" s="56">
        <f>'1.4'!N11+'1.5'!N11</f>
        <v>79</v>
      </c>
      <c r="O11" s="56">
        <f>'1.4'!O11+'1.5'!O11</f>
        <v>41</v>
      </c>
      <c r="P11" s="56">
        <f>'1.4'!P11+'1.5'!P11</f>
        <v>11</v>
      </c>
      <c r="R11" s="52"/>
      <c r="S11" s="52"/>
    </row>
    <row r="12" spans="1:26" x14ac:dyDescent="0.2">
      <c r="A12" s="52" t="s">
        <v>98</v>
      </c>
      <c r="B12" s="56">
        <f>'1.4'!B12+'1.5'!B12</f>
        <v>7</v>
      </c>
      <c r="C12" s="56">
        <f>'1.4'!C12+'1.5'!C12</f>
        <v>38</v>
      </c>
      <c r="D12" s="56">
        <f>'1.4'!D12+'1.5'!D12</f>
        <v>56</v>
      </c>
      <c r="E12" s="56">
        <f>'1.4'!E12+'1.5'!E12</f>
        <v>23</v>
      </c>
      <c r="F12" s="56">
        <f>'1.4'!F12+'1.5'!F12</f>
        <v>35</v>
      </c>
      <c r="G12" s="56">
        <f>'1.4'!G12+'1.5'!G12</f>
        <v>12</v>
      </c>
      <c r="H12" s="56">
        <f>'1.4'!H12+'1.5'!H12</f>
        <v>74</v>
      </c>
      <c r="I12" s="56">
        <f>'1.4'!I12+'1.5'!I12</f>
        <v>75</v>
      </c>
      <c r="J12" s="56">
        <f>'1.4'!J12+'1.5'!J12</f>
        <v>-41</v>
      </c>
      <c r="K12" s="56">
        <f>'1.4'!K12+'1.5'!K12</f>
        <v>32</v>
      </c>
      <c r="L12" s="56">
        <f>'1.4'!L12+'1.5'!L12</f>
        <v>49</v>
      </c>
      <c r="M12" s="56">
        <f>'1.4'!M12+'1.5'!M12</f>
        <v>17</v>
      </c>
      <c r="N12" s="56">
        <f>'1.4'!N12+'1.5'!N12</f>
        <v>17</v>
      </c>
      <c r="O12" s="56">
        <f>'1.4'!O12+'1.5'!O12</f>
        <v>59</v>
      </c>
      <c r="P12" s="56">
        <f>'1.4'!P12+'1.5'!P12</f>
        <v>63</v>
      </c>
      <c r="R12" s="52"/>
      <c r="S12" s="52"/>
    </row>
    <row r="13" spans="1:26" x14ac:dyDescent="0.2">
      <c r="A13" s="52" t="s">
        <v>97</v>
      </c>
      <c r="B13" s="56">
        <f>'1.4'!B13+'1.5'!B13</f>
        <v>-180</v>
      </c>
      <c r="C13" s="56">
        <f>'1.4'!C13+'1.5'!C13</f>
        <v>289</v>
      </c>
      <c r="D13" s="56">
        <f>'1.4'!D13+'1.5'!D13</f>
        <v>-137</v>
      </c>
      <c r="E13" s="56">
        <f>'1.4'!E13+'1.5'!E13</f>
        <v>64</v>
      </c>
      <c r="F13" s="56">
        <f>'1.4'!F13+'1.5'!F13</f>
        <v>-64</v>
      </c>
      <c r="G13" s="56">
        <f>'1.4'!G13+'1.5'!G13</f>
        <v>157</v>
      </c>
      <c r="H13" s="56">
        <f>'1.4'!H13+'1.5'!H13</f>
        <v>199</v>
      </c>
      <c r="I13" s="56">
        <f>'1.4'!I13+'1.5'!I13</f>
        <v>322</v>
      </c>
      <c r="J13" s="56">
        <f>'1.4'!J13+'1.5'!J13</f>
        <v>-105</v>
      </c>
      <c r="K13" s="56">
        <f>'1.4'!K13+'1.5'!K13</f>
        <v>-62</v>
      </c>
      <c r="L13" s="56">
        <f>'1.4'!L13+'1.5'!L13</f>
        <v>225</v>
      </c>
      <c r="M13" s="56">
        <f>'1.4'!M13+'1.5'!M13</f>
        <v>281</v>
      </c>
      <c r="N13" s="56">
        <f>'1.4'!N13+'1.5'!N13</f>
        <v>115</v>
      </c>
      <c r="O13" s="56">
        <f>'1.4'!O13+'1.5'!O13</f>
        <v>353</v>
      </c>
      <c r="P13" s="56">
        <f>'1.4'!P13+'1.5'!P13</f>
        <v>47</v>
      </c>
      <c r="R13" s="52"/>
      <c r="S13" s="52"/>
    </row>
    <row r="14" spans="1:26" x14ac:dyDescent="0.2">
      <c r="A14" s="52" t="s">
        <v>96</v>
      </c>
      <c r="B14" s="56">
        <f>'1.4'!B14+'1.5'!B14</f>
        <v>58</v>
      </c>
      <c r="C14" s="56">
        <f>'1.4'!C14+'1.5'!C14</f>
        <v>249</v>
      </c>
      <c r="D14" s="56">
        <f>'1.4'!D14+'1.5'!D14</f>
        <v>72</v>
      </c>
      <c r="E14" s="56">
        <f>'1.4'!E14+'1.5'!E14</f>
        <v>1</v>
      </c>
      <c r="F14" s="56">
        <f>'1.4'!F14+'1.5'!F14</f>
        <v>28</v>
      </c>
      <c r="G14" s="56">
        <f>'1.4'!G14+'1.5'!G14</f>
        <v>199</v>
      </c>
      <c r="H14" s="56">
        <f>'1.4'!H14+'1.5'!H14</f>
        <v>8</v>
      </c>
      <c r="I14" s="56">
        <f>'1.4'!I14+'1.5'!I14</f>
        <v>210</v>
      </c>
      <c r="J14" s="56">
        <f>'1.4'!J14+'1.5'!J14</f>
        <v>39</v>
      </c>
      <c r="K14" s="56">
        <f>'1.4'!K14+'1.5'!K14</f>
        <v>140</v>
      </c>
      <c r="L14" s="56">
        <f>'1.4'!L14+'1.5'!L14</f>
        <v>174</v>
      </c>
      <c r="M14" s="56">
        <f>'1.4'!M14+'1.5'!M14</f>
        <v>68</v>
      </c>
      <c r="N14" s="56">
        <f>'1.4'!N14+'1.5'!N14</f>
        <v>-231</v>
      </c>
      <c r="O14" s="56">
        <f>'1.4'!O14+'1.5'!O14</f>
        <v>58</v>
      </c>
      <c r="P14" s="56">
        <f>'1.4'!P14+'1.5'!P14</f>
        <v>41</v>
      </c>
      <c r="R14" s="52"/>
      <c r="S14" s="52"/>
    </row>
    <row r="15" spans="1:26" x14ac:dyDescent="0.2">
      <c r="A15" s="52" t="s">
        <v>95</v>
      </c>
      <c r="B15" s="56">
        <f>'1.4'!B15+'1.5'!B15</f>
        <v>144</v>
      </c>
      <c r="C15" s="56">
        <f>'1.4'!C15+'1.5'!C15</f>
        <v>-329</v>
      </c>
      <c r="D15" s="56">
        <f>'1.4'!D15+'1.5'!D15</f>
        <v>4</v>
      </c>
      <c r="E15" s="56">
        <f>'1.4'!E15+'1.5'!E15</f>
        <v>44</v>
      </c>
      <c r="F15" s="56">
        <f>'1.4'!F15+'1.5'!F15</f>
        <v>56</v>
      </c>
      <c r="G15" s="56">
        <f>'1.4'!G15+'1.5'!G15</f>
        <v>23</v>
      </c>
      <c r="H15" s="56">
        <f>'1.4'!H15+'1.5'!H15</f>
        <v>11</v>
      </c>
      <c r="I15" s="56">
        <f>'1.4'!I15+'1.5'!I15</f>
        <v>36</v>
      </c>
      <c r="J15" s="56">
        <f>'1.4'!J15+'1.5'!J15</f>
        <v>8</v>
      </c>
      <c r="K15" s="56">
        <f>'1.4'!K15+'1.5'!K15</f>
        <v>16</v>
      </c>
      <c r="L15" s="56">
        <f>'1.4'!L15+'1.5'!L15</f>
        <v>-27</v>
      </c>
      <c r="M15" s="56">
        <f>'1.4'!M15+'1.5'!M15</f>
        <v>-26</v>
      </c>
      <c r="N15" s="56">
        <f>'1.4'!N15+'1.5'!N15</f>
        <v>24</v>
      </c>
      <c r="O15" s="56">
        <f>'1.4'!O15+'1.5'!O15</f>
        <v>-62</v>
      </c>
      <c r="P15" s="56">
        <f>'1.4'!P15+'1.5'!P15</f>
        <v>48</v>
      </c>
      <c r="R15" s="52"/>
      <c r="S15" s="52"/>
    </row>
    <row r="16" spans="1:26" x14ac:dyDescent="0.2">
      <c r="A16" s="52" t="s">
        <v>94</v>
      </c>
      <c r="B16" s="56">
        <f>'1.4'!B16+'1.5'!B16</f>
        <v>-167</v>
      </c>
      <c r="C16" s="56">
        <f>'1.4'!C16+'1.5'!C16</f>
        <v>-77</v>
      </c>
      <c r="D16" s="56">
        <f>'1.4'!D16+'1.5'!D16</f>
        <v>566</v>
      </c>
      <c r="E16" s="56">
        <f>'1.4'!E16+'1.5'!E16</f>
        <v>-126</v>
      </c>
      <c r="F16" s="56">
        <f>'1.4'!F16+'1.5'!F16</f>
        <v>26</v>
      </c>
      <c r="G16" s="56">
        <f>'1.4'!G16+'1.5'!G16</f>
        <v>470</v>
      </c>
      <c r="H16" s="56">
        <f>'1.4'!H16+'1.5'!H16</f>
        <v>501</v>
      </c>
      <c r="I16" s="56">
        <f>'1.4'!I16+'1.5'!I16</f>
        <v>421</v>
      </c>
      <c r="J16" s="56">
        <f>'1.4'!J16+'1.5'!J16</f>
        <v>538</v>
      </c>
      <c r="K16" s="56">
        <f>'1.4'!K16+'1.5'!K16</f>
        <v>720</v>
      </c>
      <c r="L16" s="56">
        <f>'1.4'!L16+'1.5'!L16</f>
        <v>-655</v>
      </c>
      <c r="M16" s="56">
        <f>'1.4'!M16+'1.5'!M16</f>
        <v>900</v>
      </c>
      <c r="N16" s="56">
        <f>'1.4'!N16+'1.5'!N16</f>
        <v>1082</v>
      </c>
      <c r="O16" s="56">
        <f>'1.4'!O16+'1.5'!O16</f>
        <v>96</v>
      </c>
      <c r="P16" s="56">
        <f>'1.4'!P16+'1.5'!P16</f>
        <v>-1403</v>
      </c>
      <c r="R16" s="52"/>
      <c r="S16" s="52"/>
    </row>
    <row r="17" spans="1:19" x14ac:dyDescent="0.2">
      <c r="A17" s="52" t="s">
        <v>93</v>
      </c>
      <c r="B17" s="56">
        <f>'1.4'!B17+'1.5'!B17</f>
        <v>30</v>
      </c>
      <c r="C17" s="56">
        <f>'1.4'!C17+'1.5'!C17</f>
        <v>2</v>
      </c>
      <c r="D17" s="56">
        <f>'1.4'!D17+'1.5'!D17</f>
        <v>-18</v>
      </c>
      <c r="E17" s="56">
        <f>'1.4'!E17+'1.5'!E17</f>
        <v>61</v>
      </c>
      <c r="F17" s="56">
        <f>'1.4'!F17+'1.5'!F17</f>
        <v>150</v>
      </c>
      <c r="G17" s="56">
        <f>'1.4'!G17+'1.5'!G17</f>
        <v>-36</v>
      </c>
      <c r="H17" s="56">
        <f>'1.4'!H17+'1.5'!H17</f>
        <v>55</v>
      </c>
      <c r="I17" s="56">
        <f>'1.4'!I17+'1.5'!I17</f>
        <v>0</v>
      </c>
      <c r="J17" s="56">
        <f>'1.4'!J17+'1.5'!J17</f>
        <v>124</v>
      </c>
      <c r="K17" s="56">
        <f>'1.4'!K17+'1.5'!K17</f>
        <v>63</v>
      </c>
      <c r="L17" s="56">
        <f>'1.4'!L17+'1.5'!L17</f>
        <v>23</v>
      </c>
      <c r="M17" s="56">
        <f>'1.4'!M17+'1.5'!M17</f>
        <v>42</v>
      </c>
      <c r="N17" s="56">
        <f>'1.4'!N17+'1.5'!N17</f>
        <v>0</v>
      </c>
      <c r="O17" s="56">
        <f>'1.4'!O17+'1.5'!O17</f>
        <v>7</v>
      </c>
      <c r="P17" s="56">
        <f>'1.4'!P17+'1.5'!P17</f>
        <v>-27</v>
      </c>
      <c r="R17" s="52"/>
      <c r="S17" s="52"/>
    </row>
    <row r="18" spans="1:19" x14ac:dyDescent="0.2">
      <c r="A18" s="52" t="s">
        <v>92</v>
      </c>
      <c r="B18" s="56">
        <f>'1.4'!B18+'1.5'!B18</f>
        <v>1216</v>
      </c>
      <c r="C18" s="56">
        <f>'1.4'!C18+'1.5'!C18</f>
        <v>3267</v>
      </c>
      <c r="D18" s="56">
        <f>'1.4'!D18+'1.5'!D18</f>
        <v>-1796</v>
      </c>
      <c r="E18" s="56">
        <f>'1.4'!E18+'1.5'!E18</f>
        <v>83</v>
      </c>
      <c r="F18" s="56">
        <f>'1.4'!F18+'1.5'!F18</f>
        <v>617</v>
      </c>
      <c r="G18" s="56">
        <f>'1.4'!G18+'1.5'!G18</f>
        <v>890</v>
      </c>
      <c r="H18" s="56">
        <f>'1.4'!H18+'1.5'!H18</f>
        <v>1329</v>
      </c>
      <c r="I18" s="56">
        <f>'1.4'!I18+'1.5'!I18</f>
        <v>578</v>
      </c>
      <c r="J18" s="56">
        <f>'1.4'!J18+'1.5'!J18</f>
        <v>-557</v>
      </c>
      <c r="K18" s="56">
        <f>'1.4'!K18+'1.5'!K18</f>
        <v>2556</v>
      </c>
      <c r="L18" s="56">
        <f>'1.4'!L18+'1.5'!L18</f>
        <v>1944</v>
      </c>
      <c r="M18" s="56">
        <f>'1.4'!M18+'1.5'!M18</f>
        <v>-619</v>
      </c>
      <c r="N18" s="56">
        <f>'1.4'!N18+'1.5'!N18</f>
        <v>420</v>
      </c>
      <c r="O18" s="56">
        <f>'1.4'!O18+'1.5'!O18</f>
        <v>1060</v>
      </c>
      <c r="P18" s="56">
        <f>'1.4'!P18+'1.5'!P18</f>
        <v>1024</v>
      </c>
      <c r="R18" s="52"/>
      <c r="S18" s="52"/>
    </row>
    <row r="19" spans="1:19" x14ac:dyDescent="0.2">
      <c r="A19" s="52" t="s">
        <v>102</v>
      </c>
      <c r="B19" s="56">
        <f>'1.4'!B19+'1.5'!B19</f>
        <v>85</v>
      </c>
      <c r="C19" s="56">
        <f>'1.4'!C19+'1.5'!C19</f>
        <v>44</v>
      </c>
      <c r="D19" s="56">
        <f>'1.4'!D19+'1.5'!D19</f>
        <v>186</v>
      </c>
      <c r="E19" s="56">
        <f>'1.4'!E19+'1.5'!E19</f>
        <v>-44</v>
      </c>
      <c r="F19" s="56">
        <f>'1.4'!F19+'1.5'!F19</f>
        <v>114</v>
      </c>
      <c r="G19" s="56">
        <f>'1.4'!G19+'1.5'!G19</f>
        <v>70</v>
      </c>
      <c r="H19" s="56">
        <f>'1.4'!H19+'1.5'!H19</f>
        <v>68</v>
      </c>
      <c r="I19" s="56">
        <f>'1.4'!I19+'1.5'!I19</f>
        <v>14</v>
      </c>
      <c r="J19" s="56">
        <f>'1.4'!J19+'1.5'!J19</f>
        <v>89</v>
      </c>
      <c r="K19" s="56">
        <f>'1.4'!K19+'1.5'!K19</f>
        <v>110</v>
      </c>
      <c r="L19" s="56">
        <f>'1.4'!L19+'1.5'!L19</f>
        <v>268</v>
      </c>
      <c r="M19" s="56">
        <f>'1.4'!M19+'1.5'!M19</f>
        <v>402</v>
      </c>
      <c r="N19" s="56">
        <f>'1.4'!N19+'1.5'!N19</f>
        <v>176</v>
      </c>
      <c r="O19" s="56">
        <f>'1.4'!O19+'1.5'!O19</f>
        <v>87</v>
      </c>
      <c r="P19" s="56">
        <f>'1.4'!P19+'1.5'!P19</f>
        <v>75</v>
      </c>
      <c r="R19" s="52"/>
      <c r="S19" s="52"/>
    </row>
    <row r="20" spans="1:19" x14ac:dyDescent="0.2">
      <c r="A20" s="52" t="s">
        <v>90</v>
      </c>
      <c r="B20" s="56">
        <f>'1.4'!B20+'1.5'!B20</f>
        <v>4</v>
      </c>
      <c r="C20" s="56">
        <f>'1.4'!C20+'1.5'!C20</f>
        <v>-91</v>
      </c>
      <c r="D20" s="56">
        <f>'1.4'!D20+'1.5'!D20</f>
        <v>246</v>
      </c>
      <c r="E20" s="56">
        <f>'1.4'!E20+'1.5'!E20</f>
        <v>268</v>
      </c>
      <c r="F20" s="56">
        <f>'1.4'!F20+'1.5'!F20</f>
        <v>-117</v>
      </c>
      <c r="G20" s="56">
        <f>'1.4'!G20+'1.5'!G20</f>
        <v>257</v>
      </c>
      <c r="H20" s="56">
        <f>'1.4'!H20+'1.5'!H20</f>
        <v>-98</v>
      </c>
      <c r="I20" s="56">
        <f>'1.4'!I20+'1.5'!I20</f>
        <v>152</v>
      </c>
      <c r="J20" s="56">
        <f>'1.4'!J20+'1.5'!J20</f>
        <v>-110</v>
      </c>
      <c r="K20" s="56">
        <f>'1.4'!K20+'1.5'!K20</f>
        <v>29</v>
      </c>
      <c r="L20" s="56">
        <f>'1.4'!L20+'1.5'!L20</f>
        <v>196</v>
      </c>
      <c r="M20" s="56">
        <f>'1.4'!M20+'1.5'!M20</f>
        <v>-32</v>
      </c>
      <c r="N20" s="56">
        <f>'1.4'!N20+'1.5'!N20</f>
        <v>183</v>
      </c>
      <c r="O20" s="56">
        <f>'1.4'!O20+'1.5'!O20</f>
        <v>80</v>
      </c>
      <c r="P20" s="56">
        <f>'1.4'!P20+'1.5'!P20</f>
        <v>250</v>
      </c>
      <c r="R20" s="52"/>
      <c r="S20" s="52"/>
    </row>
    <row r="21" spans="1:19" x14ac:dyDescent="0.2">
      <c r="A21" s="52" t="s">
        <v>89</v>
      </c>
      <c r="B21" s="56">
        <f>'1.4'!B21+'1.5'!B21</f>
        <v>42</v>
      </c>
      <c r="C21" s="56">
        <f>'1.4'!C21+'1.5'!C21</f>
        <v>63</v>
      </c>
      <c r="D21" s="56">
        <f>'1.4'!D21+'1.5'!D21</f>
        <v>158</v>
      </c>
      <c r="E21" s="56">
        <f>'1.4'!E21+'1.5'!E21</f>
        <v>221</v>
      </c>
      <c r="F21" s="56">
        <f>'1.4'!F21+'1.5'!F21</f>
        <v>307</v>
      </c>
      <c r="G21" s="56">
        <f>'1.4'!G21+'1.5'!G21</f>
        <v>456</v>
      </c>
      <c r="H21" s="56">
        <f>'1.4'!H21+'1.5'!H21</f>
        <v>545</v>
      </c>
      <c r="I21" s="56">
        <f>'1.4'!I21+'1.5'!I21</f>
        <v>415</v>
      </c>
      <c r="J21" s="56">
        <f>'1.4'!J21+'1.5'!J21</f>
        <v>-141</v>
      </c>
      <c r="K21" s="56">
        <f>'1.4'!K21+'1.5'!K21</f>
        <v>76</v>
      </c>
      <c r="L21" s="56">
        <f>'1.4'!L21+'1.5'!L21</f>
        <v>479</v>
      </c>
      <c r="M21" s="56">
        <f>'1.4'!M21+'1.5'!M21</f>
        <v>95</v>
      </c>
      <c r="N21" s="56">
        <f>'1.4'!N21+'1.5'!N21</f>
        <v>343</v>
      </c>
      <c r="O21" s="56">
        <f>'1.4'!O21+'1.5'!O21</f>
        <v>371</v>
      </c>
      <c r="P21" s="56">
        <f>'1.4'!P21+'1.5'!P21</f>
        <v>103</v>
      </c>
      <c r="R21" s="52"/>
      <c r="S21" s="52"/>
    </row>
    <row r="22" spans="1:19" x14ac:dyDescent="0.2">
      <c r="A22" s="52" t="s">
        <v>88</v>
      </c>
      <c r="B22" s="56">
        <f>'1.4'!B22+'1.5'!B22</f>
        <v>259</v>
      </c>
      <c r="C22" s="56">
        <f>'1.4'!C22+'1.5'!C22</f>
        <v>-21</v>
      </c>
      <c r="D22" s="56">
        <f>'1.4'!D22+'1.5'!D22</f>
        <v>29</v>
      </c>
      <c r="E22" s="56">
        <f>'1.4'!E22+'1.5'!E22</f>
        <v>236</v>
      </c>
      <c r="F22" s="56">
        <f>'1.4'!F22+'1.5'!F22</f>
        <v>54</v>
      </c>
      <c r="G22" s="56">
        <f>'1.4'!G22+'1.5'!G22</f>
        <v>-88</v>
      </c>
      <c r="H22" s="56">
        <f>'1.4'!H22+'1.5'!H22</f>
        <v>-626</v>
      </c>
      <c r="I22" s="56">
        <f>'1.4'!I22+'1.5'!I22</f>
        <v>-80</v>
      </c>
      <c r="J22" s="56">
        <f>'1.4'!J22+'1.5'!J22</f>
        <v>30</v>
      </c>
      <c r="K22" s="56">
        <f>'1.4'!K22+'1.5'!K22</f>
        <v>7</v>
      </c>
      <c r="L22" s="56">
        <f>'1.4'!L22+'1.5'!L22</f>
        <v>85</v>
      </c>
      <c r="M22" s="56">
        <f>'1.4'!M22+'1.5'!M22</f>
        <v>211</v>
      </c>
      <c r="N22" s="56">
        <f>'1.4'!N22+'1.5'!N22</f>
        <v>68</v>
      </c>
      <c r="O22" s="56">
        <f>'1.4'!O22+'1.5'!O22</f>
        <v>57</v>
      </c>
      <c r="P22" s="56">
        <f>'1.4'!P22+'1.5'!P22</f>
        <v>36</v>
      </c>
      <c r="R22" s="52"/>
      <c r="S22" s="52"/>
    </row>
    <row r="23" spans="1:19" x14ac:dyDescent="0.2">
      <c r="A23" s="52" t="s">
        <v>87</v>
      </c>
      <c r="B23" s="56">
        <f>'1.4'!B23+'1.5'!B23</f>
        <v>28</v>
      </c>
      <c r="C23" s="56">
        <f>'1.4'!C23+'1.5'!C23</f>
        <v>-9</v>
      </c>
      <c r="D23" s="56">
        <f>'1.4'!D23+'1.5'!D23</f>
        <v>31</v>
      </c>
      <c r="E23" s="56">
        <f>'1.4'!E23+'1.5'!E23</f>
        <v>1</v>
      </c>
      <c r="F23" s="56">
        <f>'1.4'!F23+'1.5'!F23</f>
        <v>45</v>
      </c>
      <c r="G23" s="56">
        <f>'1.4'!G23+'1.5'!G23</f>
        <v>-23</v>
      </c>
      <c r="H23" s="56">
        <f>'1.4'!H23+'1.5'!H23</f>
        <v>48</v>
      </c>
      <c r="I23" s="56">
        <f>'1.4'!I23+'1.5'!I23</f>
        <v>-32</v>
      </c>
      <c r="J23" s="56">
        <f>'1.4'!J23+'1.5'!J23</f>
        <v>53</v>
      </c>
      <c r="K23" s="56">
        <f>'1.4'!K23+'1.5'!K23</f>
        <v>-5</v>
      </c>
      <c r="L23" s="56">
        <f>'1.4'!L23+'1.5'!L23</f>
        <v>67</v>
      </c>
      <c r="M23" s="56">
        <f>'1.4'!M23+'1.5'!M23</f>
        <v>-19</v>
      </c>
      <c r="N23" s="56">
        <f>'1.4'!N23+'1.5'!N23</f>
        <v>1</v>
      </c>
      <c r="O23" s="56">
        <f>'1.4'!O23+'1.5'!O23</f>
        <v>65</v>
      </c>
      <c r="P23" s="56">
        <f>'1.4'!P23+'1.5'!P23</f>
        <v>-27</v>
      </c>
      <c r="R23" s="52"/>
      <c r="S23" s="52"/>
    </row>
    <row r="24" spans="1:19" x14ac:dyDescent="0.2">
      <c r="A24" s="52" t="s">
        <v>86</v>
      </c>
      <c r="B24" s="56">
        <f>'1.4'!B24+'1.5'!B24</f>
        <v>-111</v>
      </c>
      <c r="C24" s="56">
        <f>'1.4'!C24+'1.5'!C24</f>
        <v>32</v>
      </c>
      <c r="D24" s="56">
        <f>'1.4'!D24+'1.5'!D24</f>
        <v>-6</v>
      </c>
      <c r="E24" s="56">
        <f>'1.4'!E24+'1.5'!E24</f>
        <v>-2</v>
      </c>
      <c r="F24" s="56">
        <f>'1.4'!F24+'1.5'!F24</f>
        <v>58</v>
      </c>
      <c r="G24" s="56">
        <f>'1.4'!G24+'1.5'!G24</f>
        <v>75</v>
      </c>
      <c r="H24" s="56">
        <f>'1.4'!H24+'1.5'!H24</f>
        <v>111</v>
      </c>
      <c r="I24" s="56">
        <f>'1.4'!I24+'1.5'!I24</f>
        <v>-12</v>
      </c>
      <c r="J24" s="56">
        <f>'1.4'!J24+'1.5'!J24</f>
        <v>-149</v>
      </c>
      <c r="K24" s="56">
        <f>'1.4'!K24+'1.5'!K24</f>
        <v>-42</v>
      </c>
      <c r="L24" s="56">
        <f>'1.4'!L24+'1.5'!L24</f>
        <v>47</v>
      </c>
      <c r="M24" s="56">
        <f>'1.4'!M24+'1.5'!M24</f>
        <v>396</v>
      </c>
      <c r="N24" s="56">
        <f>'1.4'!N24+'1.5'!N24</f>
        <v>35</v>
      </c>
      <c r="O24" s="56">
        <f>'1.4'!O24+'1.5'!O24</f>
        <v>-72</v>
      </c>
      <c r="P24" s="56">
        <f>'1.4'!P24+'1.5'!P24</f>
        <v>201</v>
      </c>
      <c r="R24" s="52"/>
      <c r="S24" s="52"/>
    </row>
    <row r="25" spans="1:19" x14ac:dyDescent="0.2">
      <c r="A25" s="52" t="s">
        <v>85</v>
      </c>
      <c r="B25" s="56">
        <f>'1.4'!B25+'1.5'!B25</f>
        <v>121</v>
      </c>
      <c r="C25" s="56">
        <f>'1.4'!C25+'1.5'!C25</f>
        <v>513</v>
      </c>
      <c r="D25" s="56">
        <f>'1.4'!D25+'1.5'!D25</f>
        <v>1333</v>
      </c>
      <c r="E25" s="56">
        <f>'1.4'!E25+'1.5'!E25</f>
        <v>993</v>
      </c>
      <c r="F25" s="56">
        <f>'1.4'!F25+'1.5'!F25</f>
        <v>2189</v>
      </c>
      <c r="G25" s="56">
        <f>'1.4'!G25+'1.5'!G25</f>
        <v>1551</v>
      </c>
      <c r="H25" s="56">
        <f>'1.4'!H25+'1.5'!H25</f>
        <v>3068</v>
      </c>
      <c r="I25" s="56">
        <f>'1.4'!I25+'1.5'!I25</f>
        <v>599</v>
      </c>
      <c r="J25" s="56">
        <f>'1.4'!J25+'1.5'!J25</f>
        <v>1142</v>
      </c>
      <c r="K25" s="56">
        <f>'1.4'!K25+'1.5'!K25</f>
        <v>646</v>
      </c>
      <c r="L25" s="56">
        <f>'1.4'!L25+'1.5'!L25</f>
        <v>2249</v>
      </c>
      <c r="M25" s="56">
        <f>'1.4'!M25+'1.5'!M25</f>
        <v>2812</v>
      </c>
      <c r="N25" s="56">
        <f>'1.4'!N25+'1.5'!N25</f>
        <v>1222</v>
      </c>
      <c r="O25" s="56">
        <f>'1.4'!O25+'1.5'!O25</f>
        <v>789</v>
      </c>
      <c r="P25" s="56">
        <f>'1.4'!P25+'1.5'!P25</f>
        <v>112</v>
      </c>
      <c r="R25" s="52"/>
      <c r="S25" s="52"/>
    </row>
    <row r="26" spans="1:19" x14ac:dyDescent="0.2">
      <c r="A26" s="52" t="s">
        <v>84</v>
      </c>
      <c r="B26" s="56">
        <f>'1.4'!B26+'1.5'!B26</f>
        <v>2602</v>
      </c>
      <c r="C26" s="56">
        <f>'1.4'!C26+'1.5'!C26</f>
        <v>1504</v>
      </c>
      <c r="D26" s="56">
        <f>'1.4'!D26+'1.5'!D26</f>
        <v>1597</v>
      </c>
      <c r="E26" s="56">
        <f>'1.4'!E26+'1.5'!E26</f>
        <v>1233</v>
      </c>
      <c r="F26" s="56">
        <f>'1.4'!F26+'1.5'!F26</f>
        <v>2276</v>
      </c>
      <c r="G26" s="56">
        <f>'1.4'!G26+'1.5'!G26</f>
        <v>2894</v>
      </c>
      <c r="H26" s="56">
        <f>'1.4'!H26+'1.5'!H26</f>
        <v>2231</v>
      </c>
      <c r="I26" s="56">
        <f>'1.4'!I26+'1.5'!I26</f>
        <v>2797</v>
      </c>
      <c r="J26" s="56">
        <f>'1.4'!J26+'1.5'!J26</f>
        <v>1560</v>
      </c>
      <c r="K26" s="56">
        <f>'1.4'!K26+'1.5'!K26</f>
        <v>1880</v>
      </c>
      <c r="L26" s="56">
        <f>'1.4'!L26+'1.5'!L26</f>
        <v>3025</v>
      </c>
      <c r="M26" s="56">
        <f>'1.4'!M26+'1.5'!M26</f>
        <v>1779</v>
      </c>
      <c r="N26" s="56">
        <f>'1.4'!N26+'1.5'!N26</f>
        <v>2929</v>
      </c>
      <c r="O26" s="56">
        <f>'1.4'!O26+'1.5'!O26</f>
        <v>537</v>
      </c>
      <c r="P26" s="56">
        <f>'1.4'!P26+'1.5'!P26</f>
        <v>881</v>
      </c>
      <c r="R26" s="52"/>
      <c r="S26" s="52"/>
    </row>
    <row r="27" spans="1:19" x14ac:dyDescent="0.2">
      <c r="A27" s="52" t="s">
        <v>83</v>
      </c>
      <c r="B27" s="56">
        <f>'1.4'!B27+'1.5'!B27</f>
        <v>68</v>
      </c>
      <c r="C27" s="56">
        <f>'1.4'!C27+'1.5'!C27</f>
        <v>42</v>
      </c>
      <c r="D27" s="56">
        <f>'1.4'!D27+'1.5'!D27</f>
        <v>145</v>
      </c>
      <c r="E27" s="56">
        <f>'1.4'!E27+'1.5'!E27</f>
        <v>63</v>
      </c>
      <c r="F27" s="56">
        <f>'1.4'!F27+'1.5'!F27</f>
        <v>181</v>
      </c>
      <c r="G27" s="56">
        <f>'1.4'!G27+'1.5'!G27</f>
        <v>244</v>
      </c>
      <c r="H27" s="56">
        <f>'1.4'!H27+'1.5'!H27</f>
        <v>227</v>
      </c>
      <c r="I27" s="56">
        <f>'1.4'!I27+'1.5'!I27</f>
        <v>222</v>
      </c>
      <c r="J27" s="56">
        <f>'1.4'!J27+'1.5'!J27</f>
        <v>172</v>
      </c>
      <c r="K27" s="56">
        <f>'1.4'!K27+'1.5'!K27</f>
        <v>390</v>
      </c>
      <c r="L27" s="56">
        <f>'1.4'!L27+'1.5'!L27</f>
        <v>409</v>
      </c>
      <c r="M27" s="56">
        <f>'1.4'!M27+'1.5'!M27</f>
        <v>281</v>
      </c>
      <c r="N27" s="56">
        <f>'1.4'!N27+'1.5'!N27</f>
        <v>192</v>
      </c>
      <c r="O27" s="56">
        <f>'1.4'!O27+'1.5'!O27</f>
        <v>292</v>
      </c>
      <c r="P27" s="56">
        <f>'1.4'!P27+'1.5'!P27</f>
        <v>113</v>
      </c>
      <c r="R27" s="52"/>
      <c r="S27" s="52"/>
    </row>
    <row r="28" spans="1:19" x14ac:dyDescent="0.2">
      <c r="A28" s="52" t="s">
        <v>82</v>
      </c>
      <c r="B28" s="56">
        <f>'1.4'!B28+'1.5'!B28</f>
        <v>209</v>
      </c>
      <c r="C28" s="56">
        <f>'1.4'!C28+'1.5'!C28</f>
        <v>129</v>
      </c>
      <c r="D28" s="56">
        <f>'1.4'!D28+'1.5'!D28</f>
        <v>1449</v>
      </c>
      <c r="E28" s="56">
        <f>'1.4'!E28+'1.5'!E28</f>
        <v>669</v>
      </c>
      <c r="F28" s="56">
        <f>'1.4'!F28+'1.5'!F28</f>
        <v>1066</v>
      </c>
      <c r="G28" s="56">
        <f>'1.4'!G28+'1.5'!G28</f>
        <v>986</v>
      </c>
      <c r="H28" s="56">
        <f>'1.4'!H28+'1.5'!H28</f>
        <v>1081</v>
      </c>
      <c r="I28" s="56">
        <f>'1.4'!I28+'1.5'!I28</f>
        <v>951</v>
      </c>
      <c r="J28" s="56">
        <f>'1.4'!J28+'1.5'!J28</f>
        <v>1138</v>
      </c>
      <c r="K28" s="56">
        <f>'1.4'!K28+'1.5'!K28</f>
        <v>604</v>
      </c>
      <c r="L28" s="56">
        <f>'1.4'!L28+'1.5'!L28</f>
        <v>1218</v>
      </c>
      <c r="M28" s="56">
        <f>'1.4'!M28+'1.5'!M28</f>
        <v>1127</v>
      </c>
      <c r="N28" s="56">
        <f>'1.4'!N28+'1.5'!N28</f>
        <v>726</v>
      </c>
      <c r="O28" s="56">
        <f>'1.4'!O28+'1.5'!O28</f>
        <v>784</v>
      </c>
      <c r="P28" s="56">
        <f>'1.4'!P28+'1.5'!P28</f>
        <v>865</v>
      </c>
      <c r="R28" s="52"/>
      <c r="S28" s="52"/>
    </row>
    <row r="29" spans="1:19" x14ac:dyDescent="0.2">
      <c r="A29" s="52" t="s">
        <v>81</v>
      </c>
      <c r="B29" s="56">
        <f>'1.4'!B29+'1.5'!B29</f>
        <v>486</v>
      </c>
      <c r="C29" s="56">
        <f>'1.4'!C29+'1.5'!C29</f>
        <v>108</v>
      </c>
      <c r="D29" s="56">
        <f>'1.4'!D29+'1.5'!D29</f>
        <v>408</v>
      </c>
      <c r="E29" s="56">
        <f>'1.4'!E29+'1.5'!E29</f>
        <v>-485</v>
      </c>
      <c r="F29" s="56">
        <f>'1.4'!F29+'1.5'!F29</f>
        <v>919</v>
      </c>
      <c r="G29" s="56">
        <f>'1.4'!G29+'1.5'!G29</f>
        <v>223</v>
      </c>
      <c r="H29" s="56">
        <f>'1.4'!H29+'1.5'!H29</f>
        <v>-1780</v>
      </c>
      <c r="I29" s="56">
        <f>'1.4'!I29+'1.5'!I29</f>
        <v>-1081</v>
      </c>
      <c r="J29" s="56">
        <f>'1.4'!J29+'1.5'!J29</f>
        <v>1091</v>
      </c>
      <c r="K29" s="56">
        <f>'1.4'!K29+'1.5'!K29</f>
        <v>-232</v>
      </c>
      <c r="L29" s="56">
        <f>'1.4'!L29+'1.5'!L29</f>
        <v>-790</v>
      </c>
      <c r="M29" s="56">
        <f>'1.4'!M29+'1.5'!M29</f>
        <v>744</v>
      </c>
      <c r="N29" s="56">
        <f>'1.4'!N29+'1.5'!N29</f>
        <v>-164</v>
      </c>
      <c r="O29" s="56">
        <f>'1.4'!O29+'1.5'!O29</f>
        <v>98</v>
      </c>
      <c r="P29" s="56">
        <f>'1.4'!P29+'1.5'!P29</f>
        <v>142</v>
      </c>
      <c r="R29" s="52"/>
      <c r="S29" s="52"/>
    </row>
    <row r="30" spans="1:19" x14ac:dyDescent="0.2">
      <c r="A30" s="52" t="s">
        <v>80</v>
      </c>
      <c r="B30" s="56">
        <f>'1.4'!B30+'1.5'!B30</f>
        <v>6</v>
      </c>
      <c r="C30" s="56">
        <f>'1.4'!C30+'1.5'!C30</f>
        <v>-23</v>
      </c>
      <c r="D30" s="56">
        <f>'1.4'!D30+'1.5'!D30</f>
        <v>38</v>
      </c>
      <c r="E30" s="56">
        <f>'1.4'!E30+'1.5'!E30</f>
        <v>5</v>
      </c>
      <c r="F30" s="56">
        <f>'1.4'!F30+'1.5'!F30</f>
        <v>63</v>
      </c>
      <c r="G30" s="56">
        <f>'1.4'!G30+'1.5'!G30</f>
        <v>74</v>
      </c>
      <c r="H30" s="56">
        <f>'1.4'!H30+'1.5'!H30</f>
        <v>75</v>
      </c>
      <c r="I30" s="56">
        <f>'1.4'!I30+'1.5'!I30</f>
        <v>99</v>
      </c>
      <c r="J30" s="56">
        <f>'1.4'!J30+'1.5'!J30</f>
        <v>43</v>
      </c>
      <c r="K30" s="56">
        <f>'1.4'!K30+'1.5'!K30</f>
        <v>72</v>
      </c>
      <c r="L30" s="56">
        <f>'1.4'!L30+'1.5'!L30</f>
        <v>78</v>
      </c>
      <c r="M30" s="56">
        <f>'1.4'!M30+'1.5'!M30</f>
        <v>66</v>
      </c>
      <c r="N30" s="56">
        <f>'1.4'!N30+'1.5'!N30</f>
        <v>104</v>
      </c>
      <c r="O30" s="56">
        <f>'1.4'!O30+'1.5'!O30</f>
        <v>4</v>
      </c>
      <c r="P30" s="56">
        <f>'1.4'!P30+'1.5'!P30</f>
        <v>28</v>
      </c>
      <c r="R30" s="52"/>
      <c r="S30" s="52"/>
    </row>
    <row r="31" spans="1:19" x14ac:dyDescent="0.2">
      <c r="A31" s="52" t="s">
        <v>79</v>
      </c>
      <c r="B31" s="56">
        <f>'1.4'!B31+'1.5'!B31</f>
        <v>-11</v>
      </c>
      <c r="C31" s="56">
        <f>'1.4'!C31+'1.5'!C31</f>
        <v>3</v>
      </c>
      <c r="D31" s="56">
        <f>'1.4'!D31+'1.5'!D31</f>
        <v>1</v>
      </c>
      <c r="E31" s="56">
        <f>'1.4'!E31+'1.5'!E31</f>
        <v>5</v>
      </c>
      <c r="F31" s="56">
        <f>'1.4'!F31+'1.5'!F31</f>
        <v>7</v>
      </c>
      <c r="G31" s="56">
        <f>'1.4'!G31+'1.5'!G31</f>
        <v>25</v>
      </c>
      <c r="H31" s="56">
        <f>'1.4'!H31+'1.5'!H31</f>
        <v>3</v>
      </c>
      <c r="I31" s="56">
        <f>'1.4'!I31+'1.5'!I31</f>
        <v>-10</v>
      </c>
      <c r="J31" s="56">
        <f>'1.4'!J31+'1.5'!J31</f>
        <v>12</v>
      </c>
      <c r="K31" s="56">
        <f>'1.4'!K31+'1.5'!K31</f>
        <v>-5</v>
      </c>
      <c r="L31" s="56">
        <f>'1.4'!L31+'1.5'!L31</f>
        <v>19</v>
      </c>
      <c r="M31" s="56">
        <f>'1.4'!M31+'1.5'!M31</f>
        <v>47</v>
      </c>
      <c r="N31" s="56">
        <f>'1.4'!N31+'1.5'!N31</f>
        <v>-8</v>
      </c>
      <c r="O31" s="56">
        <f>'1.4'!O31+'1.5'!O31</f>
        <v>37</v>
      </c>
      <c r="P31" s="56">
        <f>'1.4'!P31+'1.5'!P31</f>
        <v>12</v>
      </c>
      <c r="R31" s="52"/>
      <c r="S31" s="52"/>
    </row>
    <row r="32" spans="1:19" x14ac:dyDescent="0.2">
      <c r="A32" s="52" t="s">
        <v>78</v>
      </c>
      <c r="B32" s="56">
        <f>'1.4'!B32+'1.5'!B32</f>
        <v>-56</v>
      </c>
      <c r="C32" s="56">
        <f>'1.4'!C32+'1.5'!C32</f>
        <v>102</v>
      </c>
      <c r="D32" s="56">
        <f>'1.4'!D32+'1.5'!D32</f>
        <v>144</v>
      </c>
      <c r="E32" s="56">
        <f>'1.4'!E32+'1.5'!E32</f>
        <v>125</v>
      </c>
      <c r="F32" s="56">
        <f>'1.4'!F32+'1.5'!F32</f>
        <v>182</v>
      </c>
      <c r="G32" s="56">
        <f>'1.4'!G32+'1.5'!G32</f>
        <v>175</v>
      </c>
      <c r="H32" s="56">
        <f>'1.4'!H32+'1.5'!H32</f>
        <v>30</v>
      </c>
      <c r="I32" s="56">
        <f>'1.4'!I32+'1.5'!I32</f>
        <v>231</v>
      </c>
      <c r="J32" s="56">
        <f>'1.4'!J32+'1.5'!J32</f>
        <v>117</v>
      </c>
      <c r="K32" s="56">
        <f>'1.4'!K32+'1.5'!K32</f>
        <v>262</v>
      </c>
      <c r="L32" s="56">
        <f>'1.4'!L32+'1.5'!L32</f>
        <v>102</v>
      </c>
      <c r="M32" s="56">
        <f>'1.4'!M32+'1.5'!M32</f>
        <v>182</v>
      </c>
      <c r="N32" s="56">
        <f>'1.4'!N32+'1.5'!N32</f>
        <v>65</v>
      </c>
      <c r="O32" s="56">
        <f>'1.4'!O32+'1.5'!O32</f>
        <v>321</v>
      </c>
      <c r="P32" s="56">
        <f>'1.4'!P32+'1.5'!P32</f>
        <v>90</v>
      </c>
      <c r="R32" s="52"/>
      <c r="S32" s="52"/>
    </row>
    <row r="33" spans="1:19" x14ac:dyDescent="0.2">
      <c r="A33" s="52" t="s">
        <v>77</v>
      </c>
      <c r="B33" s="56">
        <f>'1.4'!B33+'1.5'!B33</f>
        <v>0</v>
      </c>
      <c r="C33" s="56">
        <f>'1.4'!C33+'1.5'!C33</f>
        <v>4</v>
      </c>
      <c r="D33" s="56">
        <f>'1.4'!D33+'1.5'!D33</f>
        <v>15</v>
      </c>
      <c r="E33" s="56">
        <f>'1.4'!E33+'1.5'!E33</f>
        <v>-4</v>
      </c>
      <c r="F33" s="56">
        <f>'1.4'!F33+'1.5'!F33</f>
        <v>22</v>
      </c>
      <c r="G33" s="56">
        <f>'1.4'!G33+'1.5'!G33</f>
        <v>31</v>
      </c>
      <c r="H33" s="56">
        <f>'1.4'!H33+'1.5'!H33</f>
        <v>17</v>
      </c>
      <c r="I33" s="56">
        <f>'1.4'!I33+'1.5'!I33</f>
        <v>-31</v>
      </c>
      <c r="J33" s="56">
        <f>'1.4'!J33+'1.5'!J33</f>
        <v>36</v>
      </c>
      <c r="K33" s="56">
        <f>'1.4'!K33+'1.5'!K33</f>
        <v>36</v>
      </c>
      <c r="L33" s="56">
        <f>'1.4'!L33+'1.5'!L33</f>
        <v>50</v>
      </c>
      <c r="M33" s="56">
        <f>'1.4'!M33+'1.5'!M33</f>
        <v>13</v>
      </c>
      <c r="N33" s="56">
        <f>'1.4'!N33+'1.5'!N33</f>
        <v>21</v>
      </c>
      <c r="O33" s="56">
        <f>'1.4'!O33+'1.5'!O33</f>
        <v>-1</v>
      </c>
      <c r="P33" s="56">
        <f>'1.4'!P33+'1.5'!P33</f>
        <v>55</v>
      </c>
      <c r="R33" s="52"/>
      <c r="S33" s="52"/>
    </row>
    <row r="34" spans="1:19" x14ac:dyDescent="0.2">
      <c r="A34" s="52" t="s">
        <v>76</v>
      </c>
      <c r="B34" s="56">
        <f>'1.4'!B34+'1.5'!B34</f>
        <v>67</v>
      </c>
      <c r="C34" s="56">
        <f>'1.4'!C34+'1.5'!C34</f>
        <v>32</v>
      </c>
      <c r="D34" s="56">
        <f>'1.4'!D34+'1.5'!D34</f>
        <v>129</v>
      </c>
      <c r="E34" s="56">
        <f>'1.4'!E34+'1.5'!E34</f>
        <v>119</v>
      </c>
      <c r="F34" s="56">
        <f>'1.4'!F34+'1.5'!F34</f>
        <v>262</v>
      </c>
      <c r="G34" s="56">
        <f>'1.4'!G34+'1.5'!G34</f>
        <v>110</v>
      </c>
      <c r="H34" s="56">
        <f>'1.4'!H34+'1.5'!H34</f>
        <v>120</v>
      </c>
      <c r="I34" s="56">
        <f>'1.4'!I34+'1.5'!I34</f>
        <v>42</v>
      </c>
      <c r="J34" s="56">
        <f>'1.4'!J34+'1.5'!J34</f>
        <v>-366</v>
      </c>
      <c r="K34" s="56">
        <f>'1.4'!K34+'1.5'!K34</f>
        <v>-25</v>
      </c>
      <c r="L34" s="56">
        <f>'1.4'!L34+'1.5'!L34</f>
        <v>53</v>
      </c>
      <c r="M34" s="56">
        <f>'1.4'!M34+'1.5'!M34</f>
        <v>73</v>
      </c>
      <c r="N34" s="56">
        <f>'1.4'!N34+'1.5'!N34</f>
        <v>70</v>
      </c>
      <c r="O34" s="56">
        <f>'1.4'!O34+'1.5'!O34</f>
        <v>29</v>
      </c>
      <c r="P34" s="56">
        <f>'1.4'!P34+'1.5'!P34</f>
        <v>112</v>
      </c>
      <c r="R34" s="52"/>
      <c r="S34" s="52"/>
    </row>
    <row r="35" spans="1:19" x14ac:dyDescent="0.2">
      <c r="A35" s="52" t="s">
        <v>75</v>
      </c>
      <c r="B35" s="56">
        <f>'1.4'!B35+'1.5'!B35</f>
        <v>169</v>
      </c>
      <c r="C35" s="56">
        <f>'1.4'!C35+'1.5'!C35</f>
        <v>615</v>
      </c>
      <c r="D35" s="56">
        <f>'1.4'!D35+'1.5'!D35</f>
        <v>-24</v>
      </c>
      <c r="E35" s="56">
        <f>'1.4'!E35+'1.5'!E35</f>
        <v>193</v>
      </c>
      <c r="F35" s="56">
        <f>'1.4'!F35+'1.5'!F35</f>
        <v>143</v>
      </c>
      <c r="G35" s="56">
        <f>'1.4'!G35+'1.5'!G35</f>
        <v>338</v>
      </c>
      <c r="H35" s="56">
        <f>'1.4'!H35+'1.5'!H35</f>
        <v>-282</v>
      </c>
      <c r="I35" s="56">
        <f>'1.4'!I35+'1.5'!I35</f>
        <v>288</v>
      </c>
      <c r="J35" s="56">
        <f>'1.4'!J35+'1.5'!J35</f>
        <v>324</v>
      </c>
      <c r="K35" s="56">
        <f>'1.4'!K35+'1.5'!K35</f>
        <v>92</v>
      </c>
      <c r="L35" s="56">
        <f>'1.4'!L35+'1.5'!L35</f>
        <v>195</v>
      </c>
      <c r="M35" s="56">
        <f>'1.4'!M35+'1.5'!M35</f>
        <v>140</v>
      </c>
      <c r="N35" s="56">
        <f>'1.4'!N35+'1.5'!N35</f>
        <v>-79</v>
      </c>
      <c r="O35" s="56">
        <f>'1.4'!O35+'1.5'!O35</f>
        <v>105</v>
      </c>
      <c r="P35" s="56">
        <f>'1.4'!P35+'1.5'!P35</f>
        <v>-249</v>
      </c>
      <c r="R35" s="52"/>
      <c r="S35" s="52"/>
    </row>
    <row r="36" spans="1:19" x14ac:dyDescent="0.2">
      <c r="A36" s="52" t="s">
        <v>74</v>
      </c>
      <c r="B36" s="56">
        <f>'1.4'!B36+'1.5'!B36</f>
        <v>0</v>
      </c>
      <c r="C36" s="56">
        <f>'1.4'!C36+'1.5'!C36</f>
        <v>0</v>
      </c>
      <c r="D36" s="56">
        <f>'1.4'!D36+'1.5'!D36</f>
        <v>2</v>
      </c>
      <c r="E36" s="56">
        <f>'1.4'!E36+'1.5'!E36</f>
        <v>13</v>
      </c>
      <c r="F36" s="56">
        <f>'1.4'!F36+'1.5'!F36</f>
        <v>49</v>
      </c>
      <c r="G36" s="56">
        <f>'1.4'!G36+'1.5'!G36</f>
        <v>23</v>
      </c>
      <c r="H36" s="56">
        <f>'1.4'!H36+'1.5'!H36</f>
        <v>84</v>
      </c>
      <c r="I36" s="56">
        <f>'1.4'!I36+'1.5'!I36</f>
        <v>69</v>
      </c>
      <c r="J36" s="56">
        <f>'1.4'!J36+'1.5'!J36</f>
        <v>-34</v>
      </c>
      <c r="K36" s="56">
        <f>'1.4'!K36+'1.5'!K36</f>
        <v>11</v>
      </c>
      <c r="L36" s="56">
        <f>'1.4'!L36+'1.5'!L36</f>
        <v>-22</v>
      </c>
      <c r="M36" s="56">
        <f>'1.4'!M36+'1.5'!M36</f>
        <v>27</v>
      </c>
      <c r="N36" s="56">
        <f>'1.4'!N36+'1.5'!N36</f>
        <v>30</v>
      </c>
      <c r="O36" s="56">
        <f>'1.4'!O36+'1.5'!O36</f>
        <v>-1</v>
      </c>
      <c r="P36" s="56">
        <f>'1.4'!P36+'1.5'!P36</f>
        <v>9</v>
      </c>
      <c r="R36" s="52"/>
      <c r="S36" s="52"/>
    </row>
    <row r="37" spans="1:19" x14ac:dyDescent="0.2">
      <c r="A37" s="52" t="s">
        <v>73</v>
      </c>
      <c r="B37" s="56">
        <f>'1.4'!B37+'1.5'!B37</f>
        <v>132</v>
      </c>
      <c r="C37" s="56">
        <f>'1.4'!C37+'1.5'!C37</f>
        <v>-15</v>
      </c>
      <c r="D37" s="56">
        <f>'1.4'!D37+'1.5'!D37</f>
        <v>-35</v>
      </c>
      <c r="E37" s="56">
        <f>'1.4'!E37+'1.5'!E37</f>
        <v>164</v>
      </c>
      <c r="F37" s="56">
        <f>'1.4'!F37+'1.5'!F37</f>
        <v>4</v>
      </c>
      <c r="G37" s="56">
        <f>'1.4'!G37+'1.5'!G37</f>
        <v>-9</v>
      </c>
      <c r="H37" s="56">
        <f>'1.4'!H37+'1.5'!H37</f>
        <v>52</v>
      </c>
      <c r="I37" s="56">
        <f>'1.4'!I37+'1.5'!I37</f>
        <v>128</v>
      </c>
      <c r="J37" s="56">
        <f>'1.4'!J37+'1.5'!J37</f>
        <v>202</v>
      </c>
      <c r="K37" s="56">
        <f>'1.4'!K37+'1.5'!K37</f>
        <v>88</v>
      </c>
      <c r="L37" s="56">
        <f>'1.4'!L37+'1.5'!L37</f>
        <v>312</v>
      </c>
      <c r="M37" s="56">
        <f>'1.4'!M37+'1.5'!M37</f>
        <v>236</v>
      </c>
      <c r="N37" s="56">
        <f>'1.4'!N37+'1.5'!N37</f>
        <v>28</v>
      </c>
      <c r="O37" s="56">
        <f>'1.4'!O37+'1.5'!O37</f>
        <v>14</v>
      </c>
      <c r="P37" s="56">
        <f>'1.4'!P37+'1.5'!P37</f>
        <v>-39</v>
      </c>
      <c r="R37" s="52"/>
      <c r="S37" s="52"/>
    </row>
    <row r="38" spans="1:19" x14ac:dyDescent="0.2">
      <c r="A38" s="52" t="s">
        <v>72</v>
      </c>
      <c r="B38" s="56">
        <f>'1.4'!B38+'1.5'!B38</f>
        <v>150</v>
      </c>
      <c r="C38" s="56">
        <f>'1.4'!C38+'1.5'!C38</f>
        <v>485</v>
      </c>
      <c r="D38" s="56">
        <f>'1.4'!D38+'1.5'!D38</f>
        <v>685</v>
      </c>
      <c r="E38" s="56">
        <f>'1.4'!E38+'1.5'!E38</f>
        <v>-175</v>
      </c>
      <c r="F38" s="56">
        <f>'1.4'!F38+'1.5'!F38</f>
        <v>698</v>
      </c>
      <c r="G38" s="56">
        <f>'1.4'!G38+'1.5'!G38</f>
        <v>1308</v>
      </c>
      <c r="H38" s="56">
        <f>'1.4'!H38+'1.5'!H38</f>
        <v>1628</v>
      </c>
      <c r="I38" s="56">
        <f>'1.4'!I38+'1.5'!I38</f>
        <v>809</v>
      </c>
      <c r="J38" s="56">
        <f>'1.4'!J38+'1.5'!J38</f>
        <v>236</v>
      </c>
      <c r="K38" s="56">
        <f>'1.4'!K38+'1.5'!K38</f>
        <v>2</v>
      </c>
      <c r="L38" s="56">
        <f>'1.4'!L38+'1.5'!L38</f>
        <v>86</v>
      </c>
      <c r="M38" s="56">
        <f>'1.4'!M38+'1.5'!M38</f>
        <v>461</v>
      </c>
      <c r="N38" s="56">
        <f>'1.4'!N38+'1.5'!N38</f>
        <v>803</v>
      </c>
      <c r="O38" s="56">
        <f>'1.4'!O38+'1.5'!O38</f>
        <v>-538</v>
      </c>
      <c r="P38" s="56">
        <f>'1.4'!P38+'1.5'!P38</f>
        <v>-663</v>
      </c>
      <c r="R38" s="52"/>
      <c r="S38" s="52"/>
    </row>
    <row r="39" spans="1:19" x14ac:dyDescent="0.2">
      <c r="A39" s="52" t="s">
        <v>71</v>
      </c>
      <c r="B39" s="56">
        <f>'1.4'!B39+'1.5'!B39</f>
        <v>-11</v>
      </c>
      <c r="C39" s="56">
        <f>'1.4'!C39+'1.5'!C39</f>
        <v>-250</v>
      </c>
      <c r="D39" s="56">
        <f>'1.4'!D39+'1.5'!D39</f>
        <v>51</v>
      </c>
      <c r="E39" s="56">
        <f>'1.4'!E39+'1.5'!E39</f>
        <v>-22</v>
      </c>
      <c r="F39" s="56">
        <f>'1.4'!F39+'1.5'!F39</f>
        <v>100</v>
      </c>
      <c r="G39" s="56">
        <f>'1.4'!G39+'1.5'!G39</f>
        <v>88</v>
      </c>
      <c r="H39" s="56">
        <f>'1.4'!H39+'1.5'!H39</f>
        <v>67</v>
      </c>
      <c r="I39" s="56">
        <f>'1.4'!I39+'1.5'!I39</f>
        <v>-3</v>
      </c>
      <c r="J39" s="56">
        <f>'1.4'!J39+'1.5'!J39</f>
        <v>-30</v>
      </c>
      <c r="K39" s="56">
        <f>'1.4'!K39+'1.5'!K39</f>
        <v>12</v>
      </c>
      <c r="L39" s="56">
        <f>'1.4'!L39+'1.5'!L39</f>
        <v>101</v>
      </c>
      <c r="M39" s="56">
        <f>'1.4'!M39+'1.5'!M39</f>
        <v>-3</v>
      </c>
      <c r="N39" s="56">
        <f>'1.4'!N39+'1.5'!N39</f>
        <v>-62</v>
      </c>
      <c r="O39" s="56">
        <f>'1.4'!O39+'1.5'!O39</f>
        <v>50</v>
      </c>
      <c r="P39" s="56">
        <f>'1.4'!P39+'1.5'!P39</f>
        <v>131</v>
      </c>
      <c r="R39" s="52"/>
      <c r="S39" s="52"/>
    </row>
    <row r="40" spans="1:19" x14ac:dyDescent="0.2">
      <c r="A40" s="52" t="s">
        <v>70</v>
      </c>
      <c r="B40" s="56">
        <f>'1.4'!B40+'1.5'!B40</f>
        <v>-83</v>
      </c>
      <c r="C40" s="56">
        <f>'1.4'!C40+'1.5'!C40</f>
        <v>936</v>
      </c>
      <c r="D40" s="56">
        <f>'1.4'!D40+'1.5'!D40</f>
        <v>787</v>
      </c>
      <c r="E40" s="56">
        <f>'1.4'!E40+'1.5'!E40</f>
        <v>369</v>
      </c>
      <c r="F40" s="56">
        <f>'1.4'!F40+'1.5'!F40</f>
        <v>1132</v>
      </c>
      <c r="G40" s="56">
        <f>'1.4'!G40+'1.5'!G40</f>
        <v>1446</v>
      </c>
      <c r="H40" s="56">
        <f>'1.4'!H40+'1.5'!H40</f>
        <v>-70</v>
      </c>
      <c r="I40" s="56">
        <f>'1.4'!I40+'1.5'!I40</f>
        <v>360</v>
      </c>
      <c r="J40" s="56">
        <f>'1.4'!J40+'1.5'!J40</f>
        <v>121</v>
      </c>
      <c r="K40" s="56">
        <f>'1.4'!K40+'1.5'!K40</f>
        <v>-60</v>
      </c>
      <c r="L40" s="56">
        <f>'1.4'!L40+'1.5'!L40</f>
        <v>-60</v>
      </c>
      <c r="M40" s="56">
        <f>'1.4'!M40+'1.5'!M40</f>
        <v>-55</v>
      </c>
      <c r="N40" s="56">
        <f>'1.4'!N40+'1.5'!N40</f>
        <v>206</v>
      </c>
      <c r="O40" s="56">
        <f>'1.4'!O40+'1.5'!O40</f>
        <v>283</v>
      </c>
      <c r="P40" s="56">
        <f>'1.4'!P40+'1.5'!P40</f>
        <v>10</v>
      </c>
      <c r="R40" s="52"/>
      <c r="S40" s="52"/>
    </row>
    <row r="41" spans="1:19" x14ac:dyDescent="0.2">
      <c r="A41" s="52" t="s">
        <v>69</v>
      </c>
      <c r="B41" s="56">
        <f>'1.4'!B41+'1.5'!B41</f>
        <v>-4</v>
      </c>
      <c r="C41" s="56">
        <f>'1.4'!C41+'1.5'!C41</f>
        <v>-3</v>
      </c>
      <c r="D41" s="56">
        <f>'1.4'!D41+'1.5'!D41</f>
        <v>10</v>
      </c>
      <c r="E41" s="56">
        <f>'1.4'!E41+'1.5'!E41</f>
        <v>17</v>
      </c>
      <c r="F41" s="56">
        <f>'1.4'!F41+'1.5'!F41</f>
        <v>2</v>
      </c>
      <c r="G41" s="56">
        <f>'1.4'!G41+'1.5'!G41</f>
        <v>-8</v>
      </c>
      <c r="H41" s="56">
        <f>'1.4'!H41+'1.5'!H41</f>
        <v>13</v>
      </c>
      <c r="I41" s="56">
        <f>'1.4'!I41+'1.5'!I41</f>
        <v>-5</v>
      </c>
      <c r="J41" s="56">
        <f>'1.4'!J41+'1.5'!J41</f>
        <v>-6</v>
      </c>
      <c r="K41" s="56">
        <f>'1.4'!K41+'1.5'!K41</f>
        <v>31</v>
      </c>
      <c r="L41" s="56">
        <f>'1.4'!L41+'1.5'!L41</f>
        <v>-13</v>
      </c>
      <c r="M41" s="56">
        <f>'1.4'!M41+'1.5'!M41</f>
        <v>15</v>
      </c>
      <c r="N41" s="56">
        <f>'1.4'!N41+'1.5'!N41</f>
        <v>28</v>
      </c>
      <c r="O41" s="56">
        <f>'1.4'!O41+'1.5'!O41</f>
        <v>3</v>
      </c>
      <c r="P41" s="56">
        <f>'1.4'!P41+'1.5'!P41</f>
        <v>27</v>
      </c>
      <c r="R41" s="52"/>
      <c r="S41" s="52"/>
    </row>
    <row r="42" spans="1:19" x14ac:dyDescent="0.2">
      <c r="A42" s="52" t="s">
        <v>68</v>
      </c>
      <c r="B42" s="56">
        <f>'1.4'!B42+'1.5'!B42</f>
        <v>103</v>
      </c>
      <c r="C42" s="56">
        <f>'1.4'!C42+'1.5'!C42</f>
        <v>121</v>
      </c>
      <c r="D42" s="56">
        <f>'1.4'!D42+'1.5'!D42</f>
        <v>173</v>
      </c>
      <c r="E42" s="56">
        <f>'1.4'!E42+'1.5'!E42</f>
        <v>106</v>
      </c>
      <c r="F42" s="56">
        <f>'1.4'!F42+'1.5'!F42</f>
        <v>362</v>
      </c>
      <c r="G42" s="56">
        <f>'1.4'!G42+'1.5'!G42</f>
        <v>336</v>
      </c>
      <c r="H42" s="56">
        <f>'1.4'!H42+'1.5'!H42</f>
        <v>189</v>
      </c>
      <c r="I42" s="56">
        <f>'1.4'!I42+'1.5'!I42</f>
        <v>107</v>
      </c>
      <c r="J42" s="56">
        <f>'1.4'!J42+'1.5'!J42</f>
        <v>172</v>
      </c>
      <c r="K42" s="56">
        <f>'1.4'!K42+'1.5'!K42</f>
        <v>102</v>
      </c>
      <c r="L42" s="56">
        <f>'1.4'!L42+'1.5'!L42</f>
        <v>273</v>
      </c>
      <c r="M42" s="56">
        <f>'1.4'!M42+'1.5'!M42</f>
        <v>341</v>
      </c>
      <c r="N42" s="56">
        <f>'1.4'!N42+'1.5'!N42</f>
        <v>72</v>
      </c>
      <c r="O42" s="56">
        <f>'1.4'!O42+'1.5'!O42</f>
        <v>200</v>
      </c>
      <c r="P42" s="56">
        <f>'1.4'!P42+'1.5'!P42</f>
        <v>-11</v>
      </c>
      <c r="R42" s="52"/>
      <c r="S42" s="52"/>
    </row>
    <row r="43" spans="1:19" x14ac:dyDescent="0.2">
      <c r="A43" s="52" t="s">
        <v>67</v>
      </c>
      <c r="B43" s="56">
        <f>'1.4'!B43+'1.5'!B43</f>
        <v>-73</v>
      </c>
      <c r="C43" s="56">
        <f>'1.4'!C43+'1.5'!C43</f>
        <v>-143</v>
      </c>
      <c r="D43" s="56">
        <f>'1.4'!D43+'1.5'!D43</f>
        <v>-21</v>
      </c>
      <c r="E43" s="56">
        <f>'1.4'!E43+'1.5'!E43</f>
        <v>24</v>
      </c>
      <c r="F43" s="56">
        <f>'1.4'!F43+'1.5'!F43</f>
        <v>107</v>
      </c>
      <c r="G43" s="56">
        <f>'1.4'!G43+'1.5'!G43</f>
        <v>11</v>
      </c>
      <c r="H43" s="56">
        <f>'1.4'!H43+'1.5'!H43</f>
        <v>37</v>
      </c>
      <c r="I43" s="56">
        <f>'1.4'!I43+'1.5'!I43</f>
        <v>45</v>
      </c>
      <c r="J43" s="56">
        <f>'1.4'!J43+'1.5'!J43</f>
        <v>44</v>
      </c>
      <c r="K43" s="56">
        <f>'1.4'!K43+'1.5'!K43</f>
        <v>-47</v>
      </c>
      <c r="L43" s="56">
        <f>'1.4'!L43+'1.5'!L43</f>
        <v>5</v>
      </c>
      <c r="M43" s="56">
        <f>'1.4'!M43+'1.5'!M43</f>
        <v>114</v>
      </c>
      <c r="N43" s="56">
        <f>'1.4'!N43+'1.5'!N43</f>
        <v>-19</v>
      </c>
      <c r="O43" s="56">
        <f>'1.4'!O43+'1.5'!O43</f>
        <v>-1</v>
      </c>
      <c r="P43" s="56">
        <f>'1.4'!P43+'1.5'!P43</f>
        <v>39</v>
      </c>
      <c r="Q43" s="52"/>
      <c r="R43" s="52"/>
      <c r="S43" s="52"/>
    </row>
    <row r="44" spans="1:19" x14ac:dyDescent="0.2">
      <c r="A44" s="52" t="s">
        <v>66</v>
      </c>
      <c r="B44" s="56">
        <f>'1.4'!B44+'1.5'!B44</f>
        <v>70</v>
      </c>
      <c r="C44" s="56">
        <f>'1.4'!C44+'1.5'!C44</f>
        <v>5</v>
      </c>
      <c r="D44" s="56">
        <f>'1.4'!D44+'1.5'!D44</f>
        <v>30</v>
      </c>
      <c r="E44" s="56">
        <f>'1.4'!E44+'1.5'!E44</f>
        <v>5</v>
      </c>
      <c r="F44" s="56">
        <f>'1.4'!F44+'1.5'!F44</f>
        <v>-77</v>
      </c>
      <c r="G44" s="56">
        <f>'1.4'!G44+'1.5'!G44</f>
        <v>104</v>
      </c>
      <c r="H44" s="56">
        <f>'1.4'!H44+'1.5'!H44</f>
        <v>101</v>
      </c>
      <c r="I44" s="56">
        <f>'1.4'!I44+'1.5'!I44</f>
        <v>59</v>
      </c>
      <c r="J44" s="56">
        <f>'1.4'!J44+'1.5'!J44</f>
        <v>-3</v>
      </c>
      <c r="K44" s="56">
        <f>'1.4'!K44+'1.5'!K44</f>
        <v>44</v>
      </c>
      <c r="L44" s="56">
        <f>'1.4'!L44+'1.5'!L44</f>
        <v>62</v>
      </c>
      <c r="M44" s="56">
        <f>'1.4'!M44+'1.5'!M44</f>
        <v>66</v>
      </c>
      <c r="N44" s="56">
        <f>'1.4'!N44+'1.5'!N44</f>
        <v>-226</v>
      </c>
      <c r="O44" s="56">
        <f>'1.4'!O44+'1.5'!O44</f>
        <v>119</v>
      </c>
      <c r="P44" s="56">
        <f>'1.4'!P44+'1.5'!P44</f>
        <v>86</v>
      </c>
      <c r="R44" s="52"/>
      <c r="S44" s="52"/>
    </row>
    <row r="45" spans="1:19" x14ac:dyDescent="0.2">
      <c r="A45" s="52" t="s">
        <v>65</v>
      </c>
      <c r="B45" s="56">
        <f>'1.4'!B45+'1.5'!B45</f>
        <v>568</v>
      </c>
      <c r="C45" s="56">
        <f>'1.4'!C45+'1.5'!C45</f>
        <v>-1015</v>
      </c>
      <c r="D45" s="56">
        <f>'1.4'!D45+'1.5'!D45</f>
        <v>563</v>
      </c>
      <c r="E45" s="56">
        <f>'1.4'!E45+'1.5'!E45</f>
        <v>-284</v>
      </c>
      <c r="F45" s="56">
        <f>'1.4'!F45+'1.5'!F45</f>
        <v>300</v>
      </c>
      <c r="G45" s="56">
        <f>'1.4'!G45+'1.5'!G45</f>
        <v>26</v>
      </c>
      <c r="H45" s="56">
        <f>'1.4'!H45+'1.5'!H45</f>
        <v>115</v>
      </c>
      <c r="I45" s="56">
        <f>'1.4'!I45+'1.5'!I45</f>
        <v>-257</v>
      </c>
      <c r="J45" s="56">
        <f>'1.4'!J45+'1.5'!J45</f>
        <v>-136</v>
      </c>
      <c r="K45" s="56">
        <f>'1.4'!K45+'1.5'!K45</f>
        <v>65</v>
      </c>
      <c r="L45" s="56">
        <f>'1.4'!L45+'1.5'!L45</f>
        <v>375</v>
      </c>
      <c r="M45" s="56">
        <f>'1.4'!M45+'1.5'!M45</f>
        <v>311</v>
      </c>
      <c r="N45" s="56">
        <f>'1.4'!N45+'1.5'!N45</f>
        <v>99</v>
      </c>
      <c r="O45" s="56">
        <f>'1.4'!O45+'1.5'!O45</f>
        <v>124</v>
      </c>
      <c r="P45" s="56">
        <f>'1.4'!P45+'1.5'!P45</f>
        <v>577</v>
      </c>
      <c r="R45" s="52"/>
      <c r="S45" s="52"/>
    </row>
    <row r="46" spans="1:19" x14ac:dyDescent="0.2">
      <c r="A46" s="52" t="s">
        <v>64</v>
      </c>
      <c r="B46" s="56">
        <f>'1.4'!B46+'1.5'!B46</f>
        <v>46</v>
      </c>
      <c r="C46" s="56">
        <f>'1.4'!C46+'1.5'!C46</f>
        <v>-6</v>
      </c>
      <c r="D46" s="56">
        <f>'1.4'!D46+'1.5'!D46</f>
        <v>4</v>
      </c>
      <c r="E46" s="56">
        <f>'1.4'!E46+'1.5'!E46</f>
        <v>12</v>
      </c>
      <c r="F46" s="56">
        <f>'1.4'!F46+'1.5'!F46</f>
        <v>36</v>
      </c>
      <c r="G46" s="56">
        <f>'1.4'!G46+'1.5'!G46</f>
        <v>49</v>
      </c>
      <c r="H46" s="56">
        <f>'1.4'!H46+'1.5'!H46</f>
        <v>57</v>
      </c>
      <c r="I46" s="56">
        <f>'1.4'!I46+'1.5'!I46</f>
        <v>53</v>
      </c>
      <c r="J46" s="56">
        <f>'1.4'!J46+'1.5'!J46</f>
        <v>55</v>
      </c>
      <c r="K46" s="56">
        <f>'1.4'!K46+'1.5'!K46</f>
        <v>48</v>
      </c>
      <c r="L46" s="56">
        <f>'1.4'!L46+'1.5'!L46</f>
        <v>65</v>
      </c>
      <c r="M46" s="56">
        <f>'1.4'!M46+'1.5'!M46</f>
        <v>37</v>
      </c>
      <c r="N46" s="56">
        <f>'1.4'!N46+'1.5'!N46</f>
        <v>40</v>
      </c>
      <c r="O46" s="56">
        <f>'1.4'!O46+'1.5'!O46</f>
        <v>67</v>
      </c>
      <c r="P46" s="56">
        <f>'1.4'!P46+'1.5'!P46</f>
        <v>62</v>
      </c>
      <c r="R46" s="52"/>
      <c r="S46" s="52"/>
    </row>
    <row r="47" spans="1:19" x14ac:dyDescent="0.2">
      <c r="A47" s="52" t="s">
        <v>63</v>
      </c>
      <c r="B47" s="56">
        <f>'1.4'!B47+'1.5'!B47</f>
        <v>3077</v>
      </c>
      <c r="C47" s="56">
        <f>'1.4'!C47+'1.5'!C47</f>
        <v>-159</v>
      </c>
      <c r="D47" s="56">
        <f>'1.4'!D47+'1.5'!D47</f>
        <v>114</v>
      </c>
      <c r="E47" s="56">
        <f>'1.4'!E47+'1.5'!E47</f>
        <v>93</v>
      </c>
      <c r="F47" s="56">
        <f>'1.4'!F47+'1.5'!F47</f>
        <v>164</v>
      </c>
      <c r="G47" s="56">
        <f>'1.4'!G47+'1.5'!G47</f>
        <v>25</v>
      </c>
      <c r="H47" s="56">
        <f>'1.4'!H47+'1.5'!H47</f>
        <v>-58</v>
      </c>
      <c r="I47" s="56">
        <f>'1.4'!I47+'1.5'!I47</f>
        <v>-12</v>
      </c>
      <c r="J47" s="56">
        <f>'1.4'!J47+'1.5'!J47</f>
        <v>80</v>
      </c>
      <c r="K47" s="56">
        <f>'1.4'!K47+'1.5'!K47</f>
        <v>87</v>
      </c>
      <c r="L47" s="56">
        <f>'1.4'!L47+'1.5'!L47</f>
        <v>-97</v>
      </c>
      <c r="M47" s="56">
        <f>'1.4'!M47+'1.5'!M47</f>
        <v>120</v>
      </c>
      <c r="N47" s="56">
        <f>'1.4'!N47+'1.5'!N47</f>
        <v>12</v>
      </c>
      <c r="O47" s="56">
        <f>'1.4'!O47+'1.5'!O47</f>
        <v>52</v>
      </c>
      <c r="P47" s="56">
        <f>'1.4'!P47+'1.5'!P47</f>
        <v>238</v>
      </c>
      <c r="R47" s="52"/>
      <c r="S47" s="52"/>
    </row>
    <row r="48" spans="1:19" x14ac:dyDescent="0.2">
      <c r="A48" s="52" t="s">
        <v>62</v>
      </c>
      <c r="B48" s="56">
        <f>'1.4'!B48+'1.5'!B48</f>
        <v>-130</v>
      </c>
      <c r="C48" s="56">
        <f>'1.4'!C48+'1.5'!C48</f>
        <v>68</v>
      </c>
      <c r="D48" s="56">
        <f>'1.4'!D48+'1.5'!D48</f>
        <v>-29</v>
      </c>
      <c r="E48" s="56">
        <f>'1.4'!E48+'1.5'!E48</f>
        <v>140</v>
      </c>
      <c r="F48" s="56">
        <f>'1.4'!F48+'1.5'!F48</f>
        <v>602</v>
      </c>
      <c r="G48" s="56">
        <f>'1.4'!G48+'1.5'!G48</f>
        <v>-229</v>
      </c>
      <c r="H48" s="56">
        <f>'1.4'!H48+'1.5'!H48</f>
        <v>-22</v>
      </c>
      <c r="I48" s="56">
        <f>'1.4'!I48+'1.5'!I48</f>
        <v>79</v>
      </c>
      <c r="J48" s="56">
        <f>'1.4'!J48+'1.5'!J48</f>
        <v>-73</v>
      </c>
      <c r="K48" s="56">
        <f>'1.4'!K48+'1.5'!K48</f>
        <v>221</v>
      </c>
      <c r="L48" s="56">
        <f>'1.4'!L48+'1.5'!L48</f>
        <v>-312</v>
      </c>
      <c r="M48" s="56">
        <f>'1.4'!M48+'1.5'!M48</f>
        <v>112</v>
      </c>
      <c r="N48" s="56">
        <f>'1.4'!N48+'1.5'!N48</f>
        <v>-281</v>
      </c>
      <c r="O48" s="56">
        <f>'1.4'!O48+'1.5'!O48</f>
        <v>34</v>
      </c>
      <c r="P48" s="56">
        <f>'1.4'!P48+'1.5'!P48</f>
        <v>88</v>
      </c>
      <c r="R48" s="52"/>
      <c r="S48" s="52"/>
    </row>
    <row r="49" spans="1:19" x14ac:dyDescent="0.2">
      <c r="A49" s="52" t="s">
        <v>61</v>
      </c>
      <c r="B49" s="56">
        <f>'1.4'!B49+'1.5'!B49</f>
        <v>8</v>
      </c>
      <c r="C49" s="56">
        <f>'1.4'!C49+'1.5'!C49</f>
        <v>-34</v>
      </c>
      <c r="D49" s="56">
        <f>'1.4'!D49+'1.5'!D49</f>
        <v>-30</v>
      </c>
      <c r="E49" s="56">
        <f>'1.4'!E49+'1.5'!E49</f>
        <v>52</v>
      </c>
      <c r="F49" s="56">
        <f>'1.4'!F49+'1.5'!F49</f>
        <v>31</v>
      </c>
      <c r="G49" s="56">
        <f>'1.4'!G49+'1.5'!G49</f>
        <v>-1</v>
      </c>
      <c r="H49" s="56">
        <f>'1.4'!H49+'1.5'!H49</f>
        <v>6</v>
      </c>
      <c r="I49" s="56">
        <f>'1.4'!I49+'1.5'!I49</f>
        <v>-39</v>
      </c>
      <c r="J49" s="56">
        <f>'1.4'!J49+'1.5'!J49</f>
        <v>-54</v>
      </c>
      <c r="K49" s="56">
        <f>'1.4'!K49+'1.5'!K49</f>
        <v>25</v>
      </c>
      <c r="L49" s="56">
        <f>'1.4'!L49+'1.5'!L49</f>
        <v>-5</v>
      </c>
      <c r="M49" s="56">
        <f>'1.4'!M49+'1.5'!M49</f>
        <v>73</v>
      </c>
      <c r="N49" s="56">
        <f>'1.4'!N49+'1.5'!N49</f>
        <v>43</v>
      </c>
      <c r="O49" s="56">
        <f>'1.4'!O49+'1.5'!O49</f>
        <v>2</v>
      </c>
      <c r="P49" s="56">
        <f>'1.4'!P49+'1.5'!P49</f>
        <v>-9</v>
      </c>
      <c r="R49" s="52"/>
      <c r="S49" s="52"/>
    </row>
    <row r="50" spans="1:19" x14ac:dyDescent="0.2">
      <c r="A50" s="52" t="s">
        <v>60</v>
      </c>
      <c r="B50" s="56">
        <f>'1.4'!B50+'1.5'!B50</f>
        <v>57</v>
      </c>
      <c r="C50" s="56">
        <f>'1.4'!C50+'1.5'!C50</f>
        <v>-1</v>
      </c>
      <c r="D50" s="56">
        <f>'1.4'!D50+'1.5'!D50</f>
        <v>65</v>
      </c>
      <c r="E50" s="56">
        <f>'1.4'!E50+'1.5'!E50</f>
        <v>44</v>
      </c>
      <c r="F50" s="56">
        <f>'1.4'!F50+'1.5'!F50</f>
        <v>213</v>
      </c>
      <c r="G50" s="56">
        <f>'1.4'!G50+'1.5'!G50</f>
        <v>73</v>
      </c>
      <c r="H50" s="56">
        <f>'1.4'!H50+'1.5'!H50</f>
        <v>355</v>
      </c>
      <c r="I50" s="56">
        <f>'1.4'!I50+'1.5'!I50</f>
        <v>-257</v>
      </c>
      <c r="J50" s="56">
        <f>'1.4'!J50+'1.5'!J50</f>
        <v>26</v>
      </c>
      <c r="K50" s="56">
        <f>'1.4'!K50+'1.5'!K50</f>
        <v>-138</v>
      </c>
      <c r="L50" s="56">
        <f>'1.4'!L50+'1.5'!L50</f>
        <v>172</v>
      </c>
      <c r="M50" s="56">
        <f>'1.4'!M50+'1.5'!M50</f>
        <v>-268</v>
      </c>
      <c r="N50" s="56">
        <f>'1.4'!N50+'1.5'!N50</f>
        <v>74</v>
      </c>
      <c r="O50" s="56">
        <f>'1.4'!O50+'1.5'!O50</f>
        <v>409</v>
      </c>
      <c r="P50" s="56">
        <f>'1.4'!P50+'1.5'!P50</f>
        <v>-325</v>
      </c>
      <c r="R50" s="52"/>
      <c r="S50" s="52"/>
    </row>
    <row r="51" spans="1:19" x14ac:dyDescent="0.2">
      <c r="A51" s="52" t="s">
        <v>59</v>
      </c>
      <c r="B51" s="56">
        <f>'1.4'!B51+'1.5'!B51</f>
        <v>4</v>
      </c>
      <c r="C51" s="56">
        <f>'1.4'!C51+'1.5'!C51</f>
        <v>-5</v>
      </c>
      <c r="D51" s="56">
        <f>'1.4'!D51+'1.5'!D51</f>
        <v>25</v>
      </c>
      <c r="E51" s="56">
        <f>'1.4'!E51+'1.5'!E51</f>
        <v>4</v>
      </c>
      <c r="F51" s="56">
        <f>'1.4'!F51+'1.5'!F51</f>
        <v>28</v>
      </c>
      <c r="G51" s="56">
        <f>'1.4'!G51+'1.5'!G51</f>
        <v>85</v>
      </c>
      <c r="H51" s="56">
        <f>'1.4'!H51+'1.5'!H51</f>
        <v>-12</v>
      </c>
      <c r="I51" s="56">
        <f>'1.4'!I51+'1.5'!I51</f>
        <v>54</v>
      </c>
      <c r="J51" s="56">
        <f>'1.4'!J51+'1.5'!J51</f>
        <v>0</v>
      </c>
      <c r="K51" s="56">
        <f>'1.4'!K51+'1.5'!K51</f>
        <v>29</v>
      </c>
      <c r="L51" s="56">
        <f>'1.4'!L51+'1.5'!L51</f>
        <v>44</v>
      </c>
      <c r="M51" s="56">
        <f>'1.4'!M51+'1.5'!M51</f>
        <v>6</v>
      </c>
      <c r="N51" s="56">
        <f>'1.4'!N51+'1.5'!N51</f>
        <v>57</v>
      </c>
      <c r="O51" s="56">
        <f>'1.4'!O51+'1.5'!O51</f>
        <v>67</v>
      </c>
      <c r="P51" s="56">
        <f>'1.4'!P51+'1.5'!P51</f>
        <v>13</v>
      </c>
      <c r="R51" s="52"/>
      <c r="S51" s="52"/>
    </row>
    <row r="52" spans="1:19" x14ac:dyDescent="0.2">
      <c r="A52" s="52" t="s">
        <v>58</v>
      </c>
      <c r="B52" s="56">
        <f>'1.4'!B52+'1.5'!B52</f>
        <v>1425</v>
      </c>
      <c r="C52" s="56">
        <f>'1.4'!C52+'1.5'!C52</f>
        <v>1551</v>
      </c>
      <c r="D52" s="56">
        <f>'1.4'!D52+'1.5'!D52</f>
        <v>2115</v>
      </c>
      <c r="E52" s="56">
        <f>'1.4'!E52+'1.5'!E52</f>
        <v>777</v>
      </c>
      <c r="F52" s="56">
        <f>'1.4'!F52+'1.5'!F52</f>
        <v>2359</v>
      </c>
      <c r="G52" s="56">
        <f>'1.4'!G52+'1.5'!G52</f>
        <v>318</v>
      </c>
      <c r="H52" s="56">
        <f>'1.4'!H52+'1.5'!H52</f>
        <v>1934</v>
      </c>
      <c r="I52" s="56">
        <f>'1.4'!I52+'1.5'!I52</f>
        <v>1366</v>
      </c>
      <c r="J52" s="56">
        <f>'1.4'!J52+'1.5'!J52</f>
        <v>215</v>
      </c>
      <c r="K52" s="56">
        <f>'1.4'!K52+'1.5'!K52</f>
        <v>1604</v>
      </c>
      <c r="L52" s="56">
        <f>'1.4'!L52+'1.5'!L52</f>
        <v>1482</v>
      </c>
      <c r="M52" s="56">
        <f>'1.4'!M52+'1.5'!M52</f>
        <v>1552</v>
      </c>
      <c r="N52" s="56">
        <f>'1.4'!N52+'1.5'!N52</f>
        <v>1955</v>
      </c>
      <c r="O52" s="56">
        <f>'1.4'!O52+'1.5'!O52</f>
        <v>2324</v>
      </c>
      <c r="P52" s="56">
        <f>'1.4'!P52+'1.5'!P52</f>
        <v>1490</v>
      </c>
      <c r="R52" s="52"/>
      <c r="S52" s="52"/>
    </row>
    <row r="53" spans="1:19" x14ac:dyDescent="0.2">
      <c r="A53" s="52" t="s">
        <v>56</v>
      </c>
      <c r="B53" s="56">
        <f>'1.4'!B53+'1.5'!B53</f>
        <v>-31</v>
      </c>
      <c r="C53" s="56">
        <f>'1.4'!C53+'1.5'!C53</f>
        <v>35</v>
      </c>
      <c r="D53" s="56">
        <f>'1.4'!D53+'1.5'!D53</f>
        <v>15</v>
      </c>
      <c r="E53" s="56">
        <f>'1.4'!E53+'1.5'!E53</f>
        <v>23</v>
      </c>
      <c r="F53" s="56">
        <f>'1.4'!F53+'1.5'!F53</f>
        <v>-28</v>
      </c>
      <c r="G53" s="56">
        <f>'1.4'!G53+'1.5'!G53</f>
        <v>34</v>
      </c>
      <c r="H53" s="56">
        <f>'1.4'!H53+'1.5'!H53</f>
        <v>43</v>
      </c>
      <c r="I53" s="56">
        <f>'1.4'!I53+'1.5'!I53</f>
        <v>-11</v>
      </c>
      <c r="J53" s="56">
        <f>'1.4'!J53+'1.5'!J53</f>
        <v>-40</v>
      </c>
      <c r="K53" s="56">
        <f>'1.4'!K53+'1.5'!K53</f>
        <v>-52</v>
      </c>
      <c r="L53" s="56">
        <f>'1.4'!L53+'1.5'!L53</f>
        <v>128</v>
      </c>
      <c r="M53" s="56">
        <f>'1.4'!M53+'1.5'!M53</f>
        <v>31</v>
      </c>
      <c r="N53" s="56">
        <f>'1.4'!N53+'1.5'!N53</f>
        <v>-14</v>
      </c>
      <c r="O53" s="56">
        <f>'1.4'!O53+'1.5'!O53</f>
        <v>41</v>
      </c>
      <c r="P53" s="56">
        <f>'1.4'!P53+'1.5'!P53</f>
        <v>26</v>
      </c>
      <c r="R53" s="52"/>
      <c r="S53" s="52"/>
    </row>
    <row r="54" spans="1:19" x14ac:dyDescent="0.2">
      <c r="A54" s="52" t="s">
        <v>55</v>
      </c>
      <c r="B54" s="56">
        <f>'1.4'!B54+'1.5'!B54</f>
        <v>58</v>
      </c>
      <c r="C54" s="56">
        <f>'1.4'!C54+'1.5'!C54</f>
        <v>70</v>
      </c>
      <c r="D54" s="56">
        <f>'1.4'!D54+'1.5'!D54</f>
        <v>70</v>
      </c>
      <c r="E54" s="56">
        <f>'1.4'!E54+'1.5'!E54</f>
        <v>25</v>
      </c>
      <c r="F54" s="56">
        <f>'1.4'!F54+'1.5'!F54</f>
        <v>9</v>
      </c>
      <c r="G54" s="56">
        <f>'1.4'!G54+'1.5'!G54</f>
        <v>133</v>
      </c>
      <c r="H54" s="56">
        <f>'1.4'!H54+'1.5'!H54</f>
        <v>180</v>
      </c>
      <c r="I54" s="56">
        <f>'1.4'!I54+'1.5'!I54</f>
        <v>146</v>
      </c>
      <c r="J54" s="56">
        <f>'1.4'!J54+'1.5'!J54</f>
        <v>107</v>
      </c>
      <c r="K54" s="56">
        <f>'1.4'!K54+'1.5'!K54</f>
        <v>150</v>
      </c>
      <c r="L54" s="56">
        <f>'1.4'!L54+'1.5'!L54</f>
        <v>180</v>
      </c>
      <c r="M54" s="56">
        <f>'1.4'!M54+'1.5'!M54</f>
        <v>-47</v>
      </c>
      <c r="N54" s="56">
        <f>'1.4'!N54+'1.5'!N54</f>
        <v>106</v>
      </c>
      <c r="O54" s="56">
        <f>'1.4'!O54+'1.5'!O54</f>
        <v>103</v>
      </c>
      <c r="P54" s="56">
        <f>'1.4'!P54+'1.5'!P54</f>
        <v>4</v>
      </c>
      <c r="R54" s="52"/>
      <c r="S54" s="52"/>
    </row>
    <row r="55" spans="1:19" x14ac:dyDescent="0.2">
      <c r="A55" s="52" t="s">
        <v>54</v>
      </c>
      <c r="B55" s="56">
        <f>'1.4'!B55+'1.5'!B55</f>
        <v>-125</v>
      </c>
      <c r="C55" s="56">
        <f>'1.4'!C55+'1.5'!C55</f>
        <v>30</v>
      </c>
      <c r="D55" s="56">
        <f>'1.4'!D55+'1.5'!D55</f>
        <v>4</v>
      </c>
      <c r="E55" s="56">
        <f>'1.4'!E55+'1.5'!E55</f>
        <v>92</v>
      </c>
      <c r="F55" s="56">
        <f>'1.4'!F55+'1.5'!F55</f>
        <v>72</v>
      </c>
      <c r="G55" s="56">
        <f>'1.4'!G55+'1.5'!G55</f>
        <v>125</v>
      </c>
      <c r="H55" s="56">
        <f>'1.4'!H55+'1.5'!H55</f>
        <v>56</v>
      </c>
      <c r="I55" s="56">
        <f>'1.4'!I55+'1.5'!I55</f>
        <v>426</v>
      </c>
      <c r="J55" s="56">
        <f>'1.4'!J55+'1.5'!J55</f>
        <v>233</v>
      </c>
      <c r="K55" s="56">
        <f>'1.4'!K55+'1.5'!K55</f>
        <v>-44</v>
      </c>
      <c r="L55" s="56">
        <f>'1.4'!L55+'1.5'!L55</f>
        <v>108</v>
      </c>
      <c r="M55" s="56">
        <f>'1.4'!M55+'1.5'!M55</f>
        <v>82</v>
      </c>
      <c r="N55" s="56">
        <f>'1.4'!N55+'1.5'!N55</f>
        <v>233</v>
      </c>
      <c r="O55" s="56">
        <f>'1.4'!O55+'1.5'!O55</f>
        <v>58</v>
      </c>
      <c r="P55" s="56">
        <f>'1.4'!P55+'1.5'!P55</f>
        <v>163</v>
      </c>
      <c r="R55" s="52"/>
      <c r="S55" s="52"/>
    </row>
    <row r="56" spans="1:19" x14ac:dyDescent="0.2">
      <c r="A56" s="52" t="s">
        <v>53</v>
      </c>
      <c r="B56" s="56">
        <f>'1.4'!B56+'1.5'!B56</f>
        <v>-7</v>
      </c>
      <c r="C56" s="56">
        <f>'1.4'!C56+'1.5'!C56</f>
        <v>97</v>
      </c>
      <c r="D56" s="56">
        <f>'1.4'!D56+'1.5'!D56</f>
        <v>24</v>
      </c>
      <c r="E56" s="56">
        <f>'1.4'!E56+'1.5'!E56</f>
        <v>37</v>
      </c>
      <c r="F56" s="56">
        <f>'1.4'!F56+'1.5'!F56</f>
        <v>147</v>
      </c>
      <c r="G56" s="56">
        <f>'1.4'!G56+'1.5'!G56</f>
        <v>59</v>
      </c>
      <c r="H56" s="56">
        <f>'1.4'!H56+'1.5'!H56</f>
        <v>68</v>
      </c>
      <c r="I56" s="56">
        <f>'1.4'!I56+'1.5'!I56</f>
        <v>-12</v>
      </c>
      <c r="J56" s="56">
        <f>'1.4'!J56+'1.5'!J56</f>
        <v>35</v>
      </c>
      <c r="K56" s="56">
        <f>'1.4'!K56+'1.5'!K56</f>
        <v>59</v>
      </c>
      <c r="L56" s="56">
        <f>'1.4'!L56+'1.5'!L56</f>
        <v>124</v>
      </c>
      <c r="M56" s="56">
        <f>'1.4'!M56+'1.5'!M56</f>
        <v>109</v>
      </c>
      <c r="N56" s="56">
        <f>'1.4'!N56+'1.5'!N56</f>
        <v>-19</v>
      </c>
      <c r="O56" s="56">
        <f>'1.4'!O56+'1.5'!O56</f>
        <v>82</v>
      </c>
      <c r="P56" s="56">
        <f>'1.4'!P56+'1.5'!P56</f>
        <v>95</v>
      </c>
      <c r="R56" s="52"/>
      <c r="S56" s="52"/>
    </row>
    <row r="57" spans="1:19" x14ac:dyDescent="0.2">
      <c r="A57" s="52" t="s">
        <v>52</v>
      </c>
      <c r="B57" s="56">
        <f>'1.4'!B57+'1.5'!B57</f>
        <v>5</v>
      </c>
      <c r="C57" s="56">
        <f>'1.4'!C57+'1.5'!C57</f>
        <v>80</v>
      </c>
      <c r="D57" s="56">
        <f>'1.4'!D57+'1.5'!D57</f>
        <v>34</v>
      </c>
      <c r="E57" s="56">
        <f>'1.4'!E57+'1.5'!E57</f>
        <v>293</v>
      </c>
      <c r="F57" s="56">
        <f>'1.4'!F57+'1.5'!F57</f>
        <v>-62</v>
      </c>
      <c r="G57" s="56">
        <f>'1.4'!G57+'1.5'!G57</f>
        <v>80</v>
      </c>
      <c r="H57" s="56">
        <f>'1.4'!H57+'1.5'!H57</f>
        <v>36</v>
      </c>
      <c r="I57" s="56">
        <f>'1.4'!I57+'1.5'!I57</f>
        <v>-2</v>
      </c>
      <c r="J57" s="56">
        <f>'1.4'!J57+'1.5'!J57</f>
        <v>63</v>
      </c>
      <c r="K57" s="56">
        <f>'1.4'!K57+'1.5'!K57</f>
        <v>96</v>
      </c>
      <c r="L57" s="56">
        <f>'1.4'!L57+'1.5'!L57</f>
        <v>109</v>
      </c>
      <c r="M57" s="56">
        <f>'1.4'!M57+'1.5'!M57</f>
        <v>34</v>
      </c>
      <c r="N57" s="56">
        <f>'1.4'!N57+'1.5'!N57</f>
        <v>31</v>
      </c>
      <c r="O57" s="56">
        <f>'1.4'!O57+'1.5'!O57</f>
        <v>109</v>
      </c>
      <c r="P57" s="56">
        <f>'1.4'!P57+'1.5'!P57</f>
        <v>29</v>
      </c>
      <c r="R57" s="52"/>
      <c r="S57" s="52"/>
    </row>
    <row r="58" spans="1:19" x14ac:dyDescent="0.2">
      <c r="A58" s="52" t="s">
        <v>51</v>
      </c>
      <c r="B58" s="56">
        <f>'1.4'!B58+'1.5'!B58</f>
        <v>-102</v>
      </c>
      <c r="C58" s="56">
        <f>'1.4'!C58+'1.5'!C58</f>
        <v>24</v>
      </c>
      <c r="D58" s="56">
        <f>'1.4'!D58+'1.5'!D58</f>
        <v>99</v>
      </c>
      <c r="E58" s="56">
        <f>'1.4'!E58+'1.5'!E58</f>
        <v>86</v>
      </c>
      <c r="F58" s="56">
        <f>'1.4'!F58+'1.5'!F58</f>
        <v>70</v>
      </c>
      <c r="G58" s="56">
        <f>'1.4'!G58+'1.5'!G58</f>
        <v>96</v>
      </c>
      <c r="H58" s="56">
        <f>'1.4'!H58+'1.5'!H58</f>
        <v>108</v>
      </c>
      <c r="I58" s="56">
        <f>'1.4'!I58+'1.5'!I58</f>
        <v>-41</v>
      </c>
      <c r="J58" s="56">
        <f>'1.4'!J58+'1.5'!J58</f>
        <v>36</v>
      </c>
      <c r="K58" s="56">
        <f>'1.4'!K58+'1.5'!K58</f>
        <v>55</v>
      </c>
      <c r="L58" s="56">
        <f>'1.4'!L58+'1.5'!L58</f>
        <v>14</v>
      </c>
      <c r="M58" s="56">
        <f>'1.4'!M58+'1.5'!M58</f>
        <v>-140</v>
      </c>
      <c r="N58" s="56">
        <f>'1.4'!N58+'1.5'!N58</f>
        <v>-49</v>
      </c>
      <c r="O58" s="56">
        <f>'1.4'!O58+'1.5'!O58</f>
        <v>29</v>
      </c>
      <c r="P58" s="56">
        <f>'1.4'!P58+'1.5'!P58</f>
        <v>255</v>
      </c>
      <c r="R58" s="52"/>
      <c r="S58" s="52"/>
    </row>
    <row r="59" spans="1:19" x14ac:dyDescent="0.2">
      <c r="A59" s="52" t="s">
        <v>50</v>
      </c>
      <c r="B59" s="56">
        <f>'1.4'!B59+'1.5'!B59</f>
        <v>-28</v>
      </c>
      <c r="C59" s="56">
        <f>'1.4'!C59+'1.5'!C59</f>
        <v>-14</v>
      </c>
      <c r="D59" s="56">
        <f>'1.4'!D59+'1.5'!D59</f>
        <v>14</v>
      </c>
      <c r="E59" s="56">
        <f>'1.4'!E59+'1.5'!E59</f>
        <v>44</v>
      </c>
      <c r="F59" s="56">
        <f>'1.4'!F59+'1.5'!F59</f>
        <v>8</v>
      </c>
      <c r="G59" s="56">
        <f>'1.4'!G59+'1.5'!G59</f>
        <v>-3</v>
      </c>
      <c r="H59" s="56">
        <f>'1.4'!H59+'1.5'!H59</f>
        <v>11</v>
      </c>
      <c r="I59" s="56">
        <f>'1.4'!I59+'1.5'!I59</f>
        <v>3</v>
      </c>
      <c r="J59" s="56">
        <f>'1.4'!J59+'1.5'!J59</f>
        <v>-33</v>
      </c>
      <c r="K59" s="56">
        <f>'1.4'!K59+'1.5'!K59</f>
        <v>25</v>
      </c>
      <c r="L59" s="56">
        <f>'1.4'!L59+'1.5'!L59</f>
        <v>8</v>
      </c>
      <c r="M59" s="56">
        <f>'1.4'!M59+'1.5'!M59</f>
        <v>-23</v>
      </c>
      <c r="N59" s="56">
        <f>'1.4'!N59+'1.5'!N59</f>
        <v>33</v>
      </c>
      <c r="O59" s="56">
        <f>'1.4'!O59+'1.5'!O59</f>
        <v>15</v>
      </c>
      <c r="P59" s="56">
        <f>'1.4'!P59+'1.5'!P59</f>
        <v>-14</v>
      </c>
      <c r="R59" s="52"/>
      <c r="S59" s="52"/>
    </row>
    <row r="60" spans="1:19" x14ac:dyDescent="0.2">
      <c r="A60" s="52" t="s">
        <v>49</v>
      </c>
      <c r="B60" s="56">
        <f>'1.4'!B60+'1.5'!B60</f>
        <v>68</v>
      </c>
      <c r="C60" s="56">
        <f>'1.4'!C60+'1.5'!C60</f>
        <v>22</v>
      </c>
      <c r="D60" s="56">
        <f>'1.4'!D60+'1.5'!D60</f>
        <v>79</v>
      </c>
      <c r="E60" s="56">
        <f>'1.4'!E60+'1.5'!E60</f>
        <v>170</v>
      </c>
      <c r="F60" s="56">
        <f>'1.4'!F60+'1.5'!F60</f>
        <v>90</v>
      </c>
      <c r="G60" s="56">
        <f>'1.4'!G60+'1.5'!G60</f>
        <v>86</v>
      </c>
      <c r="H60" s="56">
        <f>'1.4'!H60+'1.5'!H60</f>
        <v>14</v>
      </c>
      <c r="I60" s="56">
        <f>'1.4'!I60+'1.5'!I60</f>
        <v>-30</v>
      </c>
      <c r="J60" s="56">
        <f>'1.4'!J60+'1.5'!J60</f>
        <v>31</v>
      </c>
      <c r="K60" s="56">
        <f>'1.4'!K60+'1.5'!K60</f>
        <v>102</v>
      </c>
      <c r="L60" s="56">
        <f>'1.4'!L60+'1.5'!L60</f>
        <v>32</v>
      </c>
      <c r="M60" s="56">
        <f>'1.4'!M60+'1.5'!M60</f>
        <v>56</v>
      </c>
      <c r="N60" s="56">
        <f>'1.4'!N60+'1.5'!N60</f>
        <v>38</v>
      </c>
      <c r="O60" s="56">
        <f>'1.4'!O60+'1.5'!O60</f>
        <v>65</v>
      </c>
      <c r="P60" s="56">
        <f>'1.4'!P60+'1.5'!P60</f>
        <v>75</v>
      </c>
      <c r="R60" s="52"/>
      <c r="S60" s="52"/>
    </row>
    <row r="61" spans="1:19" x14ac:dyDescent="0.2">
      <c r="A61" s="52" t="s">
        <v>48</v>
      </c>
      <c r="B61" s="56">
        <f>'1.4'!B61+'1.5'!B61</f>
        <v>-23</v>
      </c>
      <c r="C61" s="56">
        <f>'1.4'!C61+'1.5'!C61</f>
        <v>-8</v>
      </c>
      <c r="D61" s="56">
        <f>'1.4'!D61+'1.5'!D61</f>
        <v>-56</v>
      </c>
      <c r="E61" s="56">
        <f>'1.4'!E61+'1.5'!E61</f>
        <v>25</v>
      </c>
      <c r="F61" s="56">
        <f>'1.4'!F61+'1.5'!F61</f>
        <v>158</v>
      </c>
      <c r="G61" s="56">
        <f>'1.4'!G61+'1.5'!G61</f>
        <v>51</v>
      </c>
      <c r="H61" s="56">
        <f>'1.4'!H61+'1.5'!H61</f>
        <v>177</v>
      </c>
      <c r="I61" s="56">
        <f>'1.4'!I61+'1.5'!I61</f>
        <v>51</v>
      </c>
      <c r="J61" s="56">
        <f>'1.4'!J61+'1.5'!J61</f>
        <v>93</v>
      </c>
      <c r="K61" s="56">
        <f>'1.4'!K61+'1.5'!K61</f>
        <v>155</v>
      </c>
      <c r="L61" s="56">
        <f>'1.4'!L61+'1.5'!L61</f>
        <v>136</v>
      </c>
      <c r="M61" s="56">
        <f>'1.4'!M61+'1.5'!M61</f>
        <v>60</v>
      </c>
      <c r="N61" s="56">
        <f>'1.4'!N61+'1.5'!N61</f>
        <v>69</v>
      </c>
      <c r="O61" s="56">
        <f>'1.4'!O61+'1.5'!O61</f>
        <v>-15</v>
      </c>
      <c r="P61" s="56">
        <f>'1.4'!P61+'1.5'!P61</f>
        <v>8</v>
      </c>
      <c r="R61" s="52"/>
      <c r="S61" s="52"/>
    </row>
    <row r="62" spans="1:19" x14ac:dyDescent="0.2">
      <c r="A62" s="52" t="s">
        <v>47</v>
      </c>
      <c r="B62" s="56">
        <f>'1.4'!B62+'1.5'!B62</f>
        <v>157</v>
      </c>
      <c r="C62" s="56">
        <f>'1.4'!C62+'1.5'!C62</f>
        <v>67</v>
      </c>
      <c r="D62" s="56">
        <f>'1.4'!D62+'1.5'!D62</f>
        <v>334</v>
      </c>
      <c r="E62" s="56">
        <f>'1.4'!E62+'1.5'!E62</f>
        <v>120</v>
      </c>
      <c r="F62" s="56">
        <f>'1.4'!F62+'1.5'!F62</f>
        <v>280</v>
      </c>
      <c r="G62" s="56">
        <f>'1.4'!G62+'1.5'!G62</f>
        <v>352</v>
      </c>
      <c r="H62" s="56">
        <f>'1.4'!H62+'1.5'!H62</f>
        <v>391</v>
      </c>
      <c r="I62" s="56">
        <f>'1.4'!I62+'1.5'!I62</f>
        <v>361</v>
      </c>
      <c r="J62" s="56">
        <f>'1.4'!J62+'1.5'!J62</f>
        <v>124</v>
      </c>
      <c r="K62" s="56">
        <f>'1.4'!K62+'1.5'!K62</f>
        <v>-58</v>
      </c>
      <c r="L62" s="56">
        <f>'1.4'!L62+'1.5'!L62</f>
        <v>394</v>
      </c>
      <c r="M62" s="56">
        <f>'1.4'!M62+'1.5'!M62</f>
        <v>239</v>
      </c>
      <c r="N62" s="56">
        <f>'1.4'!N62+'1.5'!N62</f>
        <v>383</v>
      </c>
      <c r="O62" s="56">
        <f>'1.4'!O62+'1.5'!O62</f>
        <v>302</v>
      </c>
      <c r="P62" s="56">
        <f>'1.4'!P62+'1.5'!P62</f>
        <v>192</v>
      </c>
      <c r="R62" s="52"/>
      <c r="S62" s="52"/>
    </row>
    <row r="63" spans="1:19" x14ac:dyDescent="0.2">
      <c r="A63" s="52" t="s">
        <v>46</v>
      </c>
      <c r="B63" s="56">
        <f>'1.4'!B63+'1.5'!B63</f>
        <v>20</v>
      </c>
      <c r="C63" s="56">
        <f>'1.4'!C63+'1.5'!C63</f>
        <v>15</v>
      </c>
      <c r="D63" s="56">
        <f>'1.4'!D63+'1.5'!D63</f>
        <v>-46</v>
      </c>
      <c r="E63" s="56">
        <f>'1.4'!E63+'1.5'!E63</f>
        <v>27</v>
      </c>
      <c r="F63" s="56">
        <f>'1.4'!F63+'1.5'!F63</f>
        <v>-6</v>
      </c>
      <c r="G63" s="56">
        <f>'1.4'!G63+'1.5'!G63</f>
        <v>51</v>
      </c>
      <c r="H63" s="56">
        <f>'1.4'!H63+'1.5'!H63</f>
        <v>30</v>
      </c>
      <c r="I63" s="56">
        <f>'1.4'!I63+'1.5'!I63</f>
        <v>32</v>
      </c>
      <c r="J63" s="56">
        <f>'1.4'!J63+'1.5'!J63</f>
        <v>17</v>
      </c>
      <c r="K63" s="56">
        <f>'1.4'!K63+'1.5'!K63</f>
        <v>2</v>
      </c>
      <c r="L63" s="56">
        <f>'1.4'!L63+'1.5'!L63</f>
        <v>-51</v>
      </c>
      <c r="M63" s="56">
        <f>'1.4'!M63+'1.5'!M63</f>
        <v>11</v>
      </c>
      <c r="N63" s="56">
        <f>'1.4'!N63+'1.5'!N63</f>
        <v>13</v>
      </c>
      <c r="O63" s="56">
        <f>'1.4'!O63+'1.5'!O63</f>
        <v>38</v>
      </c>
      <c r="P63" s="56">
        <f>'1.4'!P63+'1.5'!P63</f>
        <v>26</v>
      </c>
      <c r="R63" s="52"/>
      <c r="S63" s="52"/>
    </row>
    <row r="64" spans="1:19" x14ac:dyDescent="0.2">
      <c r="A64" s="52" t="s">
        <v>45</v>
      </c>
      <c r="B64" s="56">
        <f>'1.4'!B64+'1.5'!B64</f>
        <v>-355</v>
      </c>
      <c r="C64" s="56">
        <f>'1.4'!C64+'1.5'!C64</f>
        <v>-170</v>
      </c>
      <c r="D64" s="56">
        <f>'1.4'!D64+'1.5'!D64</f>
        <v>390</v>
      </c>
      <c r="E64" s="56">
        <f>'1.4'!E64+'1.5'!E64</f>
        <v>-969</v>
      </c>
      <c r="F64" s="56">
        <f>'1.4'!F64+'1.5'!F64</f>
        <v>702</v>
      </c>
      <c r="G64" s="56">
        <f>'1.4'!G64+'1.5'!G64</f>
        <v>-119</v>
      </c>
      <c r="H64" s="56">
        <f>'1.4'!H64+'1.5'!H64</f>
        <v>-410</v>
      </c>
      <c r="I64" s="56">
        <f>'1.4'!I64+'1.5'!I64</f>
        <v>-229</v>
      </c>
      <c r="J64" s="56">
        <f>'1.4'!J64+'1.5'!J64</f>
        <v>932</v>
      </c>
      <c r="K64" s="56">
        <f>'1.4'!K64+'1.5'!K64</f>
        <v>-96</v>
      </c>
      <c r="L64" s="56">
        <f>'1.4'!L64+'1.5'!L64</f>
        <v>-957</v>
      </c>
      <c r="M64" s="56">
        <f>'1.4'!M64+'1.5'!M64</f>
        <v>188</v>
      </c>
      <c r="N64" s="56">
        <f>'1.4'!N64+'1.5'!N64</f>
        <v>51</v>
      </c>
      <c r="O64" s="56">
        <f>'1.4'!O64+'1.5'!O64</f>
        <v>290</v>
      </c>
      <c r="P64" s="56">
        <f>'1.4'!P64+'1.5'!P64</f>
        <v>81</v>
      </c>
      <c r="R64" s="52"/>
      <c r="S64" s="52"/>
    </row>
    <row r="65" spans="1:19" x14ac:dyDescent="0.2">
      <c r="A65" s="52" t="s">
        <v>44</v>
      </c>
      <c r="B65" s="56">
        <f>'1.4'!B65+'1.5'!B65</f>
        <v>198</v>
      </c>
      <c r="C65" s="56">
        <f>'1.4'!C65+'1.5'!C65</f>
        <v>43</v>
      </c>
      <c r="D65" s="56">
        <f>'1.4'!D65+'1.5'!D65</f>
        <v>207</v>
      </c>
      <c r="E65" s="56">
        <f>'1.4'!E65+'1.5'!E65</f>
        <v>-31</v>
      </c>
      <c r="F65" s="56">
        <f>'1.4'!F65+'1.5'!F65</f>
        <v>294</v>
      </c>
      <c r="G65" s="56">
        <f>'1.4'!G65+'1.5'!G65</f>
        <v>342</v>
      </c>
      <c r="H65" s="56">
        <f>'1.4'!H65+'1.5'!H65</f>
        <v>35</v>
      </c>
      <c r="I65" s="56">
        <f>'1.4'!I65+'1.5'!I65</f>
        <v>-451</v>
      </c>
      <c r="J65" s="56">
        <f>'1.4'!J65+'1.5'!J65</f>
        <v>20</v>
      </c>
      <c r="K65" s="56">
        <f>'1.4'!K65+'1.5'!K65</f>
        <v>195</v>
      </c>
      <c r="L65" s="56">
        <f>'1.4'!L65+'1.5'!L65</f>
        <v>-177</v>
      </c>
      <c r="M65" s="56">
        <f>'1.4'!M65+'1.5'!M65</f>
        <v>82</v>
      </c>
      <c r="N65" s="56">
        <f>'1.4'!N65+'1.5'!N65</f>
        <v>92</v>
      </c>
      <c r="O65" s="56">
        <f>'1.4'!O65+'1.5'!O65</f>
        <v>204</v>
      </c>
      <c r="P65" s="56">
        <f>'1.4'!P65+'1.5'!P65</f>
        <v>937</v>
      </c>
      <c r="R65" s="52"/>
      <c r="S65" s="52"/>
    </row>
    <row r="66" spans="1:19" x14ac:dyDescent="0.2">
      <c r="A66" s="52" t="s">
        <v>43</v>
      </c>
      <c r="B66" s="56">
        <f>'1.4'!B66+'1.5'!B66</f>
        <v>-24</v>
      </c>
      <c r="C66" s="56">
        <f>'1.4'!C66+'1.5'!C66</f>
        <v>-22</v>
      </c>
      <c r="D66" s="56">
        <f>'1.4'!D66+'1.5'!D66</f>
        <v>56</v>
      </c>
      <c r="E66" s="56">
        <f>'1.4'!E66+'1.5'!E66</f>
        <v>60</v>
      </c>
      <c r="F66" s="56">
        <f>'1.4'!F66+'1.5'!F66</f>
        <v>65</v>
      </c>
      <c r="G66" s="56">
        <f>'1.4'!G66+'1.5'!G66</f>
        <v>78</v>
      </c>
      <c r="H66" s="56">
        <f>'1.4'!H66+'1.5'!H66</f>
        <v>29</v>
      </c>
      <c r="I66" s="56">
        <f>'1.4'!I66+'1.5'!I66</f>
        <v>85</v>
      </c>
      <c r="J66" s="56">
        <f>'1.4'!J66+'1.5'!J66</f>
        <v>68</v>
      </c>
      <c r="K66" s="56">
        <f>'1.4'!K66+'1.5'!K66</f>
        <v>84</v>
      </c>
      <c r="L66" s="56">
        <f>'1.4'!L66+'1.5'!L66</f>
        <v>119</v>
      </c>
      <c r="M66" s="56">
        <f>'1.4'!M66+'1.5'!M66</f>
        <v>79</v>
      </c>
      <c r="N66" s="56">
        <f>'1.4'!N66+'1.5'!N66</f>
        <v>90</v>
      </c>
      <c r="O66" s="56">
        <f>'1.4'!O66+'1.5'!O66</f>
        <v>95</v>
      </c>
      <c r="P66" s="56">
        <f>'1.4'!P66+'1.5'!P66</f>
        <v>17</v>
      </c>
      <c r="R66" s="52"/>
      <c r="S66" s="52"/>
    </row>
    <row r="67" spans="1:19" x14ac:dyDescent="0.2">
      <c r="A67" s="52" t="s">
        <v>42</v>
      </c>
      <c r="B67" s="56">
        <f>'1.4'!B67+'1.5'!B67</f>
        <v>0</v>
      </c>
      <c r="C67" s="56">
        <f>'1.4'!C67+'1.5'!C67</f>
        <v>44</v>
      </c>
      <c r="D67" s="56">
        <f>'1.4'!D67+'1.5'!D67</f>
        <v>21</v>
      </c>
      <c r="E67" s="56">
        <f>'1.4'!E67+'1.5'!E67</f>
        <v>-9</v>
      </c>
      <c r="F67" s="56">
        <f>'1.4'!F67+'1.5'!F67</f>
        <v>7</v>
      </c>
      <c r="G67" s="56">
        <f>'1.4'!G67+'1.5'!G67</f>
        <v>-30</v>
      </c>
      <c r="H67" s="56">
        <f>'1.4'!H67+'1.5'!H67</f>
        <v>39</v>
      </c>
      <c r="I67" s="56">
        <f>'1.4'!I67+'1.5'!I67</f>
        <v>36</v>
      </c>
      <c r="J67" s="56">
        <f>'1.4'!J67+'1.5'!J67</f>
        <v>9</v>
      </c>
      <c r="K67" s="56">
        <f>'1.4'!K67+'1.5'!K67</f>
        <v>32</v>
      </c>
      <c r="L67" s="56">
        <f>'1.4'!L67+'1.5'!L67</f>
        <v>6</v>
      </c>
      <c r="M67" s="56">
        <f>'1.4'!M67+'1.5'!M67</f>
        <v>10</v>
      </c>
      <c r="N67" s="56">
        <f>'1.4'!N67+'1.5'!N67</f>
        <v>-1</v>
      </c>
      <c r="O67" s="56">
        <f>'1.4'!O67+'1.5'!O67</f>
        <v>75</v>
      </c>
      <c r="P67" s="56">
        <f>'1.4'!P67+'1.5'!P67</f>
        <v>17</v>
      </c>
      <c r="R67" s="52"/>
      <c r="S67" s="52"/>
    </row>
    <row r="68" spans="1:19" x14ac:dyDescent="0.2">
      <c r="A68" s="52" t="s">
        <v>41</v>
      </c>
      <c r="B68" s="56">
        <f>'1.4'!B68+'1.5'!B68</f>
        <v>29</v>
      </c>
      <c r="C68" s="56">
        <f>'1.4'!C68+'1.5'!C68</f>
        <v>-35</v>
      </c>
      <c r="D68" s="56">
        <f>'1.4'!D68+'1.5'!D68</f>
        <v>-64</v>
      </c>
      <c r="E68" s="56">
        <f>'1.4'!E68+'1.5'!E68</f>
        <v>26</v>
      </c>
      <c r="F68" s="56">
        <f>'1.4'!F68+'1.5'!F68</f>
        <v>16</v>
      </c>
      <c r="G68" s="56">
        <f>'1.4'!G68+'1.5'!G68</f>
        <v>15</v>
      </c>
      <c r="H68" s="56">
        <f>'1.4'!H68+'1.5'!H68</f>
        <v>16</v>
      </c>
      <c r="I68" s="56">
        <f>'1.4'!I68+'1.5'!I68</f>
        <v>19</v>
      </c>
      <c r="J68" s="56">
        <f>'1.4'!J68+'1.5'!J68</f>
        <v>14</v>
      </c>
      <c r="K68" s="56">
        <f>'1.4'!K68+'1.5'!K68</f>
        <v>19</v>
      </c>
      <c r="L68" s="56">
        <f>'1.4'!L68+'1.5'!L68</f>
        <v>58</v>
      </c>
      <c r="M68" s="56">
        <f>'1.4'!M68+'1.5'!M68</f>
        <v>105</v>
      </c>
      <c r="N68" s="56">
        <f>'1.4'!N68+'1.5'!N68</f>
        <v>-13</v>
      </c>
      <c r="O68" s="56">
        <f>'1.4'!O68+'1.5'!O68</f>
        <v>0</v>
      </c>
      <c r="P68" s="56">
        <f>'1.4'!P68+'1.5'!P68</f>
        <v>5</v>
      </c>
      <c r="R68" s="52"/>
      <c r="S68" s="52"/>
    </row>
    <row r="69" spans="1:19" x14ac:dyDescent="0.2">
      <c r="A69" s="52" t="s">
        <v>40</v>
      </c>
      <c r="B69" s="56">
        <f>'1.4'!B69+'1.5'!B69</f>
        <v>16</v>
      </c>
      <c r="C69" s="56">
        <f>'1.4'!C69+'1.5'!C69</f>
        <v>22</v>
      </c>
      <c r="D69" s="56">
        <f>'1.4'!D69+'1.5'!D69</f>
        <v>88</v>
      </c>
      <c r="E69" s="56">
        <f>'1.4'!E69+'1.5'!E69</f>
        <v>33</v>
      </c>
      <c r="F69" s="56">
        <f>'1.4'!F69+'1.5'!F69</f>
        <v>55</v>
      </c>
      <c r="G69" s="56">
        <f>'1.4'!G69+'1.5'!G69</f>
        <v>147</v>
      </c>
      <c r="H69" s="56">
        <f>'1.4'!H69+'1.5'!H69</f>
        <v>-6</v>
      </c>
      <c r="I69" s="56">
        <f>'1.4'!I69+'1.5'!I69</f>
        <v>86</v>
      </c>
      <c r="J69" s="56">
        <f>'1.4'!J69+'1.5'!J69</f>
        <v>138</v>
      </c>
      <c r="K69" s="56">
        <f>'1.4'!K69+'1.5'!K69</f>
        <v>130</v>
      </c>
      <c r="L69" s="56">
        <f>'1.4'!L69+'1.5'!L69</f>
        <v>5</v>
      </c>
      <c r="M69" s="56">
        <f>'1.4'!M69+'1.5'!M69</f>
        <v>146</v>
      </c>
      <c r="N69" s="56">
        <f>'1.4'!N69+'1.5'!N69</f>
        <v>110</v>
      </c>
      <c r="O69" s="56">
        <f>'1.4'!O69+'1.5'!O69</f>
        <v>164</v>
      </c>
      <c r="P69" s="56">
        <f>'1.4'!P69+'1.5'!P69</f>
        <v>193</v>
      </c>
      <c r="R69" s="52"/>
      <c r="S69" s="52"/>
    </row>
    <row r="70" spans="1:19" x14ac:dyDescent="0.2">
      <c r="A70" s="52" t="s">
        <v>39</v>
      </c>
      <c r="B70" s="56">
        <f>'1.4'!B70+'1.5'!B70</f>
        <v>-2</v>
      </c>
      <c r="C70" s="56">
        <f>'1.4'!C70+'1.5'!C70</f>
        <v>48</v>
      </c>
      <c r="D70" s="56">
        <f>'1.4'!D70+'1.5'!D70</f>
        <v>22</v>
      </c>
      <c r="E70" s="56">
        <f>'1.4'!E70+'1.5'!E70</f>
        <v>44</v>
      </c>
      <c r="F70" s="56">
        <f>'1.4'!F70+'1.5'!F70</f>
        <v>55</v>
      </c>
      <c r="G70" s="56">
        <f>'1.4'!G70+'1.5'!G70</f>
        <v>43</v>
      </c>
      <c r="H70" s="56">
        <f>'1.4'!H70+'1.5'!H70</f>
        <v>4</v>
      </c>
      <c r="I70" s="56">
        <f>'1.4'!I70+'1.5'!I70</f>
        <v>21</v>
      </c>
      <c r="J70" s="56">
        <f>'1.4'!J70+'1.5'!J70</f>
        <v>21</v>
      </c>
      <c r="K70" s="56">
        <f>'1.4'!K70+'1.5'!K70</f>
        <v>24</v>
      </c>
      <c r="L70" s="56">
        <f>'1.4'!L70+'1.5'!L70</f>
        <v>55</v>
      </c>
      <c r="M70" s="56">
        <f>'1.4'!M70+'1.5'!M70</f>
        <v>52</v>
      </c>
      <c r="N70" s="56">
        <f>'1.4'!N70+'1.5'!N70</f>
        <v>65</v>
      </c>
      <c r="O70" s="56">
        <f>'1.4'!O70+'1.5'!O70</f>
        <v>61</v>
      </c>
      <c r="P70" s="56">
        <f>'1.4'!P70+'1.5'!P70</f>
        <v>53</v>
      </c>
      <c r="R70" s="52"/>
      <c r="S70" s="52"/>
    </row>
    <row r="71" spans="1:19" x14ac:dyDescent="0.2">
      <c r="A71" s="52" t="s">
        <v>38</v>
      </c>
      <c r="B71" s="56">
        <f>'1.4'!B71+'1.5'!B71</f>
        <v>101</v>
      </c>
      <c r="C71" s="56">
        <f>'1.4'!C71+'1.5'!C71</f>
        <v>71</v>
      </c>
      <c r="D71" s="56">
        <f>'1.4'!D71+'1.5'!D71</f>
        <v>-16</v>
      </c>
      <c r="E71" s="56">
        <f>'1.4'!E71+'1.5'!E71</f>
        <v>-71</v>
      </c>
      <c r="F71" s="56">
        <f>'1.4'!F71+'1.5'!F71</f>
        <v>-22</v>
      </c>
      <c r="G71" s="56">
        <f>'1.4'!G71+'1.5'!G71</f>
        <v>30</v>
      </c>
      <c r="H71" s="56">
        <f>'1.4'!H71+'1.5'!H71</f>
        <v>-100</v>
      </c>
      <c r="I71" s="56">
        <f>'1.4'!I71+'1.5'!I71</f>
        <v>-33</v>
      </c>
      <c r="J71" s="56">
        <f>'1.4'!J71+'1.5'!J71</f>
        <v>19</v>
      </c>
      <c r="K71" s="56">
        <f>'1.4'!K71+'1.5'!K71</f>
        <v>43</v>
      </c>
      <c r="L71" s="56">
        <f>'1.4'!L71+'1.5'!L71</f>
        <v>-22</v>
      </c>
      <c r="M71" s="56">
        <f>'1.4'!M71+'1.5'!M71</f>
        <v>-1</v>
      </c>
      <c r="N71" s="56">
        <f>'1.4'!N71+'1.5'!N71</f>
        <v>7</v>
      </c>
      <c r="O71" s="56">
        <f>'1.4'!O71+'1.5'!O71</f>
        <v>-20</v>
      </c>
      <c r="P71" s="56">
        <f>'1.4'!P71+'1.5'!P71</f>
        <v>13</v>
      </c>
      <c r="R71" s="52"/>
      <c r="S71" s="52"/>
    </row>
    <row r="72" spans="1:19" x14ac:dyDescent="0.2">
      <c r="A72" s="52" t="s">
        <v>37</v>
      </c>
      <c r="B72" s="56">
        <f>'1.4'!B72+'1.5'!B72</f>
        <v>284</v>
      </c>
      <c r="C72" s="56">
        <f>'1.4'!C72+'1.5'!C72</f>
        <v>-117</v>
      </c>
      <c r="D72" s="56">
        <f>'1.4'!D72+'1.5'!D72</f>
        <v>45</v>
      </c>
      <c r="E72" s="56">
        <f>'1.4'!E72+'1.5'!E72</f>
        <v>-19</v>
      </c>
      <c r="F72" s="56">
        <f>'1.4'!F72+'1.5'!F72</f>
        <v>184</v>
      </c>
      <c r="G72" s="56">
        <f>'1.4'!G72+'1.5'!G72</f>
        <v>327</v>
      </c>
      <c r="H72" s="56">
        <f>'1.4'!H72+'1.5'!H72</f>
        <v>298</v>
      </c>
      <c r="I72" s="56">
        <f>'1.4'!I72+'1.5'!I72</f>
        <v>179</v>
      </c>
      <c r="J72" s="56">
        <f>'1.4'!J72+'1.5'!J72</f>
        <v>241</v>
      </c>
      <c r="K72" s="56">
        <f>'1.4'!K72+'1.5'!K72</f>
        <v>289</v>
      </c>
      <c r="L72" s="56">
        <f>'1.4'!L72+'1.5'!L72</f>
        <v>367</v>
      </c>
      <c r="M72" s="56">
        <f>'1.4'!M72+'1.5'!M72</f>
        <v>316</v>
      </c>
      <c r="N72" s="56">
        <f>'1.4'!N72+'1.5'!N72</f>
        <v>323</v>
      </c>
      <c r="O72" s="56">
        <f>'1.4'!O72+'1.5'!O72</f>
        <v>439</v>
      </c>
      <c r="P72" s="56">
        <f>'1.4'!P72+'1.5'!P72</f>
        <v>209</v>
      </c>
      <c r="R72" s="52"/>
      <c r="S72" s="52"/>
    </row>
    <row r="73" spans="1:19" x14ac:dyDescent="0.2">
      <c r="A73" s="52" t="s">
        <v>36</v>
      </c>
      <c r="B73" s="56">
        <f>'1.4'!B73+'1.5'!B73</f>
        <v>14</v>
      </c>
      <c r="C73" s="56">
        <f>'1.4'!C73+'1.5'!C73</f>
        <v>77</v>
      </c>
      <c r="D73" s="56">
        <f>'1.4'!D73+'1.5'!D73</f>
        <v>164</v>
      </c>
      <c r="E73" s="56">
        <f>'1.4'!E73+'1.5'!E73</f>
        <v>-110</v>
      </c>
      <c r="F73" s="56">
        <f>'1.4'!F73+'1.5'!F73</f>
        <v>102</v>
      </c>
      <c r="G73" s="56">
        <f>'1.4'!G73+'1.5'!G73</f>
        <v>189</v>
      </c>
      <c r="H73" s="56">
        <f>'1.4'!H73+'1.5'!H73</f>
        <v>140</v>
      </c>
      <c r="I73" s="56">
        <f>'1.4'!I73+'1.5'!I73</f>
        <v>77</v>
      </c>
      <c r="J73" s="56">
        <f>'1.4'!J73+'1.5'!J73</f>
        <v>97</v>
      </c>
      <c r="K73" s="56">
        <f>'1.4'!K73+'1.5'!K73</f>
        <v>86</v>
      </c>
      <c r="L73" s="56">
        <f>'1.4'!L73+'1.5'!L73</f>
        <v>225</v>
      </c>
      <c r="M73" s="56">
        <f>'1.4'!M73+'1.5'!M73</f>
        <v>89</v>
      </c>
      <c r="N73" s="56">
        <f>'1.4'!N73+'1.5'!N73</f>
        <v>68</v>
      </c>
      <c r="O73" s="56">
        <f>'1.4'!O73+'1.5'!O73</f>
        <v>-68</v>
      </c>
      <c r="P73" s="56">
        <f>'1.4'!P73+'1.5'!P73</f>
        <v>74</v>
      </c>
      <c r="R73" s="52"/>
      <c r="S73" s="52"/>
    </row>
    <row r="74" spans="1:19" x14ac:dyDescent="0.2">
      <c r="A74" s="52" t="s">
        <v>35</v>
      </c>
      <c r="B74" s="56">
        <f>'1.4'!B74+'1.5'!B74</f>
        <v>60</v>
      </c>
      <c r="C74" s="56">
        <f>'1.4'!C74+'1.5'!C74</f>
        <v>18</v>
      </c>
      <c r="D74" s="56">
        <f>'1.4'!D74+'1.5'!D74</f>
        <v>52</v>
      </c>
      <c r="E74" s="56">
        <f>'1.4'!E74+'1.5'!E74</f>
        <v>75</v>
      </c>
      <c r="F74" s="56">
        <f>'1.4'!F74+'1.5'!F74</f>
        <v>26</v>
      </c>
      <c r="G74" s="56">
        <f>'1.4'!G74+'1.5'!G74</f>
        <v>114</v>
      </c>
      <c r="H74" s="56">
        <f>'1.4'!H74+'1.5'!H74</f>
        <v>-6</v>
      </c>
      <c r="I74" s="56">
        <f>'1.4'!I74+'1.5'!I74</f>
        <v>13</v>
      </c>
      <c r="J74" s="56">
        <f>'1.4'!J74+'1.5'!J74</f>
        <v>38</v>
      </c>
      <c r="K74" s="56">
        <f>'1.4'!K74+'1.5'!K74</f>
        <v>69</v>
      </c>
      <c r="L74" s="56">
        <f>'1.4'!L74+'1.5'!L74</f>
        <v>35</v>
      </c>
      <c r="M74" s="56">
        <f>'1.4'!M74+'1.5'!M74</f>
        <v>69</v>
      </c>
      <c r="N74" s="56">
        <f>'1.4'!N74+'1.5'!N74</f>
        <v>42</v>
      </c>
      <c r="O74" s="56">
        <f>'1.4'!O74+'1.5'!O74</f>
        <v>-53</v>
      </c>
      <c r="P74" s="56">
        <f>'1.4'!P74+'1.5'!P74</f>
        <v>34</v>
      </c>
      <c r="R74" s="52"/>
      <c r="S74" s="52"/>
    </row>
    <row r="75" spans="1:19" x14ac:dyDescent="0.2">
      <c r="A75" s="52" t="s">
        <v>34</v>
      </c>
      <c r="B75" s="56">
        <f>'1.4'!B75+'1.5'!B75</f>
        <v>304</v>
      </c>
      <c r="C75" s="56">
        <f>'1.4'!C75+'1.5'!C75</f>
        <v>141</v>
      </c>
      <c r="D75" s="56">
        <f>'1.4'!D75+'1.5'!D75</f>
        <v>502</v>
      </c>
      <c r="E75" s="56">
        <f>'1.4'!E75+'1.5'!E75</f>
        <v>174</v>
      </c>
      <c r="F75" s="56">
        <f>'1.4'!F75+'1.5'!F75</f>
        <v>590</v>
      </c>
      <c r="G75" s="56">
        <f>'1.4'!G75+'1.5'!G75</f>
        <v>511</v>
      </c>
      <c r="H75" s="56">
        <f>'1.4'!H75+'1.5'!H75</f>
        <v>52</v>
      </c>
      <c r="I75" s="56">
        <f>'1.4'!I75+'1.5'!I75</f>
        <v>566</v>
      </c>
      <c r="J75" s="56">
        <f>'1.4'!J75+'1.5'!J75</f>
        <v>533</v>
      </c>
      <c r="K75" s="56">
        <f>'1.4'!K75+'1.5'!K75</f>
        <v>255</v>
      </c>
      <c r="L75" s="56">
        <f>'1.4'!L75+'1.5'!L75</f>
        <v>640</v>
      </c>
      <c r="M75" s="56">
        <f>'1.4'!M75+'1.5'!M75</f>
        <v>197</v>
      </c>
      <c r="N75" s="56">
        <f>'1.4'!N75+'1.5'!N75</f>
        <v>355</v>
      </c>
      <c r="O75" s="56">
        <f>'1.4'!O75+'1.5'!O75</f>
        <v>113</v>
      </c>
      <c r="P75" s="56">
        <f>'1.4'!P75+'1.5'!P75</f>
        <v>239</v>
      </c>
      <c r="R75" s="52"/>
      <c r="S75" s="52"/>
    </row>
    <row r="76" spans="1:19" x14ac:dyDescent="0.2">
      <c r="A76" s="52" t="s">
        <v>33</v>
      </c>
      <c r="B76" s="56">
        <f>'1.4'!B76+'1.5'!B76</f>
        <v>-36</v>
      </c>
      <c r="C76" s="56">
        <f>'1.4'!C76+'1.5'!C76</f>
        <v>-34</v>
      </c>
      <c r="D76" s="56">
        <f>'1.4'!D76+'1.5'!D76</f>
        <v>34</v>
      </c>
      <c r="E76" s="56">
        <f>'1.4'!E76+'1.5'!E76</f>
        <v>23</v>
      </c>
      <c r="F76" s="56">
        <f>'1.4'!F76+'1.5'!F76</f>
        <v>10</v>
      </c>
      <c r="G76" s="56">
        <f>'1.4'!G76+'1.5'!G76</f>
        <v>103</v>
      </c>
      <c r="H76" s="56">
        <f>'1.4'!H76+'1.5'!H76</f>
        <v>-3</v>
      </c>
      <c r="I76" s="56">
        <f>'1.4'!I76+'1.5'!I76</f>
        <v>23</v>
      </c>
      <c r="J76" s="56">
        <f>'1.4'!J76+'1.5'!J76</f>
        <v>-51</v>
      </c>
      <c r="K76" s="56">
        <f>'1.4'!K76+'1.5'!K76</f>
        <v>51</v>
      </c>
      <c r="L76" s="56">
        <f>'1.4'!L76+'1.5'!L76</f>
        <v>46</v>
      </c>
      <c r="M76" s="56">
        <f>'1.4'!M76+'1.5'!M76</f>
        <v>-12</v>
      </c>
      <c r="N76" s="56">
        <f>'1.4'!N76+'1.5'!N76</f>
        <v>39</v>
      </c>
      <c r="O76" s="56">
        <f>'1.4'!O76+'1.5'!O76</f>
        <v>107</v>
      </c>
      <c r="P76" s="56">
        <f>'1.4'!P76+'1.5'!P76</f>
        <v>17</v>
      </c>
      <c r="R76" s="52"/>
      <c r="S76" s="52"/>
    </row>
    <row r="77" spans="1:19" x14ac:dyDescent="0.2">
      <c r="A77" s="52" t="s">
        <v>32</v>
      </c>
      <c r="B77" s="56">
        <f>'1.4'!B77+'1.5'!B77</f>
        <v>992</v>
      </c>
      <c r="C77" s="56">
        <f>'1.4'!C77+'1.5'!C77</f>
        <v>635</v>
      </c>
      <c r="D77" s="56">
        <f>'1.4'!D77+'1.5'!D77</f>
        <v>427</v>
      </c>
      <c r="E77" s="56">
        <f>'1.4'!E77+'1.5'!E77</f>
        <v>593</v>
      </c>
      <c r="F77" s="56">
        <f>'1.4'!F77+'1.5'!F77</f>
        <v>922</v>
      </c>
      <c r="G77" s="56">
        <f>'1.4'!G77+'1.5'!G77</f>
        <v>934</v>
      </c>
      <c r="H77" s="56">
        <f>'1.4'!H77+'1.5'!H77</f>
        <v>623</v>
      </c>
      <c r="I77" s="56">
        <f>'1.4'!I77+'1.5'!I77</f>
        <v>656</v>
      </c>
      <c r="J77" s="56">
        <f>'1.4'!J77+'1.5'!J77</f>
        <v>420</v>
      </c>
      <c r="K77" s="56">
        <f>'1.4'!K77+'1.5'!K77</f>
        <v>-379</v>
      </c>
      <c r="L77" s="56">
        <f>'1.4'!L77+'1.5'!L77</f>
        <v>528</v>
      </c>
      <c r="M77" s="56">
        <f>'1.4'!M77+'1.5'!M77</f>
        <v>97</v>
      </c>
      <c r="N77" s="56">
        <f>'1.4'!N77+'1.5'!N77</f>
        <v>-482</v>
      </c>
      <c r="O77" s="56">
        <f>'1.4'!O77+'1.5'!O77</f>
        <v>-365</v>
      </c>
      <c r="P77" s="56">
        <f>'1.4'!P77+'1.5'!P77</f>
        <v>503</v>
      </c>
      <c r="R77" s="52"/>
      <c r="S77" s="52"/>
    </row>
    <row r="78" spans="1:19" x14ac:dyDescent="0.2">
      <c r="A78" s="52" t="s">
        <v>31</v>
      </c>
      <c r="B78" s="56">
        <f>'1.4'!B78+'1.5'!B78</f>
        <v>0</v>
      </c>
      <c r="C78" s="56">
        <f>'1.4'!C78+'1.5'!C78</f>
        <v>0</v>
      </c>
      <c r="D78" s="56">
        <f>'1.4'!D78+'1.5'!D78</f>
        <v>20</v>
      </c>
      <c r="E78" s="56">
        <f>'1.4'!E78+'1.5'!E78</f>
        <v>30</v>
      </c>
      <c r="F78" s="56">
        <f>'1.4'!F78+'1.5'!F78</f>
        <v>52</v>
      </c>
      <c r="G78" s="56">
        <f>'1.4'!G78+'1.5'!G78</f>
        <v>54</v>
      </c>
      <c r="H78" s="56">
        <f>'1.4'!H78+'1.5'!H78</f>
        <v>123</v>
      </c>
      <c r="I78" s="56">
        <f>'1.4'!I78+'1.5'!I78</f>
        <v>71</v>
      </c>
      <c r="J78" s="56">
        <f>'1.4'!J78+'1.5'!J78</f>
        <v>0</v>
      </c>
      <c r="K78" s="56">
        <f>'1.4'!K78+'1.5'!K78</f>
        <v>105</v>
      </c>
      <c r="L78" s="56">
        <f>'1.4'!L78+'1.5'!L78</f>
        <v>148</v>
      </c>
      <c r="M78" s="56">
        <f>'1.4'!M78+'1.5'!M78</f>
        <v>14</v>
      </c>
      <c r="N78" s="56">
        <f>'1.4'!N78+'1.5'!N78</f>
        <v>92</v>
      </c>
      <c r="O78" s="56">
        <f>'1.4'!O78+'1.5'!O78</f>
        <v>-77</v>
      </c>
      <c r="P78" s="56">
        <f>'1.4'!P78+'1.5'!P78</f>
        <v>24</v>
      </c>
      <c r="R78" s="52"/>
      <c r="S78" s="52"/>
    </row>
    <row r="79" spans="1:19" x14ac:dyDescent="0.2">
      <c r="A79" s="52" t="s">
        <v>30</v>
      </c>
      <c r="B79" s="56">
        <f>'1.4'!B79+'1.5'!B79</f>
        <v>2584</v>
      </c>
      <c r="C79" s="56">
        <f>'1.4'!C79+'1.5'!C79</f>
        <v>4970</v>
      </c>
      <c r="D79" s="56">
        <f>'1.4'!D79+'1.5'!D79</f>
        <v>2887</v>
      </c>
      <c r="E79" s="56">
        <f>'1.4'!E79+'1.5'!E79</f>
        <v>3214</v>
      </c>
      <c r="F79" s="56">
        <f>'1.4'!F79+'1.5'!F79</f>
        <v>6290</v>
      </c>
      <c r="G79" s="56">
        <f>'1.4'!G79+'1.5'!G79</f>
        <v>9349</v>
      </c>
      <c r="H79" s="56">
        <f>'1.4'!H79+'1.5'!H79</f>
        <v>5556</v>
      </c>
      <c r="I79" s="56">
        <f>'1.4'!I79+'1.5'!I79</f>
        <v>1559</v>
      </c>
      <c r="J79" s="56">
        <f>'1.4'!J79+'1.5'!J79</f>
        <v>5814</v>
      </c>
      <c r="K79" s="56">
        <f>'1.4'!K79+'1.5'!K79</f>
        <v>2518</v>
      </c>
      <c r="L79" s="56">
        <f>'1.4'!L79+'1.5'!L79</f>
        <v>6374</v>
      </c>
      <c r="M79" s="56">
        <f>'1.4'!M79+'1.5'!M79</f>
        <v>5863</v>
      </c>
      <c r="N79" s="56">
        <f>'1.4'!N79+'1.5'!N79</f>
        <v>2595</v>
      </c>
      <c r="O79" s="56">
        <f>'1.4'!O79+'1.5'!O79</f>
        <v>3832</v>
      </c>
      <c r="P79" s="56">
        <f>'1.4'!P79+'1.5'!P79</f>
        <v>2081</v>
      </c>
      <c r="R79" s="52"/>
      <c r="S79" s="52"/>
    </row>
    <row r="80" spans="1:19" x14ac:dyDescent="0.2">
      <c r="A80" s="52" t="s">
        <v>29</v>
      </c>
      <c r="B80" s="56">
        <f>'1.4'!B80+'1.5'!B80</f>
        <v>-57</v>
      </c>
      <c r="C80" s="56">
        <f>'1.4'!C80+'1.5'!C80</f>
        <v>115</v>
      </c>
      <c r="D80" s="56">
        <f>'1.4'!D80+'1.5'!D80</f>
        <v>103</v>
      </c>
      <c r="E80" s="56">
        <f>'1.4'!E80+'1.5'!E80</f>
        <v>156</v>
      </c>
      <c r="F80" s="56">
        <f>'1.4'!F80+'1.5'!F80</f>
        <v>22</v>
      </c>
      <c r="G80" s="56">
        <f>'1.4'!G80+'1.5'!G80</f>
        <v>74</v>
      </c>
      <c r="H80" s="56">
        <f>'1.4'!H80+'1.5'!H80</f>
        <v>268</v>
      </c>
      <c r="I80" s="56">
        <f>'1.4'!I80+'1.5'!I80</f>
        <v>55</v>
      </c>
      <c r="J80" s="56">
        <f>'1.4'!J80+'1.5'!J80</f>
        <v>454</v>
      </c>
      <c r="K80" s="56">
        <f>'1.4'!K80+'1.5'!K80</f>
        <v>1349</v>
      </c>
      <c r="L80" s="56">
        <f>'1.4'!L80+'1.5'!L80</f>
        <v>-1014</v>
      </c>
      <c r="M80" s="56">
        <f>'1.4'!M80+'1.5'!M80</f>
        <v>-34</v>
      </c>
      <c r="N80" s="56">
        <f>'1.4'!N80+'1.5'!N80</f>
        <v>-144</v>
      </c>
      <c r="O80" s="56">
        <f>'1.4'!O80+'1.5'!O80</f>
        <v>324</v>
      </c>
      <c r="P80" s="56">
        <f>'1.4'!P80+'1.5'!P80</f>
        <v>100</v>
      </c>
      <c r="R80" s="52"/>
      <c r="S80" s="52"/>
    </row>
    <row r="81" spans="1:19" x14ac:dyDescent="0.2">
      <c r="A81" s="52" t="s">
        <v>28</v>
      </c>
      <c r="B81" s="56">
        <f>'1.4'!B81+'1.5'!B81</f>
        <v>165</v>
      </c>
      <c r="C81" s="56">
        <f>'1.4'!C81+'1.5'!C81</f>
        <v>-39</v>
      </c>
      <c r="D81" s="56">
        <f>'1.4'!D81+'1.5'!D81</f>
        <v>24</v>
      </c>
      <c r="E81" s="56">
        <f>'1.4'!E81+'1.5'!E81</f>
        <v>174</v>
      </c>
      <c r="F81" s="56">
        <f>'1.4'!F81+'1.5'!F81</f>
        <v>126</v>
      </c>
      <c r="G81" s="56">
        <f>'1.4'!G81+'1.5'!G81</f>
        <v>145</v>
      </c>
      <c r="H81" s="56">
        <f>'1.4'!H81+'1.5'!H81</f>
        <v>202</v>
      </c>
      <c r="I81" s="56">
        <f>'1.4'!I81+'1.5'!I81</f>
        <v>61</v>
      </c>
      <c r="J81" s="56">
        <f>'1.4'!J81+'1.5'!J81</f>
        <v>-1</v>
      </c>
      <c r="K81" s="56">
        <f>'1.4'!K81+'1.5'!K81</f>
        <v>62</v>
      </c>
      <c r="L81" s="56">
        <f>'1.4'!L81+'1.5'!L81</f>
        <v>179</v>
      </c>
      <c r="M81" s="56">
        <f>'1.4'!M81+'1.5'!M81</f>
        <v>210</v>
      </c>
      <c r="N81" s="56">
        <f>'1.4'!N81+'1.5'!N81</f>
        <v>92</v>
      </c>
      <c r="O81" s="56">
        <f>'1.4'!O81+'1.5'!O81</f>
        <v>105</v>
      </c>
      <c r="P81" s="56">
        <f>'1.4'!P81+'1.5'!P81</f>
        <v>32</v>
      </c>
      <c r="R81" s="52"/>
      <c r="S81" s="52"/>
    </row>
    <row r="82" spans="1:19" x14ac:dyDescent="0.2">
      <c r="A82" s="52" t="s">
        <v>27</v>
      </c>
      <c r="B82" s="56">
        <f>'1.4'!B82+'1.5'!B82</f>
        <v>130</v>
      </c>
      <c r="C82" s="56">
        <f>'1.4'!C82+'1.5'!C82</f>
        <v>182</v>
      </c>
      <c r="D82" s="56">
        <f>'1.4'!D82+'1.5'!D82</f>
        <v>263</v>
      </c>
      <c r="E82" s="56">
        <f>'1.4'!E82+'1.5'!E82</f>
        <v>235</v>
      </c>
      <c r="F82" s="56">
        <f>'1.4'!F82+'1.5'!F82</f>
        <v>395</v>
      </c>
      <c r="G82" s="56">
        <f>'1.4'!G82+'1.5'!G82</f>
        <v>369</v>
      </c>
      <c r="H82" s="56">
        <f>'1.4'!H82+'1.5'!H82</f>
        <v>397</v>
      </c>
      <c r="I82" s="56">
        <f>'1.4'!I82+'1.5'!I82</f>
        <v>306</v>
      </c>
      <c r="J82" s="56">
        <f>'1.4'!J82+'1.5'!J82</f>
        <v>153</v>
      </c>
      <c r="K82" s="56">
        <f>'1.4'!K82+'1.5'!K82</f>
        <v>172</v>
      </c>
      <c r="L82" s="56">
        <f>'1.4'!L82+'1.5'!L82</f>
        <v>466</v>
      </c>
      <c r="M82" s="56">
        <f>'1.4'!M82+'1.5'!M82</f>
        <v>245</v>
      </c>
      <c r="N82" s="56">
        <f>'1.4'!N82+'1.5'!N82</f>
        <v>272</v>
      </c>
      <c r="O82" s="56">
        <f>'1.4'!O82+'1.5'!O82</f>
        <v>27</v>
      </c>
      <c r="P82" s="56">
        <f>'1.4'!P82+'1.5'!P82</f>
        <v>80</v>
      </c>
      <c r="R82" s="52"/>
      <c r="S82" s="52"/>
    </row>
    <row r="83" spans="1:19" x14ac:dyDescent="0.2">
      <c r="A83" s="52" t="s">
        <v>26</v>
      </c>
      <c r="B83" s="56">
        <f>'1.4'!B83+'1.5'!B83</f>
        <v>4</v>
      </c>
      <c r="C83" s="56">
        <f>'1.4'!C83+'1.5'!C83</f>
        <v>447</v>
      </c>
      <c r="D83" s="56">
        <f>'1.4'!D83+'1.5'!D83</f>
        <v>527</v>
      </c>
      <c r="E83" s="56">
        <f>'1.4'!E83+'1.5'!E83</f>
        <v>392</v>
      </c>
      <c r="F83" s="56">
        <f>'1.4'!F83+'1.5'!F83</f>
        <v>782</v>
      </c>
      <c r="G83" s="56">
        <f>'1.4'!G83+'1.5'!G83</f>
        <v>424</v>
      </c>
      <c r="H83" s="56">
        <f>'1.4'!H83+'1.5'!H83</f>
        <v>200</v>
      </c>
      <c r="I83" s="56">
        <f>'1.4'!I83+'1.5'!I83</f>
        <v>-173</v>
      </c>
      <c r="J83" s="56">
        <f>'1.4'!J83+'1.5'!J83</f>
        <v>229</v>
      </c>
      <c r="K83" s="56">
        <f>'1.4'!K83+'1.5'!K83</f>
        <v>321</v>
      </c>
      <c r="L83" s="56">
        <f>'1.4'!L83+'1.5'!L83</f>
        <v>535</v>
      </c>
      <c r="M83" s="56">
        <f>'1.4'!M83+'1.5'!M83</f>
        <v>520</v>
      </c>
      <c r="N83" s="56">
        <f>'1.4'!N83+'1.5'!N83</f>
        <v>301</v>
      </c>
      <c r="O83" s="56">
        <f>'1.4'!O83+'1.5'!O83</f>
        <v>797</v>
      </c>
      <c r="P83" s="56">
        <f>'1.4'!P83+'1.5'!P83</f>
        <v>-116</v>
      </c>
      <c r="R83" s="52"/>
      <c r="S83" s="52"/>
    </row>
    <row r="84" spans="1:19" x14ac:dyDescent="0.2">
      <c r="A84" s="52" t="s">
        <v>25</v>
      </c>
      <c r="B84" s="56">
        <f>'1.4'!B84+'1.5'!B84</f>
        <v>23</v>
      </c>
      <c r="C84" s="56">
        <f>'1.4'!C84+'1.5'!C84</f>
        <v>55</v>
      </c>
      <c r="D84" s="56">
        <f>'1.4'!D84+'1.5'!D84</f>
        <v>-34</v>
      </c>
      <c r="E84" s="56">
        <f>'1.4'!E84+'1.5'!E84</f>
        <v>96</v>
      </c>
      <c r="F84" s="56">
        <f>'1.4'!F84+'1.5'!F84</f>
        <v>81</v>
      </c>
      <c r="G84" s="56">
        <f>'1.4'!G84+'1.5'!G84</f>
        <v>65</v>
      </c>
      <c r="H84" s="56">
        <f>'1.4'!H84+'1.5'!H84</f>
        <v>94</v>
      </c>
      <c r="I84" s="56">
        <f>'1.4'!I84+'1.5'!I84</f>
        <v>76</v>
      </c>
      <c r="J84" s="56">
        <f>'1.4'!J84+'1.5'!J84</f>
        <v>-136</v>
      </c>
      <c r="K84" s="56">
        <f>'1.4'!K84+'1.5'!K84</f>
        <v>-50</v>
      </c>
      <c r="L84" s="56">
        <f>'1.4'!L84+'1.5'!L84</f>
        <v>-61</v>
      </c>
      <c r="M84" s="56">
        <f>'1.4'!M84+'1.5'!M84</f>
        <v>143</v>
      </c>
      <c r="N84" s="56">
        <f>'1.4'!N84+'1.5'!N84</f>
        <v>6</v>
      </c>
      <c r="O84" s="56">
        <f>'1.4'!O84+'1.5'!O84</f>
        <v>20</v>
      </c>
      <c r="P84" s="56">
        <f>'1.4'!P84+'1.5'!P84</f>
        <v>11</v>
      </c>
      <c r="R84" s="52"/>
      <c r="S84" s="52"/>
    </row>
    <row r="85" spans="1:19" x14ac:dyDescent="0.2">
      <c r="A85" s="52" t="s">
        <v>24</v>
      </c>
      <c r="B85" s="56">
        <f>'1.4'!B85+'1.5'!B85</f>
        <v>94</v>
      </c>
      <c r="C85" s="56">
        <f>'1.4'!C85+'1.5'!C85</f>
        <v>-22</v>
      </c>
      <c r="D85" s="56">
        <f>'1.4'!D85+'1.5'!D85</f>
        <v>42</v>
      </c>
      <c r="E85" s="56">
        <f>'1.4'!E85+'1.5'!E85</f>
        <v>-115</v>
      </c>
      <c r="F85" s="56">
        <f>'1.4'!F85+'1.5'!F85</f>
        <v>73</v>
      </c>
      <c r="G85" s="56">
        <f>'1.4'!G85+'1.5'!G85</f>
        <v>59</v>
      </c>
      <c r="H85" s="56">
        <f>'1.4'!H85+'1.5'!H85</f>
        <v>-552</v>
      </c>
      <c r="I85" s="56">
        <f>'1.4'!I85+'1.5'!I85</f>
        <v>12</v>
      </c>
      <c r="J85" s="56">
        <f>'1.4'!J85+'1.5'!J85</f>
        <v>54</v>
      </c>
      <c r="K85" s="56">
        <f>'1.4'!K85+'1.5'!K85</f>
        <v>-1</v>
      </c>
      <c r="L85" s="56">
        <f>'1.4'!L85+'1.5'!L85</f>
        <v>-162</v>
      </c>
      <c r="M85" s="56">
        <f>'1.4'!M85+'1.5'!M85</f>
        <v>0</v>
      </c>
      <c r="N85" s="56">
        <f>'1.4'!N85+'1.5'!N85</f>
        <v>-391</v>
      </c>
      <c r="O85" s="56">
        <f>'1.4'!O85+'1.5'!O85</f>
        <v>22</v>
      </c>
      <c r="P85" s="56">
        <f>'1.4'!P85+'1.5'!P85</f>
        <v>5</v>
      </c>
      <c r="R85" s="52"/>
      <c r="S85" s="52"/>
    </row>
    <row r="86" spans="1:19" x14ac:dyDescent="0.2">
      <c r="A86" s="52" t="s">
        <v>23</v>
      </c>
      <c r="B86" s="56">
        <f>'1.4'!B86+'1.5'!B86</f>
        <v>2051</v>
      </c>
      <c r="C86" s="56">
        <f>'1.4'!C86+'1.5'!C86</f>
        <v>1923</v>
      </c>
      <c r="D86" s="56">
        <f>'1.4'!D86+'1.5'!D86</f>
        <v>2598</v>
      </c>
      <c r="E86" s="56">
        <f>'1.4'!E86+'1.5'!E86</f>
        <v>2054</v>
      </c>
      <c r="F86" s="56">
        <f>'1.4'!F86+'1.5'!F86</f>
        <v>4530</v>
      </c>
      <c r="G86" s="56">
        <f>'1.4'!G86+'1.5'!G86</f>
        <v>4103</v>
      </c>
      <c r="H86" s="56">
        <f>'1.4'!H86+'1.5'!H86</f>
        <v>4458</v>
      </c>
      <c r="I86" s="56">
        <f>'1.4'!I86+'1.5'!I86</f>
        <v>4217</v>
      </c>
      <c r="J86" s="56">
        <f>'1.4'!J86+'1.5'!J86</f>
        <v>6010</v>
      </c>
      <c r="K86" s="56">
        <f>'1.4'!K86+'1.5'!K86</f>
        <v>1820</v>
      </c>
      <c r="L86" s="56">
        <f>'1.4'!L86+'1.5'!L86</f>
        <v>4264</v>
      </c>
      <c r="M86" s="56">
        <f>'1.4'!M86+'1.5'!M86</f>
        <v>5570</v>
      </c>
      <c r="N86" s="56">
        <f>'1.4'!N86+'1.5'!N86</f>
        <v>4258</v>
      </c>
      <c r="O86" s="56">
        <f>'1.4'!O86+'1.5'!O86</f>
        <v>-797</v>
      </c>
      <c r="P86" s="56">
        <f>'1.4'!P86+'1.5'!P86</f>
        <v>-252</v>
      </c>
    </row>
    <row r="87" spans="1:19" x14ac:dyDescent="0.2">
      <c r="A87" s="52" t="s">
        <v>22</v>
      </c>
      <c r="B87" s="56">
        <f>'1.4'!B87+'1.5'!B87</f>
        <v>4258</v>
      </c>
      <c r="C87" s="56">
        <f>'1.4'!C87+'1.5'!C87</f>
        <v>5074</v>
      </c>
      <c r="D87" s="56">
        <f>'1.4'!D87+'1.5'!D87</f>
        <v>5404</v>
      </c>
      <c r="E87" s="56">
        <f>'1.4'!E87+'1.5'!E87</f>
        <v>805</v>
      </c>
      <c r="F87" s="56">
        <f>'1.4'!F87+'1.5'!F87</f>
        <v>5044</v>
      </c>
      <c r="G87" s="56">
        <f>'1.4'!G87+'1.5'!G87</f>
        <v>9122</v>
      </c>
      <c r="H87" s="56">
        <f>'1.4'!H87+'1.5'!H87</f>
        <v>7758</v>
      </c>
      <c r="I87" s="56">
        <f>'1.4'!I87+'1.5'!I87</f>
        <v>7992</v>
      </c>
      <c r="J87" s="56">
        <f>'1.4'!J87+'1.5'!J87</f>
        <v>7823</v>
      </c>
      <c r="K87" s="56">
        <f>'1.4'!K87+'1.5'!K87</f>
        <v>1797</v>
      </c>
      <c r="L87" s="56">
        <f>'1.4'!L87+'1.5'!L87</f>
        <v>8631</v>
      </c>
      <c r="M87" s="56">
        <f>'1.4'!M87+'1.5'!M87</f>
        <v>7386</v>
      </c>
      <c r="N87" s="56">
        <f>'1.4'!N87+'1.5'!N87</f>
        <v>-573</v>
      </c>
      <c r="O87" s="56">
        <f>'1.4'!O87+'1.5'!O87</f>
        <v>-521</v>
      </c>
      <c r="P87" s="56">
        <f>'1.4'!P87+'1.5'!P87</f>
        <v>163</v>
      </c>
    </row>
    <row r="88" spans="1:19" x14ac:dyDescent="0.2">
      <c r="A88" s="59" t="s">
        <v>21</v>
      </c>
      <c r="B88" s="56">
        <f>'1.4'!B88+'1.5'!B88</f>
        <v>0</v>
      </c>
      <c r="C88" s="56">
        <f>'1.4'!C88+'1.5'!C88</f>
        <v>0</v>
      </c>
      <c r="D88" s="56">
        <f>'1.4'!D88+'1.5'!D88</f>
        <v>0</v>
      </c>
      <c r="E88" s="56">
        <f>'1.4'!E88+'1.5'!E88</f>
        <v>5</v>
      </c>
      <c r="F88" s="56">
        <f>'1.4'!F88+'1.5'!F88</f>
        <v>0</v>
      </c>
      <c r="G88" s="56">
        <f>'1.4'!G88+'1.5'!G88</f>
        <v>0</v>
      </c>
      <c r="H88" s="56">
        <f>'1.4'!H88+'1.5'!H88</f>
        <v>0</v>
      </c>
      <c r="I88" s="56">
        <f>'1.4'!I88+'1.5'!I88</f>
        <v>0</v>
      </c>
      <c r="J88" s="56">
        <f>'1.4'!J88+'1.5'!J88</f>
        <v>0</v>
      </c>
      <c r="K88" s="56">
        <f>'1.4'!K88+'1.5'!K88</f>
        <v>0</v>
      </c>
      <c r="L88" s="56">
        <f>'1.4'!L88+'1.5'!L88</f>
        <v>0</v>
      </c>
      <c r="M88" s="56">
        <f>'1.4'!M88+'1.5'!M88</f>
        <v>0</v>
      </c>
      <c r="N88" s="56">
        <f>'1.4'!N88+'1.5'!N88</f>
        <v>0</v>
      </c>
      <c r="O88" s="56">
        <f>'1.4'!O88+'1.5'!O88</f>
        <v>0</v>
      </c>
      <c r="P88" s="56">
        <f>'1.4'!P88+'1.5'!P88</f>
        <v>0</v>
      </c>
    </row>
    <row r="89" spans="1:19" hidden="1" x14ac:dyDescent="0.2">
      <c r="A89" s="58" t="s">
        <v>20</v>
      </c>
    </row>
    <row r="90" spans="1:19" x14ac:dyDescent="0.2">
      <c r="B90" s="80"/>
      <c r="C90" s="80"/>
      <c r="D90" s="80"/>
      <c r="E90" s="80"/>
      <c r="F90" s="80"/>
      <c r="G90" s="80"/>
      <c r="H90" s="80"/>
      <c r="I90" s="80"/>
      <c r="J90" s="80"/>
      <c r="K90" s="80"/>
      <c r="L90" s="80"/>
      <c r="M90" s="80"/>
      <c r="N90" s="80"/>
      <c r="O90" s="80"/>
    </row>
  </sheetData>
  <mergeCells count="4">
    <mergeCell ref="Q5:Z5"/>
    <mergeCell ref="Q6:Z6"/>
    <mergeCell ref="H5:K5"/>
    <mergeCell ref="B6:K6"/>
  </mergeCells>
  <hyperlinks>
    <hyperlink ref="A1" location="Índice!A3" display="Voltar"/>
  </hyperlinks>
  <pageMargins left="0.78740157499999996" right="0.78740157499999996" top="0.984251969" bottom="0.984251969" header="0.4921259845" footer="0.4921259845"/>
  <pageSetup paperSize="9" orientation="portrait" horizontalDpi="30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"/>
  <sheetViews>
    <sheetView workbookViewId="0">
      <selection activeCell="I24" sqref="I24"/>
    </sheetView>
  </sheetViews>
  <sheetFormatPr defaultRowHeight="12.75" x14ac:dyDescent="0.2"/>
  <cols>
    <col min="1" max="16384" width="9.140625" style="15"/>
  </cols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20</vt:i4>
      </vt:variant>
    </vt:vector>
  </HeadingPairs>
  <TitlesOfParts>
    <vt:vector size="20" baseType="lpstr">
      <vt:lpstr>Índice</vt:lpstr>
      <vt:lpstr>Dados sem ajuste</vt:lpstr>
      <vt:lpstr>1.1</vt:lpstr>
      <vt:lpstr>1.2</vt:lpstr>
      <vt:lpstr>1.3</vt:lpstr>
      <vt:lpstr>1.4</vt:lpstr>
      <vt:lpstr>1.5</vt:lpstr>
      <vt:lpstr>1.6</vt:lpstr>
      <vt:lpstr>Declarações rec. fora do prazo</vt:lpstr>
      <vt:lpstr>Plan3</vt:lpstr>
      <vt:lpstr>Plan4</vt:lpstr>
      <vt:lpstr>Plan5</vt:lpstr>
      <vt:lpstr>Plan6</vt:lpstr>
      <vt:lpstr>Dados com ajuste</vt:lpstr>
      <vt:lpstr>1.7</vt:lpstr>
      <vt:lpstr>1.8</vt:lpstr>
      <vt:lpstr>1.9</vt:lpstr>
      <vt:lpstr>2.0</vt:lpstr>
      <vt:lpstr>2.1</vt:lpstr>
      <vt:lpstr>Gráfico </vt:lpstr>
    </vt:vector>
  </TitlesOfParts>
  <Company>iets1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Aloir Eggert ADM</cp:lastModifiedBy>
  <dcterms:created xsi:type="dcterms:W3CDTF">2009-07-20T14:24:48Z</dcterms:created>
  <dcterms:modified xsi:type="dcterms:W3CDTF">2014-07-23T11:51:52Z</dcterms:modified>
</cp:coreProperties>
</file>