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stefania.silva\Documents\Comércio\PMC -julho_2014\Arquivos Principais\"/>
    </mc:Choice>
  </mc:AlternateContent>
  <bookViews>
    <workbookView xWindow="0" yWindow="0" windowWidth="24000" windowHeight="9885" tabRatio="915"/>
  </bookViews>
  <sheets>
    <sheet name="Índice" sheetId="6" r:id="rId1"/>
    <sheet name="Tab. 1" sheetId="7" r:id="rId2"/>
    <sheet name="Tab. 2" sheetId="29" r:id="rId3"/>
    <sheet name="Gráf. 1" sheetId="33" r:id="rId4"/>
    <sheet name="Gráf. 2" sheetId="34" r:id="rId5"/>
    <sheet name="Gráf. 3" sheetId="35" r:id="rId6"/>
    <sheet name="Gráf. 4" sheetId="28" r:id="rId7"/>
    <sheet name="Gráf.5" sheetId="36" r:id="rId8"/>
    <sheet name="1.1" sheetId="1" state="hidden" r:id="rId9"/>
    <sheet name="1.2" sheetId="3" state="hidden" r:id="rId10"/>
    <sheet name="1.3" sheetId="4" state="hidden" r:id="rId11"/>
    <sheet name="1.4" sheetId="5" state="hidden" r:id="rId12"/>
    <sheet name="base_tabela" sheetId="11" state="hidden" r:id="rId13"/>
    <sheet name="base_gráfico" sheetId="24" state="hidden" r:id="rId14"/>
    <sheet name="nome" sheetId="37" state="hidden" r:id="rId15"/>
    <sheet name="referências" sheetId="38" state="hidden" r:id="rId16"/>
  </sheets>
  <definedNames>
    <definedName name="_xlnm._FilterDatabase" localSheetId="13" hidden="1">base_gráfico!$A$1:$G$2154</definedName>
    <definedName name="_xlnm._FilterDatabase" localSheetId="3" hidden="1">referências!$P$4:$P$4</definedName>
    <definedName name="_xlnm._FilterDatabase" localSheetId="4" hidden="1">referências!$Z$4:$Z$4</definedName>
    <definedName name="_xlnm._FilterDatabase" localSheetId="1" hidden="1">'Tab. 1'!$K$4:$K$4</definedName>
    <definedName name="indicador">nome!$E$2:$E$5</definedName>
    <definedName name="mes_1">nome!$D$2:$D$176</definedName>
    <definedName name="RV_">nome!$B$2:$B$3</definedName>
    <definedName name="segmento">nome!$C$2:$C$13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36" l="1"/>
  <c r="BJ3" i="38" l="1"/>
  <c r="BD22" i="38"/>
  <c r="BD21" i="38" s="1"/>
  <c r="BO21" i="38" s="1"/>
  <c r="BJ22" i="38"/>
  <c r="BJ21" i="38" s="1"/>
  <c r="BJ20" i="38" s="1"/>
  <c r="BJ19" i="38" s="1"/>
  <c r="BJ18" i="38" s="1"/>
  <c r="BJ17" i="38" s="1"/>
  <c r="BJ16" i="38" s="1"/>
  <c r="BJ15" i="38" s="1"/>
  <c r="BJ14" i="38" s="1"/>
  <c r="BJ13" i="38" s="1"/>
  <c r="BJ12" i="38" s="1"/>
  <c r="BJ11" i="38" s="1"/>
  <c r="BJ10" i="38" s="1"/>
  <c r="BJ9" i="38" s="1"/>
  <c r="BJ8" i="38" s="1"/>
  <c r="BJ7" i="38" s="1"/>
  <c r="BJ6" i="38" s="1"/>
  <c r="BJ5" i="38" s="1"/>
  <c r="BH26" i="38"/>
  <c r="BE27" i="38"/>
  <c r="BH27" i="38" s="1"/>
  <c r="BF27" i="38"/>
  <c r="BI27" i="38" s="1"/>
  <c r="AX2" i="38"/>
  <c r="AX3" i="38" s="1"/>
  <c r="C2" i="28" s="1"/>
  <c r="AR34" i="38"/>
  <c r="AR33" i="38" s="1"/>
  <c r="AW33" i="38" s="1"/>
  <c r="AJ2" i="38"/>
  <c r="AJ3" i="38" s="1"/>
  <c r="C3" i="35" s="1"/>
  <c r="AN10" i="38"/>
  <c r="AO10" i="38"/>
  <c r="AN9" i="38"/>
  <c r="AF34" i="38"/>
  <c r="AF33" i="38" s="1"/>
  <c r="AF55" i="38"/>
  <c r="AI55" i="38" s="1"/>
  <c r="AF76" i="38"/>
  <c r="AI76" i="38" s="1"/>
  <c r="AF97" i="38"/>
  <c r="AF96" i="38" s="1"/>
  <c r="Z2" i="38"/>
  <c r="Z3" i="38" s="1"/>
  <c r="P2" i="38"/>
  <c r="P3" i="38" s="1"/>
  <c r="A3" i="38"/>
  <c r="A4" i="38" s="1"/>
  <c r="C5" i="7" s="1"/>
  <c r="U5" i="38" l="1"/>
  <c r="C3" i="34"/>
  <c r="K5" i="38"/>
  <c r="C3" i="33"/>
  <c r="BD100" i="38"/>
  <c r="BD46" i="38"/>
  <c r="BG46" i="38" s="1"/>
  <c r="BD99" i="38"/>
  <c r="BD64" i="38"/>
  <c r="BD82" i="38"/>
  <c r="BD45" i="38"/>
  <c r="BG45" i="38" s="1"/>
  <c r="BO22" i="38"/>
  <c r="BD81" i="38"/>
  <c r="BD63" i="38"/>
  <c r="BD20" i="38"/>
  <c r="BD44" i="38" s="1"/>
  <c r="BG44" i="38" s="1"/>
  <c r="AW34" i="38"/>
  <c r="AR32" i="38"/>
  <c r="AF54" i="38"/>
  <c r="AI54" i="38" s="1"/>
  <c r="AF95" i="38"/>
  <c r="AI96" i="38"/>
  <c r="AF32" i="38"/>
  <c r="AM30" i="38"/>
  <c r="AI33" i="38"/>
  <c r="AI97" i="38"/>
  <c r="AM31" i="38"/>
  <c r="AI34" i="38"/>
  <c r="AF75" i="38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AB360" i="11"/>
  <c r="AC360" i="11"/>
  <c r="AD360" i="11"/>
  <c r="AE360" i="11"/>
  <c r="AF360" i="11"/>
  <c r="AG360" i="11"/>
  <c r="AH360" i="11"/>
  <c r="AI360" i="11"/>
  <c r="AJ360" i="11"/>
  <c r="AK360" i="11"/>
  <c r="AL360" i="11"/>
  <c r="AM360" i="11"/>
  <c r="AN360" i="11"/>
  <c r="AO360" i="11"/>
  <c r="AP360" i="11"/>
  <c r="AQ360" i="11"/>
  <c r="AR360" i="11"/>
  <c r="AS360" i="11"/>
  <c r="AT360" i="11"/>
  <c r="AU360" i="11"/>
  <c r="AV360" i="11"/>
  <c r="AW360" i="11"/>
  <c r="AX360" i="11"/>
  <c r="AY360" i="11"/>
  <c r="AZ360" i="11"/>
  <c r="BA360" i="11"/>
  <c r="BB360" i="11"/>
  <c r="BC360" i="11"/>
  <c r="BD360" i="11"/>
  <c r="BE360" i="11"/>
  <c r="BF360" i="11"/>
  <c r="BG360" i="11"/>
  <c r="BH360" i="11"/>
  <c r="BI360" i="11"/>
  <c r="BJ360" i="11"/>
  <c r="C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Y361" i="11"/>
  <c r="Z361" i="11"/>
  <c r="AA361" i="11"/>
  <c r="AB361" i="11"/>
  <c r="AC361" i="11"/>
  <c r="AD361" i="11"/>
  <c r="AE361" i="11"/>
  <c r="AF361" i="11"/>
  <c r="AG361" i="11"/>
  <c r="AH361" i="11"/>
  <c r="AI361" i="11"/>
  <c r="AJ361" i="11"/>
  <c r="AK361" i="11"/>
  <c r="AL361" i="11"/>
  <c r="AM361" i="11"/>
  <c r="AN361" i="11"/>
  <c r="AO361" i="11"/>
  <c r="AP361" i="11"/>
  <c r="AQ361" i="11"/>
  <c r="AR361" i="11"/>
  <c r="AS361" i="11"/>
  <c r="AT361" i="11"/>
  <c r="AU361" i="11"/>
  <c r="AV361" i="11"/>
  <c r="AW361" i="11"/>
  <c r="AX361" i="11"/>
  <c r="AY361" i="11"/>
  <c r="AZ361" i="11"/>
  <c r="BA361" i="11"/>
  <c r="BB361" i="11"/>
  <c r="BC361" i="11"/>
  <c r="BD361" i="11"/>
  <c r="BE361" i="11"/>
  <c r="BF361" i="11"/>
  <c r="BG361" i="11"/>
  <c r="BH361" i="11"/>
  <c r="BI361" i="11"/>
  <c r="BJ361" i="11"/>
  <c r="C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Y362" i="11"/>
  <c r="Z362" i="11"/>
  <c r="AA362" i="11"/>
  <c r="AB362" i="11"/>
  <c r="AC362" i="11"/>
  <c r="AD362" i="11"/>
  <c r="AE362" i="11"/>
  <c r="AF362" i="11"/>
  <c r="AG362" i="11"/>
  <c r="AH362" i="11"/>
  <c r="AI362" i="11"/>
  <c r="AJ362" i="11"/>
  <c r="AK362" i="11"/>
  <c r="AL362" i="11"/>
  <c r="AM362" i="11"/>
  <c r="AN362" i="11"/>
  <c r="AO362" i="11"/>
  <c r="AP362" i="11"/>
  <c r="AQ362" i="11"/>
  <c r="AR362" i="11"/>
  <c r="AS362" i="11"/>
  <c r="AT362" i="11"/>
  <c r="AU362" i="11"/>
  <c r="AV362" i="11"/>
  <c r="AW362" i="11"/>
  <c r="AX362" i="11"/>
  <c r="AY362" i="11"/>
  <c r="AZ362" i="11"/>
  <c r="BA362" i="11"/>
  <c r="BB362" i="11"/>
  <c r="BC362" i="11"/>
  <c r="BD362" i="11"/>
  <c r="BE362" i="11"/>
  <c r="BF362" i="11"/>
  <c r="BG362" i="11"/>
  <c r="BH362" i="11"/>
  <c r="BI362" i="11"/>
  <c r="BJ362" i="11"/>
  <c r="C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Y363" i="11"/>
  <c r="Z363" i="11"/>
  <c r="AA363" i="11"/>
  <c r="AB363" i="11"/>
  <c r="AC363" i="11"/>
  <c r="AD363" i="11"/>
  <c r="AE363" i="11"/>
  <c r="AF363" i="11"/>
  <c r="AG363" i="11"/>
  <c r="AH363" i="11"/>
  <c r="AI363" i="11"/>
  <c r="AJ363" i="11"/>
  <c r="AK363" i="11"/>
  <c r="AL363" i="11"/>
  <c r="AM363" i="11"/>
  <c r="AN363" i="11"/>
  <c r="AO363" i="11"/>
  <c r="AP363" i="11"/>
  <c r="AQ363" i="11"/>
  <c r="AR363" i="11"/>
  <c r="AS363" i="11"/>
  <c r="AT363" i="11"/>
  <c r="AU363" i="11"/>
  <c r="AV363" i="11"/>
  <c r="AW363" i="11"/>
  <c r="AX363" i="11"/>
  <c r="AY363" i="11"/>
  <c r="AZ363" i="11"/>
  <c r="BA363" i="11"/>
  <c r="BB363" i="11"/>
  <c r="BC363" i="11"/>
  <c r="BD363" i="11"/>
  <c r="BE363" i="11"/>
  <c r="BF363" i="11"/>
  <c r="BG363" i="11"/>
  <c r="BH363" i="11"/>
  <c r="BI363" i="11"/>
  <c r="BJ363" i="11"/>
  <c r="C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Y364" i="11"/>
  <c r="Z364" i="11"/>
  <c r="AA364" i="11"/>
  <c r="AB364" i="11"/>
  <c r="AC364" i="11"/>
  <c r="AD364" i="11"/>
  <c r="AE364" i="11"/>
  <c r="AF364" i="11"/>
  <c r="AG364" i="11"/>
  <c r="AH364" i="11"/>
  <c r="AI364" i="11"/>
  <c r="AJ364" i="11"/>
  <c r="AK364" i="11"/>
  <c r="AL364" i="11"/>
  <c r="AM364" i="11"/>
  <c r="AN364" i="11"/>
  <c r="AO364" i="11"/>
  <c r="AP364" i="11"/>
  <c r="AQ364" i="11"/>
  <c r="AR364" i="11"/>
  <c r="AS364" i="11"/>
  <c r="AT364" i="11"/>
  <c r="AU364" i="11"/>
  <c r="AV364" i="11"/>
  <c r="AW364" i="11"/>
  <c r="AX364" i="11"/>
  <c r="AY364" i="11"/>
  <c r="AZ364" i="11"/>
  <c r="BA364" i="11"/>
  <c r="BB364" i="11"/>
  <c r="BC364" i="11"/>
  <c r="BD364" i="11"/>
  <c r="BE364" i="11"/>
  <c r="BF364" i="11"/>
  <c r="BG364" i="11"/>
  <c r="BH364" i="11"/>
  <c r="BI364" i="11"/>
  <c r="BJ364" i="11"/>
  <c r="C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Y365" i="11"/>
  <c r="Z365" i="11"/>
  <c r="AA365" i="11"/>
  <c r="AB365" i="11"/>
  <c r="AC365" i="11"/>
  <c r="AD365" i="11"/>
  <c r="AE365" i="11"/>
  <c r="AF365" i="11"/>
  <c r="AG365" i="11"/>
  <c r="AH365" i="11"/>
  <c r="AI365" i="11"/>
  <c r="AJ365" i="11"/>
  <c r="AK365" i="11"/>
  <c r="AL365" i="11"/>
  <c r="AM365" i="11"/>
  <c r="AN365" i="11"/>
  <c r="AO365" i="11"/>
  <c r="AP365" i="11"/>
  <c r="AQ365" i="11"/>
  <c r="AR365" i="11"/>
  <c r="AS365" i="11"/>
  <c r="AT365" i="11"/>
  <c r="AU365" i="11"/>
  <c r="AV365" i="11"/>
  <c r="AW365" i="11"/>
  <c r="AX365" i="11"/>
  <c r="AY365" i="11"/>
  <c r="AZ365" i="11"/>
  <c r="BA365" i="11"/>
  <c r="BB365" i="11"/>
  <c r="BC365" i="11"/>
  <c r="BD365" i="11"/>
  <c r="BE365" i="11"/>
  <c r="BF365" i="11"/>
  <c r="BG365" i="11"/>
  <c r="BH365" i="11"/>
  <c r="BI365" i="11"/>
  <c r="BJ365" i="11"/>
  <c r="C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Y366" i="11"/>
  <c r="Z366" i="11"/>
  <c r="AA366" i="11"/>
  <c r="AB366" i="11"/>
  <c r="AC366" i="11"/>
  <c r="AD366" i="11"/>
  <c r="AE366" i="11"/>
  <c r="AF366" i="11"/>
  <c r="AG366" i="11"/>
  <c r="AH366" i="11"/>
  <c r="AI366" i="11"/>
  <c r="AJ366" i="11"/>
  <c r="AK366" i="11"/>
  <c r="AL366" i="11"/>
  <c r="AM366" i="11"/>
  <c r="AN366" i="11"/>
  <c r="AO366" i="11"/>
  <c r="AP366" i="11"/>
  <c r="AQ366" i="11"/>
  <c r="AR366" i="11"/>
  <c r="AS366" i="11"/>
  <c r="AT366" i="11"/>
  <c r="AU366" i="11"/>
  <c r="AV366" i="11"/>
  <c r="AW366" i="11"/>
  <c r="AX366" i="11"/>
  <c r="AY366" i="11"/>
  <c r="AZ366" i="11"/>
  <c r="BA366" i="11"/>
  <c r="BB366" i="11"/>
  <c r="BC366" i="11"/>
  <c r="BD366" i="11"/>
  <c r="BE366" i="11"/>
  <c r="BF366" i="11"/>
  <c r="BG366" i="11"/>
  <c r="BH366" i="11"/>
  <c r="BI366" i="11"/>
  <c r="BJ366" i="11"/>
  <c r="C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Y367" i="11"/>
  <c r="Z367" i="11"/>
  <c r="AA367" i="11"/>
  <c r="AB367" i="11"/>
  <c r="AC367" i="11"/>
  <c r="AD367" i="11"/>
  <c r="AE367" i="11"/>
  <c r="AF367" i="11"/>
  <c r="AG367" i="11"/>
  <c r="AH367" i="11"/>
  <c r="AI367" i="11"/>
  <c r="AJ367" i="11"/>
  <c r="AK367" i="11"/>
  <c r="AL367" i="11"/>
  <c r="AM367" i="11"/>
  <c r="AN367" i="11"/>
  <c r="AO367" i="11"/>
  <c r="AP367" i="11"/>
  <c r="AQ367" i="11"/>
  <c r="AR367" i="11"/>
  <c r="AS367" i="11"/>
  <c r="AT367" i="11"/>
  <c r="AU367" i="11"/>
  <c r="AV367" i="11"/>
  <c r="AW367" i="11"/>
  <c r="AX367" i="11"/>
  <c r="AY367" i="11"/>
  <c r="AZ367" i="11"/>
  <c r="BA367" i="11"/>
  <c r="BB367" i="11"/>
  <c r="BC367" i="11"/>
  <c r="BD367" i="11"/>
  <c r="BE367" i="11"/>
  <c r="BF367" i="11"/>
  <c r="BG367" i="11"/>
  <c r="BH367" i="11"/>
  <c r="BI367" i="11"/>
  <c r="BJ367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Y180" i="11"/>
  <c r="Z180" i="11"/>
  <c r="AA180" i="11"/>
  <c r="AB180" i="11"/>
  <c r="AC180" i="11"/>
  <c r="AD180" i="11"/>
  <c r="AE180" i="11"/>
  <c r="AF180" i="11"/>
  <c r="AG180" i="11"/>
  <c r="AH180" i="11"/>
  <c r="AI180" i="11"/>
  <c r="AJ180" i="11"/>
  <c r="AK180" i="11"/>
  <c r="AL180" i="11"/>
  <c r="AM180" i="11"/>
  <c r="AN180" i="11"/>
  <c r="AO180" i="11"/>
  <c r="AP180" i="11"/>
  <c r="AQ180" i="11"/>
  <c r="AR180" i="11"/>
  <c r="AS180" i="11"/>
  <c r="AT180" i="11"/>
  <c r="AU180" i="11"/>
  <c r="AV180" i="11"/>
  <c r="AW180" i="11"/>
  <c r="AX180" i="11"/>
  <c r="AY180" i="11"/>
  <c r="AZ180" i="11"/>
  <c r="BA180" i="11"/>
  <c r="BB180" i="11"/>
  <c r="BC180" i="11"/>
  <c r="BD180" i="11"/>
  <c r="BE180" i="11"/>
  <c r="BF180" i="11"/>
  <c r="BG180" i="11"/>
  <c r="BH180" i="11"/>
  <c r="BI180" i="11"/>
  <c r="BJ180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Y181" i="11"/>
  <c r="Z181" i="11"/>
  <c r="AA181" i="11"/>
  <c r="AB181" i="11"/>
  <c r="AC181" i="11"/>
  <c r="AD181" i="11"/>
  <c r="AE181" i="11"/>
  <c r="AF181" i="11"/>
  <c r="AG181" i="11"/>
  <c r="AH181" i="11"/>
  <c r="AI181" i="11"/>
  <c r="AJ181" i="11"/>
  <c r="AK181" i="11"/>
  <c r="AL181" i="11"/>
  <c r="AM181" i="11"/>
  <c r="AN181" i="11"/>
  <c r="AO181" i="11"/>
  <c r="AP181" i="11"/>
  <c r="AQ181" i="11"/>
  <c r="AR181" i="11"/>
  <c r="AS181" i="11"/>
  <c r="AT181" i="11"/>
  <c r="AU181" i="11"/>
  <c r="AV181" i="11"/>
  <c r="AW181" i="11"/>
  <c r="AX181" i="11"/>
  <c r="AY181" i="11"/>
  <c r="AZ181" i="11"/>
  <c r="BA181" i="11"/>
  <c r="BB181" i="11"/>
  <c r="BC181" i="11"/>
  <c r="BD181" i="11"/>
  <c r="BE181" i="11"/>
  <c r="BF181" i="11"/>
  <c r="BG181" i="11"/>
  <c r="BH181" i="11"/>
  <c r="BI181" i="11"/>
  <c r="BJ181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Y182" i="11"/>
  <c r="Z182" i="11"/>
  <c r="AA182" i="11"/>
  <c r="AB182" i="11"/>
  <c r="AC182" i="11"/>
  <c r="AD182" i="11"/>
  <c r="AE182" i="11"/>
  <c r="AF182" i="11"/>
  <c r="AG182" i="11"/>
  <c r="AH182" i="11"/>
  <c r="AI182" i="11"/>
  <c r="AJ182" i="11"/>
  <c r="AK182" i="11"/>
  <c r="AL182" i="11"/>
  <c r="AM182" i="11"/>
  <c r="AN182" i="11"/>
  <c r="AO182" i="11"/>
  <c r="AP182" i="11"/>
  <c r="AQ182" i="11"/>
  <c r="AR182" i="11"/>
  <c r="AS182" i="11"/>
  <c r="AT182" i="11"/>
  <c r="AU182" i="11"/>
  <c r="AV182" i="11"/>
  <c r="AW182" i="11"/>
  <c r="AX182" i="11"/>
  <c r="AY182" i="11"/>
  <c r="AZ182" i="11"/>
  <c r="BA182" i="11"/>
  <c r="BB182" i="11"/>
  <c r="BC182" i="11"/>
  <c r="BD182" i="11"/>
  <c r="BE182" i="11"/>
  <c r="BF182" i="11"/>
  <c r="BG182" i="11"/>
  <c r="BH182" i="11"/>
  <c r="BI182" i="11"/>
  <c r="BJ182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Y183" i="11"/>
  <c r="Z183" i="11"/>
  <c r="AA183" i="11"/>
  <c r="AB183" i="11"/>
  <c r="AC183" i="11"/>
  <c r="AD183" i="11"/>
  <c r="AE183" i="11"/>
  <c r="AF183" i="11"/>
  <c r="AG183" i="11"/>
  <c r="AH183" i="11"/>
  <c r="AI183" i="11"/>
  <c r="AJ183" i="11"/>
  <c r="AK183" i="11"/>
  <c r="AL183" i="11"/>
  <c r="AM183" i="11"/>
  <c r="AN183" i="11"/>
  <c r="AO183" i="11"/>
  <c r="AP183" i="11"/>
  <c r="AQ183" i="11"/>
  <c r="AR183" i="11"/>
  <c r="AS183" i="11"/>
  <c r="AT183" i="11"/>
  <c r="AU183" i="11"/>
  <c r="AV183" i="11"/>
  <c r="AW183" i="11"/>
  <c r="AX183" i="11"/>
  <c r="AY183" i="11"/>
  <c r="AZ183" i="11"/>
  <c r="BA183" i="11"/>
  <c r="BB183" i="11"/>
  <c r="BC183" i="11"/>
  <c r="BD183" i="11"/>
  <c r="BE183" i="11"/>
  <c r="BF183" i="11"/>
  <c r="BG183" i="11"/>
  <c r="BH183" i="11"/>
  <c r="BI183" i="11"/>
  <c r="BJ183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Y184" i="11"/>
  <c r="Z184" i="11"/>
  <c r="AA184" i="11"/>
  <c r="AB184" i="11"/>
  <c r="AC184" i="11"/>
  <c r="AD184" i="11"/>
  <c r="AE184" i="11"/>
  <c r="AF184" i="11"/>
  <c r="AG184" i="11"/>
  <c r="AH184" i="11"/>
  <c r="AI184" i="11"/>
  <c r="AJ184" i="11"/>
  <c r="AK184" i="11"/>
  <c r="AL184" i="11"/>
  <c r="AM184" i="11"/>
  <c r="AN184" i="11"/>
  <c r="AO184" i="11"/>
  <c r="AP184" i="11"/>
  <c r="AQ184" i="11"/>
  <c r="AR184" i="11"/>
  <c r="AS184" i="11"/>
  <c r="AT184" i="11"/>
  <c r="AU184" i="11"/>
  <c r="AV184" i="11"/>
  <c r="AW184" i="11"/>
  <c r="AX184" i="11"/>
  <c r="AY184" i="11"/>
  <c r="AZ184" i="11"/>
  <c r="BA184" i="11"/>
  <c r="BB184" i="11"/>
  <c r="BC184" i="11"/>
  <c r="BD184" i="11"/>
  <c r="BE184" i="11"/>
  <c r="BF184" i="11"/>
  <c r="BG184" i="11"/>
  <c r="BH184" i="11"/>
  <c r="BI184" i="11"/>
  <c r="BJ184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Y185" i="11"/>
  <c r="Z185" i="11"/>
  <c r="AA185" i="11"/>
  <c r="AB185" i="11"/>
  <c r="AC185" i="11"/>
  <c r="AD185" i="11"/>
  <c r="AE185" i="11"/>
  <c r="AF185" i="11"/>
  <c r="AG185" i="11"/>
  <c r="AH185" i="11"/>
  <c r="AI185" i="11"/>
  <c r="AJ185" i="11"/>
  <c r="AK185" i="11"/>
  <c r="AL185" i="11"/>
  <c r="AM185" i="11"/>
  <c r="AN185" i="11"/>
  <c r="AO185" i="11"/>
  <c r="AP185" i="11"/>
  <c r="AQ185" i="11"/>
  <c r="AR185" i="11"/>
  <c r="AS185" i="11"/>
  <c r="AT185" i="11"/>
  <c r="AU185" i="11"/>
  <c r="AV185" i="11"/>
  <c r="AW185" i="11"/>
  <c r="AX185" i="11"/>
  <c r="AY185" i="11"/>
  <c r="AZ185" i="11"/>
  <c r="BA185" i="11"/>
  <c r="BB185" i="11"/>
  <c r="BC185" i="11"/>
  <c r="BD185" i="11"/>
  <c r="BE185" i="11"/>
  <c r="BF185" i="11"/>
  <c r="BG185" i="11"/>
  <c r="BH185" i="11"/>
  <c r="BI185" i="11"/>
  <c r="BJ185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Y186" i="11"/>
  <c r="Z186" i="11"/>
  <c r="AA186" i="11"/>
  <c r="AB186" i="11"/>
  <c r="AC186" i="11"/>
  <c r="AD186" i="11"/>
  <c r="AE186" i="11"/>
  <c r="AF186" i="11"/>
  <c r="AG186" i="11"/>
  <c r="AH186" i="11"/>
  <c r="AI186" i="11"/>
  <c r="AJ186" i="11"/>
  <c r="AK186" i="11"/>
  <c r="AL186" i="11"/>
  <c r="AM186" i="11"/>
  <c r="AN186" i="11"/>
  <c r="AO186" i="11"/>
  <c r="AP186" i="11"/>
  <c r="AQ186" i="11"/>
  <c r="AR186" i="11"/>
  <c r="AS186" i="11"/>
  <c r="AT186" i="11"/>
  <c r="AU186" i="11"/>
  <c r="AV186" i="11"/>
  <c r="AW186" i="11"/>
  <c r="AX186" i="11"/>
  <c r="AY186" i="11"/>
  <c r="AZ186" i="11"/>
  <c r="BA186" i="11"/>
  <c r="BB186" i="11"/>
  <c r="BC186" i="11"/>
  <c r="BD186" i="11"/>
  <c r="BE186" i="11"/>
  <c r="BF186" i="11"/>
  <c r="BG186" i="11"/>
  <c r="BH186" i="11"/>
  <c r="BI186" i="11"/>
  <c r="BJ186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Y187" i="11"/>
  <c r="Z187" i="11"/>
  <c r="AA187" i="11"/>
  <c r="AB187" i="11"/>
  <c r="AC187" i="11"/>
  <c r="AD187" i="11"/>
  <c r="AE187" i="11"/>
  <c r="AF187" i="11"/>
  <c r="AG187" i="11"/>
  <c r="AH187" i="11"/>
  <c r="AI187" i="11"/>
  <c r="AJ187" i="11"/>
  <c r="AK187" i="11"/>
  <c r="AL187" i="11"/>
  <c r="AM187" i="11"/>
  <c r="AN187" i="11"/>
  <c r="AO187" i="11"/>
  <c r="AP187" i="11"/>
  <c r="AQ187" i="11"/>
  <c r="AR187" i="11"/>
  <c r="AS187" i="11"/>
  <c r="AT187" i="11"/>
  <c r="AU187" i="11"/>
  <c r="AV187" i="11"/>
  <c r="AW187" i="11"/>
  <c r="AX187" i="11"/>
  <c r="AY187" i="11"/>
  <c r="AZ187" i="11"/>
  <c r="BA187" i="11"/>
  <c r="BB187" i="11"/>
  <c r="BC187" i="11"/>
  <c r="BD187" i="11"/>
  <c r="BE187" i="11"/>
  <c r="BF187" i="11"/>
  <c r="BG187" i="11"/>
  <c r="BH187" i="11"/>
  <c r="BI187" i="11"/>
  <c r="BJ187" i="11"/>
  <c r="BD62" i="38" l="1"/>
  <c r="AF53" i="38"/>
  <c r="AI53" i="38" s="1"/>
  <c r="BD3" i="38"/>
  <c r="BO20" i="38"/>
  <c r="BD80" i="38"/>
  <c r="BD98" i="38"/>
  <c r="BD19" i="38"/>
  <c r="BD97" i="38" s="1"/>
  <c r="AW32" i="38"/>
  <c r="AR31" i="38"/>
  <c r="AF31" i="38"/>
  <c r="AM29" i="38"/>
  <c r="AI32" i="38"/>
  <c r="AI75" i="38"/>
  <c r="AF74" i="38"/>
  <c r="AF94" i="38"/>
  <c r="AI95" i="38"/>
  <c r="BD18" i="38" l="1"/>
  <c r="BD17" i="38" s="1"/>
  <c r="BO19" i="38"/>
  <c r="BD79" i="38"/>
  <c r="BD43" i="38"/>
  <c r="BG43" i="38" s="1"/>
  <c r="AF52" i="38"/>
  <c r="AI52" i="38" s="1"/>
  <c r="BD61" i="38"/>
  <c r="BD42" i="38"/>
  <c r="BG42" i="38" s="1"/>
  <c r="AW31" i="38"/>
  <c r="AR30" i="38"/>
  <c r="AI74" i="38"/>
  <c r="AF73" i="38"/>
  <c r="AF93" i="38"/>
  <c r="AI94" i="38"/>
  <c r="AI31" i="38"/>
  <c r="AF30" i="38"/>
  <c r="AM28" i="38"/>
  <c r="BD60" i="38" l="1"/>
  <c r="BD78" i="38"/>
  <c r="BO18" i="38"/>
  <c r="BD96" i="38"/>
  <c r="AF51" i="38"/>
  <c r="AI51" i="38" s="1"/>
  <c r="BO17" i="38"/>
  <c r="BD16" i="38"/>
  <c r="BD77" i="38"/>
  <c r="BD41" i="38"/>
  <c r="BG41" i="38" s="1"/>
  <c r="BD59" i="38"/>
  <c r="BD95" i="38"/>
  <c r="AW30" i="38"/>
  <c r="AR29" i="38"/>
  <c r="AI73" i="38"/>
  <c r="AF72" i="38"/>
  <c r="AF92" i="38"/>
  <c r="AI93" i="38"/>
  <c r="AM27" i="38"/>
  <c r="AI30" i="38"/>
  <c r="AF29" i="38"/>
  <c r="AF50" i="38" l="1"/>
  <c r="AI50" i="38" s="1"/>
  <c r="BD15" i="38"/>
  <c r="BD58" i="38"/>
  <c r="BO16" i="38"/>
  <c r="BD76" i="38"/>
  <c r="BD94" i="38"/>
  <c r="BD40" i="38"/>
  <c r="BG40" i="38" s="1"/>
  <c r="AW29" i="38"/>
  <c r="AR28" i="38"/>
  <c r="AI72" i="38"/>
  <c r="AF71" i="38"/>
  <c r="AF28" i="38"/>
  <c r="AM26" i="38"/>
  <c r="AI29" i="38"/>
  <c r="AF91" i="38"/>
  <c r="AI92" i="38"/>
  <c r="AF49" i="38" l="1"/>
  <c r="AI49" i="38" s="1"/>
  <c r="BO15" i="38"/>
  <c r="BD93" i="38"/>
  <c r="BD14" i="38"/>
  <c r="BD39" i="38"/>
  <c r="BG39" i="38" s="1"/>
  <c r="BD57" i="38"/>
  <c r="BD75" i="38"/>
  <c r="AW28" i="38"/>
  <c r="AR27" i="38"/>
  <c r="AF48" i="38"/>
  <c r="AF27" i="38"/>
  <c r="AM25" i="38"/>
  <c r="AI28" i="38"/>
  <c r="AI71" i="38"/>
  <c r="AF70" i="38"/>
  <c r="AF90" i="38"/>
  <c r="AI91" i="38"/>
  <c r="BD56" i="38" l="1"/>
  <c r="BD13" i="38"/>
  <c r="BD38" i="38"/>
  <c r="BG38" i="38" s="1"/>
  <c r="BD92" i="38"/>
  <c r="BD74" i="38"/>
  <c r="BO14" i="38"/>
  <c r="AW27" i="38"/>
  <c r="AR26" i="38"/>
  <c r="AF89" i="38"/>
  <c r="AI90" i="38"/>
  <c r="AI70" i="38"/>
  <c r="AF69" i="38"/>
  <c r="AI48" i="38"/>
  <c r="AF47" i="38"/>
  <c r="AI27" i="38"/>
  <c r="AF26" i="38"/>
  <c r="AM24" i="38"/>
  <c r="BO13" i="38" l="1"/>
  <c r="BD73" i="38"/>
  <c r="BD37" i="38"/>
  <c r="BG37" i="38" s="1"/>
  <c r="BD55" i="38"/>
  <c r="BD12" i="38"/>
  <c r="BD91" i="38"/>
  <c r="AW26" i="38"/>
  <c r="AR25" i="38"/>
  <c r="AM23" i="38"/>
  <c r="AI26" i="38"/>
  <c r="AF25" i="38"/>
  <c r="AI47" i="38"/>
  <c r="AF46" i="38"/>
  <c r="AI69" i="38"/>
  <c r="AF68" i="38"/>
  <c r="AF88" i="38"/>
  <c r="AI89" i="38"/>
  <c r="BD11" i="38" l="1"/>
  <c r="BD54" i="38"/>
  <c r="BD72" i="38"/>
  <c r="BO12" i="38"/>
  <c r="BD90" i="38"/>
  <c r="BD36" i="38"/>
  <c r="BG36" i="38" s="1"/>
  <c r="AW25" i="38"/>
  <c r="AR24" i="38"/>
  <c r="AI68" i="38"/>
  <c r="AF67" i="38"/>
  <c r="AF24" i="38"/>
  <c r="AM22" i="38"/>
  <c r="AI25" i="38"/>
  <c r="AF87" i="38"/>
  <c r="AI88" i="38"/>
  <c r="AI46" i="38"/>
  <c r="AF45" i="38"/>
  <c r="BO11" i="38" l="1"/>
  <c r="BD53" i="38"/>
  <c r="BD89" i="38"/>
  <c r="BD10" i="38"/>
  <c r="BD35" i="38"/>
  <c r="BG35" i="38" s="1"/>
  <c r="BD71" i="38"/>
  <c r="AW24" i="38"/>
  <c r="AR23" i="38"/>
  <c r="AI67" i="38"/>
  <c r="AF66" i="38"/>
  <c r="AI45" i="38"/>
  <c r="AF44" i="38"/>
  <c r="AF23" i="38"/>
  <c r="AM21" i="38"/>
  <c r="AI24" i="38"/>
  <c r="AF86" i="38"/>
  <c r="AI87" i="38"/>
  <c r="BD52" i="38" l="1"/>
  <c r="BD9" i="38"/>
  <c r="BO10" i="38"/>
  <c r="BD34" i="38"/>
  <c r="BG34" i="38" s="1"/>
  <c r="BD88" i="38"/>
  <c r="BD70" i="38"/>
  <c r="AW23" i="38"/>
  <c r="AR22" i="38"/>
  <c r="AF85" i="38"/>
  <c r="AI86" i="38"/>
  <c r="AI44" i="38"/>
  <c r="AF43" i="38"/>
  <c r="AI23" i="38"/>
  <c r="AF22" i="38"/>
  <c r="AM20" i="38"/>
  <c r="AI66" i="38"/>
  <c r="AF65" i="38"/>
  <c r="BO9" i="38" l="1"/>
  <c r="BD8" i="38"/>
  <c r="BD69" i="38"/>
  <c r="BD33" i="38"/>
  <c r="BG33" i="38" s="1"/>
  <c r="BD51" i="38"/>
  <c r="BD87" i="38"/>
  <c r="AW22" i="38"/>
  <c r="AR21" i="38"/>
  <c r="AI43" i="38"/>
  <c r="AF42" i="38"/>
  <c r="AI65" i="38"/>
  <c r="AF64" i="38"/>
  <c r="AF84" i="38"/>
  <c r="AI85" i="38"/>
  <c r="AM19" i="38"/>
  <c r="AI22" i="38"/>
  <c r="AF21" i="38"/>
  <c r="BD7" i="38" l="1"/>
  <c r="BD50" i="38"/>
  <c r="BO8" i="38"/>
  <c r="BD68" i="38"/>
  <c r="BD86" i="38"/>
  <c r="BD32" i="38"/>
  <c r="BG32" i="38" s="1"/>
  <c r="AW21" i="38"/>
  <c r="AR20" i="38"/>
  <c r="AF20" i="38"/>
  <c r="AM18" i="38"/>
  <c r="AI21" i="38"/>
  <c r="AF83" i="38"/>
  <c r="AI84" i="38"/>
  <c r="AI64" i="38"/>
  <c r="AF63" i="38"/>
  <c r="AI42" i="38"/>
  <c r="AF41" i="38"/>
  <c r="BO7" i="38" l="1"/>
  <c r="BD85" i="38"/>
  <c r="BD6" i="38"/>
  <c r="BD31" i="38"/>
  <c r="BG31" i="38" s="1"/>
  <c r="BD49" i="38"/>
  <c r="BD67" i="38"/>
  <c r="AW20" i="38"/>
  <c r="AR19" i="38"/>
  <c r="AI41" i="38"/>
  <c r="AF40" i="38"/>
  <c r="AF82" i="38"/>
  <c r="AI83" i="38"/>
  <c r="AI63" i="38"/>
  <c r="AF62" i="38"/>
  <c r="AF19" i="38"/>
  <c r="AM17" i="38"/>
  <c r="AI20" i="38"/>
  <c r="BD48" i="38" l="1"/>
  <c r="BD5" i="38"/>
  <c r="BD30" i="38"/>
  <c r="BG30" i="38" s="1"/>
  <c r="BD84" i="38"/>
  <c r="BD66" i="38"/>
  <c r="BO6" i="38"/>
  <c r="AW19" i="38"/>
  <c r="AR18" i="38"/>
  <c r="AI62" i="38"/>
  <c r="AF61" i="38"/>
  <c r="AI40" i="38"/>
  <c r="AF39" i="38"/>
  <c r="AI19" i="38"/>
  <c r="AF18" i="38"/>
  <c r="AM16" i="38"/>
  <c r="AI82" i="38"/>
  <c r="AF81" i="38"/>
  <c r="BO5" i="38" l="1"/>
  <c r="BD65" i="38"/>
  <c r="BD29" i="38"/>
  <c r="BG29" i="38" s="1"/>
  <c r="BD47" i="38"/>
  <c r="BD83" i="38"/>
  <c r="AW18" i="38"/>
  <c r="AR17" i="38"/>
  <c r="AM15" i="38"/>
  <c r="AI18" i="38"/>
  <c r="AF17" i="38"/>
  <c r="AI81" i="38"/>
  <c r="AF80" i="38"/>
  <c r="AI39" i="38"/>
  <c r="AF38" i="38"/>
  <c r="AI61" i="38"/>
  <c r="AF60" i="38"/>
  <c r="AW17" i="38" l="1"/>
  <c r="AR16" i="38"/>
  <c r="AI38" i="38"/>
  <c r="AF37" i="38"/>
  <c r="AF16" i="38"/>
  <c r="AM14" i="38"/>
  <c r="AI17" i="38"/>
  <c r="AI60" i="38"/>
  <c r="AF59" i="38"/>
  <c r="AI80" i="38"/>
  <c r="AF79" i="38"/>
  <c r="AW16" i="38" l="1"/>
  <c r="AR15" i="38"/>
  <c r="AI59" i="38"/>
  <c r="AF58" i="38"/>
  <c r="AI79" i="38"/>
  <c r="AF78" i="38"/>
  <c r="AF15" i="38"/>
  <c r="AM13" i="38"/>
  <c r="AI16" i="38"/>
  <c r="AI37" i="38"/>
  <c r="AF36" i="38"/>
  <c r="AW15" i="38" l="1"/>
  <c r="AR14" i="38"/>
  <c r="AW14" i="38" s="1"/>
  <c r="AI36" i="38"/>
  <c r="AF35" i="38"/>
  <c r="AI35" i="38" s="1"/>
  <c r="AI15" i="38"/>
  <c r="AF14" i="38"/>
  <c r="AM12" i="38"/>
  <c r="AI78" i="38"/>
  <c r="AF77" i="38"/>
  <c r="AI77" i="38" s="1"/>
  <c r="AI58" i="38"/>
  <c r="AF57" i="38"/>
  <c r="AM11" i="38" l="1"/>
  <c r="AI14" i="38"/>
  <c r="AI57" i="38"/>
  <c r="AF56" i="38"/>
  <c r="AI56" i="38" s="1"/>
  <c r="D8" i="11" l="1"/>
  <c r="D9" i="11"/>
  <c r="D10" i="11"/>
  <c r="D11" i="11"/>
  <c r="D12" i="11"/>
  <c r="D13" i="11"/>
  <c r="D14" i="11"/>
  <c r="D15" i="11"/>
  <c r="D16" i="11"/>
  <c r="D17" i="11"/>
  <c r="D18" i="11"/>
  <c r="D19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Y8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BB8" i="11"/>
  <c r="BC8" i="11"/>
  <c r="BD8" i="11"/>
  <c r="BE8" i="11"/>
  <c r="BF8" i="11"/>
  <c r="BG8" i="11"/>
  <c r="BH8" i="11"/>
  <c r="BI8" i="11"/>
  <c r="BJ8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Y9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BB9" i="11"/>
  <c r="BC9" i="11"/>
  <c r="BD9" i="11"/>
  <c r="BE9" i="11"/>
  <c r="BF9" i="11"/>
  <c r="BG9" i="11"/>
  <c r="BH9" i="11"/>
  <c r="BI9" i="11"/>
  <c r="BJ9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BB10" i="11"/>
  <c r="BC10" i="11"/>
  <c r="BD10" i="11"/>
  <c r="BE10" i="11"/>
  <c r="BF10" i="11"/>
  <c r="BG10" i="11"/>
  <c r="BH10" i="11"/>
  <c r="BI10" i="11"/>
  <c r="BJ10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BB11" i="11"/>
  <c r="BC11" i="11"/>
  <c r="BD11" i="11"/>
  <c r="BE11" i="11"/>
  <c r="BF11" i="11"/>
  <c r="BG11" i="11"/>
  <c r="BH11" i="11"/>
  <c r="BI11" i="11"/>
  <c r="BJ11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BB12" i="11"/>
  <c r="BC12" i="11"/>
  <c r="BD12" i="11"/>
  <c r="BE12" i="11"/>
  <c r="BF12" i="11"/>
  <c r="BG12" i="11"/>
  <c r="BH12" i="11"/>
  <c r="BI12" i="11"/>
  <c r="BJ12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BB13" i="11"/>
  <c r="BC13" i="11"/>
  <c r="BD13" i="11"/>
  <c r="BE13" i="11"/>
  <c r="BF13" i="11"/>
  <c r="BG13" i="11"/>
  <c r="BH13" i="11"/>
  <c r="BI13" i="11"/>
  <c r="BJ13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BB14" i="11"/>
  <c r="BC14" i="11"/>
  <c r="BD14" i="11"/>
  <c r="BE14" i="11"/>
  <c r="BF14" i="11"/>
  <c r="BG14" i="11"/>
  <c r="BH14" i="11"/>
  <c r="BI14" i="11"/>
  <c r="BJ14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A15" i="11"/>
  <c r="BB15" i="11"/>
  <c r="BC15" i="11"/>
  <c r="BD15" i="11"/>
  <c r="BE15" i="11"/>
  <c r="BF15" i="11"/>
  <c r="BG15" i="11"/>
  <c r="BH15" i="11"/>
  <c r="BI15" i="11"/>
  <c r="BJ15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BB16" i="11"/>
  <c r="BC16" i="11"/>
  <c r="BD16" i="11"/>
  <c r="BE16" i="11"/>
  <c r="BF16" i="11"/>
  <c r="BG16" i="11"/>
  <c r="BH16" i="11"/>
  <c r="BI16" i="11"/>
  <c r="BJ16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BB17" i="11"/>
  <c r="BC17" i="11"/>
  <c r="BD17" i="11"/>
  <c r="BE17" i="11"/>
  <c r="BF17" i="11"/>
  <c r="BG17" i="11"/>
  <c r="BH17" i="11"/>
  <c r="BI17" i="11"/>
  <c r="BJ17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BB18" i="11"/>
  <c r="BC18" i="11"/>
  <c r="BD18" i="11"/>
  <c r="BE18" i="11"/>
  <c r="BF18" i="11"/>
  <c r="BG18" i="11"/>
  <c r="BH18" i="11"/>
  <c r="BI18" i="11"/>
  <c r="BJ18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BB19" i="11"/>
  <c r="BC19" i="11"/>
  <c r="BD19" i="11"/>
  <c r="BE19" i="11"/>
  <c r="BF19" i="11"/>
  <c r="BG19" i="11"/>
  <c r="BH19" i="11"/>
  <c r="BI19" i="11"/>
  <c r="BJ19" i="11"/>
  <c r="D14" i="29" l="1"/>
  <c r="F14" i="38" s="1"/>
  <c r="D3" i="29" s="1"/>
  <c r="D13" i="29" l="1"/>
  <c r="F13" i="38" s="1"/>
  <c r="D12" i="29" l="1"/>
  <c r="F12" i="38" s="1"/>
  <c r="D11" i="29" l="1"/>
  <c r="F11" i="38" s="1"/>
  <c r="D10" i="29" l="1"/>
  <c r="F10" i="38" s="1"/>
  <c r="D9" i="29" l="1"/>
  <c r="F9" i="38" s="1"/>
  <c r="D8" i="29" l="1"/>
  <c r="F8" i="38" s="1"/>
  <c r="D7" i="29" l="1"/>
  <c r="F7" i="38" s="1"/>
  <c r="D6" i="29" l="1"/>
  <c r="F6" i="38" s="1"/>
  <c r="D5" i="29" l="1"/>
  <c r="F5" i="38" s="1"/>
  <c r="D4144" i="24" l="1"/>
  <c r="E4144" i="24"/>
  <c r="F4144" i="24"/>
  <c r="G4144" i="24"/>
  <c r="D4145" i="24"/>
  <c r="E4145" i="24"/>
  <c r="F4145" i="24"/>
  <c r="G4145" i="24"/>
  <c r="D4146" i="24"/>
  <c r="E4146" i="24"/>
  <c r="F4146" i="24"/>
  <c r="G4146" i="24"/>
  <c r="D4147" i="24"/>
  <c r="E4147" i="24"/>
  <c r="F4147" i="24"/>
  <c r="G4147" i="24"/>
  <c r="D4148" i="24"/>
  <c r="E4148" i="24"/>
  <c r="F4148" i="24"/>
  <c r="G4148" i="24"/>
  <c r="D4149" i="24"/>
  <c r="E4149" i="24"/>
  <c r="F4149" i="24"/>
  <c r="G4149" i="24"/>
  <c r="D4150" i="24"/>
  <c r="E4150" i="24"/>
  <c r="F4150" i="24"/>
  <c r="G4150" i="24"/>
  <c r="D4151" i="24"/>
  <c r="E4151" i="24"/>
  <c r="F4151" i="24"/>
  <c r="G4151" i="24"/>
  <c r="D4152" i="24"/>
  <c r="E4152" i="24"/>
  <c r="F4152" i="24"/>
  <c r="G4152" i="24"/>
  <c r="D4153" i="24"/>
  <c r="E4153" i="24"/>
  <c r="F4153" i="24"/>
  <c r="G4153" i="24"/>
  <c r="D4154" i="24"/>
  <c r="E4154" i="24"/>
  <c r="F4154" i="24"/>
  <c r="G4154" i="24"/>
  <c r="D4155" i="24"/>
  <c r="E4155" i="24"/>
  <c r="F4155" i="24"/>
  <c r="G4155" i="24"/>
  <c r="D4156" i="24"/>
  <c r="E4156" i="24"/>
  <c r="F4156" i="24"/>
  <c r="G4156" i="24"/>
  <c r="D4157" i="24"/>
  <c r="E4157" i="24"/>
  <c r="F4157" i="24"/>
  <c r="G4157" i="24"/>
  <c r="D4158" i="24"/>
  <c r="E4158" i="24"/>
  <c r="F4158" i="24"/>
  <c r="G4158" i="24"/>
  <c r="D4159" i="24"/>
  <c r="E4159" i="24"/>
  <c r="F4159" i="24"/>
  <c r="G4159" i="24"/>
  <c r="D4160" i="24"/>
  <c r="E4160" i="24"/>
  <c r="F4160" i="24"/>
  <c r="G4160" i="24"/>
  <c r="D4161" i="24"/>
  <c r="E4161" i="24"/>
  <c r="F4161" i="24"/>
  <c r="G4161" i="24"/>
  <c r="D4162" i="24"/>
  <c r="E4162" i="24"/>
  <c r="F4162" i="24"/>
  <c r="G4162" i="24"/>
  <c r="D4163" i="24"/>
  <c r="E4163" i="24"/>
  <c r="F4163" i="24"/>
  <c r="G4163" i="24"/>
  <c r="D4164" i="24"/>
  <c r="E4164" i="24"/>
  <c r="F4164" i="24"/>
  <c r="G4164" i="24"/>
  <c r="D4165" i="24"/>
  <c r="E4165" i="24"/>
  <c r="F4165" i="24"/>
  <c r="G4165" i="24"/>
  <c r="D4166" i="24"/>
  <c r="E4166" i="24"/>
  <c r="F4166" i="24"/>
  <c r="G4166" i="24"/>
  <c r="D4167" i="24"/>
  <c r="E4167" i="24"/>
  <c r="F4167" i="24"/>
  <c r="G4167" i="24"/>
  <c r="D4168" i="24"/>
  <c r="E4168" i="24"/>
  <c r="F4168" i="24"/>
  <c r="G4168" i="24"/>
  <c r="D4169" i="24"/>
  <c r="E4169" i="24"/>
  <c r="F4169" i="24"/>
  <c r="G4169" i="24"/>
  <c r="D4170" i="24"/>
  <c r="E4170" i="24"/>
  <c r="F4170" i="24"/>
  <c r="G4170" i="24"/>
  <c r="D4171" i="24"/>
  <c r="E4171" i="24"/>
  <c r="F4171" i="24"/>
  <c r="G4171" i="24"/>
  <c r="D4172" i="24"/>
  <c r="E4172" i="24"/>
  <c r="F4172" i="24"/>
  <c r="G4172" i="24"/>
  <c r="D4173" i="24"/>
  <c r="E4173" i="24"/>
  <c r="F4173" i="24"/>
  <c r="G4173" i="24"/>
  <c r="D4174" i="24"/>
  <c r="E4174" i="24"/>
  <c r="F4174" i="24"/>
  <c r="G4174" i="24"/>
  <c r="D4175" i="24"/>
  <c r="E4175" i="24"/>
  <c r="F4175" i="24"/>
  <c r="G4175" i="24"/>
  <c r="D4176" i="24"/>
  <c r="E4176" i="24"/>
  <c r="F4176" i="24"/>
  <c r="G4176" i="24"/>
  <c r="D4177" i="24"/>
  <c r="E4177" i="24"/>
  <c r="F4177" i="24"/>
  <c r="G4177" i="24"/>
  <c r="D4178" i="24"/>
  <c r="E4178" i="24"/>
  <c r="F4178" i="24"/>
  <c r="G4178" i="24"/>
  <c r="D4179" i="24"/>
  <c r="E4179" i="24"/>
  <c r="F4179" i="24"/>
  <c r="G4179" i="24"/>
  <c r="D4180" i="24"/>
  <c r="E4180" i="24"/>
  <c r="F4180" i="24"/>
  <c r="G4180" i="24"/>
  <c r="D4181" i="24"/>
  <c r="E4181" i="24"/>
  <c r="F4181" i="24"/>
  <c r="G4181" i="24"/>
  <c r="D4182" i="24"/>
  <c r="E4182" i="24"/>
  <c r="F4182" i="24"/>
  <c r="G4182" i="24"/>
  <c r="D4183" i="24"/>
  <c r="E4183" i="24"/>
  <c r="F4183" i="24"/>
  <c r="G4183" i="24"/>
  <c r="D4184" i="24"/>
  <c r="E4184" i="24"/>
  <c r="F4184" i="24"/>
  <c r="G4184" i="24"/>
  <c r="D4185" i="24"/>
  <c r="E4185" i="24"/>
  <c r="F4185" i="24"/>
  <c r="G4185" i="24"/>
  <c r="D4186" i="24"/>
  <c r="E4186" i="24"/>
  <c r="F4186" i="24"/>
  <c r="G4186" i="24"/>
  <c r="D4187" i="24"/>
  <c r="E4187" i="24"/>
  <c r="F4187" i="24"/>
  <c r="G4187" i="24"/>
  <c r="D4188" i="24"/>
  <c r="E4188" i="24"/>
  <c r="F4188" i="24"/>
  <c r="G4188" i="24"/>
  <c r="D4189" i="24"/>
  <c r="E4189" i="24"/>
  <c r="F4189" i="24"/>
  <c r="G4189" i="24"/>
  <c r="D4190" i="24"/>
  <c r="E4190" i="24"/>
  <c r="F4190" i="24"/>
  <c r="G4190" i="24"/>
  <c r="D4191" i="24"/>
  <c r="E4191" i="24"/>
  <c r="F4191" i="24"/>
  <c r="G4191" i="24"/>
  <c r="D4192" i="24"/>
  <c r="E4192" i="24"/>
  <c r="F4192" i="24"/>
  <c r="G4192" i="24"/>
  <c r="D4193" i="24"/>
  <c r="E4193" i="24"/>
  <c r="F4193" i="24"/>
  <c r="G4193" i="24"/>
  <c r="D4194" i="24"/>
  <c r="E4194" i="24"/>
  <c r="F4194" i="24"/>
  <c r="G4194" i="24"/>
  <c r="D4195" i="24"/>
  <c r="E4195" i="24"/>
  <c r="F4195" i="24"/>
  <c r="G4195" i="24"/>
  <c r="D4196" i="24"/>
  <c r="E4196" i="24"/>
  <c r="F4196" i="24"/>
  <c r="G4196" i="24"/>
  <c r="D4197" i="24"/>
  <c r="E4197" i="24"/>
  <c r="F4197" i="24"/>
  <c r="G4197" i="24"/>
  <c r="D4198" i="24"/>
  <c r="E4198" i="24"/>
  <c r="F4198" i="24"/>
  <c r="G4198" i="24"/>
  <c r="D4199" i="24"/>
  <c r="E4199" i="24"/>
  <c r="F4199" i="24"/>
  <c r="G4199" i="24"/>
  <c r="D4200" i="24"/>
  <c r="E4200" i="24"/>
  <c r="F4200" i="24"/>
  <c r="G4200" i="24"/>
  <c r="D4201" i="24"/>
  <c r="E4201" i="24"/>
  <c r="F4201" i="24"/>
  <c r="G4201" i="24"/>
  <c r="D4202" i="24"/>
  <c r="E4202" i="24"/>
  <c r="F4202" i="24"/>
  <c r="G4202" i="24"/>
  <c r="D4203" i="24"/>
  <c r="E4203" i="24"/>
  <c r="F4203" i="24"/>
  <c r="G4203" i="24"/>
  <c r="D4204" i="24"/>
  <c r="E4204" i="24"/>
  <c r="F4204" i="24"/>
  <c r="G4204" i="24"/>
  <c r="D4205" i="24"/>
  <c r="E4205" i="24"/>
  <c r="F4205" i="24"/>
  <c r="G4205" i="24"/>
  <c r="D4206" i="24"/>
  <c r="E4206" i="24"/>
  <c r="F4206" i="24"/>
  <c r="G4206" i="24"/>
  <c r="D4207" i="24"/>
  <c r="E4207" i="24"/>
  <c r="F4207" i="24"/>
  <c r="G4207" i="24"/>
  <c r="D4208" i="24"/>
  <c r="E4208" i="24"/>
  <c r="F4208" i="24"/>
  <c r="G4208" i="24"/>
  <c r="D4209" i="24"/>
  <c r="E4209" i="24"/>
  <c r="F4209" i="24"/>
  <c r="G4209" i="24"/>
  <c r="D4210" i="24"/>
  <c r="E4210" i="24"/>
  <c r="F4210" i="24"/>
  <c r="G4210" i="24"/>
  <c r="D4211" i="24"/>
  <c r="E4211" i="24"/>
  <c r="F4211" i="24"/>
  <c r="G4211" i="24"/>
  <c r="D4212" i="24"/>
  <c r="E4212" i="24"/>
  <c r="F4212" i="24"/>
  <c r="G4212" i="24"/>
  <c r="D4213" i="24"/>
  <c r="E4213" i="24"/>
  <c r="F4213" i="24"/>
  <c r="G4213" i="24"/>
  <c r="D4214" i="24"/>
  <c r="E4214" i="24"/>
  <c r="F4214" i="24"/>
  <c r="G4214" i="24"/>
  <c r="D4215" i="24"/>
  <c r="E4215" i="24"/>
  <c r="F4215" i="24"/>
  <c r="G4215" i="24"/>
  <c r="D4216" i="24"/>
  <c r="E4216" i="24"/>
  <c r="F4216" i="24"/>
  <c r="G4216" i="24"/>
  <c r="D4217" i="24"/>
  <c r="E4217" i="24"/>
  <c r="F4217" i="24"/>
  <c r="G4217" i="24"/>
  <c r="D4218" i="24"/>
  <c r="E4218" i="24"/>
  <c r="F4218" i="24"/>
  <c r="G4218" i="24"/>
  <c r="D4219" i="24"/>
  <c r="E4219" i="24"/>
  <c r="F4219" i="24"/>
  <c r="G4219" i="24"/>
  <c r="D4220" i="24"/>
  <c r="E4220" i="24"/>
  <c r="F4220" i="24"/>
  <c r="G4220" i="24"/>
  <c r="D4221" i="24"/>
  <c r="E4221" i="24"/>
  <c r="F4221" i="24"/>
  <c r="G4221" i="24"/>
  <c r="D4222" i="24"/>
  <c r="E4222" i="24"/>
  <c r="F4222" i="24"/>
  <c r="G4222" i="24"/>
  <c r="D4223" i="24"/>
  <c r="E4223" i="24"/>
  <c r="F4223" i="24"/>
  <c r="G4223" i="24"/>
  <c r="D4224" i="24"/>
  <c r="E4224" i="24"/>
  <c r="F4224" i="24"/>
  <c r="G4224" i="24"/>
  <c r="D4225" i="24"/>
  <c r="E4225" i="24"/>
  <c r="F4225" i="24"/>
  <c r="G4225" i="24"/>
  <c r="D4226" i="24"/>
  <c r="E4226" i="24"/>
  <c r="F4226" i="24"/>
  <c r="G4226" i="24"/>
  <c r="D4227" i="24"/>
  <c r="E4227" i="24"/>
  <c r="F4227" i="24"/>
  <c r="G4227" i="24"/>
  <c r="D4228" i="24"/>
  <c r="E4228" i="24"/>
  <c r="F4228" i="24"/>
  <c r="G4228" i="24"/>
  <c r="D4229" i="24"/>
  <c r="E4229" i="24"/>
  <c r="F4229" i="24"/>
  <c r="G4229" i="24"/>
  <c r="D4230" i="24"/>
  <c r="E4230" i="24"/>
  <c r="F4230" i="24"/>
  <c r="G4230" i="24"/>
  <c r="D4231" i="24"/>
  <c r="E4231" i="24"/>
  <c r="F4231" i="24"/>
  <c r="G4231" i="24"/>
  <c r="D4232" i="24"/>
  <c r="E4232" i="24"/>
  <c r="F4232" i="24"/>
  <c r="G4232" i="24"/>
  <c r="D4233" i="24"/>
  <c r="E4233" i="24"/>
  <c r="F4233" i="24"/>
  <c r="G4233" i="24"/>
  <c r="D4234" i="24"/>
  <c r="E4234" i="24"/>
  <c r="F4234" i="24"/>
  <c r="G4234" i="24"/>
  <c r="D4235" i="24"/>
  <c r="E4235" i="24"/>
  <c r="F4235" i="24"/>
  <c r="G4235" i="24"/>
  <c r="D4236" i="24"/>
  <c r="E4236" i="24"/>
  <c r="F4236" i="24"/>
  <c r="G4236" i="24"/>
  <c r="D4237" i="24"/>
  <c r="E4237" i="24"/>
  <c r="F4237" i="24"/>
  <c r="G4237" i="24"/>
  <c r="D4238" i="24"/>
  <c r="E4238" i="24"/>
  <c r="F4238" i="24"/>
  <c r="G4238" i="24"/>
  <c r="D4239" i="24"/>
  <c r="E4239" i="24"/>
  <c r="F4239" i="24"/>
  <c r="G4239" i="24"/>
  <c r="D4240" i="24"/>
  <c r="E4240" i="24"/>
  <c r="F4240" i="24"/>
  <c r="G4240" i="24"/>
  <c r="D4241" i="24"/>
  <c r="E4241" i="24"/>
  <c r="F4241" i="24"/>
  <c r="G4241" i="24"/>
  <c r="D4242" i="24"/>
  <c r="E4242" i="24"/>
  <c r="F4242" i="24"/>
  <c r="G4242" i="24"/>
  <c r="D4243" i="24"/>
  <c r="E4243" i="24"/>
  <c r="F4243" i="24"/>
  <c r="G4243" i="24"/>
  <c r="D4244" i="24"/>
  <c r="E4244" i="24"/>
  <c r="F4244" i="24"/>
  <c r="G4244" i="24"/>
  <c r="D4245" i="24"/>
  <c r="E4245" i="24"/>
  <c r="F4245" i="24"/>
  <c r="G4245" i="24"/>
  <c r="D4246" i="24"/>
  <c r="E4246" i="24"/>
  <c r="F4246" i="24"/>
  <c r="G4246" i="24"/>
  <c r="D4247" i="24"/>
  <c r="E4247" i="24"/>
  <c r="F4247" i="24"/>
  <c r="G4247" i="24"/>
  <c r="D4248" i="24"/>
  <c r="E4248" i="24"/>
  <c r="F4248" i="24"/>
  <c r="G4248" i="24"/>
  <c r="D4249" i="24"/>
  <c r="E4249" i="24"/>
  <c r="F4249" i="24"/>
  <c r="G4249" i="24"/>
  <c r="D4250" i="24"/>
  <c r="E4250" i="24"/>
  <c r="F4250" i="24"/>
  <c r="G4250" i="24"/>
  <c r="D4251" i="24"/>
  <c r="E4251" i="24"/>
  <c r="F4251" i="24"/>
  <c r="G4251" i="24"/>
  <c r="D4252" i="24"/>
  <c r="E4252" i="24"/>
  <c r="F4252" i="24"/>
  <c r="G4252" i="24"/>
  <c r="D4253" i="24"/>
  <c r="E4253" i="24"/>
  <c r="F4253" i="24"/>
  <c r="G4253" i="24"/>
  <c r="D4254" i="24"/>
  <c r="E4254" i="24"/>
  <c r="F4254" i="24"/>
  <c r="G4254" i="24"/>
  <c r="D4255" i="24"/>
  <c r="E4255" i="24"/>
  <c r="F4255" i="24"/>
  <c r="G4255" i="24"/>
  <c r="D4256" i="24"/>
  <c r="E4256" i="24"/>
  <c r="F4256" i="24"/>
  <c r="G4256" i="24"/>
  <c r="D4257" i="24"/>
  <c r="E4257" i="24"/>
  <c r="F4257" i="24"/>
  <c r="G4257" i="24"/>
  <c r="D4258" i="24"/>
  <c r="E4258" i="24"/>
  <c r="F4258" i="24"/>
  <c r="G4258" i="24"/>
  <c r="D4259" i="24"/>
  <c r="E4259" i="24"/>
  <c r="F4259" i="24"/>
  <c r="G4259" i="24"/>
  <c r="D4260" i="24"/>
  <c r="E4260" i="24"/>
  <c r="F4260" i="24"/>
  <c r="G4260" i="24"/>
  <c r="D4261" i="24"/>
  <c r="E4261" i="24"/>
  <c r="F4261" i="24"/>
  <c r="G4261" i="24"/>
  <c r="D4262" i="24"/>
  <c r="E4262" i="24"/>
  <c r="F4262" i="24"/>
  <c r="G4262" i="24"/>
  <c r="D4263" i="24"/>
  <c r="E4263" i="24"/>
  <c r="F4263" i="24"/>
  <c r="G4263" i="24"/>
  <c r="D4264" i="24"/>
  <c r="E4264" i="24"/>
  <c r="F4264" i="24"/>
  <c r="G4264" i="24"/>
  <c r="D4265" i="24"/>
  <c r="E4265" i="24"/>
  <c r="F4265" i="24"/>
  <c r="G4265" i="24"/>
  <c r="D4266" i="24"/>
  <c r="E4266" i="24"/>
  <c r="F4266" i="24"/>
  <c r="G4266" i="24"/>
  <c r="D4267" i="24"/>
  <c r="E4267" i="24"/>
  <c r="F4267" i="24"/>
  <c r="G4267" i="24"/>
  <c r="D4268" i="24"/>
  <c r="E4268" i="24"/>
  <c r="F4268" i="24"/>
  <c r="G4268" i="24"/>
  <c r="D4269" i="24"/>
  <c r="E4269" i="24"/>
  <c r="F4269" i="24"/>
  <c r="G4269" i="24"/>
  <c r="D4270" i="24"/>
  <c r="E4270" i="24"/>
  <c r="F4270" i="24"/>
  <c r="G4270" i="24"/>
  <c r="D4271" i="24"/>
  <c r="E4271" i="24"/>
  <c r="F4271" i="24"/>
  <c r="G4271" i="24"/>
  <c r="D4272" i="24"/>
  <c r="E4272" i="24"/>
  <c r="F4272" i="24"/>
  <c r="G4272" i="24"/>
  <c r="D4273" i="24"/>
  <c r="E4273" i="24"/>
  <c r="F4273" i="24"/>
  <c r="G4273" i="24"/>
  <c r="D4274" i="24"/>
  <c r="E4274" i="24"/>
  <c r="F4274" i="24"/>
  <c r="G4274" i="24"/>
  <c r="D4275" i="24"/>
  <c r="E4275" i="24"/>
  <c r="F4275" i="24"/>
  <c r="G4275" i="24"/>
  <c r="D4276" i="24"/>
  <c r="E4276" i="24"/>
  <c r="F4276" i="24"/>
  <c r="G4276" i="24"/>
  <c r="D4277" i="24"/>
  <c r="E4277" i="24"/>
  <c r="F4277" i="24"/>
  <c r="G4277" i="24"/>
  <c r="D4278" i="24"/>
  <c r="E4278" i="24"/>
  <c r="F4278" i="24"/>
  <c r="G4278" i="24"/>
  <c r="D4279" i="24"/>
  <c r="E4279" i="24"/>
  <c r="F4279" i="24"/>
  <c r="G4279" i="24"/>
  <c r="D4280" i="24"/>
  <c r="E4280" i="24"/>
  <c r="F4280" i="24"/>
  <c r="G4280" i="24"/>
  <c r="D4281" i="24"/>
  <c r="E4281" i="24"/>
  <c r="F4281" i="24"/>
  <c r="G4281" i="24"/>
  <c r="D4282" i="24"/>
  <c r="E4282" i="24"/>
  <c r="F4282" i="24"/>
  <c r="G4282" i="24"/>
  <c r="D4283" i="24"/>
  <c r="E4283" i="24"/>
  <c r="F4283" i="24"/>
  <c r="G4283" i="24"/>
  <c r="D4284" i="24"/>
  <c r="E4284" i="24"/>
  <c r="F4284" i="24"/>
  <c r="G4284" i="24"/>
  <c r="D4285" i="24"/>
  <c r="E4285" i="24"/>
  <c r="F4285" i="24"/>
  <c r="G4285" i="24"/>
  <c r="D4286" i="24"/>
  <c r="E4286" i="24"/>
  <c r="F4286" i="24"/>
  <c r="G4286" i="24"/>
  <c r="D4287" i="24"/>
  <c r="E4287" i="24"/>
  <c r="F4287" i="24"/>
  <c r="G4287" i="24"/>
  <c r="D4288" i="24"/>
  <c r="E4288" i="24"/>
  <c r="F4288" i="24"/>
  <c r="G4288" i="24"/>
  <c r="D4289" i="24"/>
  <c r="E4289" i="24"/>
  <c r="F4289" i="24"/>
  <c r="G4289" i="24"/>
  <c r="D4290" i="24"/>
  <c r="E4290" i="24"/>
  <c r="F4290" i="24"/>
  <c r="G4290" i="24"/>
  <c r="D4291" i="24"/>
  <c r="E4291" i="24"/>
  <c r="F4291" i="24"/>
  <c r="G4291" i="24"/>
  <c r="D4292" i="24"/>
  <c r="E4292" i="24"/>
  <c r="F4292" i="24"/>
  <c r="G4292" i="24"/>
  <c r="D4293" i="24"/>
  <c r="E4293" i="24"/>
  <c r="F4293" i="24"/>
  <c r="G4293" i="24"/>
  <c r="D4294" i="24"/>
  <c r="E4294" i="24"/>
  <c r="F4294" i="24"/>
  <c r="G4294" i="24"/>
  <c r="D4295" i="24"/>
  <c r="E4295" i="24"/>
  <c r="F4295" i="24"/>
  <c r="G4295" i="24"/>
  <c r="D4296" i="24"/>
  <c r="E4296" i="24"/>
  <c r="F4296" i="24"/>
  <c r="G4296" i="24"/>
  <c r="D4297" i="24"/>
  <c r="E4297" i="24"/>
  <c r="F4297" i="24"/>
  <c r="G4297" i="24"/>
  <c r="D4298" i="24"/>
  <c r="E4298" i="24"/>
  <c r="F4298" i="24"/>
  <c r="G4298" i="24"/>
  <c r="D4299" i="24"/>
  <c r="E4299" i="24"/>
  <c r="F4299" i="24"/>
  <c r="G4299" i="24"/>
  <c r="D4300" i="24"/>
  <c r="E4300" i="24"/>
  <c r="F4300" i="24"/>
  <c r="G4300" i="24"/>
  <c r="D4301" i="24"/>
  <c r="E4301" i="24"/>
  <c r="F4301" i="24"/>
  <c r="G4301" i="24"/>
  <c r="D4302" i="24"/>
  <c r="E4302" i="24"/>
  <c r="F4302" i="24"/>
  <c r="G4302" i="24"/>
  <c r="D4303" i="24"/>
  <c r="E4303" i="24"/>
  <c r="F4303" i="24"/>
  <c r="G4303" i="24"/>
  <c r="D4304" i="24"/>
  <c r="E4304" i="24"/>
  <c r="F4304" i="24"/>
  <c r="G4304" i="24"/>
  <c r="D4305" i="24"/>
  <c r="E4305" i="24"/>
  <c r="F4305" i="24"/>
  <c r="G4305" i="24"/>
  <c r="D4306" i="24"/>
  <c r="E4306" i="24"/>
  <c r="F4306" i="24"/>
  <c r="G4306" i="24"/>
  <c r="D4307" i="24"/>
  <c r="E4307" i="24"/>
  <c r="F4307" i="24"/>
  <c r="G4307" i="24"/>
  <c r="D4308" i="24"/>
  <c r="E4308" i="24"/>
  <c r="F4308" i="24"/>
  <c r="G4308" i="24"/>
  <c r="D4309" i="24"/>
  <c r="E4309" i="24"/>
  <c r="F4309" i="24"/>
  <c r="G4309" i="24"/>
  <c r="D4310" i="24"/>
  <c r="E4310" i="24"/>
  <c r="F4310" i="24"/>
  <c r="G4310" i="24"/>
  <c r="D4311" i="24"/>
  <c r="E4311" i="24"/>
  <c r="F4311" i="24"/>
  <c r="G4311" i="24"/>
  <c r="D4312" i="24"/>
  <c r="E4312" i="24"/>
  <c r="F4312" i="24"/>
  <c r="G4312" i="24"/>
  <c r="D4313" i="24"/>
  <c r="E4313" i="24"/>
  <c r="F4313" i="24"/>
  <c r="G4313" i="24"/>
  <c r="D4314" i="24"/>
  <c r="E4314" i="24"/>
  <c r="F4314" i="24"/>
  <c r="G4314" i="24"/>
  <c r="D4315" i="24"/>
  <c r="E4315" i="24"/>
  <c r="F4315" i="24"/>
  <c r="G4315" i="24"/>
  <c r="D4316" i="24"/>
  <c r="E4316" i="24"/>
  <c r="F4316" i="24"/>
  <c r="G4316" i="24"/>
  <c r="D4317" i="24"/>
  <c r="E4317" i="24"/>
  <c r="F4317" i="24"/>
  <c r="G4317" i="24"/>
  <c r="D4318" i="24"/>
  <c r="E4318" i="24"/>
  <c r="F4318" i="24"/>
  <c r="G4318" i="24"/>
  <c r="D4319" i="24"/>
  <c r="E4319" i="24"/>
  <c r="F4319" i="24"/>
  <c r="G4319" i="24"/>
  <c r="D4320" i="24"/>
  <c r="E4320" i="24"/>
  <c r="F4320" i="24"/>
  <c r="G4320" i="24"/>
  <c r="D4321" i="24"/>
  <c r="E4321" i="24"/>
  <c r="F4321" i="24"/>
  <c r="G4321" i="24"/>
  <c r="D4322" i="24"/>
  <c r="E4322" i="24"/>
  <c r="F4322" i="24"/>
  <c r="G4322" i="24"/>
  <c r="G4143" i="24"/>
  <c r="F4143" i="24"/>
  <c r="E4143" i="24"/>
  <c r="D4143" i="24"/>
  <c r="D3964" i="24"/>
  <c r="E3964" i="24"/>
  <c r="F3964" i="24"/>
  <c r="G3964" i="24"/>
  <c r="D3965" i="24"/>
  <c r="E3965" i="24"/>
  <c r="F3965" i="24"/>
  <c r="G3965" i="24"/>
  <c r="D3966" i="24"/>
  <c r="E3966" i="24"/>
  <c r="F3966" i="24"/>
  <c r="G3966" i="24"/>
  <c r="D3967" i="24"/>
  <c r="E3967" i="24"/>
  <c r="F3967" i="24"/>
  <c r="G3967" i="24"/>
  <c r="D3968" i="24"/>
  <c r="E3968" i="24"/>
  <c r="F3968" i="24"/>
  <c r="G3968" i="24"/>
  <c r="D3969" i="24"/>
  <c r="E3969" i="24"/>
  <c r="F3969" i="24"/>
  <c r="G3969" i="24"/>
  <c r="D3970" i="24"/>
  <c r="E3970" i="24"/>
  <c r="F3970" i="24"/>
  <c r="G3970" i="24"/>
  <c r="D3971" i="24"/>
  <c r="E3971" i="24"/>
  <c r="F3971" i="24"/>
  <c r="G3971" i="24"/>
  <c r="D3972" i="24"/>
  <c r="E3972" i="24"/>
  <c r="F3972" i="24"/>
  <c r="G3972" i="24"/>
  <c r="D3973" i="24"/>
  <c r="E3973" i="24"/>
  <c r="F3973" i="24"/>
  <c r="G3973" i="24"/>
  <c r="D3974" i="24"/>
  <c r="E3974" i="24"/>
  <c r="F3974" i="24"/>
  <c r="G3974" i="24"/>
  <c r="D3975" i="24"/>
  <c r="E3975" i="24"/>
  <c r="F3975" i="24"/>
  <c r="G3975" i="24"/>
  <c r="D3976" i="24"/>
  <c r="E3976" i="24"/>
  <c r="F3976" i="24"/>
  <c r="G3976" i="24"/>
  <c r="D3977" i="24"/>
  <c r="E3977" i="24"/>
  <c r="F3977" i="24"/>
  <c r="G3977" i="24"/>
  <c r="D3978" i="24"/>
  <c r="E3978" i="24"/>
  <c r="F3978" i="24"/>
  <c r="G3978" i="24"/>
  <c r="D3979" i="24"/>
  <c r="E3979" i="24"/>
  <c r="F3979" i="24"/>
  <c r="G3979" i="24"/>
  <c r="D3980" i="24"/>
  <c r="E3980" i="24"/>
  <c r="F3980" i="24"/>
  <c r="G3980" i="24"/>
  <c r="D3981" i="24"/>
  <c r="E3981" i="24"/>
  <c r="F3981" i="24"/>
  <c r="G3981" i="24"/>
  <c r="D3982" i="24"/>
  <c r="E3982" i="24"/>
  <c r="F3982" i="24"/>
  <c r="G3982" i="24"/>
  <c r="D3983" i="24"/>
  <c r="E3983" i="24"/>
  <c r="F3983" i="24"/>
  <c r="G3983" i="24"/>
  <c r="D3984" i="24"/>
  <c r="E3984" i="24"/>
  <c r="F3984" i="24"/>
  <c r="G3984" i="24"/>
  <c r="D3985" i="24"/>
  <c r="E3985" i="24"/>
  <c r="F3985" i="24"/>
  <c r="G3985" i="24"/>
  <c r="D3986" i="24"/>
  <c r="E3986" i="24"/>
  <c r="F3986" i="24"/>
  <c r="G3986" i="24"/>
  <c r="D3987" i="24"/>
  <c r="E3987" i="24"/>
  <c r="F3987" i="24"/>
  <c r="G3987" i="24"/>
  <c r="D3988" i="24"/>
  <c r="E3988" i="24"/>
  <c r="F3988" i="24"/>
  <c r="G3988" i="24"/>
  <c r="D3989" i="24"/>
  <c r="E3989" i="24"/>
  <c r="F3989" i="24"/>
  <c r="G3989" i="24"/>
  <c r="D3990" i="24"/>
  <c r="E3990" i="24"/>
  <c r="F3990" i="24"/>
  <c r="G3990" i="24"/>
  <c r="D3991" i="24"/>
  <c r="E3991" i="24"/>
  <c r="F3991" i="24"/>
  <c r="G3991" i="24"/>
  <c r="D3992" i="24"/>
  <c r="E3992" i="24"/>
  <c r="F3992" i="24"/>
  <c r="G3992" i="24"/>
  <c r="D3993" i="24"/>
  <c r="E3993" i="24"/>
  <c r="F3993" i="24"/>
  <c r="G3993" i="24"/>
  <c r="D3994" i="24"/>
  <c r="E3994" i="24"/>
  <c r="F3994" i="24"/>
  <c r="G3994" i="24"/>
  <c r="D3995" i="24"/>
  <c r="E3995" i="24"/>
  <c r="F3995" i="24"/>
  <c r="G3995" i="24"/>
  <c r="D3996" i="24"/>
  <c r="E3996" i="24"/>
  <c r="F3996" i="24"/>
  <c r="G3996" i="24"/>
  <c r="D3997" i="24"/>
  <c r="E3997" i="24"/>
  <c r="F3997" i="24"/>
  <c r="G3997" i="24"/>
  <c r="D3998" i="24"/>
  <c r="E3998" i="24"/>
  <c r="F3998" i="24"/>
  <c r="G3998" i="24"/>
  <c r="D3999" i="24"/>
  <c r="E3999" i="24"/>
  <c r="F3999" i="24"/>
  <c r="G3999" i="24"/>
  <c r="D4000" i="24"/>
  <c r="E4000" i="24"/>
  <c r="F4000" i="24"/>
  <c r="G4000" i="24"/>
  <c r="D4001" i="24"/>
  <c r="E4001" i="24"/>
  <c r="F4001" i="24"/>
  <c r="G4001" i="24"/>
  <c r="D4002" i="24"/>
  <c r="E4002" i="24"/>
  <c r="F4002" i="24"/>
  <c r="G4002" i="24"/>
  <c r="D4003" i="24"/>
  <c r="E4003" i="24"/>
  <c r="F4003" i="24"/>
  <c r="G4003" i="24"/>
  <c r="D4004" i="24"/>
  <c r="E4004" i="24"/>
  <c r="F4004" i="24"/>
  <c r="G4004" i="24"/>
  <c r="D4005" i="24"/>
  <c r="E4005" i="24"/>
  <c r="F4005" i="24"/>
  <c r="G4005" i="24"/>
  <c r="D4006" i="24"/>
  <c r="E4006" i="24"/>
  <c r="F4006" i="24"/>
  <c r="G4006" i="24"/>
  <c r="D4007" i="24"/>
  <c r="E4007" i="24"/>
  <c r="F4007" i="24"/>
  <c r="G4007" i="24"/>
  <c r="D4008" i="24"/>
  <c r="E4008" i="24"/>
  <c r="F4008" i="24"/>
  <c r="G4008" i="24"/>
  <c r="D4009" i="24"/>
  <c r="E4009" i="24"/>
  <c r="F4009" i="24"/>
  <c r="G4009" i="24"/>
  <c r="D4010" i="24"/>
  <c r="E4010" i="24"/>
  <c r="F4010" i="24"/>
  <c r="G4010" i="24"/>
  <c r="D4011" i="24"/>
  <c r="E4011" i="24"/>
  <c r="F4011" i="24"/>
  <c r="G4011" i="24"/>
  <c r="D4012" i="24"/>
  <c r="E4012" i="24"/>
  <c r="F4012" i="24"/>
  <c r="G4012" i="24"/>
  <c r="D4013" i="24"/>
  <c r="E4013" i="24"/>
  <c r="F4013" i="24"/>
  <c r="G4013" i="24"/>
  <c r="D4014" i="24"/>
  <c r="E4014" i="24"/>
  <c r="F4014" i="24"/>
  <c r="G4014" i="24"/>
  <c r="D4015" i="24"/>
  <c r="E4015" i="24"/>
  <c r="F4015" i="24"/>
  <c r="G4015" i="24"/>
  <c r="D4016" i="24"/>
  <c r="E4016" i="24"/>
  <c r="F4016" i="24"/>
  <c r="G4016" i="24"/>
  <c r="D4017" i="24"/>
  <c r="E4017" i="24"/>
  <c r="F4017" i="24"/>
  <c r="G4017" i="24"/>
  <c r="D4018" i="24"/>
  <c r="E4018" i="24"/>
  <c r="F4018" i="24"/>
  <c r="G4018" i="24"/>
  <c r="D4019" i="24"/>
  <c r="E4019" i="24"/>
  <c r="F4019" i="24"/>
  <c r="G4019" i="24"/>
  <c r="D4020" i="24"/>
  <c r="E4020" i="24"/>
  <c r="F4020" i="24"/>
  <c r="G4020" i="24"/>
  <c r="D4021" i="24"/>
  <c r="E4021" i="24"/>
  <c r="F4021" i="24"/>
  <c r="G4021" i="24"/>
  <c r="D4022" i="24"/>
  <c r="E4022" i="24"/>
  <c r="F4022" i="24"/>
  <c r="G4022" i="24"/>
  <c r="D4023" i="24"/>
  <c r="E4023" i="24"/>
  <c r="F4023" i="24"/>
  <c r="G4023" i="24"/>
  <c r="D4024" i="24"/>
  <c r="E4024" i="24"/>
  <c r="F4024" i="24"/>
  <c r="G4024" i="24"/>
  <c r="D4025" i="24"/>
  <c r="E4025" i="24"/>
  <c r="F4025" i="24"/>
  <c r="G4025" i="24"/>
  <c r="D4026" i="24"/>
  <c r="E4026" i="24"/>
  <c r="F4026" i="24"/>
  <c r="G4026" i="24"/>
  <c r="D4027" i="24"/>
  <c r="E4027" i="24"/>
  <c r="F4027" i="24"/>
  <c r="G4027" i="24"/>
  <c r="D4028" i="24"/>
  <c r="E4028" i="24"/>
  <c r="F4028" i="24"/>
  <c r="G4028" i="24"/>
  <c r="D4029" i="24"/>
  <c r="E4029" i="24"/>
  <c r="F4029" i="24"/>
  <c r="G4029" i="24"/>
  <c r="D4030" i="24"/>
  <c r="E4030" i="24"/>
  <c r="F4030" i="24"/>
  <c r="G4030" i="24"/>
  <c r="D4031" i="24"/>
  <c r="E4031" i="24"/>
  <c r="F4031" i="24"/>
  <c r="G4031" i="24"/>
  <c r="D4032" i="24"/>
  <c r="E4032" i="24"/>
  <c r="F4032" i="24"/>
  <c r="G4032" i="24"/>
  <c r="D4033" i="24"/>
  <c r="E4033" i="24"/>
  <c r="F4033" i="24"/>
  <c r="G4033" i="24"/>
  <c r="D4034" i="24"/>
  <c r="E4034" i="24"/>
  <c r="F4034" i="24"/>
  <c r="G4034" i="24"/>
  <c r="D4035" i="24"/>
  <c r="E4035" i="24"/>
  <c r="F4035" i="24"/>
  <c r="G4035" i="24"/>
  <c r="D4036" i="24"/>
  <c r="E4036" i="24"/>
  <c r="F4036" i="24"/>
  <c r="G4036" i="24"/>
  <c r="D4037" i="24"/>
  <c r="E4037" i="24"/>
  <c r="F4037" i="24"/>
  <c r="G4037" i="24"/>
  <c r="D4038" i="24"/>
  <c r="E4038" i="24"/>
  <c r="F4038" i="24"/>
  <c r="G4038" i="24"/>
  <c r="D4039" i="24"/>
  <c r="E4039" i="24"/>
  <c r="F4039" i="24"/>
  <c r="G4039" i="24"/>
  <c r="D4040" i="24"/>
  <c r="E4040" i="24"/>
  <c r="F4040" i="24"/>
  <c r="G4040" i="24"/>
  <c r="D4041" i="24"/>
  <c r="E4041" i="24"/>
  <c r="F4041" i="24"/>
  <c r="G4041" i="24"/>
  <c r="D4042" i="24"/>
  <c r="E4042" i="24"/>
  <c r="F4042" i="24"/>
  <c r="G4042" i="24"/>
  <c r="D4043" i="24"/>
  <c r="E4043" i="24"/>
  <c r="F4043" i="24"/>
  <c r="G4043" i="24"/>
  <c r="D4044" i="24"/>
  <c r="E4044" i="24"/>
  <c r="F4044" i="24"/>
  <c r="G4044" i="24"/>
  <c r="D4045" i="24"/>
  <c r="E4045" i="24"/>
  <c r="F4045" i="24"/>
  <c r="G4045" i="24"/>
  <c r="D4046" i="24"/>
  <c r="E4046" i="24"/>
  <c r="F4046" i="24"/>
  <c r="G4046" i="24"/>
  <c r="D4047" i="24"/>
  <c r="E4047" i="24"/>
  <c r="F4047" i="24"/>
  <c r="G4047" i="24"/>
  <c r="D4048" i="24"/>
  <c r="E4048" i="24"/>
  <c r="F4048" i="24"/>
  <c r="G4048" i="24"/>
  <c r="D4049" i="24"/>
  <c r="E4049" i="24"/>
  <c r="F4049" i="24"/>
  <c r="G4049" i="24"/>
  <c r="D4050" i="24"/>
  <c r="E4050" i="24"/>
  <c r="F4050" i="24"/>
  <c r="G4050" i="24"/>
  <c r="D4051" i="24"/>
  <c r="E4051" i="24"/>
  <c r="F4051" i="24"/>
  <c r="G4051" i="24"/>
  <c r="D4052" i="24"/>
  <c r="E4052" i="24"/>
  <c r="F4052" i="24"/>
  <c r="G4052" i="24"/>
  <c r="D4053" i="24"/>
  <c r="E4053" i="24"/>
  <c r="F4053" i="24"/>
  <c r="G4053" i="24"/>
  <c r="D4054" i="24"/>
  <c r="E4054" i="24"/>
  <c r="F4054" i="24"/>
  <c r="G4054" i="24"/>
  <c r="D4055" i="24"/>
  <c r="E4055" i="24"/>
  <c r="F4055" i="24"/>
  <c r="G4055" i="24"/>
  <c r="D4056" i="24"/>
  <c r="E4056" i="24"/>
  <c r="F4056" i="24"/>
  <c r="G4056" i="24"/>
  <c r="D4057" i="24"/>
  <c r="E4057" i="24"/>
  <c r="F4057" i="24"/>
  <c r="G4057" i="24"/>
  <c r="D4058" i="24"/>
  <c r="E4058" i="24"/>
  <c r="F4058" i="24"/>
  <c r="G4058" i="24"/>
  <c r="D4059" i="24"/>
  <c r="E4059" i="24"/>
  <c r="F4059" i="24"/>
  <c r="G4059" i="24"/>
  <c r="D4060" i="24"/>
  <c r="E4060" i="24"/>
  <c r="F4060" i="24"/>
  <c r="G4060" i="24"/>
  <c r="D4061" i="24"/>
  <c r="E4061" i="24"/>
  <c r="F4061" i="24"/>
  <c r="G4061" i="24"/>
  <c r="D4062" i="24"/>
  <c r="E4062" i="24"/>
  <c r="F4062" i="24"/>
  <c r="G4062" i="24"/>
  <c r="D4063" i="24"/>
  <c r="E4063" i="24"/>
  <c r="F4063" i="24"/>
  <c r="G4063" i="24"/>
  <c r="D4064" i="24"/>
  <c r="E4064" i="24"/>
  <c r="F4064" i="24"/>
  <c r="G4064" i="24"/>
  <c r="D4065" i="24"/>
  <c r="E4065" i="24"/>
  <c r="F4065" i="24"/>
  <c r="G4065" i="24"/>
  <c r="D4066" i="24"/>
  <c r="E4066" i="24"/>
  <c r="F4066" i="24"/>
  <c r="G4066" i="24"/>
  <c r="D4067" i="24"/>
  <c r="E4067" i="24"/>
  <c r="F4067" i="24"/>
  <c r="G4067" i="24"/>
  <c r="D4068" i="24"/>
  <c r="E4068" i="24"/>
  <c r="F4068" i="24"/>
  <c r="G4068" i="24"/>
  <c r="D4069" i="24"/>
  <c r="E4069" i="24"/>
  <c r="F4069" i="24"/>
  <c r="G4069" i="24"/>
  <c r="D4070" i="24"/>
  <c r="E4070" i="24"/>
  <c r="F4070" i="24"/>
  <c r="G4070" i="24"/>
  <c r="D4071" i="24"/>
  <c r="E4071" i="24"/>
  <c r="F4071" i="24"/>
  <c r="G4071" i="24"/>
  <c r="D4072" i="24"/>
  <c r="E4072" i="24"/>
  <c r="F4072" i="24"/>
  <c r="G4072" i="24"/>
  <c r="D4073" i="24"/>
  <c r="E4073" i="24"/>
  <c r="F4073" i="24"/>
  <c r="G4073" i="24"/>
  <c r="D4074" i="24"/>
  <c r="E4074" i="24"/>
  <c r="F4074" i="24"/>
  <c r="G4074" i="24"/>
  <c r="D4075" i="24"/>
  <c r="E4075" i="24"/>
  <c r="F4075" i="24"/>
  <c r="G4075" i="24"/>
  <c r="D4076" i="24"/>
  <c r="E4076" i="24"/>
  <c r="F4076" i="24"/>
  <c r="G4076" i="24"/>
  <c r="D4077" i="24"/>
  <c r="E4077" i="24"/>
  <c r="F4077" i="24"/>
  <c r="G4077" i="24"/>
  <c r="D4078" i="24"/>
  <c r="E4078" i="24"/>
  <c r="F4078" i="24"/>
  <c r="G4078" i="24"/>
  <c r="D4079" i="24"/>
  <c r="E4079" i="24"/>
  <c r="F4079" i="24"/>
  <c r="G4079" i="24"/>
  <c r="D4080" i="24"/>
  <c r="E4080" i="24"/>
  <c r="F4080" i="24"/>
  <c r="G4080" i="24"/>
  <c r="D4081" i="24"/>
  <c r="E4081" i="24"/>
  <c r="F4081" i="24"/>
  <c r="G4081" i="24"/>
  <c r="D4082" i="24"/>
  <c r="E4082" i="24"/>
  <c r="F4082" i="24"/>
  <c r="G4082" i="24"/>
  <c r="D4083" i="24"/>
  <c r="E4083" i="24"/>
  <c r="F4083" i="24"/>
  <c r="G4083" i="24"/>
  <c r="D4084" i="24"/>
  <c r="E4084" i="24"/>
  <c r="F4084" i="24"/>
  <c r="G4084" i="24"/>
  <c r="D4085" i="24"/>
  <c r="E4085" i="24"/>
  <c r="F4085" i="24"/>
  <c r="G4085" i="24"/>
  <c r="D4086" i="24"/>
  <c r="E4086" i="24"/>
  <c r="F4086" i="24"/>
  <c r="G4086" i="24"/>
  <c r="D4087" i="24"/>
  <c r="E4087" i="24"/>
  <c r="F4087" i="24"/>
  <c r="G4087" i="24"/>
  <c r="D4088" i="24"/>
  <c r="E4088" i="24"/>
  <c r="F4088" i="24"/>
  <c r="G4088" i="24"/>
  <c r="D4089" i="24"/>
  <c r="E4089" i="24"/>
  <c r="F4089" i="24"/>
  <c r="G4089" i="24"/>
  <c r="D4090" i="24"/>
  <c r="E4090" i="24"/>
  <c r="F4090" i="24"/>
  <c r="G4090" i="24"/>
  <c r="D4091" i="24"/>
  <c r="E4091" i="24"/>
  <c r="F4091" i="24"/>
  <c r="G4091" i="24"/>
  <c r="D4092" i="24"/>
  <c r="E4092" i="24"/>
  <c r="F4092" i="24"/>
  <c r="G4092" i="24"/>
  <c r="D4093" i="24"/>
  <c r="E4093" i="24"/>
  <c r="F4093" i="24"/>
  <c r="G4093" i="24"/>
  <c r="D4094" i="24"/>
  <c r="E4094" i="24"/>
  <c r="F4094" i="24"/>
  <c r="G4094" i="24"/>
  <c r="D4095" i="24"/>
  <c r="E4095" i="24"/>
  <c r="F4095" i="24"/>
  <c r="G4095" i="24"/>
  <c r="D4096" i="24"/>
  <c r="E4096" i="24"/>
  <c r="F4096" i="24"/>
  <c r="G4096" i="24"/>
  <c r="D4097" i="24"/>
  <c r="E4097" i="24"/>
  <c r="F4097" i="24"/>
  <c r="G4097" i="24"/>
  <c r="D4098" i="24"/>
  <c r="E4098" i="24"/>
  <c r="F4098" i="24"/>
  <c r="G4098" i="24"/>
  <c r="D4099" i="24"/>
  <c r="E4099" i="24"/>
  <c r="F4099" i="24"/>
  <c r="G4099" i="24"/>
  <c r="D4100" i="24"/>
  <c r="E4100" i="24"/>
  <c r="F4100" i="24"/>
  <c r="G4100" i="24"/>
  <c r="D4101" i="24"/>
  <c r="E4101" i="24"/>
  <c r="F4101" i="24"/>
  <c r="G4101" i="24"/>
  <c r="D4102" i="24"/>
  <c r="E4102" i="24"/>
  <c r="F4102" i="24"/>
  <c r="G4102" i="24"/>
  <c r="D4103" i="24"/>
  <c r="E4103" i="24"/>
  <c r="F4103" i="24"/>
  <c r="G4103" i="24"/>
  <c r="D4104" i="24"/>
  <c r="E4104" i="24"/>
  <c r="F4104" i="24"/>
  <c r="G4104" i="24"/>
  <c r="D4105" i="24"/>
  <c r="E4105" i="24"/>
  <c r="F4105" i="24"/>
  <c r="G4105" i="24"/>
  <c r="D4106" i="24"/>
  <c r="E4106" i="24"/>
  <c r="F4106" i="24"/>
  <c r="G4106" i="24"/>
  <c r="D4107" i="24"/>
  <c r="E4107" i="24"/>
  <c r="F4107" i="24"/>
  <c r="G4107" i="24"/>
  <c r="D4108" i="24"/>
  <c r="E4108" i="24"/>
  <c r="F4108" i="24"/>
  <c r="G4108" i="24"/>
  <c r="D4109" i="24"/>
  <c r="E4109" i="24"/>
  <c r="F4109" i="24"/>
  <c r="G4109" i="24"/>
  <c r="D4110" i="24"/>
  <c r="E4110" i="24"/>
  <c r="F4110" i="24"/>
  <c r="G4110" i="24"/>
  <c r="D4111" i="24"/>
  <c r="E4111" i="24"/>
  <c r="F4111" i="24"/>
  <c r="G4111" i="24"/>
  <c r="D4112" i="24"/>
  <c r="E4112" i="24"/>
  <c r="F4112" i="24"/>
  <c r="G4112" i="24"/>
  <c r="D4113" i="24"/>
  <c r="E4113" i="24"/>
  <c r="F4113" i="24"/>
  <c r="G4113" i="24"/>
  <c r="D4114" i="24"/>
  <c r="E4114" i="24"/>
  <c r="F4114" i="24"/>
  <c r="G4114" i="24"/>
  <c r="D4115" i="24"/>
  <c r="E4115" i="24"/>
  <c r="F4115" i="24"/>
  <c r="G4115" i="24"/>
  <c r="D4116" i="24"/>
  <c r="E4116" i="24"/>
  <c r="F4116" i="24"/>
  <c r="G4116" i="24"/>
  <c r="D4117" i="24"/>
  <c r="E4117" i="24"/>
  <c r="F4117" i="24"/>
  <c r="G4117" i="24"/>
  <c r="D4118" i="24"/>
  <c r="E4118" i="24"/>
  <c r="F4118" i="24"/>
  <c r="G4118" i="24"/>
  <c r="D4119" i="24"/>
  <c r="E4119" i="24"/>
  <c r="F4119" i="24"/>
  <c r="G4119" i="24"/>
  <c r="D4120" i="24"/>
  <c r="E4120" i="24"/>
  <c r="F4120" i="24"/>
  <c r="G4120" i="24"/>
  <c r="D4121" i="24"/>
  <c r="E4121" i="24"/>
  <c r="F4121" i="24"/>
  <c r="G4121" i="24"/>
  <c r="D4122" i="24"/>
  <c r="E4122" i="24"/>
  <c r="F4122" i="24"/>
  <c r="G4122" i="24"/>
  <c r="D4123" i="24"/>
  <c r="E4123" i="24"/>
  <c r="F4123" i="24"/>
  <c r="G4123" i="24"/>
  <c r="D4124" i="24"/>
  <c r="E4124" i="24"/>
  <c r="F4124" i="24"/>
  <c r="G4124" i="24"/>
  <c r="D4125" i="24"/>
  <c r="E4125" i="24"/>
  <c r="F4125" i="24"/>
  <c r="G4125" i="24"/>
  <c r="D4126" i="24"/>
  <c r="E4126" i="24"/>
  <c r="F4126" i="24"/>
  <c r="G4126" i="24"/>
  <c r="D4127" i="24"/>
  <c r="E4127" i="24"/>
  <c r="F4127" i="24"/>
  <c r="G4127" i="24"/>
  <c r="D4128" i="24"/>
  <c r="E4128" i="24"/>
  <c r="F4128" i="24"/>
  <c r="G4128" i="24"/>
  <c r="D4129" i="24"/>
  <c r="E4129" i="24"/>
  <c r="F4129" i="24"/>
  <c r="G4129" i="24"/>
  <c r="D4130" i="24"/>
  <c r="E4130" i="24"/>
  <c r="F4130" i="24"/>
  <c r="G4130" i="24"/>
  <c r="D4131" i="24"/>
  <c r="E4131" i="24"/>
  <c r="F4131" i="24"/>
  <c r="G4131" i="24"/>
  <c r="D4132" i="24"/>
  <c r="E4132" i="24"/>
  <c r="F4132" i="24"/>
  <c r="G4132" i="24"/>
  <c r="D4133" i="24"/>
  <c r="E4133" i="24"/>
  <c r="F4133" i="24"/>
  <c r="G4133" i="24"/>
  <c r="D4134" i="24"/>
  <c r="E4134" i="24"/>
  <c r="F4134" i="24"/>
  <c r="G4134" i="24"/>
  <c r="D4135" i="24"/>
  <c r="E4135" i="24"/>
  <c r="F4135" i="24"/>
  <c r="G4135" i="24"/>
  <c r="D4136" i="24"/>
  <c r="E4136" i="24"/>
  <c r="F4136" i="24"/>
  <c r="G4136" i="24"/>
  <c r="D4137" i="24"/>
  <c r="E4137" i="24"/>
  <c r="F4137" i="24"/>
  <c r="G4137" i="24"/>
  <c r="D4138" i="24"/>
  <c r="E4138" i="24"/>
  <c r="F4138" i="24"/>
  <c r="G4138" i="24"/>
  <c r="D4139" i="24"/>
  <c r="E4139" i="24"/>
  <c r="F4139" i="24"/>
  <c r="G4139" i="24"/>
  <c r="D4140" i="24"/>
  <c r="E4140" i="24"/>
  <c r="F4140" i="24"/>
  <c r="G4140" i="24"/>
  <c r="D4141" i="24"/>
  <c r="E4141" i="24"/>
  <c r="F4141" i="24"/>
  <c r="G4141" i="24"/>
  <c r="D4142" i="24"/>
  <c r="E4142" i="24"/>
  <c r="F4142" i="24"/>
  <c r="G4142" i="24"/>
  <c r="G3963" i="24"/>
  <c r="F3963" i="24"/>
  <c r="E3963" i="24"/>
  <c r="D3963" i="24"/>
  <c r="D3784" i="24"/>
  <c r="E3784" i="24"/>
  <c r="F3784" i="24"/>
  <c r="G3784" i="24"/>
  <c r="D3785" i="24"/>
  <c r="E3785" i="24"/>
  <c r="F3785" i="24"/>
  <c r="G3785" i="24"/>
  <c r="D3786" i="24"/>
  <c r="E3786" i="24"/>
  <c r="F3786" i="24"/>
  <c r="G3786" i="24"/>
  <c r="D3787" i="24"/>
  <c r="E3787" i="24"/>
  <c r="F3787" i="24"/>
  <c r="G3787" i="24"/>
  <c r="D3788" i="24"/>
  <c r="E3788" i="24"/>
  <c r="F3788" i="24"/>
  <c r="G3788" i="24"/>
  <c r="D3789" i="24"/>
  <c r="E3789" i="24"/>
  <c r="F3789" i="24"/>
  <c r="G3789" i="24"/>
  <c r="D3790" i="24"/>
  <c r="E3790" i="24"/>
  <c r="F3790" i="24"/>
  <c r="G3790" i="24"/>
  <c r="D3791" i="24"/>
  <c r="E3791" i="24"/>
  <c r="F3791" i="24"/>
  <c r="G3791" i="24"/>
  <c r="D3792" i="24"/>
  <c r="E3792" i="24"/>
  <c r="F3792" i="24"/>
  <c r="G3792" i="24"/>
  <c r="D3793" i="24"/>
  <c r="E3793" i="24"/>
  <c r="F3793" i="24"/>
  <c r="G3793" i="24"/>
  <c r="D3794" i="24"/>
  <c r="E3794" i="24"/>
  <c r="F3794" i="24"/>
  <c r="G3794" i="24"/>
  <c r="D3795" i="24"/>
  <c r="E3795" i="24"/>
  <c r="F3795" i="24"/>
  <c r="G3795" i="24"/>
  <c r="D3796" i="24"/>
  <c r="E3796" i="24"/>
  <c r="F3796" i="24"/>
  <c r="G3796" i="24"/>
  <c r="D3797" i="24"/>
  <c r="E3797" i="24"/>
  <c r="F3797" i="24"/>
  <c r="G3797" i="24"/>
  <c r="D3798" i="24"/>
  <c r="E3798" i="24"/>
  <c r="F3798" i="24"/>
  <c r="G3798" i="24"/>
  <c r="D3799" i="24"/>
  <c r="E3799" i="24"/>
  <c r="F3799" i="24"/>
  <c r="G3799" i="24"/>
  <c r="D3800" i="24"/>
  <c r="E3800" i="24"/>
  <c r="F3800" i="24"/>
  <c r="G3800" i="24"/>
  <c r="D3801" i="24"/>
  <c r="E3801" i="24"/>
  <c r="F3801" i="24"/>
  <c r="G3801" i="24"/>
  <c r="D3802" i="24"/>
  <c r="E3802" i="24"/>
  <c r="F3802" i="24"/>
  <c r="G3802" i="24"/>
  <c r="D3803" i="24"/>
  <c r="E3803" i="24"/>
  <c r="F3803" i="24"/>
  <c r="G3803" i="24"/>
  <c r="D3804" i="24"/>
  <c r="E3804" i="24"/>
  <c r="F3804" i="24"/>
  <c r="G3804" i="24"/>
  <c r="D3805" i="24"/>
  <c r="E3805" i="24"/>
  <c r="F3805" i="24"/>
  <c r="G3805" i="24"/>
  <c r="D3806" i="24"/>
  <c r="E3806" i="24"/>
  <c r="F3806" i="24"/>
  <c r="G3806" i="24"/>
  <c r="D3807" i="24"/>
  <c r="E3807" i="24"/>
  <c r="F3807" i="24"/>
  <c r="G3807" i="24"/>
  <c r="D3808" i="24"/>
  <c r="E3808" i="24"/>
  <c r="F3808" i="24"/>
  <c r="G3808" i="24"/>
  <c r="D3809" i="24"/>
  <c r="E3809" i="24"/>
  <c r="F3809" i="24"/>
  <c r="G3809" i="24"/>
  <c r="D3810" i="24"/>
  <c r="E3810" i="24"/>
  <c r="F3810" i="24"/>
  <c r="G3810" i="24"/>
  <c r="D3811" i="24"/>
  <c r="E3811" i="24"/>
  <c r="F3811" i="24"/>
  <c r="G3811" i="24"/>
  <c r="D3812" i="24"/>
  <c r="E3812" i="24"/>
  <c r="F3812" i="24"/>
  <c r="G3812" i="24"/>
  <c r="D3813" i="24"/>
  <c r="E3813" i="24"/>
  <c r="F3813" i="24"/>
  <c r="G3813" i="24"/>
  <c r="D3814" i="24"/>
  <c r="E3814" i="24"/>
  <c r="F3814" i="24"/>
  <c r="G3814" i="24"/>
  <c r="D3815" i="24"/>
  <c r="E3815" i="24"/>
  <c r="F3815" i="24"/>
  <c r="G3815" i="24"/>
  <c r="D3816" i="24"/>
  <c r="E3816" i="24"/>
  <c r="F3816" i="24"/>
  <c r="G3816" i="24"/>
  <c r="D3817" i="24"/>
  <c r="E3817" i="24"/>
  <c r="F3817" i="24"/>
  <c r="G3817" i="24"/>
  <c r="D3818" i="24"/>
  <c r="E3818" i="24"/>
  <c r="F3818" i="24"/>
  <c r="G3818" i="24"/>
  <c r="D3819" i="24"/>
  <c r="E3819" i="24"/>
  <c r="F3819" i="24"/>
  <c r="G3819" i="24"/>
  <c r="D3820" i="24"/>
  <c r="E3820" i="24"/>
  <c r="F3820" i="24"/>
  <c r="G3820" i="24"/>
  <c r="D3821" i="24"/>
  <c r="E3821" i="24"/>
  <c r="F3821" i="24"/>
  <c r="G3821" i="24"/>
  <c r="D3822" i="24"/>
  <c r="E3822" i="24"/>
  <c r="F3822" i="24"/>
  <c r="G3822" i="24"/>
  <c r="D3823" i="24"/>
  <c r="E3823" i="24"/>
  <c r="F3823" i="24"/>
  <c r="G3823" i="24"/>
  <c r="D3824" i="24"/>
  <c r="E3824" i="24"/>
  <c r="F3824" i="24"/>
  <c r="G3824" i="24"/>
  <c r="D3825" i="24"/>
  <c r="E3825" i="24"/>
  <c r="F3825" i="24"/>
  <c r="G3825" i="24"/>
  <c r="D3826" i="24"/>
  <c r="E3826" i="24"/>
  <c r="F3826" i="24"/>
  <c r="G3826" i="24"/>
  <c r="D3827" i="24"/>
  <c r="E3827" i="24"/>
  <c r="F3827" i="24"/>
  <c r="G3827" i="24"/>
  <c r="D3828" i="24"/>
  <c r="E3828" i="24"/>
  <c r="F3828" i="24"/>
  <c r="G3828" i="24"/>
  <c r="D3829" i="24"/>
  <c r="E3829" i="24"/>
  <c r="F3829" i="24"/>
  <c r="G3829" i="24"/>
  <c r="D3830" i="24"/>
  <c r="E3830" i="24"/>
  <c r="F3830" i="24"/>
  <c r="G3830" i="24"/>
  <c r="D3831" i="24"/>
  <c r="E3831" i="24"/>
  <c r="F3831" i="24"/>
  <c r="G3831" i="24"/>
  <c r="D3832" i="24"/>
  <c r="E3832" i="24"/>
  <c r="F3832" i="24"/>
  <c r="G3832" i="24"/>
  <c r="D3833" i="24"/>
  <c r="E3833" i="24"/>
  <c r="F3833" i="24"/>
  <c r="G3833" i="24"/>
  <c r="D3834" i="24"/>
  <c r="E3834" i="24"/>
  <c r="F3834" i="24"/>
  <c r="G3834" i="24"/>
  <c r="D3835" i="24"/>
  <c r="E3835" i="24"/>
  <c r="F3835" i="24"/>
  <c r="G3835" i="24"/>
  <c r="D3836" i="24"/>
  <c r="E3836" i="24"/>
  <c r="F3836" i="24"/>
  <c r="G3836" i="24"/>
  <c r="D3837" i="24"/>
  <c r="E3837" i="24"/>
  <c r="F3837" i="24"/>
  <c r="G3837" i="24"/>
  <c r="D3838" i="24"/>
  <c r="E3838" i="24"/>
  <c r="F3838" i="24"/>
  <c r="G3838" i="24"/>
  <c r="D3839" i="24"/>
  <c r="E3839" i="24"/>
  <c r="F3839" i="24"/>
  <c r="G3839" i="24"/>
  <c r="D3840" i="24"/>
  <c r="E3840" i="24"/>
  <c r="F3840" i="24"/>
  <c r="G3840" i="24"/>
  <c r="D3841" i="24"/>
  <c r="E3841" i="24"/>
  <c r="F3841" i="24"/>
  <c r="G3841" i="24"/>
  <c r="D3842" i="24"/>
  <c r="E3842" i="24"/>
  <c r="F3842" i="24"/>
  <c r="G3842" i="24"/>
  <c r="D3843" i="24"/>
  <c r="E3843" i="24"/>
  <c r="F3843" i="24"/>
  <c r="G3843" i="24"/>
  <c r="D3844" i="24"/>
  <c r="E3844" i="24"/>
  <c r="F3844" i="24"/>
  <c r="G3844" i="24"/>
  <c r="D3845" i="24"/>
  <c r="E3845" i="24"/>
  <c r="F3845" i="24"/>
  <c r="G3845" i="24"/>
  <c r="D3846" i="24"/>
  <c r="E3846" i="24"/>
  <c r="F3846" i="24"/>
  <c r="G3846" i="24"/>
  <c r="D3847" i="24"/>
  <c r="E3847" i="24"/>
  <c r="F3847" i="24"/>
  <c r="G3847" i="24"/>
  <c r="D3848" i="24"/>
  <c r="E3848" i="24"/>
  <c r="F3848" i="24"/>
  <c r="G3848" i="24"/>
  <c r="D3849" i="24"/>
  <c r="E3849" i="24"/>
  <c r="F3849" i="24"/>
  <c r="G3849" i="24"/>
  <c r="D3850" i="24"/>
  <c r="E3850" i="24"/>
  <c r="F3850" i="24"/>
  <c r="G3850" i="24"/>
  <c r="D3851" i="24"/>
  <c r="E3851" i="24"/>
  <c r="F3851" i="24"/>
  <c r="G3851" i="24"/>
  <c r="D3852" i="24"/>
  <c r="E3852" i="24"/>
  <c r="F3852" i="24"/>
  <c r="G3852" i="24"/>
  <c r="D3853" i="24"/>
  <c r="E3853" i="24"/>
  <c r="F3853" i="24"/>
  <c r="G3853" i="24"/>
  <c r="D3854" i="24"/>
  <c r="E3854" i="24"/>
  <c r="F3854" i="24"/>
  <c r="G3854" i="24"/>
  <c r="D3855" i="24"/>
  <c r="E3855" i="24"/>
  <c r="F3855" i="24"/>
  <c r="G3855" i="24"/>
  <c r="D3856" i="24"/>
  <c r="E3856" i="24"/>
  <c r="F3856" i="24"/>
  <c r="G3856" i="24"/>
  <c r="D3857" i="24"/>
  <c r="E3857" i="24"/>
  <c r="F3857" i="24"/>
  <c r="G3857" i="24"/>
  <c r="D3858" i="24"/>
  <c r="E3858" i="24"/>
  <c r="F3858" i="24"/>
  <c r="G3858" i="24"/>
  <c r="D3859" i="24"/>
  <c r="E3859" i="24"/>
  <c r="F3859" i="24"/>
  <c r="G3859" i="24"/>
  <c r="D3860" i="24"/>
  <c r="E3860" i="24"/>
  <c r="F3860" i="24"/>
  <c r="G3860" i="24"/>
  <c r="D3861" i="24"/>
  <c r="E3861" i="24"/>
  <c r="F3861" i="24"/>
  <c r="G3861" i="24"/>
  <c r="D3862" i="24"/>
  <c r="E3862" i="24"/>
  <c r="F3862" i="24"/>
  <c r="G3862" i="24"/>
  <c r="D3863" i="24"/>
  <c r="E3863" i="24"/>
  <c r="F3863" i="24"/>
  <c r="G3863" i="24"/>
  <c r="D3864" i="24"/>
  <c r="E3864" i="24"/>
  <c r="F3864" i="24"/>
  <c r="G3864" i="24"/>
  <c r="D3865" i="24"/>
  <c r="E3865" i="24"/>
  <c r="F3865" i="24"/>
  <c r="G3865" i="24"/>
  <c r="D3866" i="24"/>
  <c r="E3866" i="24"/>
  <c r="F3866" i="24"/>
  <c r="G3866" i="24"/>
  <c r="D3867" i="24"/>
  <c r="E3867" i="24"/>
  <c r="F3867" i="24"/>
  <c r="G3867" i="24"/>
  <c r="D3868" i="24"/>
  <c r="E3868" i="24"/>
  <c r="F3868" i="24"/>
  <c r="G3868" i="24"/>
  <c r="D3869" i="24"/>
  <c r="E3869" i="24"/>
  <c r="F3869" i="24"/>
  <c r="G3869" i="24"/>
  <c r="D3870" i="24"/>
  <c r="E3870" i="24"/>
  <c r="F3870" i="24"/>
  <c r="G3870" i="24"/>
  <c r="D3871" i="24"/>
  <c r="E3871" i="24"/>
  <c r="F3871" i="24"/>
  <c r="G3871" i="24"/>
  <c r="D3872" i="24"/>
  <c r="E3872" i="24"/>
  <c r="F3872" i="24"/>
  <c r="G3872" i="24"/>
  <c r="D3873" i="24"/>
  <c r="E3873" i="24"/>
  <c r="F3873" i="24"/>
  <c r="G3873" i="24"/>
  <c r="D3874" i="24"/>
  <c r="E3874" i="24"/>
  <c r="F3874" i="24"/>
  <c r="G3874" i="24"/>
  <c r="D3875" i="24"/>
  <c r="E3875" i="24"/>
  <c r="F3875" i="24"/>
  <c r="G3875" i="24"/>
  <c r="D3876" i="24"/>
  <c r="E3876" i="24"/>
  <c r="F3876" i="24"/>
  <c r="G3876" i="24"/>
  <c r="D3877" i="24"/>
  <c r="E3877" i="24"/>
  <c r="F3877" i="24"/>
  <c r="G3877" i="24"/>
  <c r="D3878" i="24"/>
  <c r="E3878" i="24"/>
  <c r="F3878" i="24"/>
  <c r="G3878" i="24"/>
  <c r="D3879" i="24"/>
  <c r="E3879" i="24"/>
  <c r="F3879" i="24"/>
  <c r="G3879" i="24"/>
  <c r="D3880" i="24"/>
  <c r="E3880" i="24"/>
  <c r="F3880" i="24"/>
  <c r="G3880" i="24"/>
  <c r="D3881" i="24"/>
  <c r="E3881" i="24"/>
  <c r="F3881" i="24"/>
  <c r="G3881" i="24"/>
  <c r="D3882" i="24"/>
  <c r="E3882" i="24"/>
  <c r="F3882" i="24"/>
  <c r="G3882" i="24"/>
  <c r="D3883" i="24"/>
  <c r="E3883" i="24"/>
  <c r="F3883" i="24"/>
  <c r="G3883" i="24"/>
  <c r="D3884" i="24"/>
  <c r="E3884" i="24"/>
  <c r="F3884" i="24"/>
  <c r="G3884" i="24"/>
  <c r="D3885" i="24"/>
  <c r="E3885" i="24"/>
  <c r="F3885" i="24"/>
  <c r="G3885" i="24"/>
  <c r="D3886" i="24"/>
  <c r="E3886" i="24"/>
  <c r="F3886" i="24"/>
  <c r="G3886" i="24"/>
  <c r="D3887" i="24"/>
  <c r="E3887" i="24"/>
  <c r="F3887" i="24"/>
  <c r="G3887" i="24"/>
  <c r="D3888" i="24"/>
  <c r="E3888" i="24"/>
  <c r="F3888" i="24"/>
  <c r="G3888" i="24"/>
  <c r="D3889" i="24"/>
  <c r="E3889" i="24"/>
  <c r="F3889" i="24"/>
  <c r="G3889" i="24"/>
  <c r="D3890" i="24"/>
  <c r="E3890" i="24"/>
  <c r="F3890" i="24"/>
  <c r="G3890" i="24"/>
  <c r="D3891" i="24"/>
  <c r="E3891" i="24"/>
  <c r="F3891" i="24"/>
  <c r="G3891" i="24"/>
  <c r="D3892" i="24"/>
  <c r="E3892" i="24"/>
  <c r="F3892" i="24"/>
  <c r="G3892" i="24"/>
  <c r="D3893" i="24"/>
  <c r="E3893" i="24"/>
  <c r="F3893" i="24"/>
  <c r="G3893" i="24"/>
  <c r="D3894" i="24"/>
  <c r="E3894" i="24"/>
  <c r="F3894" i="24"/>
  <c r="G3894" i="24"/>
  <c r="D3895" i="24"/>
  <c r="E3895" i="24"/>
  <c r="F3895" i="24"/>
  <c r="G3895" i="24"/>
  <c r="D3896" i="24"/>
  <c r="E3896" i="24"/>
  <c r="F3896" i="24"/>
  <c r="G3896" i="24"/>
  <c r="D3897" i="24"/>
  <c r="E3897" i="24"/>
  <c r="F3897" i="24"/>
  <c r="G3897" i="24"/>
  <c r="D3898" i="24"/>
  <c r="E3898" i="24"/>
  <c r="F3898" i="24"/>
  <c r="G3898" i="24"/>
  <c r="D3899" i="24"/>
  <c r="E3899" i="24"/>
  <c r="F3899" i="24"/>
  <c r="G3899" i="24"/>
  <c r="D3900" i="24"/>
  <c r="E3900" i="24"/>
  <c r="F3900" i="24"/>
  <c r="G3900" i="24"/>
  <c r="D3901" i="24"/>
  <c r="E3901" i="24"/>
  <c r="F3901" i="24"/>
  <c r="G3901" i="24"/>
  <c r="D3902" i="24"/>
  <c r="E3902" i="24"/>
  <c r="F3902" i="24"/>
  <c r="G3902" i="24"/>
  <c r="D3903" i="24"/>
  <c r="E3903" i="24"/>
  <c r="F3903" i="24"/>
  <c r="G3903" i="24"/>
  <c r="D3904" i="24"/>
  <c r="E3904" i="24"/>
  <c r="F3904" i="24"/>
  <c r="G3904" i="24"/>
  <c r="D3905" i="24"/>
  <c r="E3905" i="24"/>
  <c r="F3905" i="24"/>
  <c r="G3905" i="24"/>
  <c r="D3906" i="24"/>
  <c r="E3906" i="24"/>
  <c r="F3906" i="24"/>
  <c r="G3906" i="24"/>
  <c r="D3907" i="24"/>
  <c r="E3907" i="24"/>
  <c r="F3907" i="24"/>
  <c r="G3907" i="24"/>
  <c r="D3908" i="24"/>
  <c r="E3908" i="24"/>
  <c r="F3908" i="24"/>
  <c r="G3908" i="24"/>
  <c r="D3909" i="24"/>
  <c r="E3909" i="24"/>
  <c r="F3909" i="24"/>
  <c r="G3909" i="24"/>
  <c r="D3910" i="24"/>
  <c r="E3910" i="24"/>
  <c r="F3910" i="24"/>
  <c r="G3910" i="24"/>
  <c r="D3911" i="24"/>
  <c r="E3911" i="24"/>
  <c r="F3911" i="24"/>
  <c r="G3911" i="24"/>
  <c r="D3912" i="24"/>
  <c r="E3912" i="24"/>
  <c r="F3912" i="24"/>
  <c r="G3912" i="24"/>
  <c r="D3913" i="24"/>
  <c r="E3913" i="24"/>
  <c r="F3913" i="24"/>
  <c r="G3913" i="24"/>
  <c r="D3914" i="24"/>
  <c r="E3914" i="24"/>
  <c r="F3914" i="24"/>
  <c r="G3914" i="24"/>
  <c r="D3915" i="24"/>
  <c r="E3915" i="24"/>
  <c r="F3915" i="24"/>
  <c r="G3915" i="24"/>
  <c r="D3916" i="24"/>
  <c r="E3916" i="24"/>
  <c r="F3916" i="24"/>
  <c r="G3916" i="24"/>
  <c r="D3917" i="24"/>
  <c r="E3917" i="24"/>
  <c r="F3917" i="24"/>
  <c r="G3917" i="24"/>
  <c r="D3918" i="24"/>
  <c r="E3918" i="24"/>
  <c r="F3918" i="24"/>
  <c r="G3918" i="24"/>
  <c r="D3919" i="24"/>
  <c r="E3919" i="24"/>
  <c r="F3919" i="24"/>
  <c r="G3919" i="24"/>
  <c r="D3920" i="24"/>
  <c r="E3920" i="24"/>
  <c r="F3920" i="24"/>
  <c r="G3920" i="24"/>
  <c r="D3921" i="24"/>
  <c r="E3921" i="24"/>
  <c r="F3921" i="24"/>
  <c r="G3921" i="24"/>
  <c r="D3922" i="24"/>
  <c r="E3922" i="24"/>
  <c r="F3922" i="24"/>
  <c r="G3922" i="24"/>
  <c r="D3923" i="24"/>
  <c r="E3923" i="24"/>
  <c r="F3923" i="24"/>
  <c r="G3923" i="24"/>
  <c r="D3924" i="24"/>
  <c r="E3924" i="24"/>
  <c r="F3924" i="24"/>
  <c r="G3924" i="24"/>
  <c r="D3925" i="24"/>
  <c r="E3925" i="24"/>
  <c r="F3925" i="24"/>
  <c r="G3925" i="24"/>
  <c r="D3926" i="24"/>
  <c r="E3926" i="24"/>
  <c r="F3926" i="24"/>
  <c r="G3926" i="24"/>
  <c r="D3927" i="24"/>
  <c r="E3927" i="24"/>
  <c r="F3927" i="24"/>
  <c r="G3927" i="24"/>
  <c r="D3928" i="24"/>
  <c r="E3928" i="24"/>
  <c r="F3928" i="24"/>
  <c r="G3928" i="24"/>
  <c r="D3929" i="24"/>
  <c r="E3929" i="24"/>
  <c r="F3929" i="24"/>
  <c r="G3929" i="24"/>
  <c r="D3930" i="24"/>
  <c r="E3930" i="24"/>
  <c r="F3930" i="24"/>
  <c r="G3930" i="24"/>
  <c r="D3931" i="24"/>
  <c r="E3931" i="24"/>
  <c r="F3931" i="24"/>
  <c r="G3931" i="24"/>
  <c r="D3932" i="24"/>
  <c r="E3932" i="24"/>
  <c r="F3932" i="24"/>
  <c r="G3932" i="24"/>
  <c r="D3933" i="24"/>
  <c r="E3933" i="24"/>
  <c r="F3933" i="24"/>
  <c r="G3933" i="24"/>
  <c r="D3934" i="24"/>
  <c r="E3934" i="24"/>
  <c r="F3934" i="24"/>
  <c r="G3934" i="24"/>
  <c r="D3935" i="24"/>
  <c r="E3935" i="24"/>
  <c r="F3935" i="24"/>
  <c r="G3935" i="24"/>
  <c r="D3936" i="24"/>
  <c r="E3936" i="24"/>
  <c r="F3936" i="24"/>
  <c r="G3936" i="24"/>
  <c r="D3937" i="24"/>
  <c r="E3937" i="24"/>
  <c r="F3937" i="24"/>
  <c r="G3937" i="24"/>
  <c r="D3938" i="24"/>
  <c r="E3938" i="24"/>
  <c r="F3938" i="24"/>
  <c r="G3938" i="24"/>
  <c r="D3939" i="24"/>
  <c r="E3939" i="24"/>
  <c r="F3939" i="24"/>
  <c r="G3939" i="24"/>
  <c r="D3940" i="24"/>
  <c r="E3940" i="24"/>
  <c r="F3940" i="24"/>
  <c r="G3940" i="24"/>
  <c r="D3941" i="24"/>
  <c r="E3941" i="24"/>
  <c r="F3941" i="24"/>
  <c r="G3941" i="24"/>
  <c r="D3942" i="24"/>
  <c r="E3942" i="24"/>
  <c r="F3942" i="24"/>
  <c r="G3942" i="24"/>
  <c r="D3943" i="24"/>
  <c r="E3943" i="24"/>
  <c r="F3943" i="24"/>
  <c r="G3943" i="24"/>
  <c r="D3944" i="24"/>
  <c r="E3944" i="24"/>
  <c r="F3944" i="24"/>
  <c r="G3944" i="24"/>
  <c r="D3945" i="24"/>
  <c r="E3945" i="24"/>
  <c r="F3945" i="24"/>
  <c r="G3945" i="24"/>
  <c r="D3946" i="24"/>
  <c r="E3946" i="24"/>
  <c r="F3946" i="24"/>
  <c r="G3946" i="24"/>
  <c r="D3947" i="24"/>
  <c r="E3947" i="24"/>
  <c r="F3947" i="24"/>
  <c r="G3947" i="24"/>
  <c r="D3948" i="24"/>
  <c r="E3948" i="24"/>
  <c r="F3948" i="24"/>
  <c r="G3948" i="24"/>
  <c r="D3949" i="24"/>
  <c r="E3949" i="24"/>
  <c r="F3949" i="24"/>
  <c r="G3949" i="24"/>
  <c r="D3950" i="24"/>
  <c r="E3950" i="24"/>
  <c r="F3950" i="24"/>
  <c r="G3950" i="24"/>
  <c r="D3951" i="24"/>
  <c r="E3951" i="24"/>
  <c r="F3951" i="24"/>
  <c r="G3951" i="24"/>
  <c r="D3952" i="24"/>
  <c r="E3952" i="24"/>
  <c r="F3952" i="24"/>
  <c r="G3952" i="24"/>
  <c r="D3953" i="24"/>
  <c r="E3953" i="24"/>
  <c r="F3953" i="24"/>
  <c r="G3953" i="24"/>
  <c r="D3954" i="24"/>
  <c r="E3954" i="24"/>
  <c r="F3954" i="24"/>
  <c r="G3954" i="24"/>
  <c r="D3955" i="24"/>
  <c r="E3955" i="24"/>
  <c r="F3955" i="24"/>
  <c r="G3955" i="24"/>
  <c r="D3956" i="24"/>
  <c r="E3956" i="24"/>
  <c r="F3956" i="24"/>
  <c r="G3956" i="24"/>
  <c r="D3957" i="24"/>
  <c r="E3957" i="24"/>
  <c r="F3957" i="24"/>
  <c r="G3957" i="24"/>
  <c r="D3958" i="24"/>
  <c r="E3958" i="24"/>
  <c r="F3958" i="24"/>
  <c r="G3958" i="24"/>
  <c r="D3959" i="24"/>
  <c r="E3959" i="24"/>
  <c r="F3959" i="24"/>
  <c r="G3959" i="24"/>
  <c r="D3960" i="24"/>
  <c r="E3960" i="24"/>
  <c r="F3960" i="24"/>
  <c r="G3960" i="24"/>
  <c r="D3961" i="24"/>
  <c r="E3961" i="24"/>
  <c r="F3961" i="24"/>
  <c r="G3961" i="24"/>
  <c r="D3962" i="24"/>
  <c r="E3962" i="24"/>
  <c r="F3962" i="24"/>
  <c r="G3962" i="24"/>
  <c r="G3783" i="24"/>
  <c r="F3783" i="24"/>
  <c r="E3783" i="24"/>
  <c r="D3783" i="24"/>
  <c r="D3604" i="24"/>
  <c r="E3604" i="24"/>
  <c r="F3604" i="24"/>
  <c r="G3604" i="24"/>
  <c r="D3605" i="24"/>
  <c r="E3605" i="24"/>
  <c r="F3605" i="24"/>
  <c r="G3605" i="24"/>
  <c r="D3606" i="24"/>
  <c r="E3606" i="24"/>
  <c r="F3606" i="24"/>
  <c r="G3606" i="24"/>
  <c r="D3607" i="24"/>
  <c r="E3607" i="24"/>
  <c r="F3607" i="24"/>
  <c r="G3607" i="24"/>
  <c r="D3608" i="24"/>
  <c r="E3608" i="24"/>
  <c r="F3608" i="24"/>
  <c r="G3608" i="24"/>
  <c r="D3609" i="24"/>
  <c r="E3609" i="24"/>
  <c r="F3609" i="24"/>
  <c r="G3609" i="24"/>
  <c r="D3610" i="24"/>
  <c r="E3610" i="24"/>
  <c r="F3610" i="24"/>
  <c r="G3610" i="24"/>
  <c r="D3611" i="24"/>
  <c r="E3611" i="24"/>
  <c r="F3611" i="24"/>
  <c r="G3611" i="24"/>
  <c r="D3612" i="24"/>
  <c r="E3612" i="24"/>
  <c r="F3612" i="24"/>
  <c r="G3612" i="24"/>
  <c r="D3613" i="24"/>
  <c r="E3613" i="24"/>
  <c r="F3613" i="24"/>
  <c r="G3613" i="24"/>
  <c r="D3614" i="24"/>
  <c r="E3614" i="24"/>
  <c r="F3614" i="24"/>
  <c r="G3614" i="24"/>
  <c r="D3615" i="24"/>
  <c r="E3615" i="24"/>
  <c r="F3615" i="24"/>
  <c r="G3615" i="24"/>
  <c r="D3616" i="24"/>
  <c r="E3616" i="24"/>
  <c r="F3616" i="24"/>
  <c r="G3616" i="24"/>
  <c r="D3617" i="24"/>
  <c r="E3617" i="24"/>
  <c r="F3617" i="24"/>
  <c r="G3617" i="24"/>
  <c r="D3618" i="24"/>
  <c r="E3618" i="24"/>
  <c r="F3618" i="24"/>
  <c r="G3618" i="24"/>
  <c r="D3619" i="24"/>
  <c r="E3619" i="24"/>
  <c r="F3619" i="24"/>
  <c r="G3619" i="24"/>
  <c r="D3620" i="24"/>
  <c r="E3620" i="24"/>
  <c r="F3620" i="24"/>
  <c r="G3620" i="24"/>
  <c r="D3621" i="24"/>
  <c r="E3621" i="24"/>
  <c r="F3621" i="24"/>
  <c r="G3621" i="24"/>
  <c r="D3622" i="24"/>
  <c r="E3622" i="24"/>
  <c r="F3622" i="24"/>
  <c r="G3622" i="24"/>
  <c r="D3623" i="24"/>
  <c r="E3623" i="24"/>
  <c r="F3623" i="24"/>
  <c r="G3623" i="24"/>
  <c r="D3624" i="24"/>
  <c r="E3624" i="24"/>
  <c r="F3624" i="24"/>
  <c r="G3624" i="24"/>
  <c r="D3625" i="24"/>
  <c r="E3625" i="24"/>
  <c r="F3625" i="24"/>
  <c r="G3625" i="24"/>
  <c r="D3626" i="24"/>
  <c r="E3626" i="24"/>
  <c r="F3626" i="24"/>
  <c r="G3626" i="24"/>
  <c r="D3627" i="24"/>
  <c r="E3627" i="24"/>
  <c r="F3627" i="24"/>
  <c r="G3627" i="24"/>
  <c r="D3628" i="24"/>
  <c r="E3628" i="24"/>
  <c r="F3628" i="24"/>
  <c r="G3628" i="24"/>
  <c r="D3629" i="24"/>
  <c r="E3629" i="24"/>
  <c r="F3629" i="24"/>
  <c r="G3629" i="24"/>
  <c r="D3630" i="24"/>
  <c r="E3630" i="24"/>
  <c r="F3630" i="24"/>
  <c r="G3630" i="24"/>
  <c r="D3631" i="24"/>
  <c r="E3631" i="24"/>
  <c r="F3631" i="24"/>
  <c r="G3631" i="24"/>
  <c r="D3632" i="24"/>
  <c r="E3632" i="24"/>
  <c r="F3632" i="24"/>
  <c r="G3632" i="24"/>
  <c r="D3633" i="24"/>
  <c r="E3633" i="24"/>
  <c r="F3633" i="24"/>
  <c r="G3633" i="24"/>
  <c r="D3634" i="24"/>
  <c r="E3634" i="24"/>
  <c r="F3634" i="24"/>
  <c r="G3634" i="24"/>
  <c r="D3635" i="24"/>
  <c r="E3635" i="24"/>
  <c r="F3635" i="24"/>
  <c r="G3635" i="24"/>
  <c r="D3636" i="24"/>
  <c r="E3636" i="24"/>
  <c r="F3636" i="24"/>
  <c r="G3636" i="24"/>
  <c r="D3637" i="24"/>
  <c r="E3637" i="24"/>
  <c r="F3637" i="24"/>
  <c r="G3637" i="24"/>
  <c r="D3638" i="24"/>
  <c r="E3638" i="24"/>
  <c r="F3638" i="24"/>
  <c r="G3638" i="24"/>
  <c r="D3639" i="24"/>
  <c r="E3639" i="24"/>
  <c r="F3639" i="24"/>
  <c r="G3639" i="24"/>
  <c r="D3640" i="24"/>
  <c r="E3640" i="24"/>
  <c r="F3640" i="24"/>
  <c r="G3640" i="24"/>
  <c r="D3641" i="24"/>
  <c r="E3641" i="24"/>
  <c r="F3641" i="24"/>
  <c r="G3641" i="24"/>
  <c r="D3642" i="24"/>
  <c r="E3642" i="24"/>
  <c r="F3642" i="24"/>
  <c r="G3642" i="24"/>
  <c r="D3643" i="24"/>
  <c r="E3643" i="24"/>
  <c r="F3643" i="24"/>
  <c r="G3643" i="24"/>
  <c r="D3644" i="24"/>
  <c r="E3644" i="24"/>
  <c r="F3644" i="24"/>
  <c r="G3644" i="24"/>
  <c r="D3645" i="24"/>
  <c r="E3645" i="24"/>
  <c r="F3645" i="24"/>
  <c r="G3645" i="24"/>
  <c r="D3646" i="24"/>
  <c r="E3646" i="24"/>
  <c r="F3646" i="24"/>
  <c r="G3646" i="24"/>
  <c r="D3647" i="24"/>
  <c r="E3647" i="24"/>
  <c r="F3647" i="24"/>
  <c r="G3647" i="24"/>
  <c r="D3648" i="24"/>
  <c r="E3648" i="24"/>
  <c r="F3648" i="24"/>
  <c r="G3648" i="24"/>
  <c r="D3649" i="24"/>
  <c r="E3649" i="24"/>
  <c r="F3649" i="24"/>
  <c r="G3649" i="24"/>
  <c r="D3650" i="24"/>
  <c r="E3650" i="24"/>
  <c r="F3650" i="24"/>
  <c r="G3650" i="24"/>
  <c r="D3651" i="24"/>
  <c r="E3651" i="24"/>
  <c r="F3651" i="24"/>
  <c r="G3651" i="24"/>
  <c r="D3652" i="24"/>
  <c r="E3652" i="24"/>
  <c r="F3652" i="24"/>
  <c r="G3652" i="24"/>
  <c r="D3653" i="24"/>
  <c r="E3653" i="24"/>
  <c r="F3653" i="24"/>
  <c r="G3653" i="24"/>
  <c r="D3654" i="24"/>
  <c r="E3654" i="24"/>
  <c r="F3654" i="24"/>
  <c r="G3654" i="24"/>
  <c r="D3655" i="24"/>
  <c r="E3655" i="24"/>
  <c r="F3655" i="24"/>
  <c r="G3655" i="24"/>
  <c r="D3656" i="24"/>
  <c r="E3656" i="24"/>
  <c r="F3656" i="24"/>
  <c r="G3656" i="24"/>
  <c r="D3657" i="24"/>
  <c r="E3657" i="24"/>
  <c r="F3657" i="24"/>
  <c r="G3657" i="24"/>
  <c r="D3658" i="24"/>
  <c r="E3658" i="24"/>
  <c r="F3658" i="24"/>
  <c r="G3658" i="24"/>
  <c r="D3659" i="24"/>
  <c r="E3659" i="24"/>
  <c r="F3659" i="24"/>
  <c r="G3659" i="24"/>
  <c r="D3660" i="24"/>
  <c r="E3660" i="24"/>
  <c r="F3660" i="24"/>
  <c r="G3660" i="24"/>
  <c r="D3661" i="24"/>
  <c r="E3661" i="24"/>
  <c r="F3661" i="24"/>
  <c r="G3661" i="24"/>
  <c r="D3662" i="24"/>
  <c r="E3662" i="24"/>
  <c r="F3662" i="24"/>
  <c r="G3662" i="24"/>
  <c r="D3663" i="24"/>
  <c r="E3663" i="24"/>
  <c r="F3663" i="24"/>
  <c r="G3663" i="24"/>
  <c r="D3664" i="24"/>
  <c r="E3664" i="24"/>
  <c r="F3664" i="24"/>
  <c r="G3664" i="24"/>
  <c r="D3665" i="24"/>
  <c r="E3665" i="24"/>
  <c r="F3665" i="24"/>
  <c r="G3665" i="24"/>
  <c r="D3666" i="24"/>
  <c r="E3666" i="24"/>
  <c r="F3666" i="24"/>
  <c r="G3666" i="24"/>
  <c r="D3667" i="24"/>
  <c r="E3667" i="24"/>
  <c r="F3667" i="24"/>
  <c r="G3667" i="24"/>
  <c r="D3668" i="24"/>
  <c r="E3668" i="24"/>
  <c r="F3668" i="24"/>
  <c r="G3668" i="24"/>
  <c r="D3669" i="24"/>
  <c r="E3669" i="24"/>
  <c r="F3669" i="24"/>
  <c r="G3669" i="24"/>
  <c r="D3670" i="24"/>
  <c r="E3670" i="24"/>
  <c r="F3670" i="24"/>
  <c r="G3670" i="24"/>
  <c r="D3671" i="24"/>
  <c r="E3671" i="24"/>
  <c r="F3671" i="24"/>
  <c r="G3671" i="24"/>
  <c r="D3672" i="24"/>
  <c r="E3672" i="24"/>
  <c r="F3672" i="24"/>
  <c r="G3672" i="24"/>
  <c r="D3673" i="24"/>
  <c r="E3673" i="24"/>
  <c r="F3673" i="24"/>
  <c r="G3673" i="24"/>
  <c r="D3674" i="24"/>
  <c r="E3674" i="24"/>
  <c r="F3674" i="24"/>
  <c r="G3674" i="24"/>
  <c r="D3675" i="24"/>
  <c r="E3675" i="24"/>
  <c r="F3675" i="24"/>
  <c r="G3675" i="24"/>
  <c r="D3676" i="24"/>
  <c r="E3676" i="24"/>
  <c r="F3676" i="24"/>
  <c r="G3676" i="24"/>
  <c r="D3677" i="24"/>
  <c r="E3677" i="24"/>
  <c r="F3677" i="24"/>
  <c r="G3677" i="24"/>
  <c r="D3678" i="24"/>
  <c r="E3678" i="24"/>
  <c r="F3678" i="24"/>
  <c r="G3678" i="24"/>
  <c r="D3679" i="24"/>
  <c r="E3679" i="24"/>
  <c r="F3679" i="24"/>
  <c r="G3679" i="24"/>
  <c r="D3680" i="24"/>
  <c r="E3680" i="24"/>
  <c r="F3680" i="24"/>
  <c r="G3680" i="24"/>
  <c r="D3681" i="24"/>
  <c r="E3681" i="24"/>
  <c r="F3681" i="24"/>
  <c r="G3681" i="24"/>
  <c r="D3682" i="24"/>
  <c r="E3682" i="24"/>
  <c r="F3682" i="24"/>
  <c r="G3682" i="24"/>
  <c r="D3683" i="24"/>
  <c r="E3683" i="24"/>
  <c r="F3683" i="24"/>
  <c r="G3683" i="24"/>
  <c r="D3684" i="24"/>
  <c r="E3684" i="24"/>
  <c r="F3684" i="24"/>
  <c r="G3684" i="24"/>
  <c r="D3685" i="24"/>
  <c r="E3685" i="24"/>
  <c r="F3685" i="24"/>
  <c r="G3685" i="24"/>
  <c r="D3686" i="24"/>
  <c r="E3686" i="24"/>
  <c r="F3686" i="24"/>
  <c r="G3686" i="24"/>
  <c r="D3687" i="24"/>
  <c r="E3687" i="24"/>
  <c r="F3687" i="24"/>
  <c r="G3687" i="24"/>
  <c r="D3688" i="24"/>
  <c r="E3688" i="24"/>
  <c r="F3688" i="24"/>
  <c r="G3688" i="24"/>
  <c r="D3689" i="24"/>
  <c r="E3689" i="24"/>
  <c r="F3689" i="24"/>
  <c r="G3689" i="24"/>
  <c r="D3690" i="24"/>
  <c r="E3690" i="24"/>
  <c r="F3690" i="24"/>
  <c r="G3690" i="24"/>
  <c r="D3691" i="24"/>
  <c r="E3691" i="24"/>
  <c r="F3691" i="24"/>
  <c r="G3691" i="24"/>
  <c r="D3692" i="24"/>
  <c r="E3692" i="24"/>
  <c r="F3692" i="24"/>
  <c r="G3692" i="24"/>
  <c r="D3693" i="24"/>
  <c r="E3693" i="24"/>
  <c r="F3693" i="24"/>
  <c r="G3693" i="24"/>
  <c r="D3694" i="24"/>
  <c r="E3694" i="24"/>
  <c r="F3694" i="24"/>
  <c r="G3694" i="24"/>
  <c r="D3695" i="24"/>
  <c r="E3695" i="24"/>
  <c r="F3695" i="24"/>
  <c r="G3695" i="24"/>
  <c r="D3696" i="24"/>
  <c r="E3696" i="24"/>
  <c r="F3696" i="24"/>
  <c r="G3696" i="24"/>
  <c r="D3697" i="24"/>
  <c r="E3697" i="24"/>
  <c r="F3697" i="24"/>
  <c r="G3697" i="24"/>
  <c r="D3698" i="24"/>
  <c r="E3698" i="24"/>
  <c r="F3698" i="24"/>
  <c r="G3698" i="24"/>
  <c r="D3699" i="24"/>
  <c r="E3699" i="24"/>
  <c r="F3699" i="24"/>
  <c r="G3699" i="24"/>
  <c r="D3700" i="24"/>
  <c r="E3700" i="24"/>
  <c r="F3700" i="24"/>
  <c r="G3700" i="24"/>
  <c r="D3701" i="24"/>
  <c r="E3701" i="24"/>
  <c r="F3701" i="24"/>
  <c r="G3701" i="24"/>
  <c r="D3702" i="24"/>
  <c r="E3702" i="24"/>
  <c r="F3702" i="24"/>
  <c r="G3702" i="24"/>
  <c r="D3703" i="24"/>
  <c r="E3703" i="24"/>
  <c r="F3703" i="24"/>
  <c r="G3703" i="24"/>
  <c r="D3704" i="24"/>
  <c r="E3704" i="24"/>
  <c r="F3704" i="24"/>
  <c r="G3704" i="24"/>
  <c r="D3705" i="24"/>
  <c r="E3705" i="24"/>
  <c r="F3705" i="24"/>
  <c r="G3705" i="24"/>
  <c r="D3706" i="24"/>
  <c r="E3706" i="24"/>
  <c r="F3706" i="24"/>
  <c r="G3706" i="24"/>
  <c r="D3707" i="24"/>
  <c r="E3707" i="24"/>
  <c r="F3707" i="24"/>
  <c r="G3707" i="24"/>
  <c r="D3708" i="24"/>
  <c r="E3708" i="24"/>
  <c r="F3708" i="24"/>
  <c r="G3708" i="24"/>
  <c r="D3709" i="24"/>
  <c r="E3709" i="24"/>
  <c r="F3709" i="24"/>
  <c r="G3709" i="24"/>
  <c r="D3710" i="24"/>
  <c r="E3710" i="24"/>
  <c r="F3710" i="24"/>
  <c r="G3710" i="24"/>
  <c r="D3711" i="24"/>
  <c r="E3711" i="24"/>
  <c r="F3711" i="24"/>
  <c r="G3711" i="24"/>
  <c r="D3712" i="24"/>
  <c r="E3712" i="24"/>
  <c r="F3712" i="24"/>
  <c r="G3712" i="24"/>
  <c r="D3713" i="24"/>
  <c r="E3713" i="24"/>
  <c r="F3713" i="24"/>
  <c r="G3713" i="24"/>
  <c r="D3714" i="24"/>
  <c r="E3714" i="24"/>
  <c r="F3714" i="24"/>
  <c r="G3714" i="24"/>
  <c r="D3715" i="24"/>
  <c r="E3715" i="24"/>
  <c r="F3715" i="24"/>
  <c r="G3715" i="24"/>
  <c r="D3716" i="24"/>
  <c r="E3716" i="24"/>
  <c r="F3716" i="24"/>
  <c r="G3716" i="24"/>
  <c r="D3717" i="24"/>
  <c r="E3717" i="24"/>
  <c r="F3717" i="24"/>
  <c r="G3717" i="24"/>
  <c r="D3718" i="24"/>
  <c r="E3718" i="24"/>
  <c r="F3718" i="24"/>
  <c r="G3718" i="24"/>
  <c r="D3719" i="24"/>
  <c r="E3719" i="24"/>
  <c r="F3719" i="24"/>
  <c r="G3719" i="24"/>
  <c r="D3720" i="24"/>
  <c r="E3720" i="24"/>
  <c r="F3720" i="24"/>
  <c r="G3720" i="24"/>
  <c r="D3721" i="24"/>
  <c r="E3721" i="24"/>
  <c r="F3721" i="24"/>
  <c r="G3721" i="24"/>
  <c r="D3722" i="24"/>
  <c r="E3722" i="24"/>
  <c r="F3722" i="24"/>
  <c r="G3722" i="24"/>
  <c r="D3723" i="24"/>
  <c r="E3723" i="24"/>
  <c r="F3723" i="24"/>
  <c r="G3723" i="24"/>
  <c r="D3724" i="24"/>
  <c r="E3724" i="24"/>
  <c r="F3724" i="24"/>
  <c r="G3724" i="24"/>
  <c r="D3725" i="24"/>
  <c r="E3725" i="24"/>
  <c r="F3725" i="24"/>
  <c r="G3725" i="24"/>
  <c r="D3726" i="24"/>
  <c r="E3726" i="24"/>
  <c r="F3726" i="24"/>
  <c r="G3726" i="24"/>
  <c r="D3727" i="24"/>
  <c r="E3727" i="24"/>
  <c r="F3727" i="24"/>
  <c r="G3727" i="24"/>
  <c r="D3728" i="24"/>
  <c r="E3728" i="24"/>
  <c r="F3728" i="24"/>
  <c r="G3728" i="24"/>
  <c r="D3729" i="24"/>
  <c r="E3729" i="24"/>
  <c r="F3729" i="24"/>
  <c r="G3729" i="24"/>
  <c r="D3730" i="24"/>
  <c r="E3730" i="24"/>
  <c r="F3730" i="24"/>
  <c r="G3730" i="24"/>
  <c r="D3731" i="24"/>
  <c r="E3731" i="24"/>
  <c r="F3731" i="24"/>
  <c r="G3731" i="24"/>
  <c r="D3732" i="24"/>
  <c r="E3732" i="24"/>
  <c r="F3732" i="24"/>
  <c r="G3732" i="24"/>
  <c r="D3733" i="24"/>
  <c r="E3733" i="24"/>
  <c r="F3733" i="24"/>
  <c r="G3733" i="24"/>
  <c r="D3734" i="24"/>
  <c r="E3734" i="24"/>
  <c r="F3734" i="24"/>
  <c r="G3734" i="24"/>
  <c r="D3735" i="24"/>
  <c r="E3735" i="24"/>
  <c r="F3735" i="24"/>
  <c r="G3735" i="24"/>
  <c r="D3736" i="24"/>
  <c r="E3736" i="24"/>
  <c r="F3736" i="24"/>
  <c r="G3736" i="24"/>
  <c r="D3737" i="24"/>
  <c r="E3737" i="24"/>
  <c r="F3737" i="24"/>
  <c r="G3737" i="24"/>
  <c r="D3738" i="24"/>
  <c r="E3738" i="24"/>
  <c r="F3738" i="24"/>
  <c r="G3738" i="24"/>
  <c r="D3739" i="24"/>
  <c r="E3739" i="24"/>
  <c r="F3739" i="24"/>
  <c r="G3739" i="24"/>
  <c r="D3740" i="24"/>
  <c r="E3740" i="24"/>
  <c r="F3740" i="24"/>
  <c r="G3740" i="24"/>
  <c r="D3741" i="24"/>
  <c r="E3741" i="24"/>
  <c r="F3741" i="24"/>
  <c r="G3741" i="24"/>
  <c r="D3742" i="24"/>
  <c r="E3742" i="24"/>
  <c r="F3742" i="24"/>
  <c r="G3742" i="24"/>
  <c r="D3743" i="24"/>
  <c r="E3743" i="24"/>
  <c r="F3743" i="24"/>
  <c r="G3743" i="24"/>
  <c r="D3744" i="24"/>
  <c r="E3744" i="24"/>
  <c r="F3744" i="24"/>
  <c r="G3744" i="24"/>
  <c r="D3745" i="24"/>
  <c r="E3745" i="24"/>
  <c r="F3745" i="24"/>
  <c r="G3745" i="24"/>
  <c r="D3746" i="24"/>
  <c r="E3746" i="24"/>
  <c r="F3746" i="24"/>
  <c r="G3746" i="24"/>
  <c r="D3747" i="24"/>
  <c r="E3747" i="24"/>
  <c r="F3747" i="24"/>
  <c r="G3747" i="24"/>
  <c r="D3748" i="24"/>
  <c r="E3748" i="24"/>
  <c r="F3748" i="24"/>
  <c r="G3748" i="24"/>
  <c r="D3749" i="24"/>
  <c r="E3749" i="24"/>
  <c r="F3749" i="24"/>
  <c r="G3749" i="24"/>
  <c r="D3750" i="24"/>
  <c r="E3750" i="24"/>
  <c r="F3750" i="24"/>
  <c r="G3750" i="24"/>
  <c r="D3751" i="24"/>
  <c r="E3751" i="24"/>
  <c r="F3751" i="24"/>
  <c r="G3751" i="24"/>
  <c r="D3752" i="24"/>
  <c r="E3752" i="24"/>
  <c r="F3752" i="24"/>
  <c r="G3752" i="24"/>
  <c r="D3753" i="24"/>
  <c r="E3753" i="24"/>
  <c r="F3753" i="24"/>
  <c r="G3753" i="24"/>
  <c r="D3754" i="24"/>
  <c r="E3754" i="24"/>
  <c r="F3754" i="24"/>
  <c r="G3754" i="24"/>
  <c r="D3755" i="24"/>
  <c r="E3755" i="24"/>
  <c r="F3755" i="24"/>
  <c r="G3755" i="24"/>
  <c r="D3756" i="24"/>
  <c r="E3756" i="24"/>
  <c r="F3756" i="24"/>
  <c r="G3756" i="24"/>
  <c r="D3757" i="24"/>
  <c r="E3757" i="24"/>
  <c r="F3757" i="24"/>
  <c r="G3757" i="24"/>
  <c r="D3758" i="24"/>
  <c r="E3758" i="24"/>
  <c r="F3758" i="24"/>
  <c r="G3758" i="24"/>
  <c r="D3759" i="24"/>
  <c r="E3759" i="24"/>
  <c r="F3759" i="24"/>
  <c r="G3759" i="24"/>
  <c r="D3760" i="24"/>
  <c r="E3760" i="24"/>
  <c r="F3760" i="24"/>
  <c r="G3760" i="24"/>
  <c r="D3761" i="24"/>
  <c r="E3761" i="24"/>
  <c r="F3761" i="24"/>
  <c r="G3761" i="24"/>
  <c r="D3762" i="24"/>
  <c r="E3762" i="24"/>
  <c r="F3762" i="24"/>
  <c r="G3762" i="24"/>
  <c r="D3763" i="24"/>
  <c r="E3763" i="24"/>
  <c r="F3763" i="24"/>
  <c r="G3763" i="24"/>
  <c r="D3764" i="24"/>
  <c r="E3764" i="24"/>
  <c r="F3764" i="24"/>
  <c r="G3764" i="24"/>
  <c r="D3765" i="24"/>
  <c r="E3765" i="24"/>
  <c r="F3765" i="24"/>
  <c r="G3765" i="24"/>
  <c r="D3766" i="24"/>
  <c r="E3766" i="24"/>
  <c r="F3766" i="24"/>
  <c r="G3766" i="24"/>
  <c r="D3767" i="24"/>
  <c r="E3767" i="24"/>
  <c r="F3767" i="24"/>
  <c r="G3767" i="24"/>
  <c r="D3768" i="24"/>
  <c r="E3768" i="24"/>
  <c r="F3768" i="24"/>
  <c r="G3768" i="24"/>
  <c r="D3769" i="24"/>
  <c r="E3769" i="24"/>
  <c r="F3769" i="24"/>
  <c r="G3769" i="24"/>
  <c r="D3770" i="24"/>
  <c r="E3770" i="24"/>
  <c r="F3770" i="24"/>
  <c r="G3770" i="24"/>
  <c r="D3771" i="24"/>
  <c r="E3771" i="24"/>
  <c r="F3771" i="24"/>
  <c r="G3771" i="24"/>
  <c r="D3772" i="24"/>
  <c r="E3772" i="24"/>
  <c r="F3772" i="24"/>
  <c r="G3772" i="24"/>
  <c r="D3773" i="24"/>
  <c r="E3773" i="24"/>
  <c r="F3773" i="24"/>
  <c r="G3773" i="24"/>
  <c r="D3774" i="24"/>
  <c r="E3774" i="24"/>
  <c r="F3774" i="24"/>
  <c r="G3774" i="24"/>
  <c r="D3775" i="24"/>
  <c r="E3775" i="24"/>
  <c r="F3775" i="24"/>
  <c r="G3775" i="24"/>
  <c r="D3776" i="24"/>
  <c r="E3776" i="24"/>
  <c r="F3776" i="24"/>
  <c r="G3776" i="24"/>
  <c r="D3777" i="24"/>
  <c r="E3777" i="24"/>
  <c r="F3777" i="24"/>
  <c r="G3777" i="24"/>
  <c r="D3778" i="24"/>
  <c r="E3778" i="24"/>
  <c r="F3778" i="24"/>
  <c r="G3778" i="24"/>
  <c r="D3779" i="24"/>
  <c r="E3779" i="24"/>
  <c r="F3779" i="24"/>
  <c r="G3779" i="24"/>
  <c r="D3780" i="24"/>
  <c r="E3780" i="24"/>
  <c r="F3780" i="24"/>
  <c r="G3780" i="24"/>
  <c r="D3781" i="24"/>
  <c r="E3781" i="24"/>
  <c r="F3781" i="24"/>
  <c r="G3781" i="24"/>
  <c r="D3782" i="24"/>
  <c r="E3782" i="24"/>
  <c r="F3782" i="24"/>
  <c r="G3782" i="24"/>
  <c r="G3603" i="24"/>
  <c r="F3603" i="24"/>
  <c r="E3603" i="24"/>
  <c r="D3603" i="24"/>
  <c r="D3424" i="24"/>
  <c r="E3424" i="24"/>
  <c r="F3424" i="24"/>
  <c r="G3424" i="24"/>
  <c r="D3425" i="24"/>
  <c r="E3425" i="24"/>
  <c r="F3425" i="24"/>
  <c r="G3425" i="24"/>
  <c r="D3426" i="24"/>
  <c r="E3426" i="24"/>
  <c r="F3426" i="24"/>
  <c r="G3426" i="24"/>
  <c r="D3427" i="24"/>
  <c r="E3427" i="24"/>
  <c r="F3427" i="24"/>
  <c r="G3427" i="24"/>
  <c r="D3428" i="24"/>
  <c r="E3428" i="24"/>
  <c r="F3428" i="24"/>
  <c r="G3428" i="24"/>
  <c r="D3429" i="24"/>
  <c r="E3429" i="24"/>
  <c r="F3429" i="24"/>
  <c r="G3429" i="24"/>
  <c r="D3430" i="24"/>
  <c r="E3430" i="24"/>
  <c r="F3430" i="24"/>
  <c r="G3430" i="24"/>
  <c r="D3431" i="24"/>
  <c r="E3431" i="24"/>
  <c r="F3431" i="24"/>
  <c r="G3431" i="24"/>
  <c r="D3432" i="24"/>
  <c r="E3432" i="24"/>
  <c r="F3432" i="24"/>
  <c r="G3432" i="24"/>
  <c r="D3433" i="24"/>
  <c r="E3433" i="24"/>
  <c r="F3433" i="24"/>
  <c r="G3433" i="24"/>
  <c r="D3434" i="24"/>
  <c r="E3434" i="24"/>
  <c r="F3434" i="24"/>
  <c r="G3434" i="24"/>
  <c r="D3435" i="24"/>
  <c r="E3435" i="24"/>
  <c r="F3435" i="24"/>
  <c r="G3435" i="24"/>
  <c r="D3436" i="24"/>
  <c r="E3436" i="24"/>
  <c r="F3436" i="24"/>
  <c r="G3436" i="24"/>
  <c r="D3437" i="24"/>
  <c r="E3437" i="24"/>
  <c r="F3437" i="24"/>
  <c r="G3437" i="24"/>
  <c r="D3438" i="24"/>
  <c r="E3438" i="24"/>
  <c r="F3438" i="24"/>
  <c r="G3438" i="24"/>
  <c r="D3439" i="24"/>
  <c r="E3439" i="24"/>
  <c r="F3439" i="24"/>
  <c r="G3439" i="24"/>
  <c r="D3440" i="24"/>
  <c r="E3440" i="24"/>
  <c r="F3440" i="24"/>
  <c r="G3440" i="24"/>
  <c r="D3441" i="24"/>
  <c r="E3441" i="24"/>
  <c r="F3441" i="24"/>
  <c r="G3441" i="24"/>
  <c r="D3442" i="24"/>
  <c r="E3442" i="24"/>
  <c r="F3442" i="24"/>
  <c r="G3442" i="24"/>
  <c r="D3443" i="24"/>
  <c r="E3443" i="24"/>
  <c r="F3443" i="24"/>
  <c r="G3443" i="24"/>
  <c r="D3444" i="24"/>
  <c r="E3444" i="24"/>
  <c r="F3444" i="24"/>
  <c r="G3444" i="24"/>
  <c r="D3445" i="24"/>
  <c r="E3445" i="24"/>
  <c r="F3445" i="24"/>
  <c r="G3445" i="24"/>
  <c r="D3446" i="24"/>
  <c r="E3446" i="24"/>
  <c r="F3446" i="24"/>
  <c r="G3446" i="24"/>
  <c r="D3447" i="24"/>
  <c r="E3447" i="24"/>
  <c r="F3447" i="24"/>
  <c r="G3447" i="24"/>
  <c r="D3448" i="24"/>
  <c r="E3448" i="24"/>
  <c r="F3448" i="24"/>
  <c r="G3448" i="24"/>
  <c r="D3449" i="24"/>
  <c r="E3449" i="24"/>
  <c r="F3449" i="24"/>
  <c r="G3449" i="24"/>
  <c r="D3450" i="24"/>
  <c r="E3450" i="24"/>
  <c r="F3450" i="24"/>
  <c r="G3450" i="24"/>
  <c r="D3451" i="24"/>
  <c r="E3451" i="24"/>
  <c r="F3451" i="24"/>
  <c r="G3451" i="24"/>
  <c r="D3452" i="24"/>
  <c r="E3452" i="24"/>
  <c r="F3452" i="24"/>
  <c r="G3452" i="24"/>
  <c r="D3453" i="24"/>
  <c r="E3453" i="24"/>
  <c r="F3453" i="24"/>
  <c r="G3453" i="24"/>
  <c r="D3454" i="24"/>
  <c r="E3454" i="24"/>
  <c r="F3454" i="24"/>
  <c r="G3454" i="24"/>
  <c r="D3455" i="24"/>
  <c r="E3455" i="24"/>
  <c r="F3455" i="24"/>
  <c r="G3455" i="24"/>
  <c r="D3456" i="24"/>
  <c r="E3456" i="24"/>
  <c r="F3456" i="24"/>
  <c r="G3456" i="24"/>
  <c r="D3457" i="24"/>
  <c r="E3457" i="24"/>
  <c r="F3457" i="24"/>
  <c r="G3457" i="24"/>
  <c r="D3458" i="24"/>
  <c r="E3458" i="24"/>
  <c r="F3458" i="24"/>
  <c r="G3458" i="24"/>
  <c r="D3459" i="24"/>
  <c r="E3459" i="24"/>
  <c r="F3459" i="24"/>
  <c r="G3459" i="24"/>
  <c r="D3460" i="24"/>
  <c r="E3460" i="24"/>
  <c r="F3460" i="24"/>
  <c r="G3460" i="24"/>
  <c r="D3461" i="24"/>
  <c r="E3461" i="24"/>
  <c r="F3461" i="24"/>
  <c r="G3461" i="24"/>
  <c r="D3462" i="24"/>
  <c r="E3462" i="24"/>
  <c r="F3462" i="24"/>
  <c r="G3462" i="24"/>
  <c r="D3463" i="24"/>
  <c r="E3463" i="24"/>
  <c r="F3463" i="24"/>
  <c r="G3463" i="24"/>
  <c r="D3464" i="24"/>
  <c r="E3464" i="24"/>
  <c r="F3464" i="24"/>
  <c r="G3464" i="24"/>
  <c r="D3465" i="24"/>
  <c r="E3465" i="24"/>
  <c r="F3465" i="24"/>
  <c r="G3465" i="24"/>
  <c r="D3466" i="24"/>
  <c r="E3466" i="24"/>
  <c r="F3466" i="24"/>
  <c r="G3466" i="24"/>
  <c r="D3467" i="24"/>
  <c r="E3467" i="24"/>
  <c r="F3467" i="24"/>
  <c r="G3467" i="24"/>
  <c r="D3468" i="24"/>
  <c r="E3468" i="24"/>
  <c r="F3468" i="24"/>
  <c r="G3468" i="24"/>
  <c r="D3469" i="24"/>
  <c r="E3469" i="24"/>
  <c r="F3469" i="24"/>
  <c r="G3469" i="24"/>
  <c r="D3470" i="24"/>
  <c r="E3470" i="24"/>
  <c r="F3470" i="24"/>
  <c r="G3470" i="24"/>
  <c r="D3471" i="24"/>
  <c r="E3471" i="24"/>
  <c r="F3471" i="24"/>
  <c r="G3471" i="24"/>
  <c r="D3472" i="24"/>
  <c r="E3472" i="24"/>
  <c r="F3472" i="24"/>
  <c r="G3472" i="24"/>
  <c r="D3473" i="24"/>
  <c r="E3473" i="24"/>
  <c r="F3473" i="24"/>
  <c r="G3473" i="24"/>
  <c r="D3474" i="24"/>
  <c r="E3474" i="24"/>
  <c r="F3474" i="24"/>
  <c r="G3474" i="24"/>
  <c r="D3475" i="24"/>
  <c r="E3475" i="24"/>
  <c r="F3475" i="24"/>
  <c r="G3475" i="24"/>
  <c r="D3476" i="24"/>
  <c r="E3476" i="24"/>
  <c r="F3476" i="24"/>
  <c r="G3476" i="24"/>
  <c r="D3477" i="24"/>
  <c r="E3477" i="24"/>
  <c r="F3477" i="24"/>
  <c r="G3477" i="24"/>
  <c r="D3478" i="24"/>
  <c r="E3478" i="24"/>
  <c r="F3478" i="24"/>
  <c r="G3478" i="24"/>
  <c r="D3479" i="24"/>
  <c r="E3479" i="24"/>
  <c r="F3479" i="24"/>
  <c r="G3479" i="24"/>
  <c r="D3480" i="24"/>
  <c r="E3480" i="24"/>
  <c r="F3480" i="24"/>
  <c r="G3480" i="24"/>
  <c r="D3481" i="24"/>
  <c r="E3481" i="24"/>
  <c r="F3481" i="24"/>
  <c r="G3481" i="24"/>
  <c r="D3482" i="24"/>
  <c r="E3482" i="24"/>
  <c r="F3482" i="24"/>
  <c r="G3482" i="24"/>
  <c r="D3483" i="24"/>
  <c r="E3483" i="24"/>
  <c r="F3483" i="24"/>
  <c r="G3483" i="24"/>
  <c r="D3484" i="24"/>
  <c r="E3484" i="24"/>
  <c r="F3484" i="24"/>
  <c r="G3484" i="24"/>
  <c r="D3485" i="24"/>
  <c r="E3485" i="24"/>
  <c r="F3485" i="24"/>
  <c r="G3485" i="24"/>
  <c r="D3486" i="24"/>
  <c r="E3486" i="24"/>
  <c r="F3486" i="24"/>
  <c r="G3486" i="24"/>
  <c r="D3487" i="24"/>
  <c r="E3487" i="24"/>
  <c r="F3487" i="24"/>
  <c r="G3487" i="24"/>
  <c r="D3488" i="24"/>
  <c r="E3488" i="24"/>
  <c r="F3488" i="24"/>
  <c r="G3488" i="24"/>
  <c r="D3489" i="24"/>
  <c r="E3489" i="24"/>
  <c r="F3489" i="24"/>
  <c r="G3489" i="24"/>
  <c r="D3490" i="24"/>
  <c r="E3490" i="24"/>
  <c r="F3490" i="24"/>
  <c r="G3490" i="24"/>
  <c r="D3491" i="24"/>
  <c r="E3491" i="24"/>
  <c r="F3491" i="24"/>
  <c r="G3491" i="24"/>
  <c r="D3492" i="24"/>
  <c r="E3492" i="24"/>
  <c r="F3492" i="24"/>
  <c r="G3492" i="24"/>
  <c r="D3493" i="24"/>
  <c r="E3493" i="24"/>
  <c r="F3493" i="24"/>
  <c r="G3493" i="24"/>
  <c r="D3494" i="24"/>
  <c r="E3494" i="24"/>
  <c r="F3494" i="24"/>
  <c r="G3494" i="24"/>
  <c r="D3495" i="24"/>
  <c r="E3495" i="24"/>
  <c r="F3495" i="24"/>
  <c r="G3495" i="24"/>
  <c r="D3496" i="24"/>
  <c r="E3496" i="24"/>
  <c r="F3496" i="24"/>
  <c r="G3496" i="24"/>
  <c r="D3497" i="24"/>
  <c r="E3497" i="24"/>
  <c r="F3497" i="24"/>
  <c r="G3497" i="24"/>
  <c r="D3498" i="24"/>
  <c r="E3498" i="24"/>
  <c r="F3498" i="24"/>
  <c r="G3498" i="24"/>
  <c r="D3499" i="24"/>
  <c r="E3499" i="24"/>
  <c r="F3499" i="24"/>
  <c r="G3499" i="24"/>
  <c r="D3500" i="24"/>
  <c r="E3500" i="24"/>
  <c r="F3500" i="24"/>
  <c r="G3500" i="24"/>
  <c r="D3501" i="24"/>
  <c r="E3501" i="24"/>
  <c r="F3501" i="24"/>
  <c r="G3501" i="24"/>
  <c r="D3502" i="24"/>
  <c r="E3502" i="24"/>
  <c r="F3502" i="24"/>
  <c r="G3502" i="24"/>
  <c r="D3503" i="24"/>
  <c r="E3503" i="24"/>
  <c r="F3503" i="24"/>
  <c r="G3503" i="24"/>
  <c r="D3504" i="24"/>
  <c r="E3504" i="24"/>
  <c r="F3504" i="24"/>
  <c r="G3504" i="24"/>
  <c r="D3505" i="24"/>
  <c r="E3505" i="24"/>
  <c r="F3505" i="24"/>
  <c r="G3505" i="24"/>
  <c r="D3506" i="24"/>
  <c r="E3506" i="24"/>
  <c r="F3506" i="24"/>
  <c r="G3506" i="24"/>
  <c r="D3507" i="24"/>
  <c r="E3507" i="24"/>
  <c r="F3507" i="24"/>
  <c r="G3507" i="24"/>
  <c r="D3508" i="24"/>
  <c r="E3508" i="24"/>
  <c r="F3508" i="24"/>
  <c r="G3508" i="24"/>
  <c r="D3509" i="24"/>
  <c r="E3509" i="24"/>
  <c r="F3509" i="24"/>
  <c r="G3509" i="24"/>
  <c r="D3510" i="24"/>
  <c r="E3510" i="24"/>
  <c r="F3510" i="24"/>
  <c r="G3510" i="24"/>
  <c r="D3511" i="24"/>
  <c r="E3511" i="24"/>
  <c r="F3511" i="24"/>
  <c r="G3511" i="24"/>
  <c r="D3512" i="24"/>
  <c r="E3512" i="24"/>
  <c r="F3512" i="24"/>
  <c r="G3512" i="24"/>
  <c r="D3513" i="24"/>
  <c r="E3513" i="24"/>
  <c r="F3513" i="24"/>
  <c r="G3513" i="24"/>
  <c r="D3514" i="24"/>
  <c r="E3514" i="24"/>
  <c r="F3514" i="24"/>
  <c r="G3514" i="24"/>
  <c r="D3515" i="24"/>
  <c r="E3515" i="24"/>
  <c r="F3515" i="24"/>
  <c r="G3515" i="24"/>
  <c r="D3516" i="24"/>
  <c r="E3516" i="24"/>
  <c r="F3516" i="24"/>
  <c r="G3516" i="24"/>
  <c r="D3517" i="24"/>
  <c r="E3517" i="24"/>
  <c r="F3517" i="24"/>
  <c r="G3517" i="24"/>
  <c r="D3518" i="24"/>
  <c r="E3518" i="24"/>
  <c r="F3518" i="24"/>
  <c r="G3518" i="24"/>
  <c r="D3519" i="24"/>
  <c r="E3519" i="24"/>
  <c r="F3519" i="24"/>
  <c r="G3519" i="24"/>
  <c r="D3520" i="24"/>
  <c r="E3520" i="24"/>
  <c r="F3520" i="24"/>
  <c r="G3520" i="24"/>
  <c r="D3521" i="24"/>
  <c r="E3521" i="24"/>
  <c r="F3521" i="24"/>
  <c r="G3521" i="24"/>
  <c r="D3522" i="24"/>
  <c r="E3522" i="24"/>
  <c r="F3522" i="24"/>
  <c r="G3522" i="24"/>
  <c r="D3523" i="24"/>
  <c r="E3523" i="24"/>
  <c r="F3523" i="24"/>
  <c r="G3523" i="24"/>
  <c r="D3524" i="24"/>
  <c r="E3524" i="24"/>
  <c r="F3524" i="24"/>
  <c r="G3524" i="24"/>
  <c r="D3525" i="24"/>
  <c r="E3525" i="24"/>
  <c r="F3525" i="24"/>
  <c r="G3525" i="24"/>
  <c r="D3526" i="24"/>
  <c r="E3526" i="24"/>
  <c r="F3526" i="24"/>
  <c r="G3526" i="24"/>
  <c r="D3527" i="24"/>
  <c r="E3527" i="24"/>
  <c r="F3527" i="24"/>
  <c r="G3527" i="24"/>
  <c r="D3528" i="24"/>
  <c r="E3528" i="24"/>
  <c r="F3528" i="24"/>
  <c r="G3528" i="24"/>
  <c r="D3529" i="24"/>
  <c r="E3529" i="24"/>
  <c r="F3529" i="24"/>
  <c r="G3529" i="24"/>
  <c r="D3530" i="24"/>
  <c r="E3530" i="24"/>
  <c r="F3530" i="24"/>
  <c r="G3530" i="24"/>
  <c r="D3531" i="24"/>
  <c r="E3531" i="24"/>
  <c r="F3531" i="24"/>
  <c r="G3531" i="24"/>
  <c r="D3532" i="24"/>
  <c r="E3532" i="24"/>
  <c r="F3532" i="24"/>
  <c r="G3532" i="24"/>
  <c r="D3533" i="24"/>
  <c r="E3533" i="24"/>
  <c r="F3533" i="24"/>
  <c r="G3533" i="24"/>
  <c r="D3534" i="24"/>
  <c r="E3534" i="24"/>
  <c r="F3534" i="24"/>
  <c r="G3534" i="24"/>
  <c r="D3535" i="24"/>
  <c r="E3535" i="24"/>
  <c r="F3535" i="24"/>
  <c r="G3535" i="24"/>
  <c r="D3536" i="24"/>
  <c r="E3536" i="24"/>
  <c r="F3536" i="24"/>
  <c r="G3536" i="24"/>
  <c r="D3537" i="24"/>
  <c r="E3537" i="24"/>
  <c r="F3537" i="24"/>
  <c r="G3537" i="24"/>
  <c r="D3538" i="24"/>
  <c r="E3538" i="24"/>
  <c r="F3538" i="24"/>
  <c r="G3538" i="24"/>
  <c r="D3539" i="24"/>
  <c r="E3539" i="24"/>
  <c r="F3539" i="24"/>
  <c r="G3539" i="24"/>
  <c r="D3540" i="24"/>
  <c r="E3540" i="24"/>
  <c r="F3540" i="24"/>
  <c r="G3540" i="24"/>
  <c r="D3541" i="24"/>
  <c r="E3541" i="24"/>
  <c r="F3541" i="24"/>
  <c r="G3541" i="24"/>
  <c r="D3542" i="24"/>
  <c r="E3542" i="24"/>
  <c r="F3542" i="24"/>
  <c r="G3542" i="24"/>
  <c r="D3543" i="24"/>
  <c r="E3543" i="24"/>
  <c r="F3543" i="24"/>
  <c r="G3543" i="24"/>
  <c r="D3544" i="24"/>
  <c r="E3544" i="24"/>
  <c r="F3544" i="24"/>
  <c r="G3544" i="24"/>
  <c r="D3545" i="24"/>
  <c r="E3545" i="24"/>
  <c r="F3545" i="24"/>
  <c r="G3545" i="24"/>
  <c r="D3546" i="24"/>
  <c r="E3546" i="24"/>
  <c r="F3546" i="24"/>
  <c r="G3546" i="24"/>
  <c r="D3547" i="24"/>
  <c r="E3547" i="24"/>
  <c r="F3547" i="24"/>
  <c r="G3547" i="24"/>
  <c r="D3548" i="24"/>
  <c r="E3548" i="24"/>
  <c r="F3548" i="24"/>
  <c r="G3548" i="24"/>
  <c r="D3549" i="24"/>
  <c r="E3549" i="24"/>
  <c r="F3549" i="24"/>
  <c r="G3549" i="24"/>
  <c r="D3550" i="24"/>
  <c r="E3550" i="24"/>
  <c r="F3550" i="24"/>
  <c r="G3550" i="24"/>
  <c r="D3551" i="24"/>
  <c r="E3551" i="24"/>
  <c r="F3551" i="24"/>
  <c r="G3551" i="24"/>
  <c r="D3552" i="24"/>
  <c r="E3552" i="24"/>
  <c r="F3552" i="24"/>
  <c r="G3552" i="24"/>
  <c r="D3553" i="24"/>
  <c r="E3553" i="24"/>
  <c r="F3553" i="24"/>
  <c r="G3553" i="24"/>
  <c r="D3554" i="24"/>
  <c r="E3554" i="24"/>
  <c r="F3554" i="24"/>
  <c r="G3554" i="24"/>
  <c r="D3555" i="24"/>
  <c r="E3555" i="24"/>
  <c r="F3555" i="24"/>
  <c r="G3555" i="24"/>
  <c r="D3556" i="24"/>
  <c r="E3556" i="24"/>
  <c r="F3556" i="24"/>
  <c r="G3556" i="24"/>
  <c r="D3557" i="24"/>
  <c r="E3557" i="24"/>
  <c r="F3557" i="24"/>
  <c r="G3557" i="24"/>
  <c r="D3558" i="24"/>
  <c r="E3558" i="24"/>
  <c r="F3558" i="24"/>
  <c r="G3558" i="24"/>
  <c r="D3559" i="24"/>
  <c r="E3559" i="24"/>
  <c r="F3559" i="24"/>
  <c r="G3559" i="24"/>
  <c r="D3560" i="24"/>
  <c r="E3560" i="24"/>
  <c r="F3560" i="24"/>
  <c r="G3560" i="24"/>
  <c r="D3561" i="24"/>
  <c r="E3561" i="24"/>
  <c r="F3561" i="24"/>
  <c r="G3561" i="24"/>
  <c r="D3562" i="24"/>
  <c r="E3562" i="24"/>
  <c r="F3562" i="24"/>
  <c r="G3562" i="24"/>
  <c r="D3563" i="24"/>
  <c r="E3563" i="24"/>
  <c r="F3563" i="24"/>
  <c r="G3563" i="24"/>
  <c r="D3564" i="24"/>
  <c r="E3564" i="24"/>
  <c r="F3564" i="24"/>
  <c r="G3564" i="24"/>
  <c r="D3565" i="24"/>
  <c r="E3565" i="24"/>
  <c r="F3565" i="24"/>
  <c r="G3565" i="24"/>
  <c r="D3566" i="24"/>
  <c r="E3566" i="24"/>
  <c r="F3566" i="24"/>
  <c r="G3566" i="24"/>
  <c r="D3567" i="24"/>
  <c r="E3567" i="24"/>
  <c r="F3567" i="24"/>
  <c r="G3567" i="24"/>
  <c r="D3568" i="24"/>
  <c r="E3568" i="24"/>
  <c r="F3568" i="24"/>
  <c r="G3568" i="24"/>
  <c r="D3569" i="24"/>
  <c r="E3569" i="24"/>
  <c r="F3569" i="24"/>
  <c r="G3569" i="24"/>
  <c r="D3570" i="24"/>
  <c r="E3570" i="24"/>
  <c r="F3570" i="24"/>
  <c r="G3570" i="24"/>
  <c r="D3571" i="24"/>
  <c r="E3571" i="24"/>
  <c r="F3571" i="24"/>
  <c r="G3571" i="24"/>
  <c r="D3572" i="24"/>
  <c r="E3572" i="24"/>
  <c r="F3572" i="24"/>
  <c r="G3572" i="24"/>
  <c r="D3573" i="24"/>
  <c r="E3573" i="24"/>
  <c r="F3573" i="24"/>
  <c r="G3573" i="24"/>
  <c r="D3574" i="24"/>
  <c r="E3574" i="24"/>
  <c r="F3574" i="24"/>
  <c r="G3574" i="24"/>
  <c r="D3575" i="24"/>
  <c r="E3575" i="24"/>
  <c r="F3575" i="24"/>
  <c r="G3575" i="24"/>
  <c r="D3576" i="24"/>
  <c r="E3576" i="24"/>
  <c r="F3576" i="24"/>
  <c r="G3576" i="24"/>
  <c r="D3577" i="24"/>
  <c r="E3577" i="24"/>
  <c r="F3577" i="24"/>
  <c r="G3577" i="24"/>
  <c r="D3578" i="24"/>
  <c r="E3578" i="24"/>
  <c r="F3578" i="24"/>
  <c r="G3578" i="24"/>
  <c r="D3579" i="24"/>
  <c r="E3579" i="24"/>
  <c r="F3579" i="24"/>
  <c r="G3579" i="24"/>
  <c r="D3580" i="24"/>
  <c r="E3580" i="24"/>
  <c r="F3580" i="24"/>
  <c r="G3580" i="24"/>
  <c r="D3581" i="24"/>
  <c r="E3581" i="24"/>
  <c r="F3581" i="24"/>
  <c r="G3581" i="24"/>
  <c r="D3582" i="24"/>
  <c r="E3582" i="24"/>
  <c r="F3582" i="24"/>
  <c r="G3582" i="24"/>
  <c r="D3583" i="24"/>
  <c r="E3583" i="24"/>
  <c r="F3583" i="24"/>
  <c r="G3583" i="24"/>
  <c r="D3584" i="24"/>
  <c r="E3584" i="24"/>
  <c r="F3584" i="24"/>
  <c r="G3584" i="24"/>
  <c r="D3585" i="24"/>
  <c r="E3585" i="24"/>
  <c r="F3585" i="24"/>
  <c r="G3585" i="24"/>
  <c r="D3586" i="24"/>
  <c r="E3586" i="24"/>
  <c r="F3586" i="24"/>
  <c r="G3586" i="24"/>
  <c r="D3587" i="24"/>
  <c r="E3587" i="24"/>
  <c r="F3587" i="24"/>
  <c r="G3587" i="24"/>
  <c r="D3588" i="24"/>
  <c r="E3588" i="24"/>
  <c r="F3588" i="24"/>
  <c r="G3588" i="24"/>
  <c r="D3589" i="24"/>
  <c r="E3589" i="24"/>
  <c r="F3589" i="24"/>
  <c r="G3589" i="24"/>
  <c r="D3590" i="24"/>
  <c r="E3590" i="24"/>
  <c r="F3590" i="24"/>
  <c r="G3590" i="24"/>
  <c r="D3591" i="24"/>
  <c r="E3591" i="24"/>
  <c r="F3591" i="24"/>
  <c r="G3591" i="24"/>
  <c r="D3592" i="24"/>
  <c r="E3592" i="24"/>
  <c r="F3592" i="24"/>
  <c r="G3592" i="24"/>
  <c r="D3593" i="24"/>
  <c r="E3593" i="24"/>
  <c r="F3593" i="24"/>
  <c r="G3593" i="24"/>
  <c r="D3594" i="24"/>
  <c r="E3594" i="24"/>
  <c r="F3594" i="24"/>
  <c r="G3594" i="24"/>
  <c r="D3595" i="24"/>
  <c r="E3595" i="24"/>
  <c r="F3595" i="24"/>
  <c r="G3595" i="24"/>
  <c r="D3596" i="24"/>
  <c r="E3596" i="24"/>
  <c r="F3596" i="24"/>
  <c r="G3596" i="24"/>
  <c r="D3597" i="24"/>
  <c r="E3597" i="24"/>
  <c r="F3597" i="24"/>
  <c r="G3597" i="24"/>
  <c r="D3598" i="24"/>
  <c r="E3598" i="24"/>
  <c r="F3598" i="24"/>
  <c r="G3598" i="24"/>
  <c r="D3599" i="24"/>
  <c r="E3599" i="24"/>
  <c r="F3599" i="24"/>
  <c r="G3599" i="24"/>
  <c r="D3600" i="24"/>
  <c r="E3600" i="24"/>
  <c r="F3600" i="24"/>
  <c r="G3600" i="24"/>
  <c r="D3601" i="24"/>
  <c r="E3601" i="24"/>
  <c r="F3601" i="24"/>
  <c r="G3601" i="24"/>
  <c r="D3602" i="24"/>
  <c r="E3602" i="24"/>
  <c r="F3602" i="24"/>
  <c r="G3602" i="24"/>
  <c r="G3423" i="24"/>
  <c r="F3423" i="24"/>
  <c r="E3423" i="24"/>
  <c r="D3423" i="24"/>
  <c r="D3244" i="24"/>
  <c r="E3244" i="24"/>
  <c r="F3244" i="24"/>
  <c r="G3244" i="24"/>
  <c r="D3245" i="24"/>
  <c r="E3245" i="24"/>
  <c r="F3245" i="24"/>
  <c r="G3245" i="24"/>
  <c r="D3246" i="24"/>
  <c r="E3246" i="24"/>
  <c r="F3246" i="24"/>
  <c r="G3246" i="24"/>
  <c r="D3247" i="24"/>
  <c r="E3247" i="24"/>
  <c r="F3247" i="24"/>
  <c r="G3247" i="24"/>
  <c r="D3248" i="24"/>
  <c r="E3248" i="24"/>
  <c r="F3248" i="24"/>
  <c r="G3248" i="24"/>
  <c r="D3249" i="24"/>
  <c r="E3249" i="24"/>
  <c r="F3249" i="24"/>
  <c r="G3249" i="24"/>
  <c r="D3250" i="24"/>
  <c r="E3250" i="24"/>
  <c r="F3250" i="24"/>
  <c r="G3250" i="24"/>
  <c r="D3251" i="24"/>
  <c r="E3251" i="24"/>
  <c r="F3251" i="24"/>
  <c r="G3251" i="24"/>
  <c r="D3252" i="24"/>
  <c r="E3252" i="24"/>
  <c r="F3252" i="24"/>
  <c r="G3252" i="24"/>
  <c r="D3253" i="24"/>
  <c r="E3253" i="24"/>
  <c r="F3253" i="24"/>
  <c r="G3253" i="24"/>
  <c r="D3254" i="24"/>
  <c r="E3254" i="24"/>
  <c r="F3254" i="24"/>
  <c r="G3254" i="24"/>
  <c r="D3255" i="24"/>
  <c r="E3255" i="24"/>
  <c r="F3255" i="24"/>
  <c r="G3255" i="24"/>
  <c r="D3256" i="24"/>
  <c r="E3256" i="24"/>
  <c r="F3256" i="24"/>
  <c r="G3256" i="24"/>
  <c r="D3257" i="24"/>
  <c r="E3257" i="24"/>
  <c r="F3257" i="24"/>
  <c r="G3257" i="24"/>
  <c r="D3258" i="24"/>
  <c r="E3258" i="24"/>
  <c r="F3258" i="24"/>
  <c r="G3258" i="24"/>
  <c r="D3259" i="24"/>
  <c r="E3259" i="24"/>
  <c r="F3259" i="24"/>
  <c r="G3259" i="24"/>
  <c r="D3260" i="24"/>
  <c r="E3260" i="24"/>
  <c r="F3260" i="24"/>
  <c r="G3260" i="24"/>
  <c r="D3261" i="24"/>
  <c r="E3261" i="24"/>
  <c r="F3261" i="24"/>
  <c r="G3261" i="24"/>
  <c r="D3262" i="24"/>
  <c r="E3262" i="24"/>
  <c r="F3262" i="24"/>
  <c r="G3262" i="24"/>
  <c r="D3263" i="24"/>
  <c r="E3263" i="24"/>
  <c r="F3263" i="24"/>
  <c r="G3263" i="24"/>
  <c r="D3264" i="24"/>
  <c r="E3264" i="24"/>
  <c r="F3264" i="24"/>
  <c r="G3264" i="24"/>
  <c r="D3265" i="24"/>
  <c r="E3265" i="24"/>
  <c r="F3265" i="24"/>
  <c r="G3265" i="24"/>
  <c r="D3266" i="24"/>
  <c r="E3266" i="24"/>
  <c r="F3266" i="24"/>
  <c r="G3266" i="24"/>
  <c r="D3267" i="24"/>
  <c r="E3267" i="24"/>
  <c r="F3267" i="24"/>
  <c r="G3267" i="24"/>
  <c r="D3268" i="24"/>
  <c r="E3268" i="24"/>
  <c r="F3268" i="24"/>
  <c r="G3268" i="24"/>
  <c r="D3269" i="24"/>
  <c r="E3269" i="24"/>
  <c r="F3269" i="24"/>
  <c r="G3269" i="24"/>
  <c r="D3270" i="24"/>
  <c r="E3270" i="24"/>
  <c r="F3270" i="24"/>
  <c r="G3270" i="24"/>
  <c r="D3271" i="24"/>
  <c r="E3271" i="24"/>
  <c r="F3271" i="24"/>
  <c r="G3271" i="24"/>
  <c r="D3272" i="24"/>
  <c r="E3272" i="24"/>
  <c r="F3272" i="24"/>
  <c r="G3272" i="24"/>
  <c r="D3273" i="24"/>
  <c r="E3273" i="24"/>
  <c r="F3273" i="24"/>
  <c r="G3273" i="24"/>
  <c r="D3274" i="24"/>
  <c r="E3274" i="24"/>
  <c r="F3274" i="24"/>
  <c r="G3274" i="24"/>
  <c r="D3275" i="24"/>
  <c r="E3275" i="24"/>
  <c r="F3275" i="24"/>
  <c r="G3275" i="24"/>
  <c r="D3276" i="24"/>
  <c r="E3276" i="24"/>
  <c r="F3276" i="24"/>
  <c r="G3276" i="24"/>
  <c r="D3277" i="24"/>
  <c r="E3277" i="24"/>
  <c r="F3277" i="24"/>
  <c r="G3277" i="24"/>
  <c r="D3278" i="24"/>
  <c r="E3278" i="24"/>
  <c r="F3278" i="24"/>
  <c r="G3278" i="24"/>
  <c r="D3279" i="24"/>
  <c r="E3279" i="24"/>
  <c r="F3279" i="24"/>
  <c r="G3279" i="24"/>
  <c r="D3280" i="24"/>
  <c r="E3280" i="24"/>
  <c r="F3280" i="24"/>
  <c r="G3280" i="24"/>
  <c r="D3281" i="24"/>
  <c r="E3281" i="24"/>
  <c r="F3281" i="24"/>
  <c r="G3281" i="24"/>
  <c r="D3282" i="24"/>
  <c r="E3282" i="24"/>
  <c r="F3282" i="24"/>
  <c r="G3282" i="24"/>
  <c r="D3283" i="24"/>
  <c r="E3283" i="24"/>
  <c r="F3283" i="24"/>
  <c r="G3283" i="24"/>
  <c r="D3284" i="24"/>
  <c r="E3284" i="24"/>
  <c r="F3284" i="24"/>
  <c r="G3284" i="24"/>
  <c r="D3285" i="24"/>
  <c r="E3285" i="24"/>
  <c r="F3285" i="24"/>
  <c r="G3285" i="24"/>
  <c r="D3286" i="24"/>
  <c r="E3286" i="24"/>
  <c r="F3286" i="24"/>
  <c r="G3286" i="24"/>
  <c r="D3287" i="24"/>
  <c r="E3287" i="24"/>
  <c r="F3287" i="24"/>
  <c r="G3287" i="24"/>
  <c r="D3288" i="24"/>
  <c r="E3288" i="24"/>
  <c r="F3288" i="24"/>
  <c r="G3288" i="24"/>
  <c r="D3289" i="24"/>
  <c r="E3289" i="24"/>
  <c r="F3289" i="24"/>
  <c r="G3289" i="24"/>
  <c r="D3290" i="24"/>
  <c r="E3290" i="24"/>
  <c r="F3290" i="24"/>
  <c r="G3290" i="24"/>
  <c r="D3291" i="24"/>
  <c r="E3291" i="24"/>
  <c r="F3291" i="24"/>
  <c r="G3291" i="24"/>
  <c r="D3292" i="24"/>
  <c r="E3292" i="24"/>
  <c r="F3292" i="24"/>
  <c r="G3292" i="24"/>
  <c r="D3293" i="24"/>
  <c r="E3293" i="24"/>
  <c r="F3293" i="24"/>
  <c r="G3293" i="24"/>
  <c r="D3294" i="24"/>
  <c r="E3294" i="24"/>
  <c r="F3294" i="24"/>
  <c r="G3294" i="24"/>
  <c r="D3295" i="24"/>
  <c r="E3295" i="24"/>
  <c r="F3295" i="24"/>
  <c r="G3295" i="24"/>
  <c r="D3296" i="24"/>
  <c r="E3296" i="24"/>
  <c r="F3296" i="24"/>
  <c r="G3296" i="24"/>
  <c r="D3297" i="24"/>
  <c r="E3297" i="24"/>
  <c r="F3297" i="24"/>
  <c r="G3297" i="24"/>
  <c r="D3298" i="24"/>
  <c r="E3298" i="24"/>
  <c r="F3298" i="24"/>
  <c r="G3298" i="24"/>
  <c r="D3299" i="24"/>
  <c r="E3299" i="24"/>
  <c r="F3299" i="24"/>
  <c r="G3299" i="24"/>
  <c r="D3300" i="24"/>
  <c r="E3300" i="24"/>
  <c r="F3300" i="24"/>
  <c r="G3300" i="24"/>
  <c r="D3301" i="24"/>
  <c r="E3301" i="24"/>
  <c r="F3301" i="24"/>
  <c r="G3301" i="24"/>
  <c r="D3302" i="24"/>
  <c r="E3302" i="24"/>
  <c r="F3302" i="24"/>
  <c r="G3302" i="24"/>
  <c r="D3303" i="24"/>
  <c r="E3303" i="24"/>
  <c r="F3303" i="24"/>
  <c r="G3303" i="24"/>
  <c r="D3304" i="24"/>
  <c r="E3304" i="24"/>
  <c r="F3304" i="24"/>
  <c r="G3304" i="24"/>
  <c r="D3305" i="24"/>
  <c r="E3305" i="24"/>
  <c r="F3305" i="24"/>
  <c r="G3305" i="24"/>
  <c r="D3306" i="24"/>
  <c r="E3306" i="24"/>
  <c r="F3306" i="24"/>
  <c r="G3306" i="24"/>
  <c r="D3307" i="24"/>
  <c r="E3307" i="24"/>
  <c r="F3307" i="24"/>
  <c r="G3307" i="24"/>
  <c r="D3308" i="24"/>
  <c r="E3308" i="24"/>
  <c r="F3308" i="24"/>
  <c r="G3308" i="24"/>
  <c r="D3309" i="24"/>
  <c r="E3309" i="24"/>
  <c r="F3309" i="24"/>
  <c r="G3309" i="24"/>
  <c r="D3310" i="24"/>
  <c r="E3310" i="24"/>
  <c r="F3310" i="24"/>
  <c r="G3310" i="24"/>
  <c r="D3311" i="24"/>
  <c r="E3311" i="24"/>
  <c r="F3311" i="24"/>
  <c r="G3311" i="24"/>
  <c r="D3312" i="24"/>
  <c r="E3312" i="24"/>
  <c r="F3312" i="24"/>
  <c r="G3312" i="24"/>
  <c r="D3313" i="24"/>
  <c r="E3313" i="24"/>
  <c r="F3313" i="24"/>
  <c r="G3313" i="24"/>
  <c r="D3314" i="24"/>
  <c r="E3314" i="24"/>
  <c r="F3314" i="24"/>
  <c r="G3314" i="24"/>
  <c r="D3315" i="24"/>
  <c r="E3315" i="24"/>
  <c r="F3315" i="24"/>
  <c r="G3315" i="24"/>
  <c r="D3316" i="24"/>
  <c r="E3316" i="24"/>
  <c r="F3316" i="24"/>
  <c r="G3316" i="24"/>
  <c r="D3317" i="24"/>
  <c r="E3317" i="24"/>
  <c r="F3317" i="24"/>
  <c r="G3317" i="24"/>
  <c r="D3318" i="24"/>
  <c r="E3318" i="24"/>
  <c r="F3318" i="24"/>
  <c r="G3318" i="24"/>
  <c r="D3319" i="24"/>
  <c r="E3319" i="24"/>
  <c r="F3319" i="24"/>
  <c r="G3319" i="24"/>
  <c r="D3320" i="24"/>
  <c r="E3320" i="24"/>
  <c r="F3320" i="24"/>
  <c r="G3320" i="24"/>
  <c r="D3321" i="24"/>
  <c r="E3321" i="24"/>
  <c r="F3321" i="24"/>
  <c r="G3321" i="24"/>
  <c r="D3322" i="24"/>
  <c r="E3322" i="24"/>
  <c r="F3322" i="24"/>
  <c r="G3322" i="24"/>
  <c r="D3323" i="24"/>
  <c r="E3323" i="24"/>
  <c r="F3323" i="24"/>
  <c r="G3323" i="24"/>
  <c r="D3324" i="24"/>
  <c r="E3324" i="24"/>
  <c r="F3324" i="24"/>
  <c r="G3324" i="24"/>
  <c r="D3325" i="24"/>
  <c r="E3325" i="24"/>
  <c r="F3325" i="24"/>
  <c r="G3325" i="24"/>
  <c r="D3326" i="24"/>
  <c r="E3326" i="24"/>
  <c r="F3326" i="24"/>
  <c r="G3326" i="24"/>
  <c r="D3327" i="24"/>
  <c r="E3327" i="24"/>
  <c r="F3327" i="24"/>
  <c r="G3327" i="24"/>
  <c r="D3328" i="24"/>
  <c r="E3328" i="24"/>
  <c r="F3328" i="24"/>
  <c r="G3328" i="24"/>
  <c r="D3329" i="24"/>
  <c r="E3329" i="24"/>
  <c r="F3329" i="24"/>
  <c r="G3329" i="24"/>
  <c r="D3330" i="24"/>
  <c r="E3330" i="24"/>
  <c r="F3330" i="24"/>
  <c r="G3330" i="24"/>
  <c r="D3331" i="24"/>
  <c r="E3331" i="24"/>
  <c r="F3331" i="24"/>
  <c r="G3331" i="24"/>
  <c r="D3332" i="24"/>
  <c r="E3332" i="24"/>
  <c r="F3332" i="24"/>
  <c r="G3332" i="24"/>
  <c r="D3333" i="24"/>
  <c r="E3333" i="24"/>
  <c r="F3333" i="24"/>
  <c r="G3333" i="24"/>
  <c r="D3334" i="24"/>
  <c r="E3334" i="24"/>
  <c r="F3334" i="24"/>
  <c r="G3334" i="24"/>
  <c r="D3335" i="24"/>
  <c r="E3335" i="24"/>
  <c r="F3335" i="24"/>
  <c r="G3335" i="24"/>
  <c r="D3336" i="24"/>
  <c r="E3336" i="24"/>
  <c r="F3336" i="24"/>
  <c r="G3336" i="24"/>
  <c r="D3337" i="24"/>
  <c r="E3337" i="24"/>
  <c r="F3337" i="24"/>
  <c r="G3337" i="24"/>
  <c r="D3338" i="24"/>
  <c r="E3338" i="24"/>
  <c r="F3338" i="24"/>
  <c r="G3338" i="24"/>
  <c r="D3339" i="24"/>
  <c r="E3339" i="24"/>
  <c r="F3339" i="24"/>
  <c r="G3339" i="24"/>
  <c r="D3340" i="24"/>
  <c r="E3340" i="24"/>
  <c r="F3340" i="24"/>
  <c r="G3340" i="24"/>
  <c r="D3341" i="24"/>
  <c r="E3341" i="24"/>
  <c r="F3341" i="24"/>
  <c r="G3341" i="24"/>
  <c r="D3342" i="24"/>
  <c r="E3342" i="24"/>
  <c r="F3342" i="24"/>
  <c r="G3342" i="24"/>
  <c r="D3343" i="24"/>
  <c r="E3343" i="24"/>
  <c r="F3343" i="24"/>
  <c r="G3343" i="24"/>
  <c r="D3344" i="24"/>
  <c r="E3344" i="24"/>
  <c r="F3344" i="24"/>
  <c r="G3344" i="24"/>
  <c r="D3345" i="24"/>
  <c r="E3345" i="24"/>
  <c r="F3345" i="24"/>
  <c r="G3345" i="24"/>
  <c r="D3346" i="24"/>
  <c r="E3346" i="24"/>
  <c r="F3346" i="24"/>
  <c r="G3346" i="24"/>
  <c r="D3347" i="24"/>
  <c r="E3347" i="24"/>
  <c r="F3347" i="24"/>
  <c r="G3347" i="24"/>
  <c r="D3348" i="24"/>
  <c r="E3348" i="24"/>
  <c r="F3348" i="24"/>
  <c r="G3348" i="24"/>
  <c r="D3349" i="24"/>
  <c r="E3349" i="24"/>
  <c r="F3349" i="24"/>
  <c r="G3349" i="24"/>
  <c r="D3350" i="24"/>
  <c r="E3350" i="24"/>
  <c r="F3350" i="24"/>
  <c r="G3350" i="24"/>
  <c r="D3351" i="24"/>
  <c r="E3351" i="24"/>
  <c r="F3351" i="24"/>
  <c r="G3351" i="24"/>
  <c r="D3352" i="24"/>
  <c r="E3352" i="24"/>
  <c r="F3352" i="24"/>
  <c r="G3352" i="24"/>
  <c r="D3353" i="24"/>
  <c r="E3353" i="24"/>
  <c r="F3353" i="24"/>
  <c r="G3353" i="24"/>
  <c r="D3354" i="24"/>
  <c r="E3354" i="24"/>
  <c r="F3354" i="24"/>
  <c r="G3354" i="24"/>
  <c r="D3355" i="24"/>
  <c r="E3355" i="24"/>
  <c r="F3355" i="24"/>
  <c r="G3355" i="24"/>
  <c r="D3356" i="24"/>
  <c r="E3356" i="24"/>
  <c r="F3356" i="24"/>
  <c r="G3356" i="24"/>
  <c r="D3357" i="24"/>
  <c r="E3357" i="24"/>
  <c r="F3357" i="24"/>
  <c r="G3357" i="24"/>
  <c r="D3358" i="24"/>
  <c r="E3358" i="24"/>
  <c r="F3358" i="24"/>
  <c r="G3358" i="24"/>
  <c r="D3359" i="24"/>
  <c r="E3359" i="24"/>
  <c r="F3359" i="24"/>
  <c r="G3359" i="24"/>
  <c r="D3360" i="24"/>
  <c r="E3360" i="24"/>
  <c r="F3360" i="24"/>
  <c r="G3360" i="24"/>
  <c r="D3361" i="24"/>
  <c r="E3361" i="24"/>
  <c r="F3361" i="24"/>
  <c r="G3361" i="24"/>
  <c r="D3362" i="24"/>
  <c r="E3362" i="24"/>
  <c r="F3362" i="24"/>
  <c r="G3362" i="24"/>
  <c r="D3363" i="24"/>
  <c r="E3363" i="24"/>
  <c r="F3363" i="24"/>
  <c r="G3363" i="24"/>
  <c r="D3364" i="24"/>
  <c r="E3364" i="24"/>
  <c r="F3364" i="24"/>
  <c r="G3364" i="24"/>
  <c r="D3365" i="24"/>
  <c r="E3365" i="24"/>
  <c r="F3365" i="24"/>
  <c r="G3365" i="24"/>
  <c r="D3366" i="24"/>
  <c r="E3366" i="24"/>
  <c r="F3366" i="24"/>
  <c r="G3366" i="24"/>
  <c r="D3367" i="24"/>
  <c r="E3367" i="24"/>
  <c r="F3367" i="24"/>
  <c r="G3367" i="24"/>
  <c r="D3368" i="24"/>
  <c r="E3368" i="24"/>
  <c r="F3368" i="24"/>
  <c r="G3368" i="24"/>
  <c r="D3369" i="24"/>
  <c r="E3369" i="24"/>
  <c r="F3369" i="24"/>
  <c r="G3369" i="24"/>
  <c r="D3370" i="24"/>
  <c r="E3370" i="24"/>
  <c r="F3370" i="24"/>
  <c r="G3370" i="24"/>
  <c r="D3371" i="24"/>
  <c r="E3371" i="24"/>
  <c r="F3371" i="24"/>
  <c r="G3371" i="24"/>
  <c r="D3372" i="24"/>
  <c r="E3372" i="24"/>
  <c r="F3372" i="24"/>
  <c r="G3372" i="24"/>
  <c r="D3373" i="24"/>
  <c r="E3373" i="24"/>
  <c r="F3373" i="24"/>
  <c r="G3373" i="24"/>
  <c r="D3374" i="24"/>
  <c r="E3374" i="24"/>
  <c r="F3374" i="24"/>
  <c r="G3374" i="24"/>
  <c r="D3375" i="24"/>
  <c r="E3375" i="24"/>
  <c r="F3375" i="24"/>
  <c r="G3375" i="24"/>
  <c r="D3376" i="24"/>
  <c r="E3376" i="24"/>
  <c r="F3376" i="24"/>
  <c r="G3376" i="24"/>
  <c r="D3377" i="24"/>
  <c r="E3377" i="24"/>
  <c r="F3377" i="24"/>
  <c r="G3377" i="24"/>
  <c r="D3378" i="24"/>
  <c r="E3378" i="24"/>
  <c r="F3378" i="24"/>
  <c r="G3378" i="24"/>
  <c r="D3379" i="24"/>
  <c r="E3379" i="24"/>
  <c r="F3379" i="24"/>
  <c r="G3379" i="24"/>
  <c r="D3380" i="24"/>
  <c r="E3380" i="24"/>
  <c r="F3380" i="24"/>
  <c r="G3380" i="24"/>
  <c r="D3381" i="24"/>
  <c r="E3381" i="24"/>
  <c r="F3381" i="24"/>
  <c r="G3381" i="24"/>
  <c r="D3382" i="24"/>
  <c r="E3382" i="24"/>
  <c r="F3382" i="24"/>
  <c r="G3382" i="24"/>
  <c r="D3383" i="24"/>
  <c r="E3383" i="24"/>
  <c r="F3383" i="24"/>
  <c r="G3383" i="24"/>
  <c r="D3384" i="24"/>
  <c r="E3384" i="24"/>
  <c r="F3384" i="24"/>
  <c r="G3384" i="24"/>
  <c r="D3385" i="24"/>
  <c r="E3385" i="24"/>
  <c r="F3385" i="24"/>
  <c r="G3385" i="24"/>
  <c r="D3386" i="24"/>
  <c r="E3386" i="24"/>
  <c r="F3386" i="24"/>
  <c r="G3386" i="24"/>
  <c r="D3387" i="24"/>
  <c r="E3387" i="24"/>
  <c r="F3387" i="24"/>
  <c r="G3387" i="24"/>
  <c r="D3388" i="24"/>
  <c r="E3388" i="24"/>
  <c r="F3388" i="24"/>
  <c r="G3388" i="24"/>
  <c r="D3389" i="24"/>
  <c r="E3389" i="24"/>
  <c r="F3389" i="24"/>
  <c r="G3389" i="24"/>
  <c r="D3390" i="24"/>
  <c r="E3390" i="24"/>
  <c r="F3390" i="24"/>
  <c r="G3390" i="24"/>
  <c r="D3391" i="24"/>
  <c r="E3391" i="24"/>
  <c r="F3391" i="24"/>
  <c r="G3391" i="24"/>
  <c r="D3392" i="24"/>
  <c r="E3392" i="24"/>
  <c r="F3392" i="24"/>
  <c r="G3392" i="24"/>
  <c r="D3393" i="24"/>
  <c r="E3393" i="24"/>
  <c r="F3393" i="24"/>
  <c r="G3393" i="24"/>
  <c r="D3394" i="24"/>
  <c r="E3394" i="24"/>
  <c r="F3394" i="24"/>
  <c r="G3394" i="24"/>
  <c r="D3395" i="24"/>
  <c r="E3395" i="24"/>
  <c r="F3395" i="24"/>
  <c r="G3395" i="24"/>
  <c r="D3396" i="24"/>
  <c r="E3396" i="24"/>
  <c r="F3396" i="24"/>
  <c r="G3396" i="24"/>
  <c r="D3397" i="24"/>
  <c r="E3397" i="24"/>
  <c r="F3397" i="24"/>
  <c r="G3397" i="24"/>
  <c r="D3398" i="24"/>
  <c r="E3398" i="24"/>
  <c r="F3398" i="24"/>
  <c r="G3398" i="24"/>
  <c r="D3399" i="24"/>
  <c r="E3399" i="24"/>
  <c r="F3399" i="24"/>
  <c r="G3399" i="24"/>
  <c r="D3400" i="24"/>
  <c r="E3400" i="24"/>
  <c r="F3400" i="24"/>
  <c r="G3400" i="24"/>
  <c r="D3401" i="24"/>
  <c r="E3401" i="24"/>
  <c r="F3401" i="24"/>
  <c r="G3401" i="24"/>
  <c r="D3402" i="24"/>
  <c r="E3402" i="24"/>
  <c r="F3402" i="24"/>
  <c r="G3402" i="24"/>
  <c r="D3403" i="24"/>
  <c r="E3403" i="24"/>
  <c r="F3403" i="24"/>
  <c r="G3403" i="24"/>
  <c r="D3404" i="24"/>
  <c r="E3404" i="24"/>
  <c r="F3404" i="24"/>
  <c r="G3404" i="24"/>
  <c r="D3405" i="24"/>
  <c r="E3405" i="24"/>
  <c r="F3405" i="24"/>
  <c r="G3405" i="24"/>
  <c r="D3406" i="24"/>
  <c r="E3406" i="24"/>
  <c r="F3406" i="24"/>
  <c r="G3406" i="24"/>
  <c r="D3407" i="24"/>
  <c r="E3407" i="24"/>
  <c r="F3407" i="24"/>
  <c r="G3407" i="24"/>
  <c r="D3408" i="24"/>
  <c r="E3408" i="24"/>
  <c r="F3408" i="24"/>
  <c r="G3408" i="24"/>
  <c r="D3409" i="24"/>
  <c r="E3409" i="24"/>
  <c r="F3409" i="24"/>
  <c r="G3409" i="24"/>
  <c r="D3410" i="24"/>
  <c r="E3410" i="24"/>
  <c r="F3410" i="24"/>
  <c r="G3410" i="24"/>
  <c r="D3411" i="24"/>
  <c r="E3411" i="24"/>
  <c r="F3411" i="24"/>
  <c r="G3411" i="24"/>
  <c r="D3412" i="24"/>
  <c r="E3412" i="24"/>
  <c r="F3412" i="24"/>
  <c r="G3412" i="24"/>
  <c r="D3413" i="24"/>
  <c r="E3413" i="24"/>
  <c r="F3413" i="24"/>
  <c r="G3413" i="24"/>
  <c r="D3414" i="24"/>
  <c r="E3414" i="24"/>
  <c r="F3414" i="24"/>
  <c r="G3414" i="24"/>
  <c r="D3415" i="24"/>
  <c r="E3415" i="24"/>
  <c r="F3415" i="24"/>
  <c r="G3415" i="24"/>
  <c r="D3416" i="24"/>
  <c r="E3416" i="24"/>
  <c r="F3416" i="24"/>
  <c r="G3416" i="24"/>
  <c r="D3417" i="24"/>
  <c r="E3417" i="24"/>
  <c r="F3417" i="24"/>
  <c r="G3417" i="24"/>
  <c r="D3418" i="24"/>
  <c r="E3418" i="24"/>
  <c r="F3418" i="24"/>
  <c r="G3418" i="24"/>
  <c r="D3419" i="24"/>
  <c r="E3419" i="24"/>
  <c r="F3419" i="24"/>
  <c r="G3419" i="24"/>
  <c r="D3420" i="24"/>
  <c r="E3420" i="24"/>
  <c r="F3420" i="24"/>
  <c r="G3420" i="24"/>
  <c r="D3421" i="24"/>
  <c r="E3421" i="24"/>
  <c r="F3421" i="24"/>
  <c r="G3421" i="24"/>
  <c r="D3422" i="24"/>
  <c r="E3422" i="24"/>
  <c r="F3422" i="24"/>
  <c r="G3422" i="24"/>
  <c r="G3243" i="24"/>
  <c r="F3243" i="24"/>
  <c r="E3243" i="24"/>
  <c r="D3243" i="24"/>
  <c r="D3064" i="24"/>
  <c r="E3064" i="24"/>
  <c r="F3064" i="24"/>
  <c r="G3064" i="24"/>
  <c r="D3065" i="24"/>
  <c r="E3065" i="24"/>
  <c r="F3065" i="24"/>
  <c r="G3065" i="24"/>
  <c r="D3066" i="24"/>
  <c r="E3066" i="24"/>
  <c r="F3066" i="24"/>
  <c r="G3066" i="24"/>
  <c r="D3067" i="24"/>
  <c r="E3067" i="24"/>
  <c r="F3067" i="24"/>
  <c r="G3067" i="24"/>
  <c r="D3068" i="24"/>
  <c r="E3068" i="24"/>
  <c r="F3068" i="24"/>
  <c r="G3068" i="24"/>
  <c r="D3069" i="24"/>
  <c r="E3069" i="24"/>
  <c r="F3069" i="24"/>
  <c r="G3069" i="24"/>
  <c r="D3070" i="24"/>
  <c r="E3070" i="24"/>
  <c r="F3070" i="24"/>
  <c r="G3070" i="24"/>
  <c r="D3071" i="24"/>
  <c r="E3071" i="24"/>
  <c r="F3071" i="24"/>
  <c r="G3071" i="24"/>
  <c r="D3072" i="24"/>
  <c r="E3072" i="24"/>
  <c r="F3072" i="24"/>
  <c r="G3072" i="24"/>
  <c r="D3073" i="24"/>
  <c r="E3073" i="24"/>
  <c r="F3073" i="24"/>
  <c r="G3073" i="24"/>
  <c r="D3074" i="24"/>
  <c r="E3074" i="24"/>
  <c r="F3074" i="24"/>
  <c r="G3074" i="24"/>
  <c r="D3075" i="24"/>
  <c r="E3075" i="24"/>
  <c r="F3075" i="24"/>
  <c r="G3075" i="24"/>
  <c r="D3076" i="24"/>
  <c r="E3076" i="24"/>
  <c r="F3076" i="24"/>
  <c r="G3076" i="24"/>
  <c r="D3077" i="24"/>
  <c r="E3077" i="24"/>
  <c r="F3077" i="24"/>
  <c r="G3077" i="24"/>
  <c r="D3078" i="24"/>
  <c r="E3078" i="24"/>
  <c r="F3078" i="24"/>
  <c r="G3078" i="24"/>
  <c r="D3079" i="24"/>
  <c r="E3079" i="24"/>
  <c r="F3079" i="24"/>
  <c r="G3079" i="24"/>
  <c r="D3080" i="24"/>
  <c r="E3080" i="24"/>
  <c r="F3080" i="24"/>
  <c r="G3080" i="24"/>
  <c r="D3081" i="24"/>
  <c r="E3081" i="24"/>
  <c r="F3081" i="24"/>
  <c r="G3081" i="24"/>
  <c r="D3082" i="24"/>
  <c r="E3082" i="24"/>
  <c r="F3082" i="24"/>
  <c r="G3082" i="24"/>
  <c r="D3083" i="24"/>
  <c r="E3083" i="24"/>
  <c r="F3083" i="24"/>
  <c r="G3083" i="24"/>
  <c r="D3084" i="24"/>
  <c r="E3084" i="24"/>
  <c r="F3084" i="24"/>
  <c r="G3084" i="24"/>
  <c r="D3085" i="24"/>
  <c r="E3085" i="24"/>
  <c r="F3085" i="24"/>
  <c r="G3085" i="24"/>
  <c r="D3086" i="24"/>
  <c r="E3086" i="24"/>
  <c r="F3086" i="24"/>
  <c r="G3086" i="24"/>
  <c r="D3087" i="24"/>
  <c r="E3087" i="24"/>
  <c r="F3087" i="24"/>
  <c r="G3087" i="24"/>
  <c r="D3088" i="24"/>
  <c r="E3088" i="24"/>
  <c r="F3088" i="24"/>
  <c r="G3088" i="24"/>
  <c r="D3089" i="24"/>
  <c r="E3089" i="24"/>
  <c r="F3089" i="24"/>
  <c r="G3089" i="24"/>
  <c r="D3090" i="24"/>
  <c r="E3090" i="24"/>
  <c r="F3090" i="24"/>
  <c r="G3090" i="24"/>
  <c r="D3091" i="24"/>
  <c r="E3091" i="24"/>
  <c r="F3091" i="24"/>
  <c r="G3091" i="24"/>
  <c r="D3092" i="24"/>
  <c r="E3092" i="24"/>
  <c r="F3092" i="24"/>
  <c r="G3092" i="24"/>
  <c r="D3093" i="24"/>
  <c r="E3093" i="24"/>
  <c r="F3093" i="24"/>
  <c r="G3093" i="24"/>
  <c r="D3094" i="24"/>
  <c r="E3094" i="24"/>
  <c r="F3094" i="24"/>
  <c r="G3094" i="24"/>
  <c r="D3095" i="24"/>
  <c r="E3095" i="24"/>
  <c r="F3095" i="24"/>
  <c r="G3095" i="24"/>
  <c r="D3096" i="24"/>
  <c r="E3096" i="24"/>
  <c r="F3096" i="24"/>
  <c r="G3096" i="24"/>
  <c r="D3097" i="24"/>
  <c r="E3097" i="24"/>
  <c r="F3097" i="24"/>
  <c r="G3097" i="24"/>
  <c r="D3098" i="24"/>
  <c r="E3098" i="24"/>
  <c r="F3098" i="24"/>
  <c r="G3098" i="24"/>
  <c r="D3099" i="24"/>
  <c r="E3099" i="24"/>
  <c r="F3099" i="24"/>
  <c r="G3099" i="24"/>
  <c r="D3100" i="24"/>
  <c r="E3100" i="24"/>
  <c r="F3100" i="24"/>
  <c r="G3100" i="24"/>
  <c r="D3101" i="24"/>
  <c r="E3101" i="24"/>
  <c r="F3101" i="24"/>
  <c r="G3101" i="24"/>
  <c r="D3102" i="24"/>
  <c r="E3102" i="24"/>
  <c r="F3102" i="24"/>
  <c r="G3102" i="24"/>
  <c r="D3103" i="24"/>
  <c r="E3103" i="24"/>
  <c r="F3103" i="24"/>
  <c r="G3103" i="24"/>
  <c r="D3104" i="24"/>
  <c r="E3104" i="24"/>
  <c r="F3104" i="24"/>
  <c r="G3104" i="24"/>
  <c r="D3105" i="24"/>
  <c r="E3105" i="24"/>
  <c r="F3105" i="24"/>
  <c r="G3105" i="24"/>
  <c r="D3106" i="24"/>
  <c r="E3106" i="24"/>
  <c r="F3106" i="24"/>
  <c r="G3106" i="24"/>
  <c r="D3107" i="24"/>
  <c r="E3107" i="24"/>
  <c r="F3107" i="24"/>
  <c r="G3107" i="24"/>
  <c r="D3108" i="24"/>
  <c r="E3108" i="24"/>
  <c r="F3108" i="24"/>
  <c r="G3108" i="24"/>
  <c r="D3109" i="24"/>
  <c r="E3109" i="24"/>
  <c r="F3109" i="24"/>
  <c r="G3109" i="24"/>
  <c r="D3110" i="24"/>
  <c r="E3110" i="24"/>
  <c r="F3110" i="24"/>
  <c r="G3110" i="24"/>
  <c r="D3111" i="24"/>
  <c r="E3111" i="24"/>
  <c r="F3111" i="24"/>
  <c r="G3111" i="24"/>
  <c r="D3112" i="24"/>
  <c r="E3112" i="24"/>
  <c r="F3112" i="24"/>
  <c r="G3112" i="24"/>
  <c r="D3113" i="24"/>
  <c r="E3113" i="24"/>
  <c r="F3113" i="24"/>
  <c r="G3113" i="24"/>
  <c r="D3114" i="24"/>
  <c r="E3114" i="24"/>
  <c r="F3114" i="24"/>
  <c r="G3114" i="24"/>
  <c r="D3115" i="24"/>
  <c r="E3115" i="24"/>
  <c r="F3115" i="24"/>
  <c r="G3115" i="24"/>
  <c r="D3116" i="24"/>
  <c r="E3116" i="24"/>
  <c r="F3116" i="24"/>
  <c r="G3116" i="24"/>
  <c r="D3117" i="24"/>
  <c r="E3117" i="24"/>
  <c r="F3117" i="24"/>
  <c r="G3117" i="24"/>
  <c r="D3118" i="24"/>
  <c r="E3118" i="24"/>
  <c r="F3118" i="24"/>
  <c r="G3118" i="24"/>
  <c r="D3119" i="24"/>
  <c r="E3119" i="24"/>
  <c r="F3119" i="24"/>
  <c r="G3119" i="24"/>
  <c r="D3120" i="24"/>
  <c r="E3120" i="24"/>
  <c r="F3120" i="24"/>
  <c r="G3120" i="24"/>
  <c r="D3121" i="24"/>
  <c r="E3121" i="24"/>
  <c r="F3121" i="24"/>
  <c r="G3121" i="24"/>
  <c r="D3122" i="24"/>
  <c r="E3122" i="24"/>
  <c r="F3122" i="24"/>
  <c r="G3122" i="24"/>
  <c r="D3123" i="24"/>
  <c r="E3123" i="24"/>
  <c r="F3123" i="24"/>
  <c r="G3123" i="24"/>
  <c r="D3124" i="24"/>
  <c r="E3124" i="24"/>
  <c r="F3124" i="24"/>
  <c r="G3124" i="24"/>
  <c r="D3125" i="24"/>
  <c r="E3125" i="24"/>
  <c r="F3125" i="24"/>
  <c r="G3125" i="24"/>
  <c r="D3126" i="24"/>
  <c r="E3126" i="24"/>
  <c r="F3126" i="24"/>
  <c r="G3126" i="24"/>
  <c r="D3127" i="24"/>
  <c r="E3127" i="24"/>
  <c r="F3127" i="24"/>
  <c r="G3127" i="24"/>
  <c r="D3128" i="24"/>
  <c r="E3128" i="24"/>
  <c r="F3128" i="24"/>
  <c r="G3128" i="24"/>
  <c r="D3129" i="24"/>
  <c r="E3129" i="24"/>
  <c r="F3129" i="24"/>
  <c r="G3129" i="24"/>
  <c r="D3130" i="24"/>
  <c r="E3130" i="24"/>
  <c r="F3130" i="24"/>
  <c r="G3130" i="24"/>
  <c r="D3131" i="24"/>
  <c r="E3131" i="24"/>
  <c r="F3131" i="24"/>
  <c r="G3131" i="24"/>
  <c r="D3132" i="24"/>
  <c r="E3132" i="24"/>
  <c r="F3132" i="24"/>
  <c r="G3132" i="24"/>
  <c r="D3133" i="24"/>
  <c r="E3133" i="24"/>
  <c r="F3133" i="24"/>
  <c r="G3133" i="24"/>
  <c r="D3134" i="24"/>
  <c r="E3134" i="24"/>
  <c r="F3134" i="24"/>
  <c r="G3134" i="24"/>
  <c r="D3135" i="24"/>
  <c r="E3135" i="24"/>
  <c r="F3135" i="24"/>
  <c r="G3135" i="24"/>
  <c r="D3136" i="24"/>
  <c r="E3136" i="24"/>
  <c r="F3136" i="24"/>
  <c r="G3136" i="24"/>
  <c r="D3137" i="24"/>
  <c r="E3137" i="24"/>
  <c r="F3137" i="24"/>
  <c r="G3137" i="24"/>
  <c r="D3138" i="24"/>
  <c r="E3138" i="24"/>
  <c r="F3138" i="24"/>
  <c r="G3138" i="24"/>
  <c r="D3139" i="24"/>
  <c r="E3139" i="24"/>
  <c r="F3139" i="24"/>
  <c r="G3139" i="24"/>
  <c r="D3140" i="24"/>
  <c r="E3140" i="24"/>
  <c r="F3140" i="24"/>
  <c r="G3140" i="24"/>
  <c r="D3141" i="24"/>
  <c r="E3141" i="24"/>
  <c r="F3141" i="24"/>
  <c r="G3141" i="24"/>
  <c r="D3142" i="24"/>
  <c r="E3142" i="24"/>
  <c r="F3142" i="24"/>
  <c r="G3142" i="24"/>
  <c r="D3143" i="24"/>
  <c r="E3143" i="24"/>
  <c r="F3143" i="24"/>
  <c r="G3143" i="24"/>
  <c r="D3144" i="24"/>
  <c r="E3144" i="24"/>
  <c r="F3144" i="24"/>
  <c r="G3144" i="24"/>
  <c r="D3145" i="24"/>
  <c r="E3145" i="24"/>
  <c r="F3145" i="24"/>
  <c r="G3145" i="24"/>
  <c r="D3146" i="24"/>
  <c r="E3146" i="24"/>
  <c r="F3146" i="24"/>
  <c r="G3146" i="24"/>
  <c r="D3147" i="24"/>
  <c r="E3147" i="24"/>
  <c r="F3147" i="24"/>
  <c r="G3147" i="24"/>
  <c r="D3148" i="24"/>
  <c r="E3148" i="24"/>
  <c r="F3148" i="24"/>
  <c r="G3148" i="24"/>
  <c r="D3149" i="24"/>
  <c r="E3149" i="24"/>
  <c r="F3149" i="24"/>
  <c r="G3149" i="24"/>
  <c r="D3150" i="24"/>
  <c r="E3150" i="24"/>
  <c r="F3150" i="24"/>
  <c r="G3150" i="24"/>
  <c r="D3151" i="24"/>
  <c r="E3151" i="24"/>
  <c r="F3151" i="24"/>
  <c r="G3151" i="24"/>
  <c r="D3152" i="24"/>
  <c r="E3152" i="24"/>
  <c r="F3152" i="24"/>
  <c r="G3152" i="24"/>
  <c r="D3153" i="24"/>
  <c r="E3153" i="24"/>
  <c r="F3153" i="24"/>
  <c r="G3153" i="24"/>
  <c r="D3154" i="24"/>
  <c r="E3154" i="24"/>
  <c r="F3154" i="24"/>
  <c r="G3154" i="24"/>
  <c r="D3155" i="24"/>
  <c r="E3155" i="24"/>
  <c r="F3155" i="24"/>
  <c r="G3155" i="24"/>
  <c r="D3156" i="24"/>
  <c r="E3156" i="24"/>
  <c r="F3156" i="24"/>
  <c r="G3156" i="24"/>
  <c r="D3157" i="24"/>
  <c r="E3157" i="24"/>
  <c r="F3157" i="24"/>
  <c r="G3157" i="24"/>
  <c r="D3158" i="24"/>
  <c r="E3158" i="24"/>
  <c r="F3158" i="24"/>
  <c r="G3158" i="24"/>
  <c r="D3159" i="24"/>
  <c r="E3159" i="24"/>
  <c r="F3159" i="24"/>
  <c r="G3159" i="24"/>
  <c r="D3160" i="24"/>
  <c r="E3160" i="24"/>
  <c r="F3160" i="24"/>
  <c r="G3160" i="24"/>
  <c r="D3161" i="24"/>
  <c r="E3161" i="24"/>
  <c r="F3161" i="24"/>
  <c r="G3161" i="24"/>
  <c r="D3162" i="24"/>
  <c r="E3162" i="24"/>
  <c r="F3162" i="24"/>
  <c r="G3162" i="24"/>
  <c r="D3163" i="24"/>
  <c r="E3163" i="24"/>
  <c r="F3163" i="24"/>
  <c r="G3163" i="24"/>
  <c r="D3164" i="24"/>
  <c r="E3164" i="24"/>
  <c r="F3164" i="24"/>
  <c r="G3164" i="24"/>
  <c r="D3165" i="24"/>
  <c r="E3165" i="24"/>
  <c r="F3165" i="24"/>
  <c r="G3165" i="24"/>
  <c r="D3166" i="24"/>
  <c r="E3166" i="24"/>
  <c r="F3166" i="24"/>
  <c r="G3166" i="24"/>
  <c r="D3167" i="24"/>
  <c r="E3167" i="24"/>
  <c r="F3167" i="24"/>
  <c r="G3167" i="24"/>
  <c r="D3168" i="24"/>
  <c r="E3168" i="24"/>
  <c r="F3168" i="24"/>
  <c r="G3168" i="24"/>
  <c r="D3169" i="24"/>
  <c r="E3169" i="24"/>
  <c r="F3169" i="24"/>
  <c r="G3169" i="24"/>
  <c r="D3170" i="24"/>
  <c r="E3170" i="24"/>
  <c r="F3170" i="24"/>
  <c r="G3170" i="24"/>
  <c r="D3171" i="24"/>
  <c r="E3171" i="24"/>
  <c r="F3171" i="24"/>
  <c r="G3171" i="24"/>
  <c r="D3172" i="24"/>
  <c r="E3172" i="24"/>
  <c r="F3172" i="24"/>
  <c r="G3172" i="24"/>
  <c r="D3173" i="24"/>
  <c r="E3173" i="24"/>
  <c r="F3173" i="24"/>
  <c r="G3173" i="24"/>
  <c r="D3174" i="24"/>
  <c r="E3174" i="24"/>
  <c r="F3174" i="24"/>
  <c r="G3174" i="24"/>
  <c r="D3175" i="24"/>
  <c r="E3175" i="24"/>
  <c r="F3175" i="24"/>
  <c r="G3175" i="24"/>
  <c r="D3176" i="24"/>
  <c r="E3176" i="24"/>
  <c r="F3176" i="24"/>
  <c r="G3176" i="24"/>
  <c r="D3177" i="24"/>
  <c r="E3177" i="24"/>
  <c r="F3177" i="24"/>
  <c r="G3177" i="24"/>
  <c r="D3178" i="24"/>
  <c r="E3178" i="24"/>
  <c r="F3178" i="24"/>
  <c r="G3178" i="24"/>
  <c r="D3179" i="24"/>
  <c r="E3179" i="24"/>
  <c r="F3179" i="24"/>
  <c r="G3179" i="24"/>
  <c r="D3180" i="24"/>
  <c r="E3180" i="24"/>
  <c r="F3180" i="24"/>
  <c r="G3180" i="24"/>
  <c r="D3181" i="24"/>
  <c r="E3181" i="24"/>
  <c r="F3181" i="24"/>
  <c r="G3181" i="24"/>
  <c r="D3182" i="24"/>
  <c r="E3182" i="24"/>
  <c r="F3182" i="24"/>
  <c r="G3182" i="24"/>
  <c r="D3183" i="24"/>
  <c r="E3183" i="24"/>
  <c r="F3183" i="24"/>
  <c r="G3183" i="24"/>
  <c r="D3184" i="24"/>
  <c r="E3184" i="24"/>
  <c r="F3184" i="24"/>
  <c r="G3184" i="24"/>
  <c r="D3185" i="24"/>
  <c r="E3185" i="24"/>
  <c r="F3185" i="24"/>
  <c r="G3185" i="24"/>
  <c r="D3186" i="24"/>
  <c r="E3186" i="24"/>
  <c r="F3186" i="24"/>
  <c r="G3186" i="24"/>
  <c r="D3187" i="24"/>
  <c r="E3187" i="24"/>
  <c r="F3187" i="24"/>
  <c r="G3187" i="24"/>
  <c r="D3188" i="24"/>
  <c r="E3188" i="24"/>
  <c r="F3188" i="24"/>
  <c r="G3188" i="24"/>
  <c r="D3189" i="24"/>
  <c r="E3189" i="24"/>
  <c r="F3189" i="24"/>
  <c r="G3189" i="24"/>
  <c r="D3190" i="24"/>
  <c r="E3190" i="24"/>
  <c r="F3190" i="24"/>
  <c r="G3190" i="24"/>
  <c r="D3191" i="24"/>
  <c r="E3191" i="24"/>
  <c r="F3191" i="24"/>
  <c r="G3191" i="24"/>
  <c r="D3192" i="24"/>
  <c r="E3192" i="24"/>
  <c r="F3192" i="24"/>
  <c r="G3192" i="24"/>
  <c r="D3193" i="24"/>
  <c r="E3193" i="24"/>
  <c r="F3193" i="24"/>
  <c r="G3193" i="24"/>
  <c r="D3194" i="24"/>
  <c r="E3194" i="24"/>
  <c r="F3194" i="24"/>
  <c r="G3194" i="24"/>
  <c r="D3195" i="24"/>
  <c r="E3195" i="24"/>
  <c r="F3195" i="24"/>
  <c r="G3195" i="24"/>
  <c r="D3196" i="24"/>
  <c r="E3196" i="24"/>
  <c r="F3196" i="24"/>
  <c r="G3196" i="24"/>
  <c r="D3197" i="24"/>
  <c r="E3197" i="24"/>
  <c r="F3197" i="24"/>
  <c r="G3197" i="24"/>
  <c r="D3198" i="24"/>
  <c r="E3198" i="24"/>
  <c r="F3198" i="24"/>
  <c r="G3198" i="24"/>
  <c r="D3199" i="24"/>
  <c r="E3199" i="24"/>
  <c r="F3199" i="24"/>
  <c r="G3199" i="24"/>
  <c r="D3200" i="24"/>
  <c r="E3200" i="24"/>
  <c r="F3200" i="24"/>
  <c r="G3200" i="24"/>
  <c r="D3201" i="24"/>
  <c r="E3201" i="24"/>
  <c r="F3201" i="24"/>
  <c r="G3201" i="24"/>
  <c r="D3202" i="24"/>
  <c r="E3202" i="24"/>
  <c r="F3202" i="24"/>
  <c r="G3202" i="24"/>
  <c r="D3203" i="24"/>
  <c r="E3203" i="24"/>
  <c r="F3203" i="24"/>
  <c r="G3203" i="24"/>
  <c r="D3204" i="24"/>
  <c r="E3204" i="24"/>
  <c r="F3204" i="24"/>
  <c r="G3204" i="24"/>
  <c r="D3205" i="24"/>
  <c r="E3205" i="24"/>
  <c r="F3205" i="24"/>
  <c r="G3205" i="24"/>
  <c r="D3206" i="24"/>
  <c r="E3206" i="24"/>
  <c r="F3206" i="24"/>
  <c r="G3206" i="24"/>
  <c r="D3207" i="24"/>
  <c r="E3207" i="24"/>
  <c r="F3207" i="24"/>
  <c r="G3207" i="24"/>
  <c r="D3208" i="24"/>
  <c r="E3208" i="24"/>
  <c r="F3208" i="24"/>
  <c r="G3208" i="24"/>
  <c r="D3209" i="24"/>
  <c r="E3209" i="24"/>
  <c r="F3209" i="24"/>
  <c r="G3209" i="24"/>
  <c r="D3210" i="24"/>
  <c r="E3210" i="24"/>
  <c r="F3210" i="24"/>
  <c r="G3210" i="24"/>
  <c r="D3211" i="24"/>
  <c r="E3211" i="24"/>
  <c r="F3211" i="24"/>
  <c r="G3211" i="24"/>
  <c r="D3212" i="24"/>
  <c r="E3212" i="24"/>
  <c r="F3212" i="24"/>
  <c r="G3212" i="24"/>
  <c r="D3213" i="24"/>
  <c r="E3213" i="24"/>
  <c r="F3213" i="24"/>
  <c r="G3213" i="24"/>
  <c r="D3214" i="24"/>
  <c r="E3214" i="24"/>
  <c r="F3214" i="24"/>
  <c r="G3214" i="24"/>
  <c r="D3215" i="24"/>
  <c r="E3215" i="24"/>
  <c r="F3215" i="24"/>
  <c r="G3215" i="24"/>
  <c r="D3216" i="24"/>
  <c r="E3216" i="24"/>
  <c r="F3216" i="24"/>
  <c r="G3216" i="24"/>
  <c r="D3217" i="24"/>
  <c r="E3217" i="24"/>
  <c r="F3217" i="24"/>
  <c r="G3217" i="24"/>
  <c r="D3218" i="24"/>
  <c r="E3218" i="24"/>
  <c r="F3218" i="24"/>
  <c r="G3218" i="24"/>
  <c r="D3219" i="24"/>
  <c r="E3219" i="24"/>
  <c r="F3219" i="24"/>
  <c r="G3219" i="24"/>
  <c r="D3220" i="24"/>
  <c r="E3220" i="24"/>
  <c r="F3220" i="24"/>
  <c r="G3220" i="24"/>
  <c r="D3221" i="24"/>
  <c r="E3221" i="24"/>
  <c r="F3221" i="24"/>
  <c r="G3221" i="24"/>
  <c r="D3222" i="24"/>
  <c r="E3222" i="24"/>
  <c r="F3222" i="24"/>
  <c r="G3222" i="24"/>
  <c r="D3223" i="24"/>
  <c r="E3223" i="24"/>
  <c r="F3223" i="24"/>
  <c r="G3223" i="24"/>
  <c r="D3224" i="24"/>
  <c r="E3224" i="24"/>
  <c r="F3224" i="24"/>
  <c r="G3224" i="24"/>
  <c r="D3225" i="24"/>
  <c r="E3225" i="24"/>
  <c r="F3225" i="24"/>
  <c r="G3225" i="24"/>
  <c r="D3226" i="24"/>
  <c r="E3226" i="24"/>
  <c r="F3226" i="24"/>
  <c r="G3226" i="24"/>
  <c r="D3227" i="24"/>
  <c r="E3227" i="24"/>
  <c r="F3227" i="24"/>
  <c r="G3227" i="24"/>
  <c r="D3228" i="24"/>
  <c r="E3228" i="24"/>
  <c r="F3228" i="24"/>
  <c r="G3228" i="24"/>
  <c r="D3229" i="24"/>
  <c r="E3229" i="24"/>
  <c r="F3229" i="24"/>
  <c r="G3229" i="24"/>
  <c r="D3230" i="24"/>
  <c r="E3230" i="24"/>
  <c r="F3230" i="24"/>
  <c r="G3230" i="24"/>
  <c r="D3231" i="24"/>
  <c r="E3231" i="24"/>
  <c r="F3231" i="24"/>
  <c r="G3231" i="24"/>
  <c r="D3232" i="24"/>
  <c r="E3232" i="24"/>
  <c r="F3232" i="24"/>
  <c r="G3232" i="24"/>
  <c r="D3233" i="24"/>
  <c r="E3233" i="24"/>
  <c r="F3233" i="24"/>
  <c r="G3233" i="24"/>
  <c r="D3234" i="24"/>
  <c r="E3234" i="24"/>
  <c r="F3234" i="24"/>
  <c r="G3234" i="24"/>
  <c r="D3235" i="24"/>
  <c r="E3235" i="24"/>
  <c r="F3235" i="24"/>
  <c r="G3235" i="24"/>
  <c r="D3236" i="24"/>
  <c r="E3236" i="24"/>
  <c r="F3236" i="24"/>
  <c r="G3236" i="24"/>
  <c r="D3237" i="24"/>
  <c r="E3237" i="24"/>
  <c r="F3237" i="24"/>
  <c r="G3237" i="24"/>
  <c r="D3238" i="24"/>
  <c r="E3238" i="24"/>
  <c r="F3238" i="24"/>
  <c r="G3238" i="24"/>
  <c r="D3239" i="24"/>
  <c r="E3239" i="24"/>
  <c r="F3239" i="24"/>
  <c r="G3239" i="24"/>
  <c r="D3240" i="24"/>
  <c r="E3240" i="24"/>
  <c r="F3240" i="24"/>
  <c r="G3240" i="24"/>
  <c r="D3241" i="24"/>
  <c r="E3241" i="24"/>
  <c r="F3241" i="24"/>
  <c r="G3241" i="24"/>
  <c r="D3242" i="24"/>
  <c r="E3242" i="24"/>
  <c r="F3242" i="24"/>
  <c r="G3242" i="24"/>
  <c r="G3063" i="24"/>
  <c r="F3063" i="24"/>
  <c r="E3063" i="24"/>
  <c r="D3063" i="24"/>
  <c r="D2884" i="24"/>
  <c r="E2884" i="24"/>
  <c r="F2884" i="24"/>
  <c r="G2884" i="24"/>
  <c r="D2885" i="24"/>
  <c r="E2885" i="24"/>
  <c r="F2885" i="24"/>
  <c r="G2885" i="24"/>
  <c r="D2886" i="24"/>
  <c r="E2886" i="24"/>
  <c r="F2886" i="24"/>
  <c r="G2886" i="24"/>
  <c r="D2887" i="24"/>
  <c r="E2887" i="24"/>
  <c r="F2887" i="24"/>
  <c r="G2887" i="24"/>
  <c r="D2888" i="24"/>
  <c r="E2888" i="24"/>
  <c r="F2888" i="24"/>
  <c r="G2888" i="24"/>
  <c r="D2889" i="24"/>
  <c r="E2889" i="24"/>
  <c r="F2889" i="24"/>
  <c r="G2889" i="24"/>
  <c r="D2890" i="24"/>
  <c r="E2890" i="24"/>
  <c r="F2890" i="24"/>
  <c r="G2890" i="24"/>
  <c r="D2891" i="24"/>
  <c r="E2891" i="24"/>
  <c r="F2891" i="24"/>
  <c r="G2891" i="24"/>
  <c r="D2892" i="24"/>
  <c r="E2892" i="24"/>
  <c r="F2892" i="24"/>
  <c r="G2892" i="24"/>
  <c r="D2893" i="24"/>
  <c r="E2893" i="24"/>
  <c r="F2893" i="24"/>
  <c r="G2893" i="24"/>
  <c r="D2894" i="24"/>
  <c r="E2894" i="24"/>
  <c r="F2894" i="24"/>
  <c r="G2894" i="24"/>
  <c r="D2895" i="24"/>
  <c r="E2895" i="24"/>
  <c r="F2895" i="24"/>
  <c r="G2895" i="24"/>
  <c r="D2896" i="24"/>
  <c r="E2896" i="24"/>
  <c r="F2896" i="24"/>
  <c r="G2896" i="24"/>
  <c r="D2897" i="24"/>
  <c r="E2897" i="24"/>
  <c r="F2897" i="24"/>
  <c r="G2897" i="24"/>
  <c r="D2898" i="24"/>
  <c r="E2898" i="24"/>
  <c r="F2898" i="24"/>
  <c r="G2898" i="24"/>
  <c r="D2899" i="24"/>
  <c r="E2899" i="24"/>
  <c r="F2899" i="24"/>
  <c r="G2899" i="24"/>
  <c r="D2900" i="24"/>
  <c r="E2900" i="24"/>
  <c r="F2900" i="24"/>
  <c r="G2900" i="24"/>
  <c r="D2901" i="24"/>
  <c r="E2901" i="24"/>
  <c r="F2901" i="24"/>
  <c r="G2901" i="24"/>
  <c r="D2902" i="24"/>
  <c r="E2902" i="24"/>
  <c r="F2902" i="24"/>
  <c r="G2902" i="24"/>
  <c r="D2903" i="24"/>
  <c r="E2903" i="24"/>
  <c r="F2903" i="24"/>
  <c r="G2903" i="24"/>
  <c r="D2904" i="24"/>
  <c r="E2904" i="24"/>
  <c r="F2904" i="24"/>
  <c r="G2904" i="24"/>
  <c r="D2905" i="24"/>
  <c r="E2905" i="24"/>
  <c r="F2905" i="24"/>
  <c r="G2905" i="24"/>
  <c r="D2906" i="24"/>
  <c r="E2906" i="24"/>
  <c r="F2906" i="24"/>
  <c r="G2906" i="24"/>
  <c r="D2907" i="24"/>
  <c r="E2907" i="24"/>
  <c r="F2907" i="24"/>
  <c r="G2907" i="24"/>
  <c r="D2908" i="24"/>
  <c r="E2908" i="24"/>
  <c r="F2908" i="24"/>
  <c r="G2908" i="24"/>
  <c r="D2909" i="24"/>
  <c r="E2909" i="24"/>
  <c r="F2909" i="24"/>
  <c r="G2909" i="24"/>
  <c r="D2910" i="24"/>
  <c r="E2910" i="24"/>
  <c r="F2910" i="24"/>
  <c r="G2910" i="24"/>
  <c r="D2911" i="24"/>
  <c r="E2911" i="24"/>
  <c r="F2911" i="24"/>
  <c r="G2911" i="24"/>
  <c r="D2912" i="24"/>
  <c r="E2912" i="24"/>
  <c r="F2912" i="24"/>
  <c r="G2912" i="24"/>
  <c r="D2913" i="24"/>
  <c r="E2913" i="24"/>
  <c r="F2913" i="24"/>
  <c r="G2913" i="24"/>
  <c r="D2914" i="24"/>
  <c r="E2914" i="24"/>
  <c r="F2914" i="24"/>
  <c r="G2914" i="24"/>
  <c r="D2915" i="24"/>
  <c r="E2915" i="24"/>
  <c r="F2915" i="24"/>
  <c r="G2915" i="24"/>
  <c r="D2916" i="24"/>
  <c r="E2916" i="24"/>
  <c r="F2916" i="24"/>
  <c r="G2916" i="24"/>
  <c r="D2917" i="24"/>
  <c r="E2917" i="24"/>
  <c r="F2917" i="24"/>
  <c r="G2917" i="24"/>
  <c r="D2918" i="24"/>
  <c r="E2918" i="24"/>
  <c r="F2918" i="24"/>
  <c r="G2918" i="24"/>
  <c r="D2919" i="24"/>
  <c r="E2919" i="24"/>
  <c r="F2919" i="24"/>
  <c r="G2919" i="24"/>
  <c r="D2920" i="24"/>
  <c r="E2920" i="24"/>
  <c r="F2920" i="24"/>
  <c r="G2920" i="24"/>
  <c r="D2921" i="24"/>
  <c r="E2921" i="24"/>
  <c r="F2921" i="24"/>
  <c r="G2921" i="24"/>
  <c r="D2922" i="24"/>
  <c r="E2922" i="24"/>
  <c r="F2922" i="24"/>
  <c r="G2922" i="24"/>
  <c r="D2923" i="24"/>
  <c r="E2923" i="24"/>
  <c r="F2923" i="24"/>
  <c r="G2923" i="24"/>
  <c r="D2924" i="24"/>
  <c r="E2924" i="24"/>
  <c r="F2924" i="24"/>
  <c r="G2924" i="24"/>
  <c r="D2925" i="24"/>
  <c r="E2925" i="24"/>
  <c r="F2925" i="24"/>
  <c r="G2925" i="24"/>
  <c r="D2926" i="24"/>
  <c r="E2926" i="24"/>
  <c r="F2926" i="24"/>
  <c r="G2926" i="24"/>
  <c r="D2927" i="24"/>
  <c r="E2927" i="24"/>
  <c r="F2927" i="24"/>
  <c r="G2927" i="24"/>
  <c r="D2928" i="24"/>
  <c r="E2928" i="24"/>
  <c r="F2928" i="24"/>
  <c r="G2928" i="24"/>
  <c r="D2929" i="24"/>
  <c r="E2929" i="24"/>
  <c r="F2929" i="24"/>
  <c r="G2929" i="24"/>
  <c r="D2930" i="24"/>
  <c r="E2930" i="24"/>
  <c r="F2930" i="24"/>
  <c r="G2930" i="24"/>
  <c r="D2931" i="24"/>
  <c r="E2931" i="24"/>
  <c r="F2931" i="24"/>
  <c r="G2931" i="24"/>
  <c r="D2932" i="24"/>
  <c r="E2932" i="24"/>
  <c r="F2932" i="24"/>
  <c r="G2932" i="24"/>
  <c r="D2933" i="24"/>
  <c r="E2933" i="24"/>
  <c r="F2933" i="24"/>
  <c r="G2933" i="24"/>
  <c r="D2934" i="24"/>
  <c r="E2934" i="24"/>
  <c r="F2934" i="24"/>
  <c r="G2934" i="24"/>
  <c r="D2935" i="24"/>
  <c r="E2935" i="24"/>
  <c r="F2935" i="24"/>
  <c r="G2935" i="24"/>
  <c r="D2936" i="24"/>
  <c r="E2936" i="24"/>
  <c r="F2936" i="24"/>
  <c r="G2936" i="24"/>
  <c r="D2937" i="24"/>
  <c r="E2937" i="24"/>
  <c r="F2937" i="24"/>
  <c r="G2937" i="24"/>
  <c r="D2938" i="24"/>
  <c r="E2938" i="24"/>
  <c r="F2938" i="24"/>
  <c r="G2938" i="24"/>
  <c r="D2939" i="24"/>
  <c r="E2939" i="24"/>
  <c r="F2939" i="24"/>
  <c r="G2939" i="24"/>
  <c r="D2940" i="24"/>
  <c r="E2940" i="24"/>
  <c r="F2940" i="24"/>
  <c r="G2940" i="24"/>
  <c r="D2941" i="24"/>
  <c r="E2941" i="24"/>
  <c r="F2941" i="24"/>
  <c r="G2941" i="24"/>
  <c r="D2942" i="24"/>
  <c r="E2942" i="24"/>
  <c r="F2942" i="24"/>
  <c r="G2942" i="24"/>
  <c r="D2943" i="24"/>
  <c r="E2943" i="24"/>
  <c r="F2943" i="24"/>
  <c r="G2943" i="24"/>
  <c r="D2944" i="24"/>
  <c r="E2944" i="24"/>
  <c r="F2944" i="24"/>
  <c r="G2944" i="24"/>
  <c r="D2945" i="24"/>
  <c r="E2945" i="24"/>
  <c r="F2945" i="24"/>
  <c r="G2945" i="24"/>
  <c r="D2946" i="24"/>
  <c r="E2946" i="24"/>
  <c r="F2946" i="24"/>
  <c r="G2946" i="24"/>
  <c r="D2947" i="24"/>
  <c r="E2947" i="24"/>
  <c r="F2947" i="24"/>
  <c r="G2947" i="24"/>
  <c r="D2948" i="24"/>
  <c r="E2948" i="24"/>
  <c r="F2948" i="24"/>
  <c r="G2948" i="24"/>
  <c r="D2949" i="24"/>
  <c r="E2949" i="24"/>
  <c r="F2949" i="24"/>
  <c r="G2949" i="24"/>
  <c r="D2950" i="24"/>
  <c r="E2950" i="24"/>
  <c r="F2950" i="24"/>
  <c r="G2950" i="24"/>
  <c r="D2951" i="24"/>
  <c r="E2951" i="24"/>
  <c r="F2951" i="24"/>
  <c r="G2951" i="24"/>
  <c r="D2952" i="24"/>
  <c r="E2952" i="24"/>
  <c r="F2952" i="24"/>
  <c r="G2952" i="24"/>
  <c r="D2953" i="24"/>
  <c r="E2953" i="24"/>
  <c r="F2953" i="24"/>
  <c r="G2953" i="24"/>
  <c r="D2954" i="24"/>
  <c r="E2954" i="24"/>
  <c r="F2954" i="24"/>
  <c r="G2954" i="24"/>
  <c r="D2955" i="24"/>
  <c r="E2955" i="24"/>
  <c r="F2955" i="24"/>
  <c r="G2955" i="24"/>
  <c r="D2956" i="24"/>
  <c r="E2956" i="24"/>
  <c r="F2956" i="24"/>
  <c r="G2956" i="24"/>
  <c r="D2957" i="24"/>
  <c r="E2957" i="24"/>
  <c r="F2957" i="24"/>
  <c r="G2957" i="24"/>
  <c r="D2958" i="24"/>
  <c r="E2958" i="24"/>
  <c r="F2958" i="24"/>
  <c r="G2958" i="24"/>
  <c r="D2959" i="24"/>
  <c r="E2959" i="24"/>
  <c r="F2959" i="24"/>
  <c r="G2959" i="24"/>
  <c r="D2960" i="24"/>
  <c r="E2960" i="24"/>
  <c r="F2960" i="24"/>
  <c r="G2960" i="24"/>
  <c r="D2961" i="24"/>
  <c r="E2961" i="24"/>
  <c r="F2961" i="24"/>
  <c r="G2961" i="24"/>
  <c r="D2962" i="24"/>
  <c r="E2962" i="24"/>
  <c r="F2962" i="24"/>
  <c r="G2962" i="24"/>
  <c r="D2963" i="24"/>
  <c r="E2963" i="24"/>
  <c r="F2963" i="24"/>
  <c r="G2963" i="24"/>
  <c r="D2964" i="24"/>
  <c r="E2964" i="24"/>
  <c r="F2964" i="24"/>
  <c r="G2964" i="24"/>
  <c r="D2965" i="24"/>
  <c r="E2965" i="24"/>
  <c r="F2965" i="24"/>
  <c r="G2965" i="24"/>
  <c r="D2966" i="24"/>
  <c r="E2966" i="24"/>
  <c r="F2966" i="24"/>
  <c r="G2966" i="24"/>
  <c r="D2967" i="24"/>
  <c r="E2967" i="24"/>
  <c r="F2967" i="24"/>
  <c r="G2967" i="24"/>
  <c r="D2968" i="24"/>
  <c r="E2968" i="24"/>
  <c r="F2968" i="24"/>
  <c r="G2968" i="24"/>
  <c r="D2969" i="24"/>
  <c r="E2969" i="24"/>
  <c r="F2969" i="24"/>
  <c r="G2969" i="24"/>
  <c r="D2970" i="24"/>
  <c r="E2970" i="24"/>
  <c r="F2970" i="24"/>
  <c r="G2970" i="24"/>
  <c r="D2971" i="24"/>
  <c r="E2971" i="24"/>
  <c r="F2971" i="24"/>
  <c r="G2971" i="24"/>
  <c r="D2972" i="24"/>
  <c r="E2972" i="24"/>
  <c r="F2972" i="24"/>
  <c r="G2972" i="24"/>
  <c r="D2973" i="24"/>
  <c r="E2973" i="24"/>
  <c r="F2973" i="24"/>
  <c r="G2973" i="24"/>
  <c r="D2974" i="24"/>
  <c r="E2974" i="24"/>
  <c r="F2974" i="24"/>
  <c r="G2974" i="24"/>
  <c r="D2975" i="24"/>
  <c r="E2975" i="24"/>
  <c r="F2975" i="24"/>
  <c r="G2975" i="24"/>
  <c r="D2976" i="24"/>
  <c r="E2976" i="24"/>
  <c r="F2976" i="24"/>
  <c r="G2976" i="24"/>
  <c r="D2977" i="24"/>
  <c r="E2977" i="24"/>
  <c r="F2977" i="24"/>
  <c r="G2977" i="24"/>
  <c r="D2978" i="24"/>
  <c r="E2978" i="24"/>
  <c r="F2978" i="24"/>
  <c r="G2978" i="24"/>
  <c r="D2979" i="24"/>
  <c r="E2979" i="24"/>
  <c r="F2979" i="24"/>
  <c r="G2979" i="24"/>
  <c r="D2980" i="24"/>
  <c r="E2980" i="24"/>
  <c r="F2980" i="24"/>
  <c r="G2980" i="24"/>
  <c r="D2981" i="24"/>
  <c r="E2981" i="24"/>
  <c r="F2981" i="24"/>
  <c r="G2981" i="24"/>
  <c r="D2982" i="24"/>
  <c r="E2982" i="24"/>
  <c r="F2982" i="24"/>
  <c r="G2982" i="24"/>
  <c r="D2983" i="24"/>
  <c r="E2983" i="24"/>
  <c r="F2983" i="24"/>
  <c r="G2983" i="24"/>
  <c r="D2984" i="24"/>
  <c r="E2984" i="24"/>
  <c r="F2984" i="24"/>
  <c r="G2984" i="24"/>
  <c r="D2985" i="24"/>
  <c r="E2985" i="24"/>
  <c r="F2985" i="24"/>
  <c r="G2985" i="24"/>
  <c r="D2986" i="24"/>
  <c r="E2986" i="24"/>
  <c r="F2986" i="24"/>
  <c r="G2986" i="24"/>
  <c r="D2987" i="24"/>
  <c r="E2987" i="24"/>
  <c r="F2987" i="24"/>
  <c r="G2987" i="24"/>
  <c r="D2988" i="24"/>
  <c r="E2988" i="24"/>
  <c r="F2988" i="24"/>
  <c r="G2988" i="24"/>
  <c r="D2989" i="24"/>
  <c r="E2989" i="24"/>
  <c r="F2989" i="24"/>
  <c r="G2989" i="24"/>
  <c r="D2990" i="24"/>
  <c r="E2990" i="24"/>
  <c r="F2990" i="24"/>
  <c r="G2990" i="24"/>
  <c r="D2991" i="24"/>
  <c r="E2991" i="24"/>
  <c r="F2991" i="24"/>
  <c r="G2991" i="24"/>
  <c r="D2992" i="24"/>
  <c r="E2992" i="24"/>
  <c r="F2992" i="24"/>
  <c r="G2992" i="24"/>
  <c r="D2993" i="24"/>
  <c r="E2993" i="24"/>
  <c r="F2993" i="24"/>
  <c r="G2993" i="24"/>
  <c r="D2994" i="24"/>
  <c r="E2994" i="24"/>
  <c r="F2994" i="24"/>
  <c r="G2994" i="24"/>
  <c r="D2995" i="24"/>
  <c r="E2995" i="24"/>
  <c r="F2995" i="24"/>
  <c r="G2995" i="24"/>
  <c r="D2996" i="24"/>
  <c r="E2996" i="24"/>
  <c r="F2996" i="24"/>
  <c r="G2996" i="24"/>
  <c r="D2997" i="24"/>
  <c r="E2997" i="24"/>
  <c r="F2997" i="24"/>
  <c r="G2997" i="24"/>
  <c r="D2998" i="24"/>
  <c r="E2998" i="24"/>
  <c r="F2998" i="24"/>
  <c r="G2998" i="24"/>
  <c r="D2999" i="24"/>
  <c r="E2999" i="24"/>
  <c r="F2999" i="24"/>
  <c r="G2999" i="24"/>
  <c r="D3000" i="24"/>
  <c r="E3000" i="24"/>
  <c r="F3000" i="24"/>
  <c r="G3000" i="24"/>
  <c r="D3001" i="24"/>
  <c r="E3001" i="24"/>
  <c r="F3001" i="24"/>
  <c r="G3001" i="24"/>
  <c r="D3002" i="24"/>
  <c r="E3002" i="24"/>
  <c r="F3002" i="24"/>
  <c r="G3002" i="24"/>
  <c r="D3003" i="24"/>
  <c r="E3003" i="24"/>
  <c r="F3003" i="24"/>
  <c r="G3003" i="24"/>
  <c r="D3004" i="24"/>
  <c r="E3004" i="24"/>
  <c r="F3004" i="24"/>
  <c r="G3004" i="24"/>
  <c r="D3005" i="24"/>
  <c r="E3005" i="24"/>
  <c r="F3005" i="24"/>
  <c r="G3005" i="24"/>
  <c r="D3006" i="24"/>
  <c r="E3006" i="24"/>
  <c r="F3006" i="24"/>
  <c r="G3006" i="24"/>
  <c r="D3007" i="24"/>
  <c r="E3007" i="24"/>
  <c r="F3007" i="24"/>
  <c r="G3007" i="24"/>
  <c r="D3008" i="24"/>
  <c r="E3008" i="24"/>
  <c r="F3008" i="24"/>
  <c r="G3008" i="24"/>
  <c r="D3009" i="24"/>
  <c r="E3009" i="24"/>
  <c r="F3009" i="24"/>
  <c r="G3009" i="24"/>
  <c r="D3010" i="24"/>
  <c r="E3010" i="24"/>
  <c r="F3010" i="24"/>
  <c r="G3010" i="24"/>
  <c r="D3011" i="24"/>
  <c r="E3011" i="24"/>
  <c r="F3011" i="24"/>
  <c r="G3011" i="24"/>
  <c r="D3012" i="24"/>
  <c r="E3012" i="24"/>
  <c r="F3012" i="24"/>
  <c r="G3012" i="24"/>
  <c r="D3013" i="24"/>
  <c r="E3013" i="24"/>
  <c r="F3013" i="24"/>
  <c r="G3013" i="24"/>
  <c r="D3014" i="24"/>
  <c r="E3014" i="24"/>
  <c r="F3014" i="24"/>
  <c r="G3014" i="24"/>
  <c r="D3015" i="24"/>
  <c r="E3015" i="24"/>
  <c r="F3015" i="24"/>
  <c r="G3015" i="24"/>
  <c r="D3016" i="24"/>
  <c r="E3016" i="24"/>
  <c r="F3016" i="24"/>
  <c r="G3016" i="24"/>
  <c r="D3017" i="24"/>
  <c r="E3017" i="24"/>
  <c r="F3017" i="24"/>
  <c r="G3017" i="24"/>
  <c r="D3018" i="24"/>
  <c r="E3018" i="24"/>
  <c r="F3018" i="24"/>
  <c r="G3018" i="24"/>
  <c r="D3019" i="24"/>
  <c r="E3019" i="24"/>
  <c r="F3019" i="24"/>
  <c r="G3019" i="24"/>
  <c r="D3020" i="24"/>
  <c r="E3020" i="24"/>
  <c r="F3020" i="24"/>
  <c r="G3020" i="24"/>
  <c r="D3021" i="24"/>
  <c r="E3021" i="24"/>
  <c r="F3021" i="24"/>
  <c r="G3021" i="24"/>
  <c r="D3022" i="24"/>
  <c r="E3022" i="24"/>
  <c r="F3022" i="24"/>
  <c r="G3022" i="24"/>
  <c r="D3023" i="24"/>
  <c r="E3023" i="24"/>
  <c r="F3023" i="24"/>
  <c r="G3023" i="24"/>
  <c r="D3024" i="24"/>
  <c r="E3024" i="24"/>
  <c r="F3024" i="24"/>
  <c r="G3024" i="24"/>
  <c r="D3025" i="24"/>
  <c r="E3025" i="24"/>
  <c r="F3025" i="24"/>
  <c r="G3025" i="24"/>
  <c r="D3026" i="24"/>
  <c r="E3026" i="24"/>
  <c r="F3026" i="24"/>
  <c r="G3026" i="24"/>
  <c r="D3027" i="24"/>
  <c r="E3027" i="24"/>
  <c r="F3027" i="24"/>
  <c r="G3027" i="24"/>
  <c r="D3028" i="24"/>
  <c r="E3028" i="24"/>
  <c r="F3028" i="24"/>
  <c r="G3028" i="24"/>
  <c r="D3029" i="24"/>
  <c r="E3029" i="24"/>
  <c r="F3029" i="24"/>
  <c r="G3029" i="24"/>
  <c r="D3030" i="24"/>
  <c r="E3030" i="24"/>
  <c r="F3030" i="24"/>
  <c r="G3030" i="24"/>
  <c r="D3031" i="24"/>
  <c r="E3031" i="24"/>
  <c r="F3031" i="24"/>
  <c r="G3031" i="24"/>
  <c r="D3032" i="24"/>
  <c r="E3032" i="24"/>
  <c r="F3032" i="24"/>
  <c r="G3032" i="24"/>
  <c r="D3033" i="24"/>
  <c r="E3033" i="24"/>
  <c r="F3033" i="24"/>
  <c r="G3033" i="24"/>
  <c r="D3034" i="24"/>
  <c r="E3034" i="24"/>
  <c r="F3034" i="24"/>
  <c r="G3034" i="24"/>
  <c r="D3035" i="24"/>
  <c r="E3035" i="24"/>
  <c r="F3035" i="24"/>
  <c r="G3035" i="24"/>
  <c r="D3036" i="24"/>
  <c r="E3036" i="24"/>
  <c r="F3036" i="24"/>
  <c r="G3036" i="24"/>
  <c r="D3037" i="24"/>
  <c r="E3037" i="24"/>
  <c r="F3037" i="24"/>
  <c r="G3037" i="24"/>
  <c r="D3038" i="24"/>
  <c r="E3038" i="24"/>
  <c r="F3038" i="24"/>
  <c r="G3038" i="24"/>
  <c r="D3039" i="24"/>
  <c r="E3039" i="24"/>
  <c r="F3039" i="24"/>
  <c r="G3039" i="24"/>
  <c r="D3040" i="24"/>
  <c r="E3040" i="24"/>
  <c r="F3040" i="24"/>
  <c r="G3040" i="24"/>
  <c r="D3041" i="24"/>
  <c r="E3041" i="24"/>
  <c r="F3041" i="24"/>
  <c r="G3041" i="24"/>
  <c r="D3042" i="24"/>
  <c r="E3042" i="24"/>
  <c r="F3042" i="24"/>
  <c r="G3042" i="24"/>
  <c r="D3043" i="24"/>
  <c r="E3043" i="24"/>
  <c r="F3043" i="24"/>
  <c r="G3043" i="24"/>
  <c r="D3044" i="24"/>
  <c r="E3044" i="24"/>
  <c r="F3044" i="24"/>
  <c r="G3044" i="24"/>
  <c r="D3045" i="24"/>
  <c r="E3045" i="24"/>
  <c r="F3045" i="24"/>
  <c r="G3045" i="24"/>
  <c r="D3046" i="24"/>
  <c r="E3046" i="24"/>
  <c r="F3046" i="24"/>
  <c r="G3046" i="24"/>
  <c r="D3047" i="24"/>
  <c r="E3047" i="24"/>
  <c r="F3047" i="24"/>
  <c r="G3047" i="24"/>
  <c r="D3048" i="24"/>
  <c r="E3048" i="24"/>
  <c r="F3048" i="24"/>
  <c r="G3048" i="24"/>
  <c r="D3049" i="24"/>
  <c r="E3049" i="24"/>
  <c r="F3049" i="24"/>
  <c r="G3049" i="24"/>
  <c r="D3050" i="24"/>
  <c r="E3050" i="24"/>
  <c r="F3050" i="24"/>
  <c r="G3050" i="24"/>
  <c r="D3051" i="24"/>
  <c r="E3051" i="24"/>
  <c r="F3051" i="24"/>
  <c r="G3051" i="24"/>
  <c r="D3052" i="24"/>
  <c r="E3052" i="24"/>
  <c r="F3052" i="24"/>
  <c r="G3052" i="24"/>
  <c r="D3053" i="24"/>
  <c r="E3053" i="24"/>
  <c r="F3053" i="24"/>
  <c r="G3053" i="24"/>
  <c r="D3054" i="24"/>
  <c r="E3054" i="24"/>
  <c r="F3054" i="24"/>
  <c r="G3054" i="24"/>
  <c r="D3055" i="24"/>
  <c r="E3055" i="24"/>
  <c r="F3055" i="24"/>
  <c r="G3055" i="24"/>
  <c r="D3056" i="24"/>
  <c r="E3056" i="24"/>
  <c r="F3056" i="24"/>
  <c r="G3056" i="24"/>
  <c r="D3057" i="24"/>
  <c r="E3057" i="24"/>
  <c r="F3057" i="24"/>
  <c r="G3057" i="24"/>
  <c r="D3058" i="24"/>
  <c r="E3058" i="24"/>
  <c r="F3058" i="24"/>
  <c r="G3058" i="24"/>
  <c r="D3059" i="24"/>
  <c r="E3059" i="24"/>
  <c r="F3059" i="24"/>
  <c r="G3059" i="24"/>
  <c r="D3060" i="24"/>
  <c r="E3060" i="24"/>
  <c r="F3060" i="24"/>
  <c r="G3060" i="24"/>
  <c r="D3061" i="24"/>
  <c r="E3061" i="24"/>
  <c r="F3061" i="24"/>
  <c r="G3061" i="24"/>
  <c r="D3062" i="24"/>
  <c r="E3062" i="24"/>
  <c r="F3062" i="24"/>
  <c r="G3062" i="24"/>
  <c r="G2883" i="24"/>
  <c r="F2883" i="24"/>
  <c r="E2883" i="24"/>
  <c r="D2883" i="24"/>
  <c r="D2704" i="24"/>
  <c r="E2704" i="24"/>
  <c r="F2704" i="24"/>
  <c r="G2704" i="24"/>
  <c r="D2705" i="24"/>
  <c r="E2705" i="24"/>
  <c r="F2705" i="24"/>
  <c r="G2705" i="24"/>
  <c r="D2706" i="24"/>
  <c r="E2706" i="24"/>
  <c r="F2706" i="24"/>
  <c r="G2706" i="24"/>
  <c r="D2707" i="24"/>
  <c r="E2707" i="24"/>
  <c r="F2707" i="24"/>
  <c r="G2707" i="24"/>
  <c r="D2708" i="24"/>
  <c r="E2708" i="24"/>
  <c r="F2708" i="24"/>
  <c r="G2708" i="24"/>
  <c r="D2709" i="24"/>
  <c r="E2709" i="24"/>
  <c r="F2709" i="24"/>
  <c r="G2709" i="24"/>
  <c r="D2710" i="24"/>
  <c r="E2710" i="24"/>
  <c r="F2710" i="24"/>
  <c r="G2710" i="24"/>
  <c r="D2711" i="24"/>
  <c r="E2711" i="24"/>
  <c r="F2711" i="24"/>
  <c r="G2711" i="24"/>
  <c r="D2712" i="24"/>
  <c r="E2712" i="24"/>
  <c r="F2712" i="24"/>
  <c r="G2712" i="24"/>
  <c r="D2713" i="24"/>
  <c r="E2713" i="24"/>
  <c r="F2713" i="24"/>
  <c r="G2713" i="24"/>
  <c r="D2714" i="24"/>
  <c r="E2714" i="24"/>
  <c r="F2714" i="24"/>
  <c r="G2714" i="24"/>
  <c r="D2715" i="24"/>
  <c r="E2715" i="24"/>
  <c r="F2715" i="24"/>
  <c r="G2715" i="24"/>
  <c r="D2716" i="24"/>
  <c r="E2716" i="24"/>
  <c r="F2716" i="24"/>
  <c r="G2716" i="24"/>
  <c r="D2717" i="24"/>
  <c r="E2717" i="24"/>
  <c r="F2717" i="24"/>
  <c r="G2717" i="24"/>
  <c r="D2718" i="24"/>
  <c r="E2718" i="24"/>
  <c r="F2718" i="24"/>
  <c r="G2718" i="24"/>
  <c r="D2719" i="24"/>
  <c r="E2719" i="24"/>
  <c r="F2719" i="24"/>
  <c r="G2719" i="24"/>
  <c r="D2720" i="24"/>
  <c r="E2720" i="24"/>
  <c r="F2720" i="24"/>
  <c r="G2720" i="24"/>
  <c r="D2721" i="24"/>
  <c r="E2721" i="24"/>
  <c r="F2721" i="24"/>
  <c r="G2721" i="24"/>
  <c r="D2722" i="24"/>
  <c r="E2722" i="24"/>
  <c r="F2722" i="24"/>
  <c r="G2722" i="24"/>
  <c r="D2723" i="24"/>
  <c r="E2723" i="24"/>
  <c r="F2723" i="24"/>
  <c r="G2723" i="24"/>
  <c r="D2724" i="24"/>
  <c r="E2724" i="24"/>
  <c r="F2724" i="24"/>
  <c r="G2724" i="24"/>
  <c r="D2725" i="24"/>
  <c r="E2725" i="24"/>
  <c r="F2725" i="24"/>
  <c r="G2725" i="24"/>
  <c r="D2726" i="24"/>
  <c r="E2726" i="24"/>
  <c r="F2726" i="24"/>
  <c r="G2726" i="24"/>
  <c r="D2727" i="24"/>
  <c r="E2727" i="24"/>
  <c r="F2727" i="24"/>
  <c r="G2727" i="24"/>
  <c r="D2728" i="24"/>
  <c r="E2728" i="24"/>
  <c r="F2728" i="24"/>
  <c r="G2728" i="24"/>
  <c r="D2729" i="24"/>
  <c r="E2729" i="24"/>
  <c r="F2729" i="24"/>
  <c r="G2729" i="24"/>
  <c r="D2730" i="24"/>
  <c r="E2730" i="24"/>
  <c r="F2730" i="24"/>
  <c r="G2730" i="24"/>
  <c r="D2731" i="24"/>
  <c r="E2731" i="24"/>
  <c r="F2731" i="24"/>
  <c r="G2731" i="24"/>
  <c r="D2732" i="24"/>
  <c r="E2732" i="24"/>
  <c r="F2732" i="24"/>
  <c r="G2732" i="24"/>
  <c r="D2733" i="24"/>
  <c r="E2733" i="24"/>
  <c r="F2733" i="24"/>
  <c r="G2733" i="24"/>
  <c r="D2734" i="24"/>
  <c r="E2734" i="24"/>
  <c r="F2734" i="24"/>
  <c r="G2734" i="24"/>
  <c r="D2735" i="24"/>
  <c r="E2735" i="24"/>
  <c r="F2735" i="24"/>
  <c r="G2735" i="24"/>
  <c r="D2736" i="24"/>
  <c r="E2736" i="24"/>
  <c r="F2736" i="24"/>
  <c r="G2736" i="24"/>
  <c r="D2737" i="24"/>
  <c r="E2737" i="24"/>
  <c r="F2737" i="24"/>
  <c r="G2737" i="24"/>
  <c r="D2738" i="24"/>
  <c r="E2738" i="24"/>
  <c r="F2738" i="24"/>
  <c r="G2738" i="24"/>
  <c r="D2739" i="24"/>
  <c r="E2739" i="24"/>
  <c r="F2739" i="24"/>
  <c r="G2739" i="24"/>
  <c r="D2740" i="24"/>
  <c r="E2740" i="24"/>
  <c r="F2740" i="24"/>
  <c r="G2740" i="24"/>
  <c r="D2741" i="24"/>
  <c r="E2741" i="24"/>
  <c r="F2741" i="24"/>
  <c r="G2741" i="24"/>
  <c r="D2742" i="24"/>
  <c r="E2742" i="24"/>
  <c r="F2742" i="24"/>
  <c r="G2742" i="24"/>
  <c r="D2743" i="24"/>
  <c r="E2743" i="24"/>
  <c r="F2743" i="24"/>
  <c r="G2743" i="24"/>
  <c r="D2744" i="24"/>
  <c r="E2744" i="24"/>
  <c r="F2744" i="24"/>
  <c r="G2744" i="24"/>
  <c r="D2745" i="24"/>
  <c r="E2745" i="24"/>
  <c r="F2745" i="24"/>
  <c r="G2745" i="24"/>
  <c r="D2746" i="24"/>
  <c r="E2746" i="24"/>
  <c r="F2746" i="24"/>
  <c r="G2746" i="24"/>
  <c r="D2747" i="24"/>
  <c r="E2747" i="24"/>
  <c r="F2747" i="24"/>
  <c r="G2747" i="24"/>
  <c r="D2748" i="24"/>
  <c r="E2748" i="24"/>
  <c r="F2748" i="24"/>
  <c r="G2748" i="24"/>
  <c r="D2749" i="24"/>
  <c r="E2749" i="24"/>
  <c r="F2749" i="24"/>
  <c r="G2749" i="24"/>
  <c r="D2750" i="24"/>
  <c r="E2750" i="24"/>
  <c r="F2750" i="24"/>
  <c r="G2750" i="24"/>
  <c r="D2751" i="24"/>
  <c r="E2751" i="24"/>
  <c r="F2751" i="24"/>
  <c r="G2751" i="24"/>
  <c r="D2752" i="24"/>
  <c r="E2752" i="24"/>
  <c r="F2752" i="24"/>
  <c r="G2752" i="24"/>
  <c r="D2753" i="24"/>
  <c r="E2753" i="24"/>
  <c r="F2753" i="24"/>
  <c r="G2753" i="24"/>
  <c r="D2754" i="24"/>
  <c r="E2754" i="24"/>
  <c r="F2754" i="24"/>
  <c r="G2754" i="24"/>
  <c r="D2755" i="24"/>
  <c r="E2755" i="24"/>
  <c r="F2755" i="24"/>
  <c r="G2755" i="24"/>
  <c r="D2756" i="24"/>
  <c r="E2756" i="24"/>
  <c r="F2756" i="24"/>
  <c r="G2756" i="24"/>
  <c r="D2757" i="24"/>
  <c r="E2757" i="24"/>
  <c r="F2757" i="24"/>
  <c r="G2757" i="24"/>
  <c r="D2758" i="24"/>
  <c r="E2758" i="24"/>
  <c r="F2758" i="24"/>
  <c r="G2758" i="24"/>
  <c r="D2759" i="24"/>
  <c r="E2759" i="24"/>
  <c r="F2759" i="24"/>
  <c r="G2759" i="24"/>
  <c r="D2760" i="24"/>
  <c r="E2760" i="24"/>
  <c r="F2760" i="24"/>
  <c r="G2760" i="24"/>
  <c r="D2761" i="24"/>
  <c r="E2761" i="24"/>
  <c r="F2761" i="24"/>
  <c r="G2761" i="24"/>
  <c r="D2762" i="24"/>
  <c r="E2762" i="24"/>
  <c r="F2762" i="24"/>
  <c r="G2762" i="24"/>
  <c r="D2763" i="24"/>
  <c r="E2763" i="24"/>
  <c r="F2763" i="24"/>
  <c r="G2763" i="24"/>
  <c r="D2764" i="24"/>
  <c r="E2764" i="24"/>
  <c r="F2764" i="24"/>
  <c r="G2764" i="24"/>
  <c r="D2765" i="24"/>
  <c r="E2765" i="24"/>
  <c r="F2765" i="24"/>
  <c r="G2765" i="24"/>
  <c r="D2766" i="24"/>
  <c r="E2766" i="24"/>
  <c r="F2766" i="24"/>
  <c r="G2766" i="24"/>
  <c r="D2767" i="24"/>
  <c r="E2767" i="24"/>
  <c r="F2767" i="24"/>
  <c r="G2767" i="24"/>
  <c r="D2768" i="24"/>
  <c r="E2768" i="24"/>
  <c r="F2768" i="24"/>
  <c r="G2768" i="24"/>
  <c r="D2769" i="24"/>
  <c r="E2769" i="24"/>
  <c r="F2769" i="24"/>
  <c r="G2769" i="24"/>
  <c r="D2770" i="24"/>
  <c r="E2770" i="24"/>
  <c r="F2770" i="24"/>
  <c r="G2770" i="24"/>
  <c r="D2771" i="24"/>
  <c r="E2771" i="24"/>
  <c r="F2771" i="24"/>
  <c r="G2771" i="24"/>
  <c r="D2772" i="24"/>
  <c r="E2772" i="24"/>
  <c r="F2772" i="24"/>
  <c r="G2772" i="24"/>
  <c r="D2773" i="24"/>
  <c r="E2773" i="24"/>
  <c r="F2773" i="24"/>
  <c r="G2773" i="24"/>
  <c r="D2774" i="24"/>
  <c r="E2774" i="24"/>
  <c r="F2774" i="24"/>
  <c r="G2774" i="24"/>
  <c r="D2775" i="24"/>
  <c r="E2775" i="24"/>
  <c r="F2775" i="24"/>
  <c r="G2775" i="24"/>
  <c r="D2776" i="24"/>
  <c r="E2776" i="24"/>
  <c r="F2776" i="24"/>
  <c r="G2776" i="24"/>
  <c r="D2777" i="24"/>
  <c r="E2777" i="24"/>
  <c r="F2777" i="24"/>
  <c r="G2777" i="24"/>
  <c r="D2778" i="24"/>
  <c r="E2778" i="24"/>
  <c r="F2778" i="24"/>
  <c r="G2778" i="24"/>
  <c r="D2779" i="24"/>
  <c r="E2779" i="24"/>
  <c r="F2779" i="24"/>
  <c r="G2779" i="24"/>
  <c r="D2780" i="24"/>
  <c r="E2780" i="24"/>
  <c r="F2780" i="24"/>
  <c r="G2780" i="24"/>
  <c r="D2781" i="24"/>
  <c r="E2781" i="24"/>
  <c r="F2781" i="24"/>
  <c r="G2781" i="24"/>
  <c r="D2782" i="24"/>
  <c r="E2782" i="24"/>
  <c r="F2782" i="24"/>
  <c r="G2782" i="24"/>
  <c r="D2783" i="24"/>
  <c r="E2783" i="24"/>
  <c r="F2783" i="24"/>
  <c r="G2783" i="24"/>
  <c r="D2784" i="24"/>
  <c r="E2784" i="24"/>
  <c r="F2784" i="24"/>
  <c r="G2784" i="24"/>
  <c r="D2785" i="24"/>
  <c r="E2785" i="24"/>
  <c r="F2785" i="24"/>
  <c r="G2785" i="24"/>
  <c r="D2786" i="24"/>
  <c r="E2786" i="24"/>
  <c r="F2786" i="24"/>
  <c r="G2786" i="24"/>
  <c r="D2787" i="24"/>
  <c r="E2787" i="24"/>
  <c r="F2787" i="24"/>
  <c r="G2787" i="24"/>
  <c r="D2788" i="24"/>
  <c r="E2788" i="24"/>
  <c r="F2788" i="24"/>
  <c r="G2788" i="24"/>
  <c r="D2789" i="24"/>
  <c r="E2789" i="24"/>
  <c r="F2789" i="24"/>
  <c r="G2789" i="24"/>
  <c r="D2790" i="24"/>
  <c r="E2790" i="24"/>
  <c r="F2790" i="24"/>
  <c r="G2790" i="24"/>
  <c r="D2791" i="24"/>
  <c r="E2791" i="24"/>
  <c r="F2791" i="24"/>
  <c r="G2791" i="24"/>
  <c r="D2792" i="24"/>
  <c r="E2792" i="24"/>
  <c r="F2792" i="24"/>
  <c r="G2792" i="24"/>
  <c r="D2793" i="24"/>
  <c r="E2793" i="24"/>
  <c r="F2793" i="24"/>
  <c r="G2793" i="24"/>
  <c r="D2794" i="24"/>
  <c r="E2794" i="24"/>
  <c r="F2794" i="24"/>
  <c r="G2794" i="24"/>
  <c r="D2795" i="24"/>
  <c r="E2795" i="24"/>
  <c r="F2795" i="24"/>
  <c r="G2795" i="24"/>
  <c r="D2796" i="24"/>
  <c r="E2796" i="24"/>
  <c r="F2796" i="24"/>
  <c r="G2796" i="24"/>
  <c r="D2797" i="24"/>
  <c r="E2797" i="24"/>
  <c r="F2797" i="24"/>
  <c r="G2797" i="24"/>
  <c r="D2798" i="24"/>
  <c r="E2798" i="24"/>
  <c r="F2798" i="24"/>
  <c r="G2798" i="24"/>
  <c r="D2799" i="24"/>
  <c r="E2799" i="24"/>
  <c r="F2799" i="24"/>
  <c r="G2799" i="24"/>
  <c r="D2800" i="24"/>
  <c r="E2800" i="24"/>
  <c r="F2800" i="24"/>
  <c r="G2800" i="24"/>
  <c r="D2801" i="24"/>
  <c r="E2801" i="24"/>
  <c r="F2801" i="24"/>
  <c r="G2801" i="24"/>
  <c r="D2802" i="24"/>
  <c r="E2802" i="24"/>
  <c r="F2802" i="24"/>
  <c r="G2802" i="24"/>
  <c r="D2803" i="24"/>
  <c r="E2803" i="24"/>
  <c r="F2803" i="24"/>
  <c r="G2803" i="24"/>
  <c r="D2804" i="24"/>
  <c r="E2804" i="24"/>
  <c r="F2804" i="24"/>
  <c r="G2804" i="24"/>
  <c r="D2805" i="24"/>
  <c r="E2805" i="24"/>
  <c r="F2805" i="24"/>
  <c r="G2805" i="24"/>
  <c r="D2806" i="24"/>
  <c r="E2806" i="24"/>
  <c r="F2806" i="24"/>
  <c r="G2806" i="24"/>
  <c r="D2807" i="24"/>
  <c r="E2807" i="24"/>
  <c r="F2807" i="24"/>
  <c r="G2807" i="24"/>
  <c r="D2808" i="24"/>
  <c r="E2808" i="24"/>
  <c r="F2808" i="24"/>
  <c r="G2808" i="24"/>
  <c r="D2809" i="24"/>
  <c r="E2809" i="24"/>
  <c r="F2809" i="24"/>
  <c r="G2809" i="24"/>
  <c r="D2810" i="24"/>
  <c r="E2810" i="24"/>
  <c r="F2810" i="24"/>
  <c r="G2810" i="24"/>
  <c r="D2811" i="24"/>
  <c r="E2811" i="24"/>
  <c r="F2811" i="24"/>
  <c r="G2811" i="24"/>
  <c r="D2812" i="24"/>
  <c r="E2812" i="24"/>
  <c r="F2812" i="24"/>
  <c r="G2812" i="24"/>
  <c r="D2813" i="24"/>
  <c r="E2813" i="24"/>
  <c r="F2813" i="24"/>
  <c r="G2813" i="24"/>
  <c r="D2814" i="24"/>
  <c r="E2814" i="24"/>
  <c r="F2814" i="24"/>
  <c r="G2814" i="24"/>
  <c r="D2815" i="24"/>
  <c r="E2815" i="24"/>
  <c r="F2815" i="24"/>
  <c r="G2815" i="24"/>
  <c r="D2816" i="24"/>
  <c r="E2816" i="24"/>
  <c r="F2816" i="24"/>
  <c r="G2816" i="24"/>
  <c r="D2817" i="24"/>
  <c r="E2817" i="24"/>
  <c r="F2817" i="24"/>
  <c r="G2817" i="24"/>
  <c r="D2818" i="24"/>
  <c r="E2818" i="24"/>
  <c r="F2818" i="24"/>
  <c r="G2818" i="24"/>
  <c r="D2819" i="24"/>
  <c r="E2819" i="24"/>
  <c r="F2819" i="24"/>
  <c r="G2819" i="24"/>
  <c r="D2820" i="24"/>
  <c r="E2820" i="24"/>
  <c r="F2820" i="24"/>
  <c r="G2820" i="24"/>
  <c r="D2821" i="24"/>
  <c r="E2821" i="24"/>
  <c r="F2821" i="24"/>
  <c r="G2821" i="24"/>
  <c r="D2822" i="24"/>
  <c r="E2822" i="24"/>
  <c r="F2822" i="24"/>
  <c r="G2822" i="24"/>
  <c r="D2823" i="24"/>
  <c r="E2823" i="24"/>
  <c r="F2823" i="24"/>
  <c r="G2823" i="24"/>
  <c r="D2824" i="24"/>
  <c r="E2824" i="24"/>
  <c r="F2824" i="24"/>
  <c r="G2824" i="24"/>
  <c r="D2825" i="24"/>
  <c r="E2825" i="24"/>
  <c r="F2825" i="24"/>
  <c r="G2825" i="24"/>
  <c r="D2826" i="24"/>
  <c r="E2826" i="24"/>
  <c r="F2826" i="24"/>
  <c r="G2826" i="24"/>
  <c r="D2827" i="24"/>
  <c r="E2827" i="24"/>
  <c r="F2827" i="24"/>
  <c r="G2827" i="24"/>
  <c r="D2828" i="24"/>
  <c r="E2828" i="24"/>
  <c r="F2828" i="24"/>
  <c r="G2828" i="24"/>
  <c r="D2829" i="24"/>
  <c r="E2829" i="24"/>
  <c r="F2829" i="24"/>
  <c r="G2829" i="24"/>
  <c r="D2830" i="24"/>
  <c r="E2830" i="24"/>
  <c r="F2830" i="24"/>
  <c r="G2830" i="24"/>
  <c r="D2831" i="24"/>
  <c r="E2831" i="24"/>
  <c r="F2831" i="24"/>
  <c r="G2831" i="24"/>
  <c r="D2832" i="24"/>
  <c r="E2832" i="24"/>
  <c r="F2832" i="24"/>
  <c r="G2832" i="24"/>
  <c r="D2833" i="24"/>
  <c r="E2833" i="24"/>
  <c r="F2833" i="24"/>
  <c r="G2833" i="24"/>
  <c r="D2834" i="24"/>
  <c r="E2834" i="24"/>
  <c r="F2834" i="24"/>
  <c r="G2834" i="24"/>
  <c r="D2835" i="24"/>
  <c r="E2835" i="24"/>
  <c r="F2835" i="24"/>
  <c r="G2835" i="24"/>
  <c r="D2836" i="24"/>
  <c r="E2836" i="24"/>
  <c r="F2836" i="24"/>
  <c r="G2836" i="24"/>
  <c r="D2837" i="24"/>
  <c r="E2837" i="24"/>
  <c r="F2837" i="24"/>
  <c r="G2837" i="24"/>
  <c r="D2838" i="24"/>
  <c r="E2838" i="24"/>
  <c r="F2838" i="24"/>
  <c r="G2838" i="24"/>
  <c r="D2839" i="24"/>
  <c r="E2839" i="24"/>
  <c r="F2839" i="24"/>
  <c r="G2839" i="24"/>
  <c r="D2840" i="24"/>
  <c r="E2840" i="24"/>
  <c r="F2840" i="24"/>
  <c r="G2840" i="24"/>
  <c r="D2841" i="24"/>
  <c r="E2841" i="24"/>
  <c r="F2841" i="24"/>
  <c r="G2841" i="24"/>
  <c r="D2842" i="24"/>
  <c r="E2842" i="24"/>
  <c r="F2842" i="24"/>
  <c r="G2842" i="24"/>
  <c r="D2843" i="24"/>
  <c r="E2843" i="24"/>
  <c r="F2843" i="24"/>
  <c r="G2843" i="24"/>
  <c r="D2844" i="24"/>
  <c r="E2844" i="24"/>
  <c r="F2844" i="24"/>
  <c r="G2844" i="24"/>
  <c r="D2845" i="24"/>
  <c r="E2845" i="24"/>
  <c r="F2845" i="24"/>
  <c r="G2845" i="24"/>
  <c r="D2846" i="24"/>
  <c r="E2846" i="24"/>
  <c r="F2846" i="24"/>
  <c r="G2846" i="24"/>
  <c r="D2847" i="24"/>
  <c r="E2847" i="24"/>
  <c r="F2847" i="24"/>
  <c r="G2847" i="24"/>
  <c r="D2848" i="24"/>
  <c r="E2848" i="24"/>
  <c r="F2848" i="24"/>
  <c r="G2848" i="24"/>
  <c r="D2849" i="24"/>
  <c r="E2849" i="24"/>
  <c r="F2849" i="24"/>
  <c r="G2849" i="24"/>
  <c r="D2850" i="24"/>
  <c r="E2850" i="24"/>
  <c r="F2850" i="24"/>
  <c r="G2850" i="24"/>
  <c r="D2851" i="24"/>
  <c r="E2851" i="24"/>
  <c r="F2851" i="24"/>
  <c r="G2851" i="24"/>
  <c r="D2852" i="24"/>
  <c r="E2852" i="24"/>
  <c r="F2852" i="24"/>
  <c r="G2852" i="24"/>
  <c r="D2853" i="24"/>
  <c r="E2853" i="24"/>
  <c r="F2853" i="24"/>
  <c r="G2853" i="24"/>
  <c r="D2854" i="24"/>
  <c r="E2854" i="24"/>
  <c r="F2854" i="24"/>
  <c r="G2854" i="24"/>
  <c r="D2855" i="24"/>
  <c r="E2855" i="24"/>
  <c r="F2855" i="24"/>
  <c r="G2855" i="24"/>
  <c r="D2856" i="24"/>
  <c r="E2856" i="24"/>
  <c r="F2856" i="24"/>
  <c r="G2856" i="24"/>
  <c r="D2857" i="24"/>
  <c r="E2857" i="24"/>
  <c r="F2857" i="24"/>
  <c r="G2857" i="24"/>
  <c r="D2858" i="24"/>
  <c r="E2858" i="24"/>
  <c r="F2858" i="24"/>
  <c r="G2858" i="24"/>
  <c r="D2859" i="24"/>
  <c r="E2859" i="24"/>
  <c r="F2859" i="24"/>
  <c r="G2859" i="24"/>
  <c r="D2860" i="24"/>
  <c r="E2860" i="24"/>
  <c r="F2860" i="24"/>
  <c r="G2860" i="24"/>
  <c r="D2861" i="24"/>
  <c r="E2861" i="24"/>
  <c r="F2861" i="24"/>
  <c r="G2861" i="24"/>
  <c r="D2862" i="24"/>
  <c r="E2862" i="24"/>
  <c r="F2862" i="24"/>
  <c r="G2862" i="24"/>
  <c r="D2863" i="24"/>
  <c r="E2863" i="24"/>
  <c r="F2863" i="24"/>
  <c r="G2863" i="24"/>
  <c r="D2864" i="24"/>
  <c r="E2864" i="24"/>
  <c r="F2864" i="24"/>
  <c r="G2864" i="24"/>
  <c r="D2865" i="24"/>
  <c r="E2865" i="24"/>
  <c r="F2865" i="24"/>
  <c r="G2865" i="24"/>
  <c r="D2866" i="24"/>
  <c r="E2866" i="24"/>
  <c r="F2866" i="24"/>
  <c r="G2866" i="24"/>
  <c r="D2867" i="24"/>
  <c r="E2867" i="24"/>
  <c r="F2867" i="24"/>
  <c r="G2867" i="24"/>
  <c r="D2868" i="24"/>
  <c r="E2868" i="24"/>
  <c r="F2868" i="24"/>
  <c r="G2868" i="24"/>
  <c r="D2869" i="24"/>
  <c r="E2869" i="24"/>
  <c r="F2869" i="24"/>
  <c r="G2869" i="24"/>
  <c r="D2870" i="24"/>
  <c r="E2870" i="24"/>
  <c r="F2870" i="24"/>
  <c r="G2870" i="24"/>
  <c r="D2871" i="24"/>
  <c r="E2871" i="24"/>
  <c r="F2871" i="24"/>
  <c r="G2871" i="24"/>
  <c r="D2872" i="24"/>
  <c r="E2872" i="24"/>
  <c r="F2872" i="24"/>
  <c r="G2872" i="24"/>
  <c r="D2873" i="24"/>
  <c r="E2873" i="24"/>
  <c r="F2873" i="24"/>
  <c r="G2873" i="24"/>
  <c r="D2874" i="24"/>
  <c r="E2874" i="24"/>
  <c r="F2874" i="24"/>
  <c r="G2874" i="24"/>
  <c r="D2875" i="24"/>
  <c r="E2875" i="24"/>
  <c r="F2875" i="24"/>
  <c r="G2875" i="24"/>
  <c r="D2876" i="24"/>
  <c r="E2876" i="24"/>
  <c r="F2876" i="24"/>
  <c r="G2876" i="24"/>
  <c r="D2877" i="24"/>
  <c r="E2877" i="24"/>
  <c r="F2877" i="24"/>
  <c r="G2877" i="24"/>
  <c r="D2878" i="24"/>
  <c r="E2878" i="24"/>
  <c r="F2878" i="24"/>
  <c r="G2878" i="24"/>
  <c r="D2879" i="24"/>
  <c r="E2879" i="24"/>
  <c r="F2879" i="24"/>
  <c r="G2879" i="24"/>
  <c r="D2880" i="24"/>
  <c r="E2880" i="24"/>
  <c r="F2880" i="24"/>
  <c r="G2880" i="24"/>
  <c r="D2881" i="24"/>
  <c r="E2881" i="24"/>
  <c r="F2881" i="24"/>
  <c r="G2881" i="24"/>
  <c r="D2882" i="24"/>
  <c r="E2882" i="24"/>
  <c r="F2882" i="24"/>
  <c r="G2882" i="24"/>
  <c r="G2703" i="24"/>
  <c r="F2703" i="24"/>
  <c r="E2703" i="24"/>
  <c r="D2703" i="24"/>
  <c r="D2524" i="24"/>
  <c r="E2524" i="24"/>
  <c r="F2524" i="24"/>
  <c r="G2524" i="24"/>
  <c r="D2525" i="24"/>
  <c r="E2525" i="24"/>
  <c r="F2525" i="24"/>
  <c r="G2525" i="24"/>
  <c r="D2526" i="24"/>
  <c r="E2526" i="24"/>
  <c r="F2526" i="24"/>
  <c r="G2526" i="24"/>
  <c r="D2527" i="24"/>
  <c r="E2527" i="24"/>
  <c r="F2527" i="24"/>
  <c r="G2527" i="24"/>
  <c r="D2528" i="24"/>
  <c r="E2528" i="24"/>
  <c r="F2528" i="24"/>
  <c r="G2528" i="24"/>
  <c r="D2529" i="24"/>
  <c r="E2529" i="24"/>
  <c r="F2529" i="24"/>
  <c r="G2529" i="24"/>
  <c r="D2530" i="24"/>
  <c r="E2530" i="24"/>
  <c r="F2530" i="24"/>
  <c r="G2530" i="24"/>
  <c r="D2531" i="24"/>
  <c r="E2531" i="24"/>
  <c r="F2531" i="24"/>
  <c r="G2531" i="24"/>
  <c r="D2532" i="24"/>
  <c r="E2532" i="24"/>
  <c r="F2532" i="24"/>
  <c r="G2532" i="24"/>
  <c r="D2533" i="24"/>
  <c r="E2533" i="24"/>
  <c r="F2533" i="24"/>
  <c r="G2533" i="24"/>
  <c r="D2534" i="24"/>
  <c r="E2534" i="24"/>
  <c r="F2534" i="24"/>
  <c r="G2534" i="24"/>
  <c r="D2535" i="24"/>
  <c r="E2535" i="24"/>
  <c r="F2535" i="24"/>
  <c r="G2535" i="24"/>
  <c r="D2536" i="24"/>
  <c r="E2536" i="24"/>
  <c r="F2536" i="24"/>
  <c r="G2536" i="24"/>
  <c r="D2537" i="24"/>
  <c r="E2537" i="24"/>
  <c r="F2537" i="24"/>
  <c r="G2537" i="24"/>
  <c r="D2538" i="24"/>
  <c r="E2538" i="24"/>
  <c r="F2538" i="24"/>
  <c r="G2538" i="24"/>
  <c r="D2539" i="24"/>
  <c r="E2539" i="24"/>
  <c r="F2539" i="24"/>
  <c r="G2539" i="24"/>
  <c r="D2540" i="24"/>
  <c r="E2540" i="24"/>
  <c r="F2540" i="24"/>
  <c r="G2540" i="24"/>
  <c r="D2541" i="24"/>
  <c r="E2541" i="24"/>
  <c r="F2541" i="24"/>
  <c r="G2541" i="24"/>
  <c r="D2542" i="24"/>
  <c r="E2542" i="24"/>
  <c r="F2542" i="24"/>
  <c r="G2542" i="24"/>
  <c r="D2543" i="24"/>
  <c r="E2543" i="24"/>
  <c r="F2543" i="24"/>
  <c r="G2543" i="24"/>
  <c r="D2544" i="24"/>
  <c r="E2544" i="24"/>
  <c r="F2544" i="24"/>
  <c r="G2544" i="24"/>
  <c r="D2545" i="24"/>
  <c r="E2545" i="24"/>
  <c r="F2545" i="24"/>
  <c r="G2545" i="24"/>
  <c r="D2546" i="24"/>
  <c r="E2546" i="24"/>
  <c r="F2546" i="24"/>
  <c r="G2546" i="24"/>
  <c r="D2547" i="24"/>
  <c r="E2547" i="24"/>
  <c r="F2547" i="24"/>
  <c r="G2547" i="24"/>
  <c r="D2548" i="24"/>
  <c r="E2548" i="24"/>
  <c r="F2548" i="24"/>
  <c r="G2548" i="24"/>
  <c r="D2549" i="24"/>
  <c r="E2549" i="24"/>
  <c r="F2549" i="24"/>
  <c r="G2549" i="24"/>
  <c r="D2550" i="24"/>
  <c r="E2550" i="24"/>
  <c r="F2550" i="24"/>
  <c r="G2550" i="24"/>
  <c r="D2551" i="24"/>
  <c r="E2551" i="24"/>
  <c r="F2551" i="24"/>
  <c r="G2551" i="24"/>
  <c r="D2552" i="24"/>
  <c r="E2552" i="24"/>
  <c r="F2552" i="24"/>
  <c r="G2552" i="24"/>
  <c r="D2553" i="24"/>
  <c r="E2553" i="24"/>
  <c r="F2553" i="24"/>
  <c r="G2553" i="24"/>
  <c r="D2554" i="24"/>
  <c r="E2554" i="24"/>
  <c r="F2554" i="24"/>
  <c r="G2554" i="24"/>
  <c r="D2555" i="24"/>
  <c r="E2555" i="24"/>
  <c r="F2555" i="24"/>
  <c r="G2555" i="24"/>
  <c r="D2556" i="24"/>
  <c r="E2556" i="24"/>
  <c r="F2556" i="24"/>
  <c r="G2556" i="24"/>
  <c r="D2557" i="24"/>
  <c r="E2557" i="24"/>
  <c r="F2557" i="24"/>
  <c r="G2557" i="24"/>
  <c r="D2558" i="24"/>
  <c r="E2558" i="24"/>
  <c r="F2558" i="24"/>
  <c r="G2558" i="24"/>
  <c r="D2559" i="24"/>
  <c r="E2559" i="24"/>
  <c r="F2559" i="24"/>
  <c r="G2559" i="24"/>
  <c r="D2560" i="24"/>
  <c r="E2560" i="24"/>
  <c r="F2560" i="24"/>
  <c r="G2560" i="24"/>
  <c r="D2561" i="24"/>
  <c r="E2561" i="24"/>
  <c r="F2561" i="24"/>
  <c r="G2561" i="24"/>
  <c r="D2562" i="24"/>
  <c r="E2562" i="24"/>
  <c r="F2562" i="24"/>
  <c r="G2562" i="24"/>
  <c r="D2563" i="24"/>
  <c r="E2563" i="24"/>
  <c r="F2563" i="24"/>
  <c r="G2563" i="24"/>
  <c r="D2564" i="24"/>
  <c r="E2564" i="24"/>
  <c r="F2564" i="24"/>
  <c r="G2564" i="24"/>
  <c r="D2565" i="24"/>
  <c r="E2565" i="24"/>
  <c r="F2565" i="24"/>
  <c r="G2565" i="24"/>
  <c r="D2566" i="24"/>
  <c r="E2566" i="24"/>
  <c r="F2566" i="24"/>
  <c r="G2566" i="24"/>
  <c r="D2567" i="24"/>
  <c r="E2567" i="24"/>
  <c r="F2567" i="24"/>
  <c r="G2567" i="24"/>
  <c r="D2568" i="24"/>
  <c r="E2568" i="24"/>
  <c r="F2568" i="24"/>
  <c r="G2568" i="24"/>
  <c r="D2569" i="24"/>
  <c r="E2569" i="24"/>
  <c r="F2569" i="24"/>
  <c r="G2569" i="24"/>
  <c r="D2570" i="24"/>
  <c r="E2570" i="24"/>
  <c r="F2570" i="24"/>
  <c r="G2570" i="24"/>
  <c r="D2571" i="24"/>
  <c r="E2571" i="24"/>
  <c r="F2571" i="24"/>
  <c r="G2571" i="24"/>
  <c r="D2572" i="24"/>
  <c r="E2572" i="24"/>
  <c r="F2572" i="24"/>
  <c r="G2572" i="24"/>
  <c r="D2573" i="24"/>
  <c r="E2573" i="24"/>
  <c r="F2573" i="24"/>
  <c r="G2573" i="24"/>
  <c r="D2574" i="24"/>
  <c r="E2574" i="24"/>
  <c r="F2574" i="24"/>
  <c r="G2574" i="24"/>
  <c r="D2575" i="24"/>
  <c r="E2575" i="24"/>
  <c r="F2575" i="24"/>
  <c r="G2575" i="24"/>
  <c r="D2576" i="24"/>
  <c r="E2576" i="24"/>
  <c r="F2576" i="24"/>
  <c r="G2576" i="24"/>
  <c r="D2577" i="24"/>
  <c r="E2577" i="24"/>
  <c r="F2577" i="24"/>
  <c r="G2577" i="24"/>
  <c r="D2578" i="24"/>
  <c r="E2578" i="24"/>
  <c r="F2578" i="24"/>
  <c r="G2578" i="24"/>
  <c r="D2579" i="24"/>
  <c r="E2579" i="24"/>
  <c r="F2579" i="24"/>
  <c r="G2579" i="24"/>
  <c r="D2580" i="24"/>
  <c r="E2580" i="24"/>
  <c r="F2580" i="24"/>
  <c r="G2580" i="24"/>
  <c r="D2581" i="24"/>
  <c r="E2581" i="24"/>
  <c r="F2581" i="24"/>
  <c r="G2581" i="24"/>
  <c r="D2582" i="24"/>
  <c r="E2582" i="24"/>
  <c r="F2582" i="24"/>
  <c r="G2582" i="24"/>
  <c r="D2583" i="24"/>
  <c r="E2583" i="24"/>
  <c r="F2583" i="24"/>
  <c r="G2583" i="24"/>
  <c r="D2584" i="24"/>
  <c r="E2584" i="24"/>
  <c r="F2584" i="24"/>
  <c r="G2584" i="24"/>
  <c r="D2585" i="24"/>
  <c r="E2585" i="24"/>
  <c r="F2585" i="24"/>
  <c r="G2585" i="24"/>
  <c r="D2586" i="24"/>
  <c r="E2586" i="24"/>
  <c r="F2586" i="24"/>
  <c r="G2586" i="24"/>
  <c r="D2587" i="24"/>
  <c r="E2587" i="24"/>
  <c r="F2587" i="24"/>
  <c r="G2587" i="24"/>
  <c r="D2588" i="24"/>
  <c r="E2588" i="24"/>
  <c r="F2588" i="24"/>
  <c r="G2588" i="24"/>
  <c r="D2589" i="24"/>
  <c r="E2589" i="24"/>
  <c r="F2589" i="24"/>
  <c r="G2589" i="24"/>
  <c r="D2590" i="24"/>
  <c r="E2590" i="24"/>
  <c r="F2590" i="24"/>
  <c r="G2590" i="24"/>
  <c r="D2591" i="24"/>
  <c r="E2591" i="24"/>
  <c r="F2591" i="24"/>
  <c r="G2591" i="24"/>
  <c r="D2592" i="24"/>
  <c r="E2592" i="24"/>
  <c r="F2592" i="24"/>
  <c r="G2592" i="24"/>
  <c r="D2593" i="24"/>
  <c r="E2593" i="24"/>
  <c r="F2593" i="24"/>
  <c r="G2593" i="24"/>
  <c r="D2594" i="24"/>
  <c r="E2594" i="24"/>
  <c r="F2594" i="24"/>
  <c r="G2594" i="24"/>
  <c r="D2595" i="24"/>
  <c r="E2595" i="24"/>
  <c r="F2595" i="24"/>
  <c r="G2595" i="24"/>
  <c r="D2596" i="24"/>
  <c r="E2596" i="24"/>
  <c r="F2596" i="24"/>
  <c r="G2596" i="24"/>
  <c r="D2597" i="24"/>
  <c r="E2597" i="24"/>
  <c r="F2597" i="24"/>
  <c r="G2597" i="24"/>
  <c r="D2598" i="24"/>
  <c r="E2598" i="24"/>
  <c r="F2598" i="24"/>
  <c r="G2598" i="24"/>
  <c r="D2599" i="24"/>
  <c r="E2599" i="24"/>
  <c r="F2599" i="24"/>
  <c r="G2599" i="24"/>
  <c r="D2600" i="24"/>
  <c r="E2600" i="24"/>
  <c r="F2600" i="24"/>
  <c r="G2600" i="24"/>
  <c r="D2601" i="24"/>
  <c r="E2601" i="24"/>
  <c r="F2601" i="24"/>
  <c r="G2601" i="24"/>
  <c r="D2602" i="24"/>
  <c r="E2602" i="24"/>
  <c r="F2602" i="24"/>
  <c r="G2602" i="24"/>
  <c r="D2603" i="24"/>
  <c r="E2603" i="24"/>
  <c r="F2603" i="24"/>
  <c r="G2603" i="24"/>
  <c r="D2604" i="24"/>
  <c r="E2604" i="24"/>
  <c r="F2604" i="24"/>
  <c r="G2604" i="24"/>
  <c r="D2605" i="24"/>
  <c r="E2605" i="24"/>
  <c r="F2605" i="24"/>
  <c r="G2605" i="24"/>
  <c r="D2606" i="24"/>
  <c r="E2606" i="24"/>
  <c r="F2606" i="24"/>
  <c r="G2606" i="24"/>
  <c r="D2607" i="24"/>
  <c r="E2607" i="24"/>
  <c r="F2607" i="24"/>
  <c r="G2607" i="24"/>
  <c r="D2608" i="24"/>
  <c r="E2608" i="24"/>
  <c r="F2608" i="24"/>
  <c r="G2608" i="24"/>
  <c r="D2609" i="24"/>
  <c r="E2609" i="24"/>
  <c r="F2609" i="24"/>
  <c r="G2609" i="24"/>
  <c r="D2610" i="24"/>
  <c r="E2610" i="24"/>
  <c r="F2610" i="24"/>
  <c r="G2610" i="24"/>
  <c r="D2611" i="24"/>
  <c r="E2611" i="24"/>
  <c r="F2611" i="24"/>
  <c r="G2611" i="24"/>
  <c r="D2612" i="24"/>
  <c r="E2612" i="24"/>
  <c r="F2612" i="24"/>
  <c r="G2612" i="24"/>
  <c r="D2613" i="24"/>
  <c r="E2613" i="24"/>
  <c r="F2613" i="24"/>
  <c r="G2613" i="24"/>
  <c r="D2614" i="24"/>
  <c r="E2614" i="24"/>
  <c r="F2614" i="24"/>
  <c r="G2614" i="24"/>
  <c r="D2615" i="24"/>
  <c r="E2615" i="24"/>
  <c r="F2615" i="24"/>
  <c r="G2615" i="24"/>
  <c r="D2616" i="24"/>
  <c r="E2616" i="24"/>
  <c r="F2616" i="24"/>
  <c r="G2616" i="24"/>
  <c r="D2617" i="24"/>
  <c r="E2617" i="24"/>
  <c r="F2617" i="24"/>
  <c r="G2617" i="24"/>
  <c r="D2618" i="24"/>
  <c r="E2618" i="24"/>
  <c r="F2618" i="24"/>
  <c r="G2618" i="24"/>
  <c r="D2619" i="24"/>
  <c r="E2619" i="24"/>
  <c r="F2619" i="24"/>
  <c r="G2619" i="24"/>
  <c r="D2620" i="24"/>
  <c r="E2620" i="24"/>
  <c r="F2620" i="24"/>
  <c r="G2620" i="24"/>
  <c r="D2621" i="24"/>
  <c r="E2621" i="24"/>
  <c r="F2621" i="24"/>
  <c r="G2621" i="24"/>
  <c r="D2622" i="24"/>
  <c r="E2622" i="24"/>
  <c r="F2622" i="24"/>
  <c r="G2622" i="24"/>
  <c r="D2623" i="24"/>
  <c r="E2623" i="24"/>
  <c r="F2623" i="24"/>
  <c r="G2623" i="24"/>
  <c r="D2624" i="24"/>
  <c r="E2624" i="24"/>
  <c r="F2624" i="24"/>
  <c r="G2624" i="24"/>
  <c r="D2625" i="24"/>
  <c r="E2625" i="24"/>
  <c r="F2625" i="24"/>
  <c r="G2625" i="24"/>
  <c r="D2626" i="24"/>
  <c r="E2626" i="24"/>
  <c r="F2626" i="24"/>
  <c r="G2626" i="24"/>
  <c r="D2627" i="24"/>
  <c r="E2627" i="24"/>
  <c r="F2627" i="24"/>
  <c r="G2627" i="24"/>
  <c r="D2628" i="24"/>
  <c r="E2628" i="24"/>
  <c r="F2628" i="24"/>
  <c r="G2628" i="24"/>
  <c r="D2629" i="24"/>
  <c r="E2629" i="24"/>
  <c r="F2629" i="24"/>
  <c r="G2629" i="24"/>
  <c r="D2630" i="24"/>
  <c r="E2630" i="24"/>
  <c r="F2630" i="24"/>
  <c r="G2630" i="24"/>
  <c r="D2631" i="24"/>
  <c r="E2631" i="24"/>
  <c r="F2631" i="24"/>
  <c r="G2631" i="24"/>
  <c r="D2632" i="24"/>
  <c r="E2632" i="24"/>
  <c r="F2632" i="24"/>
  <c r="G2632" i="24"/>
  <c r="D2633" i="24"/>
  <c r="E2633" i="24"/>
  <c r="F2633" i="24"/>
  <c r="G2633" i="24"/>
  <c r="D2634" i="24"/>
  <c r="E2634" i="24"/>
  <c r="F2634" i="24"/>
  <c r="G2634" i="24"/>
  <c r="D2635" i="24"/>
  <c r="E2635" i="24"/>
  <c r="F2635" i="24"/>
  <c r="G2635" i="24"/>
  <c r="D2636" i="24"/>
  <c r="E2636" i="24"/>
  <c r="F2636" i="24"/>
  <c r="G2636" i="24"/>
  <c r="D2637" i="24"/>
  <c r="E2637" i="24"/>
  <c r="F2637" i="24"/>
  <c r="G2637" i="24"/>
  <c r="D2638" i="24"/>
  <c r="E2638" i="24"/>
  <c r="F2638" i="24"/>
  <c r="G2638" i="24"/>
  <c r="D2639" i="24"/>
  <c r="E2639" i="24"/>
  <c r="F2639" i="24"/>
  <c r="G2639" i="24"/>
  <c r="D2640" i="24"/>
  <c r="E2640" i="24"/>
  <c r="F2640" i="24"/>
  <c r="G2640" i="24"/>
  <c r="D2641" i="24"/>
  <c r="E2641" i="24"/>
  <c r="F2641" i="24"/>
  <c r="G2641" i="24"/>
  <c r="D2642" i="24"/>
  <c r="E2642" i="24"/>
  <c r="F2642" i="24"/>
  <c r="G2642" i="24"/>
  <c r="D2643" i="24"/>
  <c r="E2643" i="24"/>
  <c r="F2643" i="24"/>
  <c r="G2643" i="24"/>
  <c r="D2644" i="24"/>
  <c r="E2644" i="24"/>
  <c r="F2644" i="24"/>
  <c r="G2644" i="24"/>
  <c r="D2645" i="24"/>
  <c r="E2645" i="24"/>
  <c r="F2645" i="24"/>
  <c r="G2645" i="24"/>
  <c r="D2646" i="24"/>
  <c r="E2646" i="24"/>
  <c r="F2646" i="24"/>
  <c r="G2646" i="24"/>
  <c r="D2647" i="24"/>
  <c r="E2647" i="24"/>
  <c r="F2647" i="24"/>
  <c r="G2647" i="24"/>
  <c r="D2648" i="24"/>
  <c r="E2648" i="24"/>
  <c r="F2648" i="24"/>
  <c r="G2648" i="24"/>
  <c r="D2649" i="24"/>
  <c r="E2649" i="24"/>
  <c r="F2649" i="24"/>
  <c r="G2649" i="24"/>
  <c r="D2650" i="24"/>
  <c r="E2650" i="24"/>
  <c r="F2650" i="24"/>
  <c r="G2650" i="24"/>
  <c r="D2651" i="24"/>
  <c r="E2651" i="24"/>
  <c r="F2651" i="24"/>
  <c r="G2651" i="24"/>
  <c r="D2652" i="24"/>
  <c r="E2652" i="24"/>
  <c r="F2652" i="24"/>
  <c r="G2652" i="24"/>
  <c r="D2653" i="24"/>
  <c r="E2653" i="24"/>
  <c r="F2653" i="24"/>
  <c r="G2653" i="24"/>
  <c r="D2654" i="24"/>
  <c r="E2654" i="24"/>
  <c r="F2654" i="24"/>
  <c r="G2654" i="24"/>
  <c r="D2655" i="24"/>
  <c r="E2655" i="24"/>
  <c r="F2655" i="24"/>
  <c r="G2655" i="24"/>
  <c r="D2656" i="24"/>
  <c r="E2656" i="24"/>
  <c r="F2656" i="24"/>
  <c r="G2656" i="24"/>
  <c r="D2657" i="24"/>
  <c r="E2657" i="24"/>
  <c r="F2657" i="24"/>
  <c r="G2657" i="24"/>
  <c r="D2658" i="24"/>
  <c r="E2658" i="24"/>
  <c r="F2658" i="24"/>
  <c r="G2658" i="24"/>
  <c r="D2659" i="24"/>
  <c r="E2659" i="24"/>
  <c r="F2659" i="24"/>
  <c r="G2659" i="24"/>
  <c r="D2660" i="24"/>
  <c r="E2660" i="24"/>
  <c r="F2660" i="24"/>
  <c r="G2660" i="24"/>
  <c r="D2661" i="24"/>
  <c r="E2661" i="24"/>
  <c r="F2661" i="24"/>
  <c r="G2661" i="24"/>
  <c r="D2662" i="24"/>
  <c r="E2662" i="24"/>
  <c r="F2662" i="24"/>
  <c r="G2662" i="24"/>
  <c r="D2663" i="24"/>
  <c r="E2663" i="24"/>
  <c r="F2663" i="24"/>
  <c r="G2663" i="24"/>
  <c r="D2664" i="24"/>
  <c r="E2664" i="24"/>
  <c r="F2664" i="24"/>
  <c r="G2664" i="24"/>
  <c r="D2665" i="24"/>
  <c r="E2665" i="24"/>
  <c r="F2665" i="24"/>
  <c r="G2665" i="24"/>
  <c r="D2666" i="24"/>
  <c r="E2666" i="24"/>
  <c r="F2666" i="24"/>
  <c r="G2666" i="24"/>
  <c r="D2667" i="24"/>
  <c r="E2667" i="24"/>
  <c r="F2667" i="24"/>
  <c r="G2667" i="24"/>
  <c r="D2668" i="24"/>
  <c r="E2668" i="24"/>
  <c r="F2668" i="24"/>
  <c r="G2668" i="24"/>
  <c r="D2669" i="24"/>
  <c r="E2669" i="24"/>
  <c r="F2669" i="24"/>
  <c r="G2669" i="24"/>
  <c r="D2670" i="24"/>
  <c r="E2670" i="24"/>
  <c r="F2670" i="24"/>
  <c r="G2670" i="24"/>
  <c r="D2671" i="24"/>
  <c r="E2671" i="24"/>
  <c r="F2671" i="24"/>
  <c r="G2671" i="24"/>
  <c r="D2672" i="24"/>
  <c r="E2672" i="24"/>
  <c r="F2672" i="24"/>
  <c r="G2672" i="24"/>
  <c r="D2673" i="24"/>
  <c r="E2673" i="24"/>
  <c r="F2673" i="24"/>
  <c r="G2673" i="24"/>
  <c r="D2674" i="24"/>
  <c r="E2674" i="24"/>
  <c r="F2674" i="24"/>
  <c r="G2674" i="24"/>
  <c r="D2675" i="24"/>
  <c r="E2675" i="24"/>
  <c r="F2675" i="24"/>
  <c r="G2675" i="24"/>
  <c r="D2676" i="24"/>
  <c r="E2676" i="24"/>
  <c r="F2676" i="24"/>
  <c r="G2676" i="24"/>
  <c r="D2677" i="24"/>
  <c r="E2677" i="24"/>
  <c r="F2677" i="24"/>
  <c r="G2677" i="24"/>
  <c r="D2678" i="24"/>
  <c r="E2678" i="24"/>
  <c r="F2678" i="24"/>
  <c r="G2678" i="24"/>
  <c r="D2679" i="24"/>
  <c r="E2679" i="24"/>
  <c r="F2679" i="24"/>
  <c r="G2679" i="24"/>
  <c r="D2680" i="24"/>
  <c r="E2680" i="24"/>
  <c r="F2680" i="24"/>
  <c r="G2680" i="24"/>
  <c r="D2681" i="24"/>
  <c r="E2681" i="24"/>
  <c r="F2681" i="24"/>
  <c r="G2681" i="24"/>
  <c r="D2682" i="24"/>
  <c r="E2682" i="24"/>
  <c r="F2682" i="24"/>
  <c r="G2682" i="24"/>
  <c r="D2683" i="24"/>
  <c r="E2683" i="24"/>
  <c r="F2683" i="24"/>
  <c r="G2683" i="24"/>
  <c r="D2684" i="24"/>
  <c r="E2684" i="24"/>
  <c r="F2684" i="24"/>
  <c r="G2684" i="24"/>
  <c r="D2685" i="24"/>
  <c r="E2685" i="24"/>
  <c r="F2685" i="24"/>
  <c r="G2685" i="24"/>
  <c r="D2686" i="24"/>
  <c r="E2686" i="24"/>
  <c r="F2686" i="24"/>
  <c r="G2686" i="24"/>
  <c r="D2687" i="24"/>
  <c r="E2687" i="24"/>
  <c r="F2687" i="24"/>
  <c r="G2687" i="24"/>
  <c r="D2688" i="24"/>
  <c r="E2688" i="24"/>
  <c r="F2688" i="24"/>
  <c r="G2688" i="24"/>
  <c r="D2689" i="24"/>
  <c r="E2689" i="24"/>
  <c r="F2689" i="24"/>
  <c r="G2689" i="24"/>
  <c r="D2690" i="24"/>
  <c r="E2690" i="24"/>
  <c r="F2690" i="24"/>
  <c r="G2690" i="24"/>
  <c r="D2691" i="24"/>
  <c r="E2691" i="24"/>
  <c r="F2691" i="24"/>
  <c r="G2691" i="24"/>
  <c r="D2692" i="24"/>
  <c r="E2692" i="24"/>
  <c r="F2692" i="24"/>
  <c r="G2692" i="24"/>
  <c r="D2693" i="24"/>
  <c r="E2693" i="24"/>
  <c r="F2693" i="24"/>
  <c r="G2693" i="24"/>
  <c r="D2694" i="24"/>
  <c r="E2694" i="24"/>
  <c r="F2694" i="24"/>
  <c r="G2694" i="24"/>
  <c r="D2695" i="24"/>
  <c r="E2695" i="24"/>
  <c r="F2695" i="24"/>
  <c r="G2695" i="24"/>
  <c r="D2696" i="24"/>
  <c r="E2696" i="24"/>
  <c r="F2696" i="24"/>
  <c r="G2696" i="24"/>
  <c r="D2697" i="24"/>
  <c r="E2697" i="24"/>
  <c r="F2697" i="24"/>
  <c r="G2697" i="24"/>
  <c r="D2698" i="24"/>
  <c r="E2698" i="24"/>
  <c r="F2698" i="24"/>
  <c r="G2698" i="24"/>
  <c r="D2699" i="24"/>
  <c r="E2699" i="24"/>
  <c r="F2699" i="24"/>
  <c r="G2699" i="24"/>
  <c r="D2700" i="24"/>
  <c r="E2700" i="24"/>
  <c r="F2700" i="24"/>
  <c r="G2700" i="24"/>
  <c r="D2701" i="24"/>
  <c r="E2701" i="24"/>
  <c r="F2701" i="24"/>
  <c r="G2701" i="24"/>
  <c r="D2702" i="24"/>
  <c r="E2702" i="24"/>
  <c r="F2702" i="24"/>
  <c r="G2702" i="24"/>
  <c r="G2523" i="24"/>
  <c r="F2523" i="24"/>
  <c r="E2523" i="24"/>
  <c r="D2523" i="24"/>
  <c r="D2344" i="24"/>
  <c r="E2344" i="24"/>
  <c r="F2344" i="24"/>
  <c r="G2344" i="24"/>
  <c r="D2345" i="24"/>
  <c r="E2345" i="24"/>
  <c r="F2345" i="24"/>
  <c r="G2345" i="24"/>
  <c r="D2346" i="24"/>
  <c r="E2346" i="24"/>
  <c r="F2346" i="24"/>
  <c r="G2346" i="24"/>
  <c r="D2347" i="24"/>
  <c r="E2347" i="24"/>
  <c r="F2347" i="24"/>
  <c r="G2347" i="24"/>
  <c r="D2348" i="24"/>
  <c r="E2348" i="24"/>
  <c r="F2348" i="24"/>
  <c r="G2348" i="24"/>
  <c r="D2349" i="24"/>
  <c r="E2349" i="24"/>
  <c r="F2349" i="24"/>
  <c r="G2349" i="24"/>
  <c r="D2350" i="24"/>
  <c r="E2350" i="24"/>
  <c r="F2350" i="24"/>
  <c r="G2350" i="24"/>
  <c r="D2351" i="24"/>
  <c r="E2351" i="24"/>
  <c r="F2351" i="24"/>
  <c r="G2351" i="24"/>
  <c r="D2352" i="24"/>
  <c r="E2352" i="24"/>
  <c r="F2352" i="24"/>
  <c r="G2352" i="24"/>
  <c r="D2353" i="24"/>
  <c r="E2353" i="24"/>
  <c r="F2353" i="24"/>
  <c r="G2353" i="24"/>
  <c r="D2354" i="24"/>
  <c r="E2354" i="24"/>
  <c r="F2354" i="24"/>
  <c r="G2354" i="24"/>
  <c r="D2355" i="24"/>
  <c r="E2355" i="24"/>
  <c r="F2355" i="24"/>
  <c r="G2355" i="24"/>
  <c r="D2356" i="24"/>
  <c r="E2356" i="24"/>
  <c r="F2356" i="24"/>
  <c r="G2356" i="24"/>
  <c r="D2357" i="24"/>
  <c r="E2357" i="24"/>
  <c r="F2357" i="24"/>
  <c r="G2357" i="24"/>
  <c r="D2358" i="24"/>
  <c r="E2358" i="24"/>
  <c r="F2358" i="24"/>
  <c r="G2358" i="24"/>
  <c r="D2359" i="24"/>
  <c r="E2359" i="24"/>
  <c r="F2359" i="24"/>
  <c r="G2359" i="24"/>
  <c r="D2360" i="24"/>
  <c r="E2360" i="24"/>
  <c r="F2360" i="24"/>
  <c r="G2360" i="24"/>
  <c r="D2361" i="24"/>
  <c r="E2361" i="24"/>
  <c r="F2361" i="24"/>
  <c r="G2361" i="24"/>
  <c r="D2362" i="24"/>
  <c r="E2362" i="24"/>
  <c r="F2362" i="24"/>
  <c r="G2362" i="24"/>
  <c r="D2363" i="24"/>
  <c r="E2363" i="24"/>
  <c r="F2363" i="24"/>
  <c r="G2363" i="24"/>
  <c r="D2364" i="24"/>
  <c r="E2364" i="24"/>
  <c r="F2364" i="24"/>
  <c r="G2364" i="24"/>
  <c r="D2365" i="24"/>
  <c r="E2365" i="24"/>
  <c r="F2365" i="24"/>
  <c r="G2365" i="24"/>
  <c r="D2366" i="24"/>
  <c r="E2366" i="24"/>
  <c r="F2366" i="24"/>
  <c r="G2366" i="24"/>
  <c r="D2367" i="24"/>
  <c r="E2367" i="24"/>
  <c r="F2367" i="24"/>
  <c r="G2367" i="24"/>
  <c r="D2368" i="24"/>
  <c r="E2368" i="24"/>
  <c r="F2368" i="24"/>
  <c r="G2368" i="24"/>
  <c r="D2369" i="24"/>
  <c r="E2369" i="24"/>
  <c r="F2369" i="24"/>
  <c r="G2369" i="24"/>
  <c r="D2370" i="24"/>
  <c r="E2370" i="24"/>
  <c r="F2370" i="24"/>
  <c r="G2370" i="24"/>
  <c r="D2371" i="24"/>
  <c r="E2371" i="24"/>
  <c r="F2371" i="24"/>
  <c r="G2371" i="24"/>
  <c r="D2372" i="24"/>
  <c r="E2372" i="24"/>
  <c r="F2372" i="24"/>
  <c r="G2372" i="24"/>
  <c r="D2373" i="24"/>
  <c r="E2373" i="24"/>
  <c r="F2373" i="24"/>
  <c r="G2373" i="24"/>
  <c r="D2374" i="24"/>
  <c r="E2374" i="24"/>
  <c r="F2374" i="24"/>
  <c r="G2374" i="24"/>
  <c r="D2375" i="24"/>
  <c r="E2375" i="24"/>
  <c r="F2375" i="24"/>
  <c r="G2375" i="24"/>
  <c r="D2376" i="24"/>
  <c r="E2376" i="24"/>
  <c r="F2376" i="24"/>
  <c r="G2376" i="24"/>
  <c r="D2377" i="24"/>
  <c r="E2377" i="24"/>
  <c r="F2377" i="24"/>
  <c r="G2377" i="24"/>
  <c r="D2378" i="24"/>
  <c r="E2378" i="24"/>
  <c r="F2378" i="24"/>
  <c r="G2378" i="24"/>
  <c r="D2379" i="24"/>
  <c r="E2379" i="24"/>
  <c r="F2379" i="24"/>
  <c r="G2379" i="24"/>
  <c r="D2380" i="24"/>
  <c r="E2380" i="24"/>
  <c r="F2380" i="24"/>
  <c r="G2380" i="24"/>
  <c r="D2381" i="24"/>
  <c r="E2381" i="24"/>
  <c r="F2381" i="24"/>
  <c r="G2381" i="24"/>
  <c r="D2382" i="24"/>
  <c r="E2382" i="24"/>
  <c r="F2382" i="24"/>
  <c r="G2382" i="24"/>
  <c r="D2383" i="24"/>
  <c r="E2383" i="24"/>
  <c r="F2383" i="24"/>
  <c r="G2383" i="24"/>
  <c r="D2384" i="24"/>
  <c r="E2384" i="24"/>
  <c r="F2384" i="24"/>
  <c r="G2384" i="24"/>
  <c r="D2385" i="24"/>
  <c r="E2385" i="24"/>
  <c r="F2385" i="24"/>
  <c r="G2385" i="24"/>
  <c r="D2386" i="24"/>
  <c r="E2386" i="24"/>
  <c r="F2386" i="24"/>
  <c r="G2386" i="24"/>
  <c r="D2387" i="24"/>
  <c r="E2387" i="24"/>
  <c r="F2387" i="24"/>
  <c r="G2387" i="24"/>
  <c r="D2388" i="24"/>
  <c r="E2388" i="24"/>
  <c r="F2388" i="24"/>
  <c r="G2388" i="24"/>
  <c r="D2389" i="24"/>
  <c r="E2389" i="24"/>
  <c r="F2389" i="24"/>
  <c r="G2389" i="24"/>
  <c r="D2390" i="24"/>
  <c r="E2390" i="24"/>
  <c r="F2390" i="24"/>
  <c r="G2390" i="24"/>
  <c r="D2391" i="24"/>
  <c r="E2391" i="24"/>
  <c r="F2391" i="24"/>
  <c r="G2391" i="24"/>
  <c r="D2392" i="24"/>
  <c r="E2392" i="24"/>
  <c r="F2392" i="24"/>
  <c r="G2392" i="24"/>
  <c r="D2393" i="24"/>
  <c r="E2393" i="24"/>
  <c r="F2393" i="24"/>
  <c r="G2393" i="24"/>
  <c r="D2394" i="24"/>
  <c r="E2394" i="24"/>
  <c r="F2394" i="24"/>
  <c r="G2394" i="24"/>
  <c r="D2395" i="24"/>
  <c r="E2395" i="24"/>
  <c r="F2395" i="24"/>
  <c r="G2395" i="24"/>
  <c r="D2396" i="24"/>
  <c r="E2396" i="24"/>
  <c r="F2396" i="24"/>
  <c r="G2396" i="24"/>
  <c r="D2397" i="24"/>
  <c r="E2397" i="24"/>
  <c r="F2397" i="24"/>
  <c r="G2397" i="24"/>
  <c r="D2398" i="24"/>
  <c r="E2398" i="24"/>
  <c r="F2398" i="24"/>
  <c r="G2398" i="24"/>
  <c r="D2399" i="24"/>
  <c r="E2399" i="24"/>
  <c r="F2399" i="24"/>
  <c r="G2399" i="24"/>
  <c r="D2400" i="24"/>
  <c r="E2400" i="24"/>
  <c r="F2400" i="24"/>
  <c r="G2400" i="24"/>
  <c r="D2401" i="24"/>
  <c r="E2401" i="24"/>
  <c r="F2401" i="24"/>
  <c r="G2401" i="24"/>
  <c r="D2402" i="24"/>
  <c r="E2402" i="24"/>
  <c r="F2402" i="24"/>
  <c r="G2402" i="24"/>
  <c r="D2403" i="24"/>
  <c r="E2403" i="24"/>
  <c r="F2403" i="24"/>
  <c r="G2403" i="24"/>
  <c r="D2404" i="24"/>
  <c r="E2404" i="24"/>
  <c r="F2404" i="24"/>
  <c r="G2404" i="24"/>
  <c r="D2405" i="24"/>
  <c r="E2405" i="24"/>
  <c r="F2405" i="24"/>
  <c r="G2405" i="24"/>
  <c r="D2406" i="24"/>
  <c r="E2406" i="24"/>
  <c r="F2406" i="24"/>
  <c r="G2406" i="24"/>
  <c r="D2407" i="24"/>
  <c r="E2407" i="24"/>
  <c r="F2407" i="24"/>
  <c r="G2407" i="24"/>
  <c r="D2408" i="24"/>
  <c r="E2408" i="24"/>
  <c r="F2408" i="24"/>
  <c r="G2408" i="24"/>
  <c r="D2409" i="24"/>
  <c r="E2409" i="24"/>
  <c r="F2409" i="24"/>
  <c r="G2409" i="24"/>
  <c r="D2410" i="24"/>
  <c r="E2410" i="24"/>
  <c r="F2410" i="24"/>
  <c r="G2410" i="24"/>
  <c r="D2411" i="24"/>
  <c r="E2411" i="24"/>
  <c r="F2411" i="24"/>
  <c r="G2411" i="24"/>
  <c r="D2412" i="24"/>
  <c r="E2412" i="24"/>
  <c r="F2412" i="24"/>
  <c r="G2412" i="24"/>
  <c r="D2413" i="24"/>
  <c r="E2413" i="24"/>
  <c r="F2413" i="24"/>
  <c r="G2413" i="24"/>
  <c r="D2414" i="24"/>
  <c r="E2414" i="24"/>
  <c r="F2414" i="24"/>
  <c r="G2414" i="24"/>
  <c r="D2415" i="24"/>
  <c r="E2415" i="24"/>
  <c r="F2415" i="24"/>
  <c r="G2415" i="24"/>
  <c r="D2416" i="24"/>
  <c r="E2416" i="24"/>
  <c r="F2416" i="24"/>
  <c r="G2416" i="24"/>
  <c r="D2417" i="24"/>
  <c r="E2417" i="24"/>
  <c r="F2417" i="24"/>
  <c r="G2417" i="24"/>
  <c r="D2418" i="24"/>
  <c r="E2418" i="24"/>
  <c r="F2418" i="24"/>
  <c r="G2418" i="24"/>
  <c r="D2419" i="24"/>
  <c r="E2419" i="24"/>
  <c r="F2419" i="24"/>
  <c r="G2419" i="24"/>
  <c r="D2420" i="24"/>
  <c r="E2420" i="24"/>
  <c r="F2420" i="24"/>
  <c r="G2420" i="24"/>
  <c r="D2421" i="24"/>
  <c r="E2421" i="24"/>
  <c r="F2421" i="24"/>
  <c r="G2421" i="24"/>
  <c r="D2422" i="24"/>
  <c r="E2422" i="24"/>
  <c r="F2422" i="24"/>
  <c r="G2422" i="24"/>
  <c r="D2423" i="24"/>
  <c r="E2423" i="24"/>
  <c r="F2423" i="24"/>
  <c r="G2423" i="24"/>
  <c r="D2424" i="24"/>
  <c r="E2424" i="24"/>
  <c r="F2424" i="24"/>
  <c r="G2424" i="24"/>
  <c r="D2425" i="24"/>
  <c r="E2425" i="24"/>
  <c r="F2425" i="24"/>
  <c r="G2425" i="24"/>
  <c r="D2426" i="24"/>
  <c r="E2426" i="24"/>
  <c r="F2426" i="24"/>
  <c r="G2426" i="24"/>
  <c r="D2427" i="24"/>
  <c r="E2427" i="24"/>
  <c r="F2427" i="24"/>
  <c r="G2427" i="24"/>
  <c r="D2428" i="24"/>
  <c r="E2428" i="24"/>
  <c r="F2428" i="24"/>
  <c r="G2428" i="24"/>
  <c r="D2429" i="24"/>
  <c r="E2429" i="24"/>
  <c r="F2429" i="24"/>
  <c r="G2429" i="24"/>
  <c r="D2430" i="24"/>
  <c r="E2430" i="24"/>
  <c r="F2430" i="24"/>
  <c r="G2430" i="24"/>
  <c r="D2431" i="24"/>
  <c r="E2431" i="24"/>
  <c r="F2431" i="24"/>
  <c r="G2431" i="24"/>
  <c r="D2432" i="24"/>
  <c r="E2432" i="24"/>
  <c r="F2432" i="24"/>
  <c r="G2432" i="24"/>
  <c r="D2433" i="24"/>
  <c r="E2433" i="24"/>
  <c r="F2433" i="24"/>
  <c r="G2433" i="24"/>
  <c r="D2434" i="24"/>
  <c r="E2434" i="24"/>
  <c r="F2434" i="24"/>
  <c r="G2434" i="24"/>
  <c r="D2435" i="24"/>
  <c r="E2435" i="24"/>
  <c r="F2435" i="24"/>
  <c r="G2435" i="24"/>
  <c r="D2436" i="24"/>
  <c r="E2436" i="24"/>
  <c r="F2436" i="24"/>
  <c r="G2436" i="24"/>
  <c r="D2437" i="24"/>
  <c r="E2437" i="24"/>
  <c r="F2437" i="24"/>
  <c r="G2437" i="24"/>
  <c r="D2438" i="24"/>
  <c r="E2438" i="24"/>
  <c r="F2438" i="24"/>
  <c r="G2438" i="24"/>
  <c r="D2439" i="24"/>
  <c r="E2439" i="24"/>
  <c r="F2439" i="24"/>
  <c r="G2439" i="24"/>
  <c r="D2440" i="24"/>
  <c r="E2440" i="24"/>
  <c r="F2440" i="24"/>
  <c r="G2440" i="24"/>
  <c r="D2441" i="24"/>
  <c r="E2441" i="24"/>
  <c r="F2441" i="24"/>
  <c r="G2441" i="24"/>
  <c r="D2442" i="24"/>
  <c r="E2442" i="24"/>
  <c r="F2442" i="24"/>
  <c r="G2442" i="24"/>
  <c r="D2443" i="24"/>
  <c r="E2443" i="24"/>
  <c r="F2443" i="24"/>
  <c r="G2443" i="24"/>
  <c r="D2444" i="24"/>
  <c r="E2444" i="24"/>
  <c r="F2444" i="24"/>
  <c r="G2444" i="24"/>
  <c r="D2445" i="24"/>
  <c r="E2445" i="24"/>
  <c r="F2445" i="24"/>
  <c r="G2445" i="24"/>
  <c r="D2446" i="24"/>
  <c r="E2446" i="24"/>
  <c r="F2446" i="24"/>
  <c r="G2446" i="24"/>
  <c r="D2447" i="24"/>
  <c r="E2447" i="24"/>
  <c r="F2447" i="24"/>
  <c r="G2447" i="24"/>
  <c r="D2448" i="24"/>
  <c r="E2448" i="24"/>
  <c r="F2448" i="24"/>
  <c r="G2448" i="24"/>
  <c r="D2449" i="24"/>
  <c r="E2449" i="24"/>
  <c r="F2449" i="24"/>
  <c r="G2449" i="24"/>
  <c r="D2450" i="24"/>
  <c r="E2450" i="24"/>
  <c r="F2450" i="24"/>
  <c r="G2450" i="24"/>
  <c r="D2451" i="24"/>
  <c r="E2451" i="24"/>
  <c r="F2451" i="24"/>
  <c r="G2451" i="24"/>
  <c r="D2452" i="24"/>
  <c r="E2452" i="24"/>
  <c r="F2452" i="24"/>
  <c r="G2452" i="24"/>
  <c r="D2453" i="24"/>
  <c r="E2453" i="24"/>
  <c r="F2453" i="24"/>
  <c r="G2453" i="24"/>
  <c r="D2454" i="24"/>
  <c r="E2454" i="24"/>
  <c r="F2454" i="24"/>
  <c r="G2454" i="24"/>
  <c r="D2455" i="24"/>
  <c r="E2455" i="24"/>
  <c r="F2455" i="24"/>
  <c r="G2455" i="24"/>
  <c r="D2456" i="24"/>
  <c r="E2456" i="24"/>
  <c r="F2456" i="24"/>
  <c r="G2456" i="24"/>
  <c r="D2457" i="24"/>
  <c r="E2457" i="24"/>
  <c r="F2457" i="24"/>
  <c r="G2457" i="24"/>
  <c r="D2458" i="24"/>
  <c r="E2458" i="24"/>
  <c r="F2458" i="24"/>
  <c r="G2458" i="24"/>
  <c r="D2459" i="24"/>
  <c r="E2459" i="24"/>
  <c r="F2459" i="24"/>
  <c r="G2459" i="24"/>
  <c r="D2460" i="24"/>
  <c r="E2460" i="24"/>
  <c r="F2460" i="24"/>
  <c r="G2460" i="24"/>
  <c r="D2461" i="24"/>
  <c r="E2461" i="24"/>
  <c r="F2461" i="24"/>
  <c r="G2461" i="24"/>
  <c r="D2462" i="24"/>
  <c r="E2462" i="24"/>
  <c r="F2462" i="24"/>
  <c r="G2462" i="24"/>
  <c r="D2463" i="24"/>
  <c r="E2463" i="24"/>
  <c r="F2463" i="24"/>
  <c r="G2463" i="24"/>
  <c r="D2464" i="24"/>
  <c r="E2464" i="24"/>
  <c r="F2464" i="24"/>
  <c r="G2464" i="24"/>
  <c r="D2465" i="24"/>
  <c r="E2465" i="24"/>
  <c r="F2465" i="24"/>
  <c r="G2465" i="24"/>
  <c r="D2466" i="24"/>
  <c r="E2466" i="24"/>
  <c r="F2466" i="24"/>
  <c r="G2466" i="24"/>
  <c r="D2467" i="24"/>
  <c r="E2467" i="24"/>
  <c r="F2467" i="24"/>
  <c r="G2467" i="24"/>
  <c r="D2468" i="24"/>
  <c r="E2468" i="24"/>
  <c r="F2468" i="24"/>
  <c r="G2468" i="24"/>
  <c r="D2469" i="24"/>
  <c r="E2469" i="24"/>
  <c r="F2469" i="24"/>
  <c r="G2469" i="24"/>
  <c r="D2470" i="24"/>
  <c r="E2470" i="24"/>
  <c r="F2470" i="24"/>
  <c r="G2470" i="24"/>
  <c r="D2471" i="24"/>
  <c r="E2471" i="24"/>
  <c r="F2471" i="24"/>
  <c r="G2471" i="24"/>
  <c r="D2472" i="24"/>
  <c r="E2472" i="24"/>
  <c r="F2472" i="24"/>
  <c r="G2472" i="24"/>
  <c r="D2473" i="24"/>
  <c r="E2473" i="24"/>
  <c r="F2473" i="24"/>
  <c r="G2473" i="24"/>
  <c r="D2474" i="24"/>
  <c r="E2474" i="24"/>
  <c r="F2474" i="24"/>
  <c r="G2474" i="24"/>
  <c r="D2475" i="24"/>
  <c r="E2475" i="24"/>
  <c r="F2475" i="24"/>
  <c r="G2475" i="24"/>
  <c r="D2476" i="24"/>
  <c r="E2476" i="24"/>
  <c r="F2476" i="24"/>
  <c r="G2476" i="24"/>
  <c r="D2477" i="24"/>
  <c r="E2477" i="24"/>
  <c r="F2477" i="24"/>
  <c r="G2477" i="24"/>
  <c r="D2478" i="24"/>
  <c r="E2478" i="24"/>
  <c r="F2478" i="24"/>
  <c r="G2478" i="24"/>
  <c r="D2479" i="24"/>
  <c r="E2479" i="24"/>
  <c r="F2479" i="24"/>
  <c r="G2479" i="24"/>
  <c r="D2480" i="24"/>
  <c r="E2480" i="24"/>
  <c r="F2480" i="24"/>
  <c r="G2480" i="24"/>
  <c r="D2481" i="24"/>
  <c r="E2481" i="24"/>
  <c r="F2481" i="24"/>
  <c r="G2481" i="24"/>
  <c r="D2482" i="24"/>
  <c r="E2482" i="24"/>
  <c r="F2482" i="24"/>
  <c r="G2482" i="24"/>
  <c r="D2483" i="24"/>
  <c r="E2483" i="24"/>
  <c r="F2483" i="24"/>
  <c r="G2483" i="24"/>
  <c r="D2484" i="24"/>
  <c r="E2484" i="24"/>
  <c r="F2484" i="24"/>
  <c r="G2484" i="24"/>
  <c r="D2485" i="24"/>
  <c r="E2485" i="24"/>
  <c r="F2485" i="24"/>
  <c r="G2485" i="24"/>
  <c r="D2486" i="24"/>
  <c r="E2486" i="24"/>
  <c r="F2486" i="24"/>
  <c r="G2486" i="24"/>
  <c r="D2487" i="24"/>
  <c r="E2487" i="24"/>
  <c r="F2487" i="24"/>
  <c r="G2487" i="24"/>
  <c r="D2488" i="24"/>
  <c r="E2488" i="24"/>
  <c r="F2488" i="24"/>
  <c r="G2488" i="24"/>
  <c r="D2489" i="24"/>
  <c r="E2489" i="24"/>
  <c r="F2489" i="24"/>
  <c r="G2489" i="24"/>
  <c r="D2490" i="24"/>
  <c r="E2490" i="24"/>
  <c r="F2490" i="24"/>
  <c r="G2490" i="24"/>
  <c r="D2491" i="24"/>
  <c r="E2491" i="24"/>
  <c r="F2491" i="24"/>
  <c r="G2491" i="24"/>
  <c r="D2492" i="24"/>
  <c r="E2492" i="24"/>
  <c r="F2492" i="24"/>
  <c r="G2492" i="24"/>
  <c r="D2493" i="24"/>
  <c r="E2493" i="24"/>
  <c r="F2493" i="24"/>
  <c r="G2493" i="24"/>
  <c r="D2494" i="24"/>
  <c r="E2494" i="24"/>
  <c r="F2494" i="24"/>
  <c r="G2494" i="24"/>
  <c r="D2495" i="24"/>
  <c r="E2495" i="24"/>
  <c r="F2495" i="24"/>
  <c r="G2495" i="24"/>
  <c r="D2496" i="24"/>
  <c r="E2496" i="24"/>
  <c r="F2496" i="24"/>
  <c r="G2496" i="24"/>
  <c r="D2497" i="24"/>
  <c r="E2497" i="24"/>
  <c r="F2497" i="24"/>
  <c r="G2497" i="24"/>
  <c r="D2498" i="24"/>
  <c r="E2498" i="24"/>
  <c r="F2498" i="24"/>
  <c r="G2498" i="24"/>
  <c r="D2499" i="24"/>
  <c r="E2499" i="24"/>
  <c r="F2499" i="24"/>
  <c r="G2499" i="24"/>
  <c r="D2500" i="24"/>
  <c r="E2500" i="24"/>
  <c r="F2500" i="24"/>
  <c r="G2500" i="24"/>
  <c r="D2501" i="24"/>
  <c r="E2501" i="24"/>
  <c r="F2501" i="24"/>
  <c r="G2501" i="24"/>
  <c r="D2502" i="24"/>
  <c r="E2502" i="24"/>
  <c r="F2502" i="24"/>
  <c r="G2502" i="24"/>
  <c r="D2503" i="24"/>
  <c r="E2503" i="24"/>
  <c r="F2503" i="24"/>
  <c r="G2503" i="24"/>
  <c r="D2504" i="24"/>
  <c r="E2504" i="24"/>
  <c r="F2504" i="24"/>
  <c r="G2504" i="24"/>
  <c r="D2505" i="24"/>
  <c r="E2505" i="24"/>
  <c r="F2505" i="24"/>
  <c r="G2505" i="24"/>
  <c r="D2506" i="24"/>
  <c r="E2506" i="24"/>
  <c r="F2506" i="24"/>
  <c r="G2506" i="24"/>
  <c r="D2507" i="24"/>
  <c r="E2507" i="24"/>
  <c r="F2507" i="24"/>
  <c r="G2507" i="24"/>
  <c r="D2508" i="24"/>
  <c r="E2508" i="24"/>
  <c r="F2508" i="24"/>
  <c r="G2508" i="24"/>
  <c r="D2509" i="24"/>
  <c r="E2509" i="24"/>
  <c r="F2509" i="24"/>
  <c r="G2509" i="24"/>
  <c r="D2510" i="24"/>
  <c r="E2510" i="24"/>
  <c r="F2510" i="24"/>
  <c r="G2510" i="24"/>
  <c r="D2511" i="24"/>
  <c r="E2511" i="24"/>
  <c r="F2511" i="24"/>
  <c r="G2511" i="24"/>
  <c r="D2512" i="24"/>
  <c r="E2512" i="24"/>
  <c r="F2512" i="24"/>
  <c r="G2512" i="24"/>
  <c r="D2513" i="24"/>
  <c r="E2513" i="24"/>
  <c r="F2513" i="24"/>
  <c r="G2513" i="24"/>
  <c r="AV33" i="38" s="1"/>
  <c r="D2514" i="24"/>
  <c r="E2514" i="24"/>
  <c r="F2514" i="24"/>
  <c r="G2514" i="24"/>
  <c r="D2515" i="24"/>
  <c r="E2515" i="24"/>
  <c r="F2515" i="24"/>
  <c r="G2515" i="24"/>
  <c r="D2516" i="24"/>
  <c r="E2516" i="24"/>
  <c r="F2516" i="24"/>
  <c r="G2516" i="24"/>
  <c r="D2517" i="24"/>
  <c r="E2517" i="24"/>
  <c r="F2517" i="24"/>
  <c r="G2517" i="24"/>
  <c r="D2518" i="24"/>
  <c r="E2518" i="24"/>
  <c r="F2518" i="24"/>
  <c r="G2518" i="24"/>
  <c r="D2519" i="24"/>
  <c r="E2519" i="24"/>
  <c r="F2519" i="24"/>
  <c r="G2519" i="24"/>
  <c r="D2520" i="24"/>
  <c r="E2520" i="24"/>
  <c r="F2520" i="24"/>
  <c r="G2520" i="24"/>
  <c r="D2521" i="24"/>
  <c r="E2521" i="24"/>
  <c r="F2521" i="24"/>
  <c r="G2521" i="24"/>
  <c r="D2522" i="24"/>
  <c r="E2522" i="24"/>
  <c r="F2522" i="24"/>
  <c r="G2522" i="24"/>
  <c r="E2343" i="24"/>
  <c r="F2343" i="24"/>
  <c r="G2343" i="24"/>
  <c r="D2343" i="24"/>
  <c r="D2164" i="24"/>
  <c r="E2164" i="24"/>
  <c r="F2164" i="24"/>
  <c r="G2164" i="24"/>
  <c r="D2165" i="24"/>
  <c r="E2165" i="24"/>
  <c r="F2165" i="24"/>
  <c r="G2165" i="24"/>
  <c r="D2166" i="24"/>
  <c r="E2166" i="24"/>
  <c r="F2166" i="24"/>
  <c r="G2166" i="24"/>
  <c r="D2167" i="24"/>
  <c r="E2167" i="24"/>
  <c r="F2167" i="24"/>
  <c r="G2167" i="24"/>
  <c r="D2168" i="24"/>
  <c r="E2168" i="24"/>
  <c r="F2168" i="24"/>
  <c r="G2168" i="24"/>
  <c r="D2169" i="24"/>
  <c r="E2169" i="24"/>
  <c r="F2169" i="24"/>
  <c r="G2169" i="24"/>
  <c r="D2170" i="24"/>
  <c r="E2170" i="24"/>
  <c r="F2170" i="24"/>
  <c r="G2170" i="24"/>
  <c r="D2171" i="24"/>
  <c r="E2171" i="24"/>
  <c r="F2171" i="24"/>
  <c r="G2171" i="24"/>
  <c r="D2172" i="24"/>
  <c r="E2172" i="24"/>
  <c r="F2172" i="24"/>
  <c r="G2172" i="24"/>
  <c r="D2173" i="24"/>
  <c r="E2173" i="24"/>
  <c r="F2173" i="24"/>
  <c r="G2173" i="24"/>
  <c r="D2174" i="24"/>
  <c r="E2174" i="24"/>
  <c r="F2174" i="24"/>
  <c r="G2174" i="24"/>
  <c r="D2175" i="24"/>
  <c r="E2175" i="24"/>
  <c r="F2175" i="24"/>
  <c r="G2175" i="24"/>
  <c r="D2176" i="24"/>
  <c r="E2176" i="24"/>
  <c r="F2176" i="24"/>
  <c r="G2176" i="24"/>
  <c r="D2177" i="24"/>
  <c r="E2177" i="24"/>
  <c r="F2177" i="24"/>
  <c r="G2177" i="24"/>
  <c r="D2178" i="24"/>
  <c r="E2178" i="24"/>
  <c r="F2178" i="24"/>
  <c r="G2178" i="24"/>
  <c r="D2179" i="24"/>
  <c r="E2179" i="24"/>
  <c r="F2179" i="24"/>
  <c r="G2179" i="24"/>
  <c r="D2180" i="24"/>
  <c r="E2180" i="24"/>
  <c r="F2180" i="24"/>
  <c r="G2180" i="24"/>
  <c r="D2181" i="24"/>
  <c r="E2181" i="24"/>
  <c r="F2181" i="24"/>
  <c r="G2181" i="24"/>
  <c r="D2182" i="24"/>
  <c r="E2182" i="24"/>
  <c r="F2182" i="24"/>
  <c r="G2182" i="24"/>
  <c r="D2183" i="24"/>
  <c r="E2183" i="24"/>
  <c r="F2183" i="24"/>
  <c r="G2183" i="24"/>
  <c r="D2184" i="24"/>
  <c r="E2184" i="24"/>
  <c r="F2184" i="24"/>
  <c r="G2184" i="24"/>
  <c r="D2185" i="24"/>
  <c r="E2185" i="24"/>
  <c r="F2185" i="24"/>
  <c r="G2185" i="24"/>
  <c r="D2186" i="24"/>
  <c r="E2186" i="24"/>
  <c r="F2186" i="24"/>
  <c r="G2186" i="24"/>
  <c r="D2187" i="24"/>
  <c r="E2187" i="24"/>
  <c r="F2187" i="24"/>
  <c r="G2187" i="24"/>
  <c r="D2188" i="24"/>
  <c r="E2188" i="24"/>
  <c r="F2188" i="24"/>
  <c r="G2188" i="24"/>
  <c r="D2189" i="24"/>
  <c r="E2189" i="24"/>
  <c r="F2189" i="24"/>
  <c r="G2189" i="24"/>
  <c r="D2190" i="24"/>
  <c r="E2190" i="24"/>
  <c r="F2190" i="24"/>
  <c r="G2190" i="24"/>
  <c r="D2191" i="24"/>
  <c r="E2191" i="24"/>
  <c r="F2191" i="24"/>
  <c r="G2191" i="24"/>
  <c r="D2192" i="24"/>
  <c r="E2192" i="24"/>
  <c r="F2192" i="24"/>
  <c r="G2192" i="24"/>
  <c r="D2193" i="24"/>
  <c r="E2193" i="24"/>
  <c r="F2193" i="24"/>
  <c r="G2193" i="24"/>
  <c r="D2194" i="24"/>
  <c r="E2194" i="24"/>
  <c r="F2194" i="24"/>
  <c r="G2194" i="24"/>
  <c r="D2195" i="24"/>
  <c r="E2195" i="24"/>
  <c r="F2195" i="24"/>
  <c r="G2195" i="24"/>
  <c r="D2196" i="24"/>
  <c r="E2196" i="24"/>
  <c r="F2196" i="24"/>
  <c r="G2196" i="24"/>
  <c r="D2197" i="24"/>
  <c r="E2197" i="24"/>
  <c r="F2197" i="24"/>
  <c r="G2197" i="24"/>
  <c r="D2198" i="24"/>
  <c r="E2198" i="24"/>
  <c r="F2198" i="24"/>
  <c r="G2198" i="24"/>
  <c r="D2199" i="24"/>
  <c r="E2199" i="24"/>
  <c r="F2199" i="24"/>
  <c r="G2199" i="24"/>
  <c r="D2200" i="24"/>
  <c r="E2200" i="24"/>
  <c r="F2200" i="24"/>
  <c r="G2200" i="24"/>
  <c r="D2201" i="24"/>
  <c r="E2201" i="24"/>
  <c r="F2201" i="24"/>
  <c r="G2201" i="24"/>
  <c r="D2202" i="24"/>
  <c r="E2202" i="24"/>
  <c r="F2202" i="24"/>
  <c r="G2202" i="24"/>
  <c r="D2203" i="24"/>
  <c r="E2203" i="24"/>
  <c r="F2203" i="24"/>
  <c r="G2203" i="24"/>
  <c r="D2204" i="24"/>
  <c r="E2204" i="24"/>
  <c r="F2204" i="24"/>
  <c r="G2204" i="24"/>
  <c r="D2205" i="24"/>
  <c r="E2205" i="24"/>
  <c r="F2205" i="24"/>
  <c r="G2205" i="24"/>
  <c r="D2206" i="24"/>
  <c r="E2206" i="24"/>
  <c r="F2206" i="24"/>
  <c r="G2206" i="24"/>
  <c r="D2207" i="24"/>
  <c r="E2207" i="24"/>
  <c r="F2207" i="24"/>
  <c r="G2207" i="24"/>
  <c r="D2208" i="24"/>
  <c r="E2208" i="24"/>
  <c r="F2208" i="24"/>
  <c r="G2208" i="24"/>
  <c r="D2209" i="24"/>
  <c r="E2209" i="24"/>
  <c r="F2209" i="24"/>
  <c r="G2209" i="24"/>
  <c r="D2210" i="24"/>
  <c r="E2210" i="24"/>
  <c r="F2210" i="24"/>
  <c r="G2210" i="24"/>
  <c r="D2211" i="24"/>
  <c r="E2211" i="24"/>
  <c r="F2211" i="24"/>
  <c r="G2211" i="24"/>
  <c r="D2212" i="24"/>
  <c r="E2212" i="24"/>
  <c r="F2212" i="24"/>
  <c r="G2212" i="24"/>
  <c r="D2213" i="24"/>
  <c r="E2213" i="24"/>
  <c r="F2213" i="24"/>
  <c r="G2213" i="24"/>
  <c r="D2214" i="24"/>
  <c r="E2214" i="24"/>
  <c r="F2214" i="24"/>
  <c r="G2214" i="24"/>
  <c r="D2215" i="24"/>
  <c r="E2215" i="24"/>
  <c r="F2215" i="24"/>
  <c r="G2215" i="24"/>
  <c r="D2216" i="24"/>
  <c r="E2216" i="24"/>
  <c r="F2216" i="24"/>
  <c r="G2216" i="24"/>
  <c r="D2217" i="24"/>
  <c r="E2217" i="24"/>
  <c r="F2217" i="24"/>
  <c r="G2217" i="24"/>
  <c r="D2218" i="24"/>
  <c r="E2218" i="24"/>
  <c r="F2218" i="24"/>
  <c r="G2218" i="24"/>
  <c r="D2219" i="24"/>
  <c r="E2219" i="24"/>
  <c r="F2219" i="24"/>
  <c r="G2219" i="24"/>
  <c r="D2220" i="24"/>
  <c r="E2220" i="24"/>
  <c r="F2220" i="24"/>
  <c r="G2220" i="24"/>
  <c r="D2221" i="24"/>
  <c r="E2221" i="24"/>
  <c r="F2221" i="24"/>
  <c r="G2221" i="24"/>
  <c r="D2222" i="24"/>
  <c r="E2222" i="24"/>
  <c r="F2222" i="24"/>
  <c r="G2222" i="24"/>
  <c r="D2223" i="24"/>
  <c r="E2223" i="24"/>
  <c r="F2223" i="24"/>
  <c r="G2223" i="24"/>
  <c r="D2224" i="24"/>
  <c r="E2224" i="24"/>
  <c r="F2224" i="24"/>
  <c r="G2224" i="24"/>
  <c r="D2225" i="24"/>
  <c r="E2225" i="24"/>
  <c r="F2225" i="24"/>
  <c r="G2225" i="24"/>
  <c r="D2226" i="24"/>
  <c r="E2226" i="24"/>
  <c r="F2226" i="24"/>
  <c r="G2226" i="24"/>
  <c r="D2227" i="24"/>
  <c r="E2227" i="24"/>
  <c r="F2227" i="24"/>
  <c r="G2227" i="24"/>
  <c r="D2228" i="24"/>
  <c r="E2228" i="24"/>
  <c r="F2228" i="24"/>
  <c r="G2228" i="24"/>
  <c r="D2229" i="24"/>
  <c r="E2229" i="24"/>
  <c r="F2229" i="24"/>
  <c r="G2229" i="24"/>
  <c r="D2230" i="24"/>
  <c r="E2230" i="24"/>
  <c r="F2230" i="24"/>
  <c r="G2230" i="24"/>
  <c r="D2231" i="24"/>
  <c r="E2231" i="24"/>
  <c r="F2231" i="24"/>
  <c r="G2231" i="24"/>
  <c r="D2232" i="24"/>
  <c r="E2232" i="24"/>
  <c r="F2232" i="24"/>
  <c r="G2232" i="24"/>
  <c r="D2233" i="24"/>
  <c r="E2233" i="24"/>
  <c r="F2233" i="24"/>
  <c r="G2233" i="24"/>
  <c r="D2234" i="24"/>
  <c r="E2234" i="24"/>
  <c r="F2234" i="24"/>
  <c r="G2234" i="24"/>
  <c r="D2235" i="24"/>
  <c r="E2235" i="24"/>
  <c r="F2235" i="24"/>
  <c r="G2235" i="24"/>
  <c r="D2236" i="24"/>
  <c r="E2236" i="24"/>
  <c r="F2236" i="24"/>
  <c r="G2236" i="24"/>
  <c r="D2237" i="24"/>
  <c r="E2237" i="24"/>
  <c r="F2237" i="24"/>
  <c r="G2237" i="24"/>
  <c r="D2238" i="24"/>
  <c r="E2238" i="24"/>
  <c r="F2238" i="24"/>
  <c r="G2238" i="24"/>
  <c r="D2239" i="24"/>
  <c r="E2239" i="24"/>
  <c r="F2239" i="24"/>
  <c r="G2239" i="24"/>
  <c r="D2240" i="24"/>
  <c r="E2240" i="24"/>
  <c r="F2240" i="24"/>
  <c r="G2240" i="24"/>
  <c r="D2241" i="24"/>
  <c r="E2241" i="24"/>
  <c r="F2241" i="24"/>
  <c r="G2241" i="24"/>
  <c r="D2242" i="24"/>
  <c r="E2242" i="24"/>
  <c r="F2242" i="24"/>
  <c r="G2242" i="24"/>
  <c r="D2243" i="24"/>
  <c r="E2243" i="24"/>
  <c r="F2243" i="24"/>
  <c r="G2243" i="24"/>
  <c r="D2244" i="24"/>
  <c r="E2244" i="24"/>
  <c r="F2244" i="24"/>
  <c r="G2244" i="24"/>
  <c r="D2245" i="24"/>
  <c r="E2245" i="24"/>
  <c r="F2245" i="24"/>
  <c r="G2245" i="24"/>
  <c r="D2246" i="24"/>
  <c r="E2246" i="24"/>
  <c r="F2246" i="24"/>
  <c r="G2246" i="24"/>
  <c r="D2247" i="24"/>
  <c r="E2247" i="24"/>
  <c r="F2247" i="24"/>
  <c r="G2247" i="24"/>
  <c r="D2248" i="24"/>
  <c r="E2248" i="24"/>
  <c r="F2248" i="24"/>
  <c r="G2248" i="24"/>
  <c r="D2249" i="24"/>
  <c r="E2249" i="24"/>
  <c r="F2249" i="24"/>
  <c r="G2249" i="24"/>
  <c r="D2250" i="24"/>
  <c r="E2250" i="24"/>
  <c r="F2250" i="24"/>
  <c r="G2250" i="24"/>
  <c r="D2251" i="24"/>
  <c r="E2251" i="24"/>
  <c r="F2251" i="24"/>
  <c r="G2251" i="24"/>
  <c r="D2252" i="24"/>
  <c r="E2252" i="24"/>
  <c r="F2252" i="24"/>
  <c r="G2252" i="24"/>
  <c r="D2253" i="24"/>
  <c r="E2253" i="24"/>
  <c r="F2253" i="24"/>
  <c r="G2253" i="24"/>
  <c r="D2254" i="24"/>
  <c r="E2254" i="24"/>
  <c r="F2254" i="24"/>
  <c r="G2254" i="24"/>
  <c r="D2255" i="24"/>
  <c r="E2255" i="24"/>
  <c r="F2255" i="24"/>
  <c r="G2255" i="24"/>
  <c r="D2256" i="24"/>
  <c r="E2256" i="24"/>
  <c r="F2256" i="24"/>
  <c r="G2256" i="24"/>
  <c r="D2257" i="24"/>
  <c r="E2257" i="24"/>
  <c r="F2257" i="24"/>
  <c r="G2257" i="24"/>
  <c r="D2258" i="24"/>
  <c r="E2258" i="24"/>
  <c r="F2258" i="24"/>
  <c r="G2258" i="24"/>
  <c r="D2259" i="24"/>
  <c r="E2259" i="24"/>
  <c r="F2259" i="24"/>
  <c r="G2259" i="24"/>
  <c r="D2260" i="24"/>
  <c r="E2260" i="24"/>
  <c r="F2260" i="24"/>
  <c r="G2260" i="24"/>
  <c r="D2261" i="24"/>
  <c r="E2261" i="24"/>
  <c r="F2261" i="24"/>
  <c r="G2261" i="24"/>
  <c r="D2262" i="24"/>
  <c r="E2262" i="24"/>
  <c r="F2262" i="24"/>
  <c r="G2262" i="24"/>
  <c r="D2263" i="24"/>
  <c r="E2263" i="24"/>
  <c r="F2263" i="24"/>
  <c r="G2263" i="24"/>
  <c r="D2264" i="24"/>
  <c r="E2264" i="24"/>
  <c r="F2264" i="24"/>
  <c r="G2264" i="24"/>
  <c r="D2265" i="24"/>
  <c r="E2265" i="24"/>
  <c r="F2265" i="24"/>
  <c r="G2265" i="24"/>
  <c r="D2266" i="24"/>
  <c r="E2266" i="24"/>
  <c r="F2266" i="24"/>
  <c r="G2266" i="24"/>
  <c r="D2267" i="24"/>
  <c r="E2267" i="24"/>
  <c r="F2267" i="24"/>
  <c r="G2267" i="24"/>
  <c r="D2268" i="24"/>
  <c r="E2268" i="24"/>
  <c r="F2268" i="24"/>
  <c r="G2268" i="24"/>
  <c r="D2269" i="24"/>
  <c r="E2269" i="24"/>
  <c r="F2269" i="24"/>
  <c r="G2269" i="24"/>
  <c r="D2270" i="24"/>
  <c r="E2270" i="24"/>
  <c r="F2270" i="24"/>
  <c r="G2270" i="24"/>
  <c r="D2271" i="24"/>
  <c r="E2271" i="24"/>
  <c r="F2271" i="24"/>
  <c r="G2271" i="24"/>
  <c r="D2272" i="24"/>
  <c r="E2272" i="24"/>
  <c r="F2272" i="24"/>
  <c r="G2272" i="24"/>
  <c r="D2273" i="24"/>
  <c r="E2273" i="24"/>
  <c r="F2273" i="24"/>
  <c r="G2273" i="24"/>
  <c r="D2274" i="24"/>
  <c r="E2274" i="24"/>
  <c r="F2274" i="24"/>
  <c r="G2274" i="24"/>
  <c r="D2275" i="24"/>
  <c r="E2275" i="24"/>
  <c r="F2275" i="24"/>
  <c r="G2275" i="24"/>
  <c r="D2276" i="24"/>
  <c r="E2276" i="24"/>
  <c r="F2276" i="24"/>
  <c r="G2276" i="24"/>
  <c r="D2277" i="24"/>
  <c r="E2277" i="24"/>
  <c r="F2277" i="24"/>
  <c r="G2277" i="24"/>
  <c r="D2278" i="24"/>
  <c r="E2278" i="24"/>
  <c r="F2278" i="24"/>
  <c r="G2278" i="24"/>
  <c r="D2279" i="24"/>
  <c r="E2279" i="24"/>
  <c r="F2279" i="24"/>
  <c r="G2279" i="24"/>
  <c r="D2280" i="24"/>
  <c r="E2280" i="24"/>
  <c r="F2280" i="24"/>
  <c r="G2280" i="24"/>
  <c r="D2281" i="24"/>
  <c r="E2281" i="24"/>
  <c r="F2281" i="24"/>
  <c r="G2281" i="24"/>
  <c r="D2282" i="24"/>
  <c r="E2282" i="24"/>
  <c r="F2282" i="24"/>
  <c r="G2282" i="24"/>
  <c r="D2283" i="24"/>
  <c r="E2283" i="24"/>
  <c r="F2283" i="24"/>
  <c r="G2283" i="24"/>
  <c r="D2284" i="24"/>
  <c r="E2284" i="24"/>
  <c r="F2284" i="24"/>
  <c r="G2284" i="24"/>
  <c r="D2285" i="24"/>
  <c r="E2285" i="24"/>
  <c r="F2285" i="24"/>
  <c r="G2285" i="24"/>
  <c r="D2286" i="24"/>
  <c r="E2286" i="24"/>
  <c r="F2286" i="24"/>
  <c r="G2286" i="24"/>
  <c r="D2287" i="24"/>
  <c r="E2287" i="24"/>
  <c r="F2287" i="24"/>
  <c r="G2287" i="24"/>
  <c r="D2288" i="24"/>
  <c r="E2288" i="24"/>
  <c r="F2288" i="24"/>
  <c r="G2288" i="24"/>
  <c r="D2289" i="24"/>
  <c r="E2289" i="24"/>
  <c r="F2289" i="24"/>
  <c r="G2289" i="24"/>
  <c r="D2290" i="24"/>
  <c r="E2290" i="24"/>
  <c r="F2290" i="24"/>
  <c r="G2290" i="24"/>
  <c r="D2291" i="24"/>
  <c r="E2291" i="24"/>
  <c r="F2291" i="24"/>
  <c r="G2291" i="24"/>
  <c r="D2292" i="24"/>
  <c r="E2292" i="24"/>
  <c r="F2292" i="24"/>
  <c r="G2292" i="24"/>
  <c r="D2293" i="24"/>
  <c r="E2293" i="24"/>
  <c r="F2293" i="24"/>
  <c r="G2293" i="24"/>
  <c r="D2294" i="24"/>
  <c r="E2294" i="24"/>
  <c r="F2294" i="24"/>
  <c r="G2294" i="24"/>
  <c r="D2295" i="24"/>
  <c r="E2295" i="24"/>
  <c r="F2295" i="24"/>
  <c r="G2295" i="24"/>
  <c r="D2296" i="24"/>
  <c r="E2296" i="24"/>
  <c r="F2296" i="24"/>
  <c r="G2296" i="24"/>
  <c r="D2297" i="24"/>
  <c r="E2297" i="24"/>
  <c r="F2297" i="24"/>
  <c r="G2297" i="24"/>
  <c r="D2298" i="24"/>
  <c r="E2298" i="24"/>
  <c r="F2298" i="24"/>
  <c r="G2298" i="24"/>
  <c r="D2299" i="24"/>
  <c r="E2299" i="24"/>
  <c r="F2299" i="24"/>
  <c r="G2299" i="24"/>
  <c r="D2300" i="24"/>
  <c r="E2300" i="24"/>
  <c r="F2300" i="24"/>
  <c r="G2300" i="24"/>
  <c r="D2301" i="24"/>
  <c r="E2301" i="24"/>
  <c r="F2301" i="24"/>
  <c r="G2301" i="24"/>
  <c r="D2302" i="24"/>
  <c r="E2302" i="24"/>
  <c r="F2302" i="24"/>
  <c r="G2302" i="24"/>
  <c r="D2303" i="24"/>
  <c r="E2303" i="24"/>
  <c r="F2303" i="24"/>
  <c r="G2303" i="24"/>
  <c r="D2304" i="24"/>
  <c r="E2304" i="24"/>
  <c r="F2304" i="24"/>
  <c r="G2304" i="24"/>
  <c r="D2305" i="24"/>
  <c r="E2305" i="24"/>
  <c r="F2305" i="24"/>
  <c r="G2305" i="24"/>
  <c r="D2306" i="24"/>
  <c r="E2306" i="24"/>
  <c r="F2306" i="24"/>
  <c r="G2306" i="24"/>
  <c r="D2307" i="24"/>
  <c r="E2307" i="24"/>
  <c r="F2307" i="24"/>
  <c r="G2307" i="24"/>
  <c r="D2308" i="24"/>
  <c r="E2308" i="24"/>
  <c r="F2308" i="24"/>
  <c r="G2308" i="24"/>
  <c r="D2309" i="24"/>
  <c r="E2309" i="24"/>
  <c r="F2309" i="24"/>
  <c r="G2309" i="24"/>
  <c r="D2310" i="24"/>
  <c r="E2310" i="24"/>
  <c r="F2310" i="24"/>
  <c r="G2310" i="24"/>
  <c r="D2311" i="24"/>
  <c r="E2311" i="24"/>
  <c r="F2311" i="24"/>
  <c r="G2311" i="24"/>
  <c r="D2312" i="24"/>
  <c r="E2312" i="24"/>
  <c r="F2312" i="24"/>
  <c r="G2312" i="24"/>
  <c r="D2313" i="24"/>
  <c r="E2313" i="24"/>
  <c r="F2313" i="24"/>
  <c r="G2313" i="24"/>
  <c r="D2314" i="24"/>
  <c r="E2314" i="24"/>
  <c r="F2314" i="24"/>
  <c r="G2314" i="24"/>
  <c r="D2315" i="24"/>
  <c r="E2315" i="24"/>
  <c r="F2315" i="24"/>
  <c r="G2315" i="24"/>
  <c r="D2316" i="24"/>
  <c r="E2316" i="24"/>
  <c r="F2316" i="24"/>
  <c r="G2316" i="24"/>
  <c r="D2317" i="24"/>
  <c r="E2317" i="24"/>
  <c r="F2317" i="24"/>
  <c r="G2317" i="24"/>
  <c r="D2318" i="24"/>
  <c r="E2318" i="24"/>
  <c r="F2318" i="24"/>
  <c r="G2318" i="24"/>
  <c r="D2319" i="24"/>
  <c r="E2319" i="24"/>
  <c r="F2319" i="24"/>
  <c r="G2319" i="24"/>
  <c r="D2320" i="24"/>
  <c r="E2320" i="24"/>
  <c r="F2320" i="24"/>
  <c r="G2320" i="24"/>
  <c r="D2321" i="24"/>
  <c r="E2321" i="24"/>
  <c r="F2321" i="24"/>
  <c r="G2321" i="24"/>
  <c r="D2322" i="24"/>
  <c r="E2322" i="24"/>
  <c r="F2322" i="24"/>
  <c r="G2322" i="24"/>
  <c r="D2323" i="24"/>
  <c r="E2323" i="24"/>
  <c r="F2323" i="24"/>
  <c r="G2323" i="24"/>
  <c r="D2324" i="24"/>
  <c r="E2324" i="24"/>
  <c r="F2324" i="24"/>
  <c r="G2324" i="24"/>
  <c r="D2325" i="24"/>
  <c r="E2325" i="24"/>
  <c r="F2325" i="24"/>
  <c r="G2325" i="24"/>
  <c r="D2326" i="24"/>
  <c r="E2326" i="24"/>
  <c r="F2326" i="24"/>
  <c r="G2326" i="24"/>
  <c r="D2327" i="24"/>
  <c r="E2327" i="24"/>
  <c r="F2327" i="24"/>
  <c r="G2327" i="24"/>
  <c r="D2328" i="24"/>
  <c r="E2328" i="24"/>
  <c r="F2328" i="24"/>
  <c r="G2328" i="24"/>
  <c r="D2329" i="24"/>
  <c r="E2329" i="24"/>
  <c r="F2329" i="24"/>
  <c r="G2329" i="24"/>
  <c r="D2330" i="24"/>
  <c r="E2330" i="24"/>
  <c r="F2330" i="24"/>
  <c r="G2330" i="24"/>
  <c r="D2331" i="24"/>
  <c r="E2331" i="24"/>
  <c r="F2331" i="24"/>
  <c r="G2331" i="24"/>
  <c r="D2332" i="24"/>
  <c r="E2332" i="24"/>
  <c r="F2332" i="24"/>
  <c r="G2332" i="24"/>
  <c r="D2333" i="24"/>
  <c r="E2333" i="24"/>
  <c r="F2333" i="24"/>
  <c r="G2333" i="24"/>
  <c r="D2334" i="24"/>
  <c r="E2334" i="24"/>
  <c r="F2334" i="24"/>
  <c r="G2334" i="24"/>
  <c r="D2335" i="24"/>
  <c r="E2335" i="24"/>
  <c r="F2335" i="24"/>
  <c r="G2335" i="24"/>
  <c r="D2336" i="24"/>
  <c r="E2336" i="24"/>
  <c r="F2336" i="24"/>
  <c r="G2336" i="24"/>
  <c r="D2337" i="24"/>
  <c r="E2337" i="24"/>
  <c r="F2337" i="24"/>
  <c r="G2337" i="24"/>
  <c r="D2338" i="24"/>
  <c r="E2338" i="24"/>
  <c r="F2338" i="24"/>
  <c r="G2338" i="24"/>
  <c r="D2339" i="24"/>
  <c r="E2339" i="24"/>
  <c r="F2339" i="24"/>
  <c r="G2339" i="24"/>
  <c r="D2340" i="24"/>
  <c r="E2340" i="24"/>
  <c r="F2340" i="24"/>
  <c r="G2340" i="24"/>
  <c r="D2341" i="24"/>
  <c r="E2341" i="24"/>
  <c r="F2341" i="24"/>
  <c r="G2341" i="24"/>
  <c r="D2342" i="24"/>
  <c r="E2342" i="24"/>
  <c r="F2342" i="24"/>
  <c r="G2342" i="24"/>
  <c r="E2163" i="24"/>
  <c r="F2163" i="24"/>
  <c r="G2163" i="24"/>
  <c r="D2163" i="24"/>
  <c r="D1984" i="24"/>
  <c r="E1984" i="24"/>
  <c r="F1984" i="24"/>
  <c r="G1984" i="24"/>
  <c r="D1985" i="24"/>
  <c r="E1985" i="24"/>
  <c r="F1985" i="24"/>
  <c r="G1985" i="24"/>
  <c r="D1986" i="24"/>
  <c r="E1986" i="24"/>
  <c r="F1986" i="24"/>
  <c r="G1986" i="24"/>
  <c r="D1987" i="24"/>
  <c r="E1987" i="24"/>
  <c r="F1987" i="24"/>
  <c r="G1987" i="24"/>
  <c r="D1988" i="24"/>
  <c r="E1988" i="24"/>
  <c r="F1988" i="24"/>
  <c r="G1988" i="24"/>
  <c r="D1989" i="24"/>
  <c r="E1989" i="24"/>
  <c r="F1989" i="24"/>
  <c r="G1989" i="24"/>
  <c r="D1990" i="24"/>
  <c r="E1990" i="24"/>
  <c r="F1990" i="24"/>
  <c r="G1990" i="24"/>
  <c r="D1991" i="24"/>
  <c r="E1991" i="24"/>
  <c r="F1991" i="24"/>
  <c r="G1991" i="24"/>
  <c r="D1992" i="24"/>
  <c r="E1992" i="24"/>
  <c r="F1992" i="24"/>
  <c r="G1992" i="24"/>
  <c r="D1993" i="24"/>
  <c r="E1993" i="24"/>
  <c r="F1993" i="24"/>
  <c r="G1993" i="24"/>
  <c r="D1994" i="24"/>
  <c r="E1994" i="24"/>
  <c r="F1994" i="24"/>
  <c r="G1994" i="24"/>
  <c r="D1995" i="24"/>
  <c r="E1995" i="24"/>
  <c r="F1995" i="24"/>
  <c r="G1995" i="24"/>
  <c r="D1996" i="24"/>
  <c r="E1996" i="24"/>
  <c r="F1996" i="24"/>
  <c r="G1996" i="24"/>
  <c r="D1997" i="24"/>
  <c r="E1997" i="24"/>
  <c r="F1997" i="24"/>
  <c r="G1997" i="24"/>
  <c r="D1998" i="24"/>
  <c r="E1998" i="24"/>
  <c r="F1998" i="24"/>
  <c r="G1998" i="24"/>
  <c r="D1999" i="24"/>
  <c r="E1999" i="24"/>
  <c r="F1999" i="24"/>
  <c r="G1999" i="24"/>
  <c r="D2000" i="24"/>
  <c r="E2000" i="24"/>
  <c r="F2000" i="24"/>
  <c r="G2000" i="24"/>
  <c r="D2001" i="24"/>
  <c r="E2001" i="24"/>
  <c r="F2001" i="24"/>
  <c r="G2001" i="24"/>
  <c r="D2002" i="24"/>
  <c r="E2002" i="24"/>
  <c r="F2002" i="24"/>
  <c r="G2002" i="24"/>
  <c r="D2003" i="24"/>
  <c r="E2003" i="24"/>
  <c r="F2003" i="24"/>
  <c r="G2003" i="24"/>
  <c r="D2004" i="24"/>
  <c r="E2004" i="24"/>
  <c r="F2004" i="24"/>
  <c r="G2004" i="24"/>
  <c r="D2005" i="24"/>
  <c r="E2005" i="24"/>
  <c r="F2005" i="24"/>
  <c r="G2005" i="24"/>
  <c r="D2006" i="24"/>
  <c r="E2006" i="24"/>
  <c r="F2006" i="24"/>
  <c r="G2006" i="24"/>
  <c r="D2007" i="24"/>
  <c r="E2007" i="24"/>
  <c r="F2007" i="24"/>
  <c r="G2007" i="24"/>
  <c r="D2008" i="24"/>
  <c r="E2008" i="24"/>
  <c r="F2008" i="24"/>
  <c r="G2008" i="24"/>
  <c r="D2009" i="24"/>
  <c r="E2009" i="24"/>
  <c r="F2009" i="24"/>
  <c r="G2009" i="24"/>
  <c r="D2010" i="24"/>
  <c r="E2010" i="24"/>
  <c r="F2010" i="24"/>
  <c r="G2010" i="24"/>
  <c r="D2011" i="24"/>
  <c r="E2011" i="24"/>
  <c r="F2011" i="24"/>
  <c r="G2011" i="24"/>
  <c r="D2012" i="24"/>
  <c r="E2012" i="24"/>
  <c r="F2012" i="24"/>
  <c r="G2012" i="24"/>
  <c r="D2013" i="24"/>
  <c r="E2013" i="24"/>
  <c r="F2013" i="24"/>
  <c r="G2013" i="24"/>
  <c r="D2014" i="24"/>
  <c r="E2014" i="24"/>
  <c r="F2014" i="24"/>
  <c r="G2014" i="24"/>
  <c r="D2015" i="24"/>
  <c r="E2015" i="24"/>
  <c r="F2015" i="24"/>
  <c r="G2015" i="24"/>
  <c r="D2016" i="24"/>
  <c r="E2016" i="24"/>
  <c r="F2016" i="24"/>
  <c r="G2016" i="24"/>
  <c r="D2017" i="24"/>
  <c r="E2017" i="24"/>
  <c r="F2017" i="24"/>
  <c r="G2017" i="24"/>
  <c r="D2018" i="24"/>
  <c r="E2018" i="24"/>
  <c r="F2018" i="24"/>
  <c r="G2018" i="24"/>
  <c r="D2019" i="24"/>
  <c r="E2019" i="24"/>
  <c r="F2019" i="24"/>
  <c r="G2019" i="24"/>
  <c r="D2020" i="24"/>
  <c r="E2020" i="24"/>
  <c r="F2020" i="24"/>
  <c r="G2020" i="24"/>
  <c r="D2021" i="24"/>
  <c r="E2021" i="24"/>
  <c r="F2021" i="24"/>
  <c r="G2021" i="24"/>
  <c r="D2022" i="24"/>
  <c r="E2022" i="24"/>
  <c r="F2022" i="24"/>
  <c r="G2022" i="24"/>
  <c r="D2023" i="24"/>
  <c r="E2023" i="24"/>
  <c r="F2023" i="24"/>
  <c r="G2023" i="24"/>
  <c r="D2024" i="24"/>
  <c r="E2024" i="24"/>
  <c r="F2024" i="24"/>
  <c r="G2024" i="24"/>
  <c r="D2025" i="24"/>
  <c r="E2025" i="24"/>
  <c r="F2025" i="24"/>
  <c r="G2025" i="24"/>
  <c r="D2026" i="24"/>
  <c r="E2026" i="24"/>
  <c r="F2026" i="24"/>
  <c r="G2026" i="24"/>
  <c r="D2027" i="24"/>
  <c r="E2027" i="24"/>
  <c r="F2027" i="24"/>
  <c r="G2027" i="24"/>
  <c r="D2028" i="24"/>
  <c r="E2028" i="24"/>
  <c r="F2028" i="24"/>
  <c r="G2028" i="24"/>
  <c r="D2029" i="24"/>
  <c r="E2029" i="24"/>
  <c r="F2029" i="24"/>
  <c r="G2029" i="24"/>
  <c r="D2030" i="24"/>
  <c r="E2030" i="24"/>
  <c r="F2030" i="24"/>
  <c r="G2030" i="24"/>
  <c r="D2031" i="24"/>
  <c r="E2031" i="24"/>
  <c r="F2031" i="24"/>
  <c r="G2031" i="24"/>
  <c r="D2032" i="24"/>
  <c r="E2032" i="24"/>
  <c r="F2032" i="24"/>
  <c r="G2032" i="24"/>
  <c r="D2033" i="24"/>
  <c r="E2033" i="24"/>
  <c r="F2033" i="24"/>
  <c r="G2033" i="24"/>
  <c r="D2034" i="24"/>
  <c r="E2034" i="24"/>
  <c r="F2034" i="24"/>
  <c r="G2034" i="24"/>
  <c r="D2035" i="24"/>
  <c r="E2035" i="24"/>
  <c r="F2035" i="24"/>
  <c r="G2035" i="24"/>
  <c r="D2036" i="24"/>
  <c r="E2036" i="24"/>
  <c r="F2036" i="24"/>
  <c r="G2036" i="24"/>
  <c r="D2037" i="24"/>
  <c r="E2037" i="24"/>
  <c r="F2037" i="24"/>
  <c r="G2037" i="24"/>
  <c r="D2038" i="24"/>
  <c r="E2038" i="24"/>
  <c r="F2038" i="24"/>
  <c r="G2038" i="24"/>
  <c r="D2039" i="24"/>
  <c r="E2039" i="24"/>
  <c r="F2039" i="24"/>
  <c r="G2039" i="24"/>
  <c r="D2040" i="24"/>
  <c r="E2040" i="24"/>
  <c r="F2040" i="24"/>
  <c r="G2040" i="24"/>
  <c r="D2041" i="24"/>
  <c r="E2041" i="24"/>
  <c r="F2041" i="24"/>
  <c r="G2041" i="24"/>
  <c r="D2042" i="24"/>
  <c r="E2042" i="24"/>
  <c r="F2042" i="24"/>
  <c r="G2042" i="24"/>
  <c r="D2043" i="24"/>
  <c r="E2043" i="24"/>
  <c r="F2043" i="24"/>
  <c r="G2043" i="24"/>
  <c r="D2044" i="24"/>
  <c r="E2044" i="24"/>
  <c r="F2044" i="24"/>
  <c r="G2044" i="24"/>
  <c r="D2045" i="24"/>
  <c r="E2045" i="24"/>
  <c r="F2045" i="24"/>
  <c r="G2045" i="24"/>
  <c r="D2046" i="24"/>
  <c r="E2046" i="24"/>
  <c r="F2046" i="24"/>
  <c r="G2046" i="24"/>
  <c r="D2047" i="24"/>
  <c r="E2047" i="24"/>
  <c r="F2047" i="24"/>
  <c r="G2047" i="24"/>
  <c r="D2048" i="24"/>
  <c r="E2048" i="24"/>
  <c r="F2048" i="24"/>
  <c r="G2048" i="24"/>
  <c r="D2049" i="24"/>
  <c r="E2049" i="24"/>
  <c r="F2049" i="24"/>
  <c r="G2049" i="24"/>
  <c r="D2050" i="24"/>
  <c r="E2050" i="24"/>
  <c r="F2050" i="24"/>
  <c r="G2050" i="24"/>
  <c r="D2051" i="24"/>
  <c r="E2051" i="24"/>
  <c r="F2051" i="24"/>
  <c r="G2051" i="24"/>
  <c r="D2052" i="24"/>
  <c r="E2052" i="24"/>
  <c r="F2052" i="24"/>
  <c r="G2052" i="24"/>
  <c r="D2053" i="24"/>
  <c r="E2053" i="24"/>
  <c r="F2053" i="24"/>
  <c r="G2053" i="24"/>
  <c r="D2054" i="24"/>
  <c r="E2054" i="24"/>
  <c r="F2054" i="24"/>
  <c r="G2054" i="24"/>
  <c r="D2055" i="24"/>
  <c r="E2055" i="24"/>
  <c r="F2055" i="24"/>
  <c r="G2055" i="24"/>
  <c r="D2056" i="24"/>
  <c r="E2056" i="24"/>
  <c r="F2056" i="24"/>
  <c r="G2056" i="24"/>
  <c r="D2057" i="24"/>
  <c r="E2057" i="24"/>
  <c r="F2057" i="24"/>
  <c r="G2057" i="24"/>
  <c r="D2058" i="24"/>
  <c r="E2058" i="24"/>
  <c r="F2058" i="24"/>
  <c r="G2058" i="24"/>
  <c r="D2059" i="24"/>
  <c r="E2059" i="24"/>
  <c r="F2059" i="24"/>
  <c r="G2059" i="24"/>
  <c r="D2060" i="24"/>
  <c r="E2060" i="24"/>
  <c r="F2060" i="24"/>
  <c r="G2060" i="24"/>
  <c r="D2061" i="24"/>
  <c r="E2061" i="24"/>
  <c r="F2061" i="24"/>
  <c r="G2061" i="24"/>
  <c r="D2062" i="24"/>
  <c r="E2062" i="24"/>
  <c r="F2062" i="24"/>
  <c r="G2062" i="24"/>
  <c r="D2063" i="24"/>
  <c r="E2063" i="24"/>
  <c r="F2063" i="24"/>
  <c r="G2063" i="24"/>
  <c r="D2064" i="24"/>
  <c r="E2064" i="24"/>
  <c r="F2064" i="24"/>
  <c r="G2064" i="24"/>
  <c r="D2065" i="24"/>
  <c r="E2065" i="24"/>
  <c r="F2065" i="24"/>
  <c r="G2065" i="24"/>
  <c r="D2066" i="24"/>
  <c r="E2066" i="24"/>
  <c r="F2066" i="24"/>
  <c r="G2066" i="24"/>
  <c r="D2067" i="24"/>
  <c r="E2067" i="24"/>
  <c r="F2067" i="24"/>
  <c r="G2067" i="24"/>
  <c r="D2068" i="24"/>
  <c r="E2068" i="24"/>
  <c r="F2068" i="24"/>
  <c r="G2068" i="24"/>
  <c r="D2069" i="24"/>
  <c r="E2069" i="24"/>
  <c r="F2069" i="24"/>
  <c r="G2069" i="24"/>
  <c r="D2070" i="24"/>
  <c r="E2070" i="24"/>
  <c r="F2070" i="24"/>
  <c r="G2070" i="24"/>
  <c r="D2071" i="24"/>
  <c r="E2071" i="24"/>
  <c r="F2071" i="24"/>
  <c r="G2071" i="24"/>
  <c r="D2072" i="24"/>
  <c r="E2072" i="24"/>
  <c r="F2072" i="24"/>
  <c r="G2072" i="24"/>
  <c r="D2073" i="24"/>
  <c r="E2073" i="24"/>
  <c r="F2073" i="24"/>
  <c r="G2073" i="24"/>
  <c r="D2074" i="24"/>
  <c r="E2074" i="24"/>
  <c r="F2074" i="24"/>
  <c r="G2074" i="24"/>
  <c r="D2075" i="24"/>
  <c r="E2075" i="24"/>
  <c r="F2075" i="24"/>
  <c r="G2075" i="24"/>
  <c r="D2076" i="24"/>
  <c r="E2076" i="24"/>
  <c r="F2076" i="24"/>
  <c r="G2076" i="24"/>
  <c r="D2077" i="24"/>
  <c r="E2077" i="24"/>
  <c r="F2077" i="24"/>
  <c r="G2077" i="24"/>
  <c r="D2078" i="24"/>
  <c r="E2078" i="24"/>
  <c r="F2078" i="24"/>
  <c r="G2078" i="24"/>
  <c r="D2079" i="24"/>
  <c r="E2079" i="24"/>
  <c r="F2079" i="24"/>
  <c r="G2079" i="24"/>
  <c r="D2080" i="24"/>
  <c r="E2080" i="24"/>
  <c r="F2080" i="24"/>
  <c r="G2080" i="24"/>
  <c r="D2081" i="24"/>
  <c r="E2081" i="24"/>
  <c r="F2081" i="24"/>
  <c r="G2081" i="24"/>
  <c r="D2082" i="24"/>
  <c r="E2082" i="24"/>
  <c r="F2082" i="24"/>
  <c r="G2082" i="24"/>
  <c r="D2083" i="24"/>
  <c r="E2083" i="24"/>
  <c r="F2083" i="24"/>
  <c r="G2083" i="24"/>
  <c r="D2084" i="24"/>
  <c r="E2084" i="24"/>
  <c r="F2084" i="24"/>
  <c r="G2084" i="24"/>
  <c r="D2085" i="24"/>
  <c r="E2085" i="24"/>
  <c r="F2085" i="24"/>
  <c r="G2085" i="24"/>
  <c r="D2086" i="24"/>
  <c r="E2086" i="24"/>
  <c r="F2086" i="24"/>
  <c r="G2086" i="24"/>
  <c r="D2087" i="24"/>
  <c r="E2087" i="24"/>
  <c r="F2087" i="24"/>
  <c r="G2087" i="24"/>
  <c r="D2088" i="24"/>
  <c r="E2088" i="24"/>
  <c r="F2088" i="24"/>
  <c r="G2088" i="24"/>
  <c r="D2089" i="24"/>
  <c r="E2089" i="24"/>
  <c r="F2089" i="24"/>
  <c r="G2089" i="24"/>
  <c r="D2090" i="24"/>
  <c r="E2090" i="24"/>
  <c r="F2090" i="24"/>
  <c r="G2090" i="24"/>
  <c r="D2091" i="24"/>
  <c r="E2091" i="24"/>
  <c r="F2091" i="24"/>
  <c r="G2091" i="24"/>
  <c r="D2092" i="24"/>
  <c r="E2092" i="24"/>
  <c r="F2092" i="24"/>
  <c r="G2092" i="24"/>
  <c r="D2093" i="24"/>
  <c r="E2093" i="24"/>
  <c r="F2093" i="24"/>
  <c r="G2093" i="24"/>
  <c r="D2094" i="24"/>
  <c r="E2094" i="24"/>
  <c r="F2094" i="24"/>
  <c r="G2094" i="24"/>
  <c r="D2095" i="24"/>
  <c r="E2095" i="24"/>
  <c r="F2095" i="24"/>
  <c r="G2095" i="24"/>
  <c r="D2096" i="24"/>
  <c r="E2096" i="24"/>
  <c r="F2096" i="24"/>
  <c r="G2096" i="24"/>
  <c r="D2097" i="24"/>
  <c r="E2097" i="24"/>
  <c r="F2097" i="24"/>
  <c r="G2097" i="24"/>
  <c r="D2098" i="24"/>
  <c r="E2098" i="24"/>
  <c r="F2098" i="24"/>
  <c r="G2098" i="24"/>
  <c r="D2099" i="24"/>
  <c r="E2099" i="24"/>
  <c r="F2099" i="24"/>
  <c r="G2099" i="24"/>
  <c r="D2100" i="24"/>
  <c r="E2100" i="24"/>
  <c r="F2100" i="24"/>
  <c r="G2100" i="24"/>
  <c r="D2101" i="24"/>
  <c r="E2101" i="24"/>
  <c r="F2101" i="24"/>
  <c r="G2101" i="24"/>
  <c r="D2102" i="24"/>
  <c r="E2102" i="24"/>
  <c r="F2102" i="24"/>
  <c r="G2102" i="24"/>
  <c r="D2103" i="24"/>
  <c r="E2103" i="24"/>
  <c r="F2103" i="24"/>
  <c r="G2103" i="24"/>
  <c r="D2104" i="24"/>
  <c r="E2104" i="24"/>
  <c r="F2104" i="24"/>
  <c r="G2104" i="24"/>
  <c r="D2105" i="24"/>
  <c r="E2105" i="24"/>
  <c r="F2105" i="24"/>
  <c r="G2105" i="24"/>
  <c r="D2106" i="24"/>
  <c r="E2106" i="24"/>
  <c r="F2106" i="24"/>
  <c r="G2106" i="24"/>
  <c r="D2107" i="24"/>
  <c r="E2107" i="24"/>
  <c r="F2107" i="24"/>
  <c r="G2107" i="24"/>
  <c r="D2108" i="24"/>
  <c r="E2108" i="24"/>
  <c r="F2108" i="24"/>
  <c r="G2108" i="24"/>
  <c r="D2109" i="24"/>
  <c r="E2109" i="24"/>
  <c r="F2109" i="24"/>
  <c r="G2109" i="24"/>
  <c r="D2110" i="24"/>
  <c r="E2110" i="24"/>
  <c r="F2110" i="24"/>
  <c r="G2110" i="24"/>
  <c r="D2111" i="24"/>
  <c r="E2111" i="24"/>
  <c r="F2111" i="24"/>
  <c r="G2111" i="24"/>
  <c r="D2112" i="24"/>
  <c r="E2112" i="24"/>
  <c r="F2112" i="24"/>
  <c r="G2112" i="24"/>
  <c r="D2113" i="24"/>
  <c r="E2113" i="24"/>
  <c r="F2113" i="24"/>
  <c r="G2113" i="24"/>
  <c r="D2114" i="24"/>
  <c r="E2114" i="24"/>
  <c r="F2114" i="24"/>
  <c r="G2114" i="24"/>
  <c r="D2115" i="24"/>
  <c r="E2115" i="24"/>
  <c r="F2115" i="24"/>
  <c r="G2115" i="24"/>
  <c r="D2116" i="24"/>
  <c r="E2116" i="24"/>
  <c r="F2116" i="24"/>
  <c r="G2116" i="24"/>
  <c r="D2117" i="24"/>
  <c r="E2117" i="24"/>
  <c r="F2117" i="24"/>
  <c r="G2117" i="24"/>
  <c r="D2118" i="24"/>
  <c r="E2118" i="24"/>
  <c r="F2118" i="24"/>
  <c r="G2118" i="24"/>
  <c r="D2119" i="24"/>
  <c r="E2119" i="24"/>
  <c r="F2119" i="24"/>
  <c r="G2119" i="24"/>
  <c r="D2120" i="24"/>
  <c r="E2120" i="24"/>
  <c r="F2120" i="24"/>
  <c r="G2120" i="24"/>
  <c r="D2121" i="24"/>
  <c r="E2121" i="24"/>
  <c r="F2121" i="24"/>
  <c r="G2121" i="24"/>
  <c r="D2122" i="24"/>
  <c r="E2122" i="24"/>
  <c r="F2122" i="24"/>
  <c r="G2122" i="24"/>
  <c r="D2123" i="24"/>
  <c r="E2123" i="24"/>
  <c r="F2123" i="24"/>
  <c r="G2123" i="24"/>
  <c r="D2124" i="24"/>
  <c r="E2124" i="24"/>
  <c r="F2124" i="24"/>
  <c r="G2124" i="24"/>
  <c r="D2125" i="24"/>
  <c r="E2125" i="24"/>
  <c r="F2125" i="24"/>
  <c r="G2125" i="24"/>
  <c r="D2126" i="24"/>
  <c r="E2126" i="24"/>
  <c r="F2126" i="24"/>
  <c r="G2126" i="24"/>
  <c r="D2127" i="24"/>
  <c r="E2127" i="24"/>
  <c r="F2127" i="24"/>
  <c r="G2127" i="24"/>
  <c r="D2128" i="24"/>
  <c r="E2128" i="24"/>
  <c r="F2128" i="24"/>
  <c r="G2128" i="24"/>
  <c r="D2129" i="24"/>
  <c r="E2129" i="24"/>
  <c r="F2129" i="24"/>
  <c r="G2129" i="24"/>
  <c r="D2130" i="24"/>
  <c r="E2130" i="24"/>
  <c r="F2130" i="24"/>
  <c r="G2130" i="24"/>
  <c r="D2131" i="24"/>
  <c r="E2131" i="24"/>
  <c r="F2131" i="24"/>
  <c r="G2131" i="24"/>
  <c r="D2132" i="24"/>
  <c r="E2132" i="24"/>
  <c r="F2132" i="24"/>
  <c r="G2132" i="24"/>
  <c r="D2133" i="24"/>
  <c r="E2133" i="24"/>
  <c r="F2133" i="24"/>
  <c r="G2133" i="24"/>
  <c r="D2134" i="24"/>
  <c r="E2134" i="24"/>
  <c r="F2134" i="24"/>
  <c r="G2134" i="24"/>
  <c r="D2135" i="24"/>
  <c r="E2135" i="24"/>
  <c r="F2135" i="24"/>
  <c r="G2135" i="24"/>
  <c r="D2136" i="24"/>
  <c r="E2136" i="24"/>
  <c r="F2136" i="24"/>
  <c r="G2136" i="24"/>
  <c r="D2137" i="24"/>
  <c r="E2137" i="24"/>
  <c r="F2137" i="24"/>
  <c r="G2137" i="24"/>
  <c r="D2138" i="24"/>
  <c r="E2138" i="24"/>
  <c r="F2138" i="24"/>
  <c r="G2138" i="24"/>
  <c r="D2139" i="24"/>
  <c r="E2139" i="24"/>
  <c r="F2139" i="24"/>
  <c r="G2139" i="24"/>
  <c r="D2140" i="24"/>
  <c r="E2140" i="24"/>
  <c r="F2140" i="24"/>
  <c r="G2140" i="24"/>
  <c r="D2141" i="24"/>
  <c r="E2141" i="24"/>
  <c r="F2141" i="24"/>
  <c r="G2141" i="24"/>
  <c r="D2142" i="24"/>
  <c r="E2142" i="24"/>
  <c r="F2142" i="24"/>
  <c r="G2142" i="24"/>
  <c r="D2143" i="24"/>
  <c r="E2143" i="24"/>
  <c r="F2143" i="24"/>
  <c r="G2143" i="24"/>
  <c r="D2144" i="24"/>
  <c r="E2144" i="24"/>
  <c r="F2144" i="24"/>
  <c r="G2144" i="24"/>
  <c r="D2145" i="24"/>
  <c r="E2145" i="24"/>
  <c r="F2145" i="24"/>
  <c r="G2145" i="24"/>
  <c r="D2146" i="24"/>
  <c r="E2146" i="24"/>
  <c r="F2146" i="24"/>
  <c r="G2146" i="24"/>
  <c r="D2147" i="24"/>
  <c r="E2147" i="24"/>
  <c r="F2147" i="24"/>
  <c r="G2147" i="24"/>
  <c r="D2148" i="24"/>
  <c r="E2148" i="24"/>
  <c r="F2148" i="24"/>
  <c r="G2148" i="24"/>
  <c r="D2149" i="24"/>
  <c r="E2149" i="24"/>
  <c r="F2149" i="24"/>
  <c r="G2149" i="24"/>
  <c r="D2150" i="24"/>
  <c r="E2150" i="24"/>
  <c r="F2150" i="24"/>
  <c r="G2150" i="24"/>
  <c r="D2151" i="24"/>
  <c r="E2151" i="24"/>
  <c r="F2151" i="24"/>
  <c r="G2151" i="24"/>
  <c r="D2152" i="24"/>
  <c r="E2152" i="24"/>
  <c r="F2152" i="24"/>
  <c r="G2152" i="24"/>
  <c r="D2153" i="24"/>
  <c r="E2153" i="24"/>
  <c r="F2153" i="24"/>
  <c r="G2153" i="24"/>
  <c r="D2154" i="24"/>
  <c r="E2154" i="24"/>
  <c r="F2154" i="24"/>
  <c r="G2154" i="24"/>
  <c r="D2155" i="24"/>
  <c r="E2155" i="24"/>
  <c r="F2155" i="24"/>
  <c r="G2155" i="24"/>
  <c r="D2156" i="24"/>
  <c r="E2156" i="24"/>
  <c r="F2156" i="24"/>
  <c r="G2156" i="24"/>
  <c r="D2157" i="24"/>
  <c r="E2157" i="24"/>
  <c r="F2157" i="24"/>
  <c r="G2157" i="24"/>
  <c r="D2158" i="24"/>
  <c r="E2158" i="24"/>
  <c r="F2158" i="24"/>
  <c r="G2158" i="24"/>
  <c r="D2159" i="24"/>
  <c r="E2159" i="24"/>
  <c r="F2159" i="24"/>
  <c r="G2159" i="24"/>
  <c r="D2160" i="24"/>
  <c r="E2160" i="24"/>
  <c r="F2160" i="24"/>
  <c r="G2160" i="24"/>
  <c r="D2161" i="24"/>
  <c r="E2161" i="24"/>
  <c r="F2161" i="24"/>
  <c r="G2161" i="24"/>
  <c r="D2162" i="24"/>
  <c r="E2162" i="24"/>
  <c r="F2162" i="24"/>
  <c r="G2162" i="24"/>
  <c r="G1983" i="24"/>
  <c r="F1983" i="24"/>
  <c r="E1983" i="24"/>
  <c r="D1983" i="24"/>
  <c r="D1804" i="24"/>
  <c r="E1804" i="24"/>
  <c r="F1804" i="24"/>
  <c r="G1804" i="24"/>
  <c r="D1805" i="24"/>
  <c r="E1805" i="24"/>
  <c r="F1805" i="24"/>
  <c r="G1805" i="24"/>
  <c r="D1806" i="24"/>
  <c r="E1806" i="24"/>
  <c r="F1806" i="24"/>
  <c r="G1806" i="24"/>
  <c r="D1807" i="24"/>
  <c r="E1807" i="24"/>
  <c r="F1807" i="24"/>
  <c r="G1807" i="24"/>
  <c r="D1808" i="24"/>
  <c r="E1808" i="24"/>
  <c r="F1808" i="24"/>
  <c r="G1808" i="24"/>
  <c r="D1809" i="24"/>
  <c r="E1809" i="24"/>
  <c r="F1809" i="24"/>
  <c r="G1809" i="24"/>
  <c r="D1810" i="24"/>
  <c r="E1810" i="24"/>
  <c r="F1810" i="24"/>
  <c r="G1810" i="24"/>
  <c r="D1811" i="24"/>
  <c r="E1811" i="24"/>
  <c r="F1811" i="24"/>
  <c r="G1811" i="24"/>
  <c r="D1812" i="24"/>
  <c r="E1812" i="24"/>
  <c r="F1812" i="24"/>
  <c r="G1812" i="24"/>
  <c r="D1813" i="24"/>
  <c r="E1813" i="24"/>
  <c r="F1813" i="24"/>
  <c r="G1813" i="24"/>
  <c r="D1814" i="24"/>
  <c r="E1814" i="24"/>
  <c r="F1814" i="24"/>
  <c r="G1814" i="24"/>
  <c r="D1815" i="24"/>
  <c r="E1815" i="24"/>
  <c r="F1815" i="24"/>
  <c r="G1815" i="24"/>
  <c r="D1816" i="24"/>
  <c r="E1816" i="24"/>
  <c r="F1816" i="24"/>
  <c r="G1816" i="24"/>
  <c r="D1817" i="24"/>
  <c r="E1817" i="24"/>
  <c r="F1817" i="24"/>
  <c r="G1817" i="24"/>
  <c r="D1818" i="24"/>
  <c r="E1818" i="24"/>
  <c r="F1818" i="24"/>
  <c r="G1818" i="24"/>
  <c r="D1819" i="24"/>
  <c r="E1819" i="24"/>
  <c r="F1819" i="24"/>
  <c r="G1819" i="24"/>
  <c r="D1820" i="24"/>
  <c r="E1820" i="24"/>
  <c r="F1820" i="24"/>
  <c r="G1820" i="24"/>
  <c r="D1821" i="24"/>
  <c r="E1821" i="24"/>
  <c r="F1821" i="24"/>
  <c r="G1821" i="24"/>
  <c r="D1822" i="24"/>
  <c r="E1822" i="24"/>
  <c r="F1822" i="24"/>
  <c r="G1822" i="24"/>
  <c r="D1823" i="24"/>
  <c r="E1823" i="24"/>
  <c r="F1823" i="24"/>
  <c r="G1823" i="24"/>
  <c r="D1824" i="24"/>
  <c r="E1824" i="24"/>
  <c r="F1824" i="24"/>
  <c r="G1824" i="24"/>
  <c r="D1825" i="24"/>
  <c r="E1825" i="24"/>
  <c r="F1825" i="24"/>
  <c r="G1825" i="24"/>
  <c r="D1826" i="24"/>
  <c r="E1826" i="24"/>
  <c r="F1826" i="24"/>
  <c r="G1826" i="24"/>
  <c r="D1827" i="24"/>
  <c r="E1827" i="24"/>
  <c r="F1827" i="24"/>
  <c r="G1827" i="24"/>
  <c r="D1828" i="24"/>
  <c r="E1828" i="24"/>
  <c r="F1828" i="24"/>
  <c r="G1828" i="24"/>
  <c r="D1829" i="24"/>
  <c r="E1829" i="24"/>
  <c r="F1829" i="24"/>
  <c r="G1829" i="24"/>
  <c r="D1830" i="24"/>
  <c r="E1830" i="24"/>
  <c r="F1830" i="24"/>
  <c r="G1830" i="24"/>
  <c r="D1831" i="24"/>
  <c r="E1831" i="24"/>
  <c r="F1831" i="24"/>
  <c r="G1831" i="24"/>
  <c r="D1832" i="24"/>
  <c r="E1832" i="24"/>
  <c r="F1832" i="24"/>
  <c r="G1832" i="24"/>
  <c r="D1833" i="24"/>
  <c r="E1833" i="24"/>
  <c r="F1833" i="24"/>
  <c r="G1833" i="24"/>
  <c r="D1834" i="24"/>
  <c r="E1834" i="24"/>
  <c r="F1834" i="24"/>
  <c r="G1834" i="24"/>
  <c r="D1835" i="24"/>
  <c r="E1835" i="24"/>
  <c r="F1835" i="24"/>
  <c r="G1835" i="24"/>
  <c r="D1836" i="24"/>
  <c r="E1836" i="24"/>
  <c r="F1836" i="24"/>
  <c r="G1836" i="24"/>
  <c r="D1837" i="24"/>
  <c r="E1837" i="24"/>
  <c r="F1837" i="24"/>
  <c r="G1837" i="24"/>
  <c r="D1838" i="24"/>
  <c r="E1838" i="24"/>
  <c r="F1838" i="24"/>
  <c r="G1838" i="24"/>
  <c r="D1839" i="24"/>
  <c r="E1839" i="24"/>
  <c r="F1839" i="24"/>
  <c r="G1839" i="24"/>
  <c r="D1840" i="24"/>
  <c r="E1840" i="24"/>
  <c r="F1840" i="24"/>
  <c r="G1840" i="24"/>
  <c r="D1841" i="24"/>
  <c r="E1841" i="24"/>
  <c r="F1841" i="24"/>
  <c r="G1841" i="24"/>
  <c r="D1842" i="24"/>
  <c r="E1842" i="24"/>
  <c r="F1842" i="24"/>
  <c r="G1842" i="24"/>
  <c r="D1843" i="24"/>
  <c r="E1843" i="24"/>
  <c r="F1843" i="24"/>
  <c r="G1843" i="24"/>
  <c r="D1844" i="24"/>
  <c r="E1844" i="24"/>
  <c r="F1844" i="24"/>
  <c r="G1844" i="24"/>
  <c r="D1845" i="24"/>
  <c r="E1845" i="24"/>
  <c r="F1845" i="24"/>
  <c r="G1845" i="24"/>
  <c r="D1846" i="24"/>
  <c r="E1846" i="24"/>
  <c r="F1846" i="24"/>
  <c r="G1846" i="24"/>
  <c r="D1847" i="24"/>
  <c r="E1847" i="24"/>
  <c r="F1847" i="24"/>
  <c r="G1847" i="24"/>
  <c r="D1848" i="24"/>
  <c r="E1848" i="24"/>
  <c r="F1848" i="24"/>
  <c r="G1848" i="24"/>
  <c r="D1849" i="24"/>
  <c r="E1849" i="24"/>
  <c r="F1849" i="24"/>
  <c r="G1849" i="24"/>
  <c r="D1850" i="24"/>
  <c r="E1850" i="24"/>
  <c r="F1850" i="24"/>
  <c r="G1850" i="24"/>
  <c r="D1851" i="24"/>
  <c r="E1851" i="24"/>
  <c r="F1851" i="24"/>
  <c r="G1851" i="24"/>
  <c r="D1852" i="24"/>
  <c r="E1852" i="24"/>
  <c r="F1852" i="24"/>
  <c r="G1852" i="24"/>
  <c r="D1853" i="24"/>
  <c r="E1853" i="24"/>
  <c r="F1853" i="24"/>
  <c r="G1853" i="24"/>
  <c r="D1854" i="24"/>
  <c r="E1854" i="24"/>
  <c r="F1854" i="24"/>
  <c r="G1854" i="24"/>
  <c r="D1855" i="24"/>
  <c r="E1855" i="24"/>
  <c r="F1855" i="24"/>
  <c r="G1855" i="24"/>
  <c r="D1856" i="24"/>
  <c r="E1856" i="24"/>
  <c r="F1856" i="24"/>
  <c r="G1856" i="24"/>
  <c r="D1857" i="24"/>
  <c r="E1857" i="24"/>
  <c r="F1857" i="24"/>
  <c r="G1857" i="24"/>
  <c r="D1858" i="24"/>
  <c r="E1858" i="24"/>
  <c r="F1858" i="24"/>
  <c r="G1858" i="24"/>
  <c r="D1859" i="24"/>
  <c r="E1859" i="24"/>
  <c r="F1859" i="24"/>
  <c r="G1859" i="24"/>
  <c r="D1860" i="24"/>
  <c r="E1860" i="24"/>
  <c r="F1860" i="24"/>
  <c r="G1860" i="24"/>
  <c r="D1861" i="24"/>
  <c r="E1861" i="24"/>
  <c r="F1861" i="24"/>
  <c r="G1861" i="24"/>
  <c r="D1862" i="24"/>
  <c r="E1862" i="24"/>
  <c r="F1862" i="24"/>
  <c r="G1862" i="24"/>
  <c r="D1863" i="24"/>
  <c r="E1863" i="24"/>
  <c r="F1863" i="24"/>
  <c r="G1863" i="24"/>
  <c r="D1864" i="24"/>
  <c r="E1864" i="24"/>
  <c r="F1864" i="24"/>
  <c r="G1864" i="24"/>
  <c r="D1865" i="24"/>
  <c r="E1865" i="24"/>
  <c r="F1865" i="24"/>
  <c r="G1865" i="24"/>
  <c r="D1866" i="24"/>
  <c r="E1866" i="24"/>
  <c r="F1866" i="24"/>
  <c r="G1866" i="24"/>
  <c r="D1867" i="24"/>
  <c r="E1867" i="24"/>
  <c r="F1867" i="24"/>
  <c r="G1867" i="24"/>
  <c r="D1868" i="24"/>
  <c r="E1868" i="24"/>
  <c r="F1868" i="24"/>
  <c r="G1868" i="24"/>
  <c r="D1869" i="24"/>
  <c r="E1869" i="24"/>
  <c r="F1869" i="24"/>
  <c r="G1869" i="24"/>
  <c r="D1870" i="24"/>
  <c r="E1870" i="24"/>
  <c r="F1870" i="24"/>
  <c r="G1870" i="24"/>
  <c r="D1871" i="24"/>
  <c r="E1871" i="24"/>
  <c r="F1871" i="24"/>
  <c r="G1871" i="24"/>
  <c r="D1872" i="24"/>
  <c r="E1872" i="24"/>
  <c r="F1872" i="24"/>
  <c r="G1872" i="24"/>
  <c r="D1873" i="24"/>
  <c r="E1873" i="24"/>
  <c r="F1873" i="24"/>
  <c r="G1873" i="24"/>
  <c r="D1874" i="24"/>
  <c r="E1874" i="24"/>
  <c r="F1874" i="24"/>
  <c r="G1874" i="24"/>
  <c r="D1875" i="24"/>
  <c r="E1875" i="24"/>
  <c r="F1875" i="24"/>
  <c r="G1875" i="24"/>
  <c r="D1876" i="24"/>
  <c r="E1876" i="24"/>
  <c r="F1876" i="24"/>
  <c r="G1876" i="24"/>
  <c r="D1877" i="24"/>
  <c r="E1877" i="24"/>
  <c r="F1877" i="24"/>
  <c r="G1877" i="24"/>
  <c r="D1878" i="24"/>
  <c r="E1878" i="24"/>
  <c r="F1878" i="24"/>
  <c r="G1878" i="24"/>
  <c r="D1879" i="24"/>
  <c r="E1879" i="24"/>
  <c r="F1879" i="24"/>
  <c r="G1879" i="24"/>
  <c r="D1880" i="24"/>
  <c r="E1880" i="24"/>
  <c r="F1880" i="24"/>
  <c r="G1880" i="24"/>
  <c r="D1881" i="24"/>
  <c r="E1881" i="24"/>
  <c r="F1881" i="24"/>
  <c r="G1881" i="24"/>
  <c r="D1882" i="24"/>
  <c r="E1882" i="24"/>
  <c r="F1882" i="24"/>
  <c r="G1882" i="24"/>
  <c r="D1883" i="24"/>
  <c r="E1883" i="24"/>
  <c r="F1883" i="24"/>
  <c r="G1883" i="24"/>
  <c r="D1884" i="24"/>
  <c r="E1884" i="24"/>
  <c r="F1884" i="24"/>
  <c r="G1884" i="24"/>
  <c r="D1885" i="24"/>
  <c r="E1885" i="24"/>
  <c r="F1885" i="24"/>
  <c r="G1885" i="24"/>
  <c r="D1886" i="24"/>
  <c r="E1886" i="24"/>
  <c r="F1886" i="24"/>
  <c r="G1886" i="24"/>
  <c r="D1887" i="24"/>
  <c r="E1887" i="24"/>
  <c r="F1887" i="24"/>
  <c r="G1887" i="24"/>
  <c r="D1888" i="24"/>
  <c r="E1888" i="24"/>
  <c r="F1888" i="24"/>
  <c r="G1888" i="24"/>
  <c r="D1889" i="24"/>
  <c r="E1889" i="24"/>
  <c r="F1889" i="24"/>
  <c r="G1889" i="24"/>
  <c r="D1890" i="24"/>
  <c r="E1890" i="24"/>
  <c r="F1890" i="24"/>
  <c r="G1890" i="24"/>
  <c r="D1891" i="24"/>
  <c r="E1891" i="24"/>
  <c r="F1891" i="24"/>
  <c r="G1891" i="24"/>
  <c r="D1892" i="24"/>
  <c r="E1892" i="24"/>
  <c r="F1892" i="24"/>
  <c r="G1892" i="24"/>
  <c r="D1893" i="24"/>
  <c r="E1893" i="24"/>
  <c r="F1893" i="24"/>
  <c r="G1893" i="24"/>
  <c r="D1894" i="24"/>
  <c r="E1894" i="24"/>
  <c r="F1894" i="24"/>
  <c r="G1894" i="24"/>
  <c r="D1895" i="24"/>
  <c r="E1895" i="24"/>
  <c r="F1895" i="24"/>
  <c r="G1895" i="24"/>
  <c r="D1896" i="24"/>
  <c r="E1896" i="24"/>
  <c r="F1896" i="24"/>
  <c r="G1896" i="24"/>
  <c r="D1897" i="24"/>
  <c r="E1897" i="24"/>
  <c r="F1897" i="24"/>
  <c r="G1897" i="24"/>
  <c r="D1898" i="24"/>
  <c r="E1898" i="24"/>
  <c r="F1898" i="24"/>
  <c r="G1898" i="24"/>
  <c r="D1899" i="24"/>
  <c r="E1899" i="24"/>
  <c r="F1899" i="24"/>
  <c r="G1899" i="24"/>
  <c r="D1900" i="24"/>
  <c r="E1900" i="24"/>
  <c r="F1900" i="24"/>
  <c r="G1900" i="24"/>
  <c r="D1901" i="24"/>
  <c r="E1901" i="24"/>
  <c r="F1901" i="24"/>
  <c r="G1901" i="24"/>
  <c r="D1902" i="24"/>
  <c r="E1902" i="24"/>
  <c r="F1902" i="24"/>
  <c r="G1902" i="24"/>
  <c r="D1903" i="24"/>
  <c r="E1903" i="24"/>
  <c r="F1903" i="24"/>
  <c r="G1903" i="24"/>
  <c r="D1904" i="24"/>
  <c r="E1904" i="24"/>
  <c r="F1904" i="24"/>
  <c r="G1904" i="24"/>
  <c r="D1905" i="24"/>
  <c r="E1905" i="24"/>
  <c r="F1905" i="24"/>
  <c r="G1905" i="24"/>
  <c r="D1906" i="24"/>
  <c r="E1906" i="24"/>
  <c r="F1906" i="24"/>
  <c r="G1906" i="24"/>
  <c r="D1907" i="24"/>
  <c r="E1907" i="24"/>
  <c r="F1907" i="24"/>
  <c r="G1907" i="24"/>
  <c r="D1908" i="24"/>
  <c r="E1908" i="24"/>
  <c r="F1908" i="24"/>
  <c r="G1908" i="24"/>
  <c r="D1909" i="24"/>
  <c r="E1909" i="24"/>
  <c r="F1909" i="24"/>
  <c r="G1909" i="24"/>
  <c r="D1910" i="24"/>
  <c r="E1910" i="24"/>
  <c r="F1910" i="24"/>
  <c r="G1910" i="24"/>
  <c r="D1911" i="24"/>
  <c r="E1911" i="24"/>
  <c r="F1911" i="24"/>
  <c r="G1911" i="24"/>
  <c r="D1912" i="24"/>
  <c r="E1912" i="24"/>
  <c r="F1912" i="24"/>
  <c r="G1912" i="24"/>
  <c r="D1913" i="24"/>
  <c r="E1913" i="24"/>
  <c r="F1913" i="24"/>
  <c r="G1913" i="24"/>
  <c r="D1914" i="24"/>
  <c r="E1914" i="24"/>
  <c r="F1914" i="24"/>
  <c r="G1914" i="24"/>
  <c r="D1915" i="24"/>
  <c r="E1915" i="24"/>
  <c r="F1915" i="24"/>
  <c r="G1915" i="24"/>
  <c r="D1916" i="24"/>
  <c r="E1916" i="24"/>
  <c r="F1916" i="24"/>
  <c r="G1916" i="24"/>
  <c r="D1917" i="24"/>
  <c r="E1917" i="24"/>
  <c r="F1917" i="24"/>
  <c r="G1917" i="24"/>
  <c r="D1918" i="24"/>
  <c r="E1918" i="24"/>
  <c r="F1918" i="24"/>
  <c r="G1918" i="24"/>
  <c r="D1919" i="24"/>
  <c r="E1919" i="24"/>
  <c r="F1919" i="24"/>
  <c r="G1919" i="24"/>
  <c r="D1920" i="24"/>
  <c r="E1920" i="24"/>
  <c r="F1920" i="24"/>
  <c r="G1920" i="24"/>
  <c r="D1921" i="24"/>
  <c r="E1921" i="24"/>
  <c r="F1921" i="24"/>
  <c r="G1921" i="24"/>
  <c r="D1922" i="24"/>
  <c r="E1922" i="24"/>
  <c r="F1922" i="24"/>
  <c r="G1922" i="24"/>
  <c r="D1923" i="24"/>
  <c r="E1923" i="24"/>
  <c r="F1923" i="24"/>
  <c r="G1923" i="24"/>
  <c r="D1924" i="24"/>
  <c r="E1924" i="24"/>
  <c r="F1924" i="24"/>
  <c r="G1924" i="24"/>
  <c r="D1925" i="24"/>
  <c r="E1925" i="24"/>
  <c r="F1925" i="24"/>
  <c r="G1925" i="24"/>
  <c r="D1926" i="24"/>
  <c r="E1926" i="24"/>
  <c r="F1926" i="24"/>
  <c r="G1926" i="24"/>
  <c r="D1927" i="24"/>
  <c r="E1927" i="24"/>
  <c r="F1927" i="24"/>
  <c r="G1927" i="24"/>
  <c r="D1928" i="24"/>
  <c r="E1928" i="24"/>
  <c r="F1928" i="24"/>
  <c r="G1928" i="24"/>
  <c r="D1929" i="24"/>
  <c r="E1929" i="24"/>
  <c r="F1929" i="24"/>
  <c r="G1929" i="24"/>
  <c r="D1930" i="24"/>
  <c r="E1930" i="24"/>
  <c r="F1930" i="24"/>
  <c r="G1930" i="24"/>
  <c r="D1931" i="24"/>
  <c r="E1931" i="24"/>
  <c r="F1931" i="24"/>
  <c r="G1931" i="24"/>
  <c r="D1932" i="24"/>
  <c r="E1932" i="24"/>
  <c r="F1932" i="24"/>
  <c r="G1932" i="24"/>
  <c r="D1933" i="24"/>
  <c r="E1933" i="24"/>
  <c r="F1933" i="24"/>
  <c r="G1933" i="24"/>
  <c r="D1934" i="24"/>
  <c r="E1934" i="24"/>
  <c r="F1934" i="24"/>
  <c r="G1934" i="24"/>
  <c r="D1935" i="24"/>
  <c r="E1935" i="24"/>
  <c r="F1935" i="24"/>
  <c r="G1935" i="24"/>
  <c r="D1936" i="24"/>
  <c r="E1936" i="24"/>
  <c r="F1936" i="24"/>
  <c r="G1936" i="24"/>
  <c r="D1937" i="24"/>
  <c r="E1937" i="24"/>
  <c r="F1937" i="24"/>
  <c r="G1937" i="24"/>
  <c r="D1938" i="24"/>
  <c r="E1938" i="24"/>
  <c r="F1938" i="24"/>
  <c r="G1938" i="24"/>
  <c r="D1939" i="24"/>
  <c r="E1939" i="24"/>
  <c r="F1939" i="24"/>
  <c r="G1939" i="24"/>
  <c r="D1940" i="24"/>
  <c r="E1940" i="24"/>
  <c r="F1940" i="24"/>
  <c r="G1940" i="24"/>
  <c r="D1941" i="24"/>
  <c r="E1941" i="24"/>
  <c r="F1941" i="24"/>
  <c r="G1941" i="24"/>
  <c r="D1942" i="24"/>
  <c r="E1942" i="24"/>
  <c r="F1942" i="24"/>
  <c r="G1942" i="24"/>
  <c r="D1943" i="24"/>
  <c r="E1943" i="24"/>
  <c r="F1943" i="24"/>
  <c r="G1943" i="24"/>
  <c r="D1944" i="24"/>
  <c r="E1944" i="24"/>
  <c r="F1944" i="24"/>
  <c r="G1944" i="24"/>
  <c r="D1945" i="24"/>
  <c r="E1945" i="24"/>
  <c r="F1945" i="24"/>
  <c r="G1945" i="24"/>
  <c r="D1946" i="24"/>
  <c r="E1946" i="24"/>
  <c r="F1946" i="24"/>
  <c r="G1946" i="24"/>
  <c r="D1947" i="24"/>
  <c r="E1947" i="24"/>
  <c r="F1947" i="24"/>
  <c r="G1947" i="24"/>
  <c r="D1948" i="24"/>
  <c r="E1948" i="24"/>
  <c r="F1948" i="24"/>
  <c r="G1948" i="24"/>
  <c r="D1949" i="24"/>
  <c r="E1949" i="24"/>
  <c r="F1949" i="24"/>
  <c r="G1949" i="24"/>
  <c r="D1950" i="24"/>
  <c r="E1950" i="24"/>
  <c r="F1950" i="24"/>
  <c r="G1950" i="24"/>
  <c r="D1951" i="24"/>
  <c r="E1951" i="24"/>
  <c r="F1951" i="24"/>
  <c r="G1951" i="24"/>
  <c r="D1952" i="24"/>
  <c r="E1952" i="24"/>
  <c r="F1952" i="24"/>
  <c r="G1952" i="24"/>
  <c r="D1953" i="24"/>
  <c r="E1953" i="24"/>
  <c r="F1953" i="24"/>
  <c r="G1953" i="24"/>
  <c r="D1954" i="24"/>
  <c r="E1954" i="24"/>
  <c r="F1954" i="24"/>
  <c r="G1954" i="24"/>
  <c r="D1955" i="24"/>
  <c r="E1955" i="24"/>
  <c r="F1955" i="24"/>
  <c r="G1955" i="24"/>
  <c r="D1956" i="24"/>
  <c r="E1956" i="24"/>
  <c r="F1956" i="24"/>
  <c r="G1956" i="24"/>
  <c r="D1957" i="24"/>
  <c r="E1957" i="24"/>
  <c r="F1957" i="24"/>
  <c r="G1957" i="24"/>
  <c r="D1958" i="24"/>
  <c r="E1958" i="24"/>
  <c r="F1958" i="24"/>
  <c r="G1958" i="24"/>
  <c r="D1959" i="24"/>
  <c r="E1959" i="24"/>
  <c r="F1959" i="24"/>
  <c r="G1959" i="24"/>
  <c r="D1960" i="24"/>
  <c r="E1960" i="24"/>
  <c r="F1960" i="24"/>
  <c r="G1960" i="24"/>
  <c r="D1961" i="24"/>
  <c r="E1961" i="24"/>
  <c r="F1961" i="24"/>
  <c r="G1961" i="24"/>
  <c r="D1962" i="24"/>
  <c r="E1962" i="24"/>
  <c r="F1962" i="24"/>
  <c r="G1962" i="24"/>
  <c r="D1963" i="24"/>
  <c r="E1963" i="24"/>
  <c r="F1963" i="24"/>
  <c r="G1963" i="24"/>
  <c r="D1964" i="24"/>
  <c r="E1964" i="24"/>
  <c r="F1964" i="24"/>
  <c r="G1964" i="24"/>
  <c r="D1965" i="24"/>
  <c r="E1965" i="24"/>
  <c r="F1965" i="24"/>
  <c r="G1965" i="24"/>
  <c r="D1966" i="24"/>
  <c r="E1966" i="24"/>
  <c r="F1966" i="24"/>
  <c r="G1966" i="24"/>
  <c r="D1967" i="24"/>
  <c r="E1967" i="24"/>
  <c r="F1967" i="24"/>
  <c r="G1967" i="24"/>
  <c r="D1968" i="24"/>
  <c r="E1968" i="24"/>
  <c r="F1968" i="24"/>
  <c r="G1968" i="24"/>
  <c r="D1969" i="24"/>
  <c r="E1969" i="24"/>
  <c r="F1969" i="24"/>
  <c r="G1969" i="24"/>
  <c r="D1970" i="24"/>
  <c r="E1970" i="24"/>
  <c r="F1970" i="24"/>
  <c r="G1970" i="24"/>
  <c r="D1971" i="24"/>
  <c r="E1971" i="24"/>
  <c r="F1971" i="24"/>
  <c r="G1971" i="24"/>
  <c r="D1972" i="24"/>
  <c r="E1972" i="24"/>
  <c r="F1972" i="24"/>
  <c r="G1972" i="24"/>
  <c r="D1973" i="24"/>
  <c r="E1973" i="24"/>
  <c r="F1973" i="24"/>
  <c r="G1973" i="24"/>
  <c r="D1974" i="24"/>
  <c r="E1974" i="24"/>
  <c r="F1974" i="24"/>
  <c r="G1974" i="24"/>
  <c r="D1975" i="24"/>
  <c r="E1975" i="24"/>
  <c r="F1975" i="24"/>
  <c r="G1975" i="24"/>
  <c r="D1976" i="24"/>
  <c r="E1976" i="24"/>
  <c r="F1976" i="24"/>
  <c r="G1976" i="24"/>
  <c r="D1977" i="24"/>
  <c r="E1977" i="24"/>
  <c r="F1977" i="24"/>
  <c r="G1977" i="24"/>
  <c r="D1978" i="24"/>
  <c r="E1978" i="24"/>
  <c r="F1978" i="24"/>
  <c r="G1978" i="24"/>
  <c r="D1979" i="24"/>
  <c r="E1979" i="24"/>
  <c r="F1979" i="24"/>
  <c r="G1979" i="24"/>
  <c r="D1980" i="24"/>
  <c r="E1980" i="24"/>
  <c r="F1980" i="24"/>
  <c r="G1980" i="24"/>
  <c r="D1981" i="24"/>
  <c r="E1981" i="24"/>
  <c r="F1981" i="24"/>
  <c r="G1981" i="24"/>
  <c r="D1982" i="24"/>
  <c r="E1982" i="24"/>
  <c r="F1982" i="24"/>
  <c r="G1982" i="24"/>
  <c r="G1803" i="24"/>
  <c r="F1803" i="24"/>
  <c r="E1803" i="24"/>
  <c r="D1803" i="24"/>
  <c r="D1624" i="24"/>
  <c r="E1624" i="24"/>
  <c r="F1624" i="24"/>
  <c r="G1624" i="24"/>
  <c r="D1625" i="24"/>
  <c r="E1625" i="24"/>
  <c r="F1625" i="24"/>
  <c r="G1625" i="24"/>
  <c r="D1626" i="24"/>
  <c r="E1626" i="24"/>
  <c r="F1626" i="24"/>
  <c r="G1626" i="24"/>
  <c r="D1627" i="24"/>
  <c r="E1627" i="24"/>
  <c r="F1627" i="24"/>
  <c r="G1627" i="24"/>
  <c r="D1628" i="24"/>
  <c r="E1628" i="24"/>
  <c r="F1628" i="24"/>
  <c r="G1628" i="24"/>
  <c r="D1629" i="24"/>
  <c r="E1629" i="24"/>
  <c r="F1629" i="24"/>
  <c r="G1629" i="24"/>
  <c r="D1630" i="24"/>
  <c r="E1630" i="24"/>
  <c r="F1630" i="24"/>
  <c r="G1630" i="24"/>
  <c r="D1631" i="24"/>
  <c r="E1631" i="24"/>
  <c r="F1631" i="24"/>
  <c r="G1631" i="24"/>
  <c r="D1632" i="24"/>
  <c r="E1632" i="24"/>
  <c r="F1632" i="24"/>
  <c r="G1632" i="24"/>
  <c r="D1633" i="24"/>
  <c r="E1633" i="24"/>
  <c r="F1633" i="24"/>
  <c r="G1633" i="24"/>
  <c r="D1634" i="24"/>
  <c r="E1634" i="24"/>
  <c r="F1634" i="24"/>
  <c r="G1634" i="24"/>
  <c r="D1635" i="24"/>
  <c r="E1635" i="24"/>
  <c r="F1635" i="24"/>
  <c r="G1635" i="24"/>
  <c r="D1636" i="24"/>
  <c r="E1636" i="24"/>
  <c r="F1636" i="24"/>
  <c r="G1636" i="24"/>
  <c r="D1637" i="24"/>
  <c r="E1637" i="24"/>
  <c r="F1637" i="24"/>
  <c r="G1637" i="24"/>
  <c r="D1638" i="24"/>
  <c r="E1638" i="24"/>
  <c r="F1638" i="24"/>
  <c r="G1638" i="24"/>
  <c r="D1639" i="24"/>
  <c r="E1639" i="24"/>
  <c r="F1639" i="24"/>
  <c r="G1639" i="24"/>
  <c r="D1640" i="24"/>
  <c r="E1640" i="24"/>
  <c r="F1640" i="24"/>
  <c r="G1640" i="24"/>
  <c r="D1641" i="24"/>
  <c r="E1641" i="24"/>
  <c r="F1641" i="24"/>
  <c r="G1641" i="24"/>
  <c r="D1642" i="24"/>
  <c r="E1642" i="24"/>
  <c r="F1642" i="24"/>
  <c r="G1642" i="24"/>
  <c r="D1643" i="24"/>
  <c r="E1643" i="24"/>
  <c r="F1643" i="24"/>
  <c r="G1643" i="24"/>
  <c r="D1644" i="24"/>
  <c r="E1644" i="24"/>
  <c r="F1644" i="24"/>
  <c r="G1644" i="24"/>
  <c r="D1645" i="24"/>
  <c r="E1645" i="24"/>
  <c r="F1645" i="24"/>
  <c r="G1645" i="24"/>
  <c r="D1646" i="24"/>
  <c r="E1646" i="24"/>
  <c r="F1646" i="24"/>
  <c r="G1646" i="24"/>
  <c r="D1647" i="24"/>
  <c r="E1647" i="24"/>
  <c r="F1647" i="24"/>
  <c r="G1647" i="24"/>
  <c r="D1648" i="24"/>
  <c r="E1648" i="24"/>
  <c r="F1648" i="24"/>
  <c r="G1648" i="24"/>
  <c r="D1649" i="24"/>
  <c r="E1649" i="24"/>
  <c r="F1649" i="24"/>
  <c r="G1649" i="24"/>
  <c r="D1650" i="24"/>
  <c r="E1650" i="24"/>
  <c r="F1650" i="24"/>
  <c r="G1650" i="24"/>
  <c r="D1651" i="24"/>
  <c r="E1651" i="24"/>
  <c r="F1651" i="24"/>
  <c r="G1651" i="24"/>
  <c r="D1652" i="24"/>
  <c r="E1652" i="24"/>
  <c r="F1652" i="24"/>
  <c r="G1652" i="24"/>
  <c r="D1653" i="24"/>
  <c r="E1653" i="24"/>
  <c r="F1653" i="24"/>
  <c r="G1653" i="24"/>
  <c r="D1654" i="24"/>
  <c r="E1654" i="24"/>
  <c r="F1654" i="24"/>
  <c r="G1654" i="24"/>
  <c r="D1655" i="24"/>
  <c r="E1655" i="24"/>
  <c r="F1655" i="24"/>
  <c r="G1655" i="24"/>
  <c r="D1656" i="24"/>
  <c r="E1656" i="24"/>
  <c r="F1656" i="24"/>
  <c r="G1656" i="24"/>
  <c r="D1657" i="24"/>
  <c r="E1657" i="24"/>
  <c r="F1657" i="24"/>
  <c r="G1657" i="24"/>
  <c r="D1658" i="24"/>
  <c r="E1658" i="24"/>
  <c r="F1658" i="24"/>
  <c r="G1658" i="24"/>
  <c r="D1659" i="24"/>
  <c r="E1659" i="24"/>
  <c r="F1659" i="24"/>
  <c r="G1659" i="24"/>
  <c r="D1660" i="24"/>
  <c r="E1660" i="24"/>
  <c r="F1660" i="24"/>
  <c r="G1660" i="24"/>
  <c r="D1661" i="24"/>
  <c r="E1661" i="24"/>
  <c r="F1661" i="24"/>
  <c r="G1661" i="24"/>
  <c r="D1662" i="24"/>
  <c r="E1662" i="24"/>
  <c r="F1662" i="24"/>
  <c r="G1662" i="24"/>
  <c r="D1663" i="24"/>
  <c r="E1663" i="24"/>
  <c r="F1663" i="24"/>
  <c r="G1663" i="24"/>
  <c r="D1664" i="24"/>
  <c r="E1664" i="24"/>
  <c r="F1664" i="24"/>
  <c r="G1664" i="24"/>
  <c r="D1665" i="24"/>
  <c r="E1665" i="24"/>
  <c r="F1665" i="24"/>
  <c r="G1665" i="24"/>
  <c r="D1666" i="24"/>
  <c r="E1666" i="24"/>
  <c r="F1666" i="24"/>
  <c r="G1666" i="24"/>
  <c r="D1667" i="24"/>
  <c r="E1667" i="24"/>
  <c r="F1667" i="24"/>
  <c r="G1667" i="24"/>
  <c r="D1668" i="24"/>
  <c r="E1668" i="24"/>
  <c r="F1668" i="24"/>
  <c r="G1668" i="24"/>
  <c r="D1669" i="24"/>
  <c r="E1669" i="24"/>
  <c r="F1669" i="24"/>
  <c r="G1669" i="24"/>
  <c r="D1670" i="24"/>
  <c r="E1670" i="24"/>
  <c r="F1670" i="24"/>
  <c r="G1670" i="24"/>
  <c r="D1671" i="24"/>
  <c r="E1671" i="24"/>
  <c r="F1671" i="24"/>
  <c r="G1671" i="24"/>
  <c r="D1672" i="24"/>
  <c r="E1672" i="24"/>
  <c r="F1672" i="24"/>
  <c r="G1672" i="24"/>
  <c r="D1673" i="24"/>
  <c r="E1673" i="24"/>
  <c r="F1673" i="24"/>
  <c r="G1673" i="24"/>
  <c r="D1674" i="24"/>
  <c r="E1674" i="24"/>
  <c r="F1674" i="24"/>
  <c r="G1674" i="24"/>
  <c r="D1675" i="24"/>
  <c r="E1675" i="24"/>
  <c r="F1675" i="24"/>
  <c r="G1675" i="24"/>
  <c r="D1676" i="24"/>
  <c r="E1676" i="24"/>
  <c r="F1676" i="24"/>
  <c r="G1676" i="24"/>
  <c r="D1677" i="24"/>
  <c r="E1677" i="24"/>
  <c r="F1677" i="24"/>
  <c r="G1677" i="24"/>
  <c r="D1678" i="24"/>
  <c r="E1678" i="24"/>
  <c r="F1678" i="24"/>
  <c r="G1678" i="24"/>
  <c r="D1679" i="24"/>
  <c r="E1679" i="24"/>
  <c r="F1679" i="24"/>
  <c r="G1679" i="24"/>
  <c r="D1680" i="24"/>
  <c r="E1680" i="24"/>
  <c r="F1680" i="24"/>
  <c r="G1680" i="24"/>
  <c r="D1681" i="24"/>
  <c r="E1681" i="24"/>
  <c r="F1681" i="24"/>
  <c r="G1681" i="24"/>
  <c r="D1682" i="24"/>
  <c r="E1682" i="24"/>
  <c r="F1682" i="24"/>
  <c r="G1682" i="24"/>
  <c r="D1683" i="24"/>
  <c r="E1683" i="24"/>
  <c r="F1683" i="24"/>
  <c r="G1683" i="24"/>
  <c r="D1684" i="24"/>
  <c r="E1684" i="24"/>
  <c r="F1684" i="24"/>
  <c r="G1684" i="24"/>
  <c r="D1685" i="24"/>
  <c r="E1685" i="24"/>
  <c r="F1685" i="24"/>
  <c r="G1685" i="24"/>
  <c r="D1686" i="24"/>
  <c r="E1686" i="24"/>
  <c r="F1686" i="24"/>
  <c r="G1686" i="24"/>
  <c r="D1687" i="24"/>
  <c r="E1687" i="24"/>
  <c r="F1687" i="24"/>
  <c r="G1687" i="24"/>
  <c r="D1688" i="24"/>
  <c r="E1688" i="24"/>
  <c r="F1688" i="24"/>
  <c r="G1688" i="24"/>
  <c r="D1689" i="24"/>
  <c r="E1689" i="24"/>
  <c r="F1689" i="24"/>
  <c r="G1689" i="24"/>
  <c r="D1690" i="24"/>
  <c r="E1690" i="24"/>
  <c r="F1690" i="24"/>
  <c r="G1690" i="24"/>
  <c r="D1691" i="24"/>
  <c r="E1691" i="24"/>
  <c r="F1691" i="24"/>
  <c r="G1691" i="24"/>
  <c r="D1692" i="24"/>
  <c r="E1692" i="24"/>
  <c r="F1692" i="24"/>
  <c r="G1692" i="24"/>
  <c r="D1693" i="24"/>
  <c r="E1693" i="24"/>
  <c r="F1693" i="24"/>
  <c r="G1693" i="24"/>
  <c r="D1694" i="24"/>
  <c r="E1694" i="24"/>
  <c r="F1694" i="24"/>
  <c r="G1694" i="24"/>
  <c r="D1695" i="24"/>
  <c r="E1695" i="24"/>
  <c r="F1695" i="24"/>
  <c r="G1695" i="24"/>
  <c r="D1696" i="24"/>
  <c r="E1696" i="24"/>
  <c r="F1696" i="24"/>
  <c r="G1696" i="24"/>
  <c r="D1697" i="24"/>
  <c r="E1697" i="24"/>
  <c r="F1697" i="24"/>
  <c r="G1697" i="24"/>
  <c r="D1698" i="24"/>
  <c r="E1698" i="24"/>
  <c r="F1698" i="24"/>
  <c r="G1698" i="24"/>
  <c r="D1699" i="24"/>
  <c r="E1699" i="24"/>
  <c r="F1699" i="24"/>
  <c r="G1699" i="24"/>
  <c r="D1700" i="24"/>
  <c r="E1700" i="24"/>
  <c r="F1700" i="24"/>
  <c r="G1700" i="24"/>
  <c r="D1701" i="24"/>
  <c r="E1701" i="24"/>
  <c r="F1701" i="24"/>
  <c r="G1701" i="24"/>
  <c r="D1702" i="24"/>
  <c r="E1702" i="24"/>
  <c r="F1702" i="24"/>
  <c r="G1702" i="24"/>
  <c r="D1703" i="24"/>
  <c r="E1703" i="24"/>
  <c r="F1703" i="24"/>
  <c r="G1703" i="24"/>
  <c r="D1704" i="24"/>
  <c r="E1704" i="24"/>
  <c r="F1704" i="24"/>
  <c r="G1704" i="24"/>
  <c r="D1705" i="24"/>
  <c r="E1705" i="24"/>
  <c r="F1705" i="24"/>
  <c r="G1705" i="24"/>
  <c r="D1706" i="24"/>
  <c r="E1706" i="24"/>
  <c r="F1706" i="24"/>
  <c r="G1706" i="24"/>
  <c r="D1707" i="24"/>
  <c r="E1707" i="24"/>
  <c r="F1707" i="24"/>
  <c r="G1707" i="24"/>
  <c r="D1708" i="24"/>
  <c r="E1708" i="24"/>
  <c r="F1708" i="24"/>
  <c r="G1708" i="24"/>
  <c r="D1709" i="24"/>
  <c r="E1709" i="24"/>
  <c r="F1709" i="24"/>
  <c r="G1709" i="24"/>
  <c r="D1710" i="24"/>
  <c r="E1710" i="24"/>
  <c r="F1710" i="24"/>
  <c r="G1710" i="24"/>
  <c r="D1711" i="24"/>
  <c r="E1711" i="24"/>
  <c r="F1711" i="24"/>
  <c r="G1711" i="24"/>
  <c r="D1712" i="24"/>
  <c r="E1712" i="24"/>
  <c r="F1712" i="24"/>
  <c r="G1712" i="24"/>
  <c r="D1713" i="24"/>
  <c r="E1713" i="24"/>
  <c r="F1713" i="24"/>
  <c r="G1713" i="24"/>
  <c r="D1714" i="24"/>
  <c r="E1714" i="24"/>
  <c r="F1714" i="24"/>
  <c r="G1714" i="24"/>
  <c r="D1715" i="24"/>
  <c r="E1715" i="24"/>
  <c r="F1715" i="24"/>
  <c r="G1715" i="24"/>
  <c r="D1716" i="24"/>
  <c r="E1716" i="24"/>
  <c r="F1716" i="24"/>
  <c r="G1716" i="24"/>
  <c r="D1717" i="24"/>
  <c r="E1717" i="24"/>
  <c r="F1717" i="24"/>
  <c r="G1717" i="24"/>
  <c r="D1718" i="24"/>
  <c r="E1718" i="24"/>
  <c r="F1718" i="24"/>
  <c r="G1718" i="24"/>
  <c r="D1719" i="24"/>
  <c r="E1719" i="24"/>
  <c r="F1719" i="24"/>
  <c r="G1719" i="24"/>
  <c r="D1720" i="24"/>
  <c r="E1720" i="24"/>
  <c r="F1720" i="24"/>
  <c r="G1720" i="24"/>
  <c r="D1721" i="24"/>
  <c r="E1721" i="24"/>
  <c r="F1721" i="24"/>
  <c r="G1721" i="24"/>
  <c r="D1722" i="24"/>
  <c r="E1722" i="24"/>
  <c r="F1722" i="24"/>
  <c r="G1722" i="24"/>
  <c r="D1723" i="24"/>
  <c r="E1723" i="24"/>
  <c r="F1723" i="24"/>
  <c r="G1723" i="24"/>
  <c r="D1724" i="24"/>
  <c r="E1724" i="24"/>
  <c r="F1724" i="24"/>
  <c r="G1724" i="24"/>
  <c r="D1725" i="24"/>
  <c r="E1725" i="24"/>
  <c r="F1725" i="24"/>
  <c r="G1725" i="24"/>
  <c r="D1726" i="24"/>
  <c r="E1726" i="24"/>
  <c r="F1726" i="24"/>
  <c r="G1726" i="24"/>
  <c r="D1727" i="24"/>
  <c r="E1727" i="24"/>
  <c r="F1727" i="24"/>
  <c r="G1727" i="24"/>
  <c r="D1728" i="24"/>
  <c r="E1728" i="24"/>
  <c r="F1728" i="24"/>
  <c r="G1728" i="24"/>
  <c r="D1729" i="24"/>
  <c r="E1729" i="24"/>
  <c r="F1729" i="24"/>
  <c r="G1729" i="24"/>
  <c r="D1730" i="24"/>
  <c r="E1730" i="24"/>
  <c r="F1730" i="24"/>
  <c r="G1730" i="24"/>
  <c r="D1731" i="24"/>
  <c r="E1731" i="24"/>
  <c r="F1731" i="24"/>
  <c r="G1731" i="24"/>
  <c r="D1732" i="24"/>
  <c r="E1732" i="24"/>
  <c r="F1732" i="24"/>
  <c r="G1732" i="24"/>
  <c r="D1733" i="24"/>
  <c r="E1733" i="24"/>
  <c r="F1733" i="24"/>
  <c r="G1733" i="24"/>
  <c r="D1734" i="24"/>
  <c r="E1734" i="24"/>
  <c r="F1734" i="24"/>
  <c r="G1734" i="24"/>
  <c r="D1735" i="24"/>
  <c r="E1735" i="24"/>
  <c r="F1735" i="24"/>
  <c r="G1735" i="24"/>
  <c r="D1736" i="24"/>
  <c r="E1736" i="24"/>
  <c r="F1736" i="24"/>
  <c r="G1736" i="24"/>
  <c r="D1737" i="24"/>
  <c r="E1737" i="24"/>
  <c r="F1737" i="24"/>
  <c r="G1737" i="24"/>
  <c r="D1738" i="24"/>
  <c r="E1738" i="24"/>
  <c r="F1738" i="24"/>
  <c r="G1738" i="24"/>
  <c r="D1739" i="24"/>
  <c r="E1739" i="24"/>
  <c r="F1739" i="24"/>
  <c r="G1739" i="24"/>
  <c r="D1740" i="24"/>
  <c r="E1740" i="24"/>
  <c r="F1740" i="24"/>
  <c r="G1740" i="24"/>
  <c r="D1741" i="24"/>
  <c r="E1741" i="24"/>
  <c r="F1741" i="24"/>
  <c r="G1741" i="24"/>
  <c r="D1742" i="24"/>
  <c r="E1742" i="24"/>
  <c r="F1742" i="24"/>
  <c r="G1742" i="24"/>
  <c r="D1743" i="24"/>
  <c r="E1743" i="24"/>
  <c r="F1743" i="24"/>
  <c r="G1743" i="24"/>
  <c r="D1744" i="24"/>
  <c r="E1744" i="24"/>
  <c r="F1744" i="24"/>
  <c r="G1744" i="24"/>
  <c r="D1745" i="24"/>
  <c r="E1745" i="24"/>
  <c r="F1745" i="24"/>
  <c r="G1745" i="24"/>
  <c r="D1746" i="24"/>
  <c r="E1746" i="24"/>
  <c r="F1746" i="24"/>
  <c r="G1746" i="24"/>
  <c r="D1747" i="24"/>
  <c r="E1747" i="24"/>
  <c r="F1747" i="24"/>
  <c r="G1747" i="24"/>
  <c r="D1748" i="24"/>
  <c r="E1748" i="24"/>
  <c r="F1748" i="24"/>
  <c r="G1748" i="24"/>
  <c r="D1749" i="24"/>
  <c r="E1749" i="24"/>
  <c r="F1749" i="24"/>
  <c r="G1749" i="24"/>
  <c r="D1750" i="24"/>
  <c r="E1750" i="24"/>
  <c r="F1750" i="24"/>
  <c r="G1750" i="24"/>
  <c r="D1751" i="24"/>
  <c r="E1751" i="24"/>
  <c r="F1751" i="24"/>
  <c r="G1751" i="24"/>
  <c r="D1752" i="24"/>
  <c r="E1752" i="24"/>
  <c r="F1752" i="24"/>
  <c r="G1752" i="24"/>
  <c r="D1753" i="24"/>
  <c r="E1753" i="24"/>
  <c r="F1753" i="24"/>
  <c r="G1753" i="24"/>
  <c r="D1754" i="24"/>
  <c r="E1754" i="24"/>
  <c r="F1754" i="24"/>
  <c r="G1754" i="24"/>
  <c r="D1755" i="24"/>
  <c r="E1755" i="24"/>
  <c r="F1755" i="24"/>
  <c r="G1755" i="24"/>
  <c r="D1756" i="24"/>
  <c r="E1756" i="24"/>
  <c r="F1756" i="24"/>
  <c r="G1756" i="24"/>
  <c r="D1757" i="24"/>
  <c r="E1757" i="24"/>
  <c r="F1757" i="24"/>
  <c r="G1757" i="24"/>
  <c r="D1758" i="24"/>
  <c r="E1758" i="24"/>
  <c r="F1758" i="24"/>
  <c r="G1758" i="24"/>
  <c r="D1759" i="24"/>
  <c r="E1759" i="24"/>
  <c r="F1759" i="24"/>
  <c r="G1759" i="24"/>
  <c r="D1760" i="24"/>
  <c r="E1760" i="24"/>
  <c r="F1760" i="24"/>
  <c r="G1760" i="24"/>
  <c r="D1761" i="24"/>
  <c r="E1761" i="24"/>
  <c r="F1761" i="24"/>
  <c r="G1761" i="24"/>
  <c r="D1762" i="24"/>
  <c r="E1762" i="24"/>
  <c r="F1762" i="24"/>
  <c r="G1762" i="24"/>
  <c r="D1763" i="24"/>
  <c r="E1763" i="24"/>
  <c r="F1763" i="24"/>
  <c r="G1763" i="24"/>
  <c r="D1764" i="24"/>
  <c r="E1764" i="24"/>
  <c r="F1764" i="24"/>
  <c r="G1764" i="24"/>
  <c r="D1765" i="24"/>
  <c r="E1765" i="24"/>
  <c r="F1765" i="24"/>
  <c r="G1765" i="24"/>
  <c r="D1766" i="24"/>
  <c r="E1766" i="24"/>
  <c r="F1766" i="24"/>
  <c r="G1766" i="24"/>
  <c r="D1767" i="24"/>
  <c r="E1767" i="24"/>
  <c r="F1767" i="24"/>
  <c r="G1767" i="24"/>
  <c r="D1768" i="24"/>
  <c r="E1768" i="24"/>
  <c r="F1768" i="24"/>
  <c r="G1768" i="24"/>
  <c r="D1769" i="24"/>
  <c r="E1769" i="24"/>
  <c r="F1769" i="24"/>
  <c r="G1769" i="24"/>
  <c r="D1770" i="24"/>
  <c r="E1770" i="24"/>
  <c r="F1770" i="24"/>
  <c r="G1770" i="24"/>
  <c r="D1771" i="24"/>
  <c r="E1771" i="24"/>
  <c r="F1771" i="24"/>
  <c r="G1771" i="24"/>
  <c r="D1772" i="24"/>
  <c r="E1772" i="24"/>
  <c r="F1772" i="24"/>
  <c r="G1772" i="24"/>
  <c r="D1773" i="24"/>
  <c r="E1773" i="24"/>
  <c r="F1773" i="24"/>
  <c r="G1773" i="24"/>
  <c r="D1774" i="24"/>
  <c r="E1774" i="24"/>
  <c r="F1774" i="24"/>
  <c r="G1774" i="24"/>
  <c r="D1775" i="24"/>
  <c r="E1775" i="24"/>
  <c r="F1775" i="24"/>
  <c r="G1775" i="24"/>
  <c r="D1776" i="24"/>
  <c r="E1776" i="24"/>
  <c r="F1776" i="24"/>
  <c r="G1776" i="24"/>
  <c r="D1777" i="24"/>
  <c r="E1777" i="24"/>
  <c r="F1777" i="24"/>
  <c r="G1777" i="24"/>
  <c r="D1778" i="24"/>
  <c r="E1778" i="24"/>
  <c r="F1778" i="24"/>
  <c r="G1778" i="24"/>
  <c r="D1779" i="24"/>
  <c r="E1779" i="24"/>
  <c r="F1779" i="24"/>
  <c r="G1779" i="24"/>
  <c r="D1780" i="24"/>
  <c r="E1780" i="24"/>
  <c r="F1780" i="24"/>
  <c r="G1780" i="24"/>
  <c r="D1781" i="24"/>
  <c r="E1781" i="24"/>
  <c r="F1781" i="24"/>
  <c r="G1781" i="24"/>
  <c r="D1782" i="24"/>
  <c r="E1782" i="24"/>
  <c r="F1782" i="24"/>
  <c r="G1782" i="24"/>
  <c r="D1783" i="24"/>
  <c r="E1783" i="24"/>
  <c r="F1783" i="24"/>
  <c r="G1783" i="24"/>
  <c r="D1784" i="24"/>
  <c r="E1784" i="24"/>
  <c r="F1784" i="24"/>
  <c r="G1784" i="24"/>
  <c r="D1785" i="24"/>
  <c r="E1785" i="24"/>
  <c r="F1785" i="24"/>
  <c r="G1785" i="24"/>
  <c r="D1786" i="24"/>
  <c r="E1786" i="24"/>
  <c r="F1786" i="24"/>
  <c r="G1786" i="24"/>
  <c r="D1787" i="24"/>
  <c r="E1787" i="24"/>
  <c r="F1787" i="24"/>
  <c r="G1787" i="24"/>
  <c r="AG90" i="38" s="1"/>
  <c r="D1788" i="24"/>
  <c r="E1788" i="24"/>
  <c r="F1788" i="24"/>
  <c r="G1788" i="24"/>
  <c r="AG91" i="38" s="1"/>
  <c r="D1789" i="24"/>
  <c r="E1789" i="24"/>
  <c r="F1789" i="24"/>
  <c r="G1789" i="24"/>
  <c r="D1790" i="24"/>
  <c r="E1790" i="24"/>
  <c r="F1790" i="24"/>
  <c r="G1790" i="24"/>
  <c r="AG93" i="38" s="1"/>
  <c r="D1791" i="24"/>
  <c r="E1791" i="24"/>
  <c r="F1791" i="24"/>
  <c r="G1791" i="24"/>
  <c r="AG94" i="38" s="1"/>
  <c r="D1792" i="24"/>
  <c r="E1792" i="24"/>
  <c r="F1792" i="24"/>
  <c r="G1792" i="24"/>
  <c r="D1793" i="24"/>
  <c r="E1793" i="24"/>
  <c r="F1793" i="24"/>
  <c r="G1793" i="24"/>
  <c r="AG96" i="38" s="1"/>
  <c r="D1794" i="24"/>
  <c r="E1794" i="24"/>
  <c r="AG55" i="38" s="1"/>
  <c r="F1794" i="24"/>
  <c r="G1794" i="24"/>
  <c r="AG97" i="38" s="1"/>
  <c r="D1795" i="24"/>
  <c r="E1795" i="24"/>
  <c r="F1795" i="24"/>
  <c r="G1795" i="24"/>
  <c r="D1796" i="24"/>
  <c r="E1796" i="24"/>
  <c r="F1796" i="24"/>
  <c r="G1796" i="24"/>
  <c r="D1797" i="24"/>
  <c r="E1797" i="24"/>
  <c r="F1797" i="24"/>
  <c r="G1797" i="24"/>
  <c r="D1798" i="24"/>
  <c r="E1798" i="24"/>
  <c r="F1798" i="24"/>
  <c r="G1798" i="24"/>
  <c r="D1799" i="24"/>
  <c r="E1799" i="24"/>
  <c r="F1799" i="24"/>
  <c r="G1799" i="24"/>
  <c r="D1800" i="24"/>
  <c r="E1800" i="24"/>
  <c r="F1800" i="24"/>
  <c r="G1800" i="24"/>
  <c r="D1801" i="24"/>
  <c r="E1801" i="24"/>
  <c r="F1801" i="24"/>
  <c r="G1801" i="24"/>
  <c r="D1802" i="24"/>
  <c r="E1802" i="24"/>
  <c r="F1802" i="24"/>
  <c r="G1802" i="24"/>
  <c r="G1623" i="24"/>
  <c r="F1623" i="24"/>
  <c r="E1623" i="24"/>
  <c r="D1623" i="24"/>
  <c r="D1444" i="24"/>
  <c r="E1444" i="24"/>
  <c r="F1444" i="24"/>
  <c r="G1444" i="24"/>
  <c r="D1445" i="24"/>
  <c r="E1445" i="24"/>
  <c r="F1445" i="24"/>
  <c r="G1445" i="24"/>
  <c r="D1446" i="24"/>
  <c r="E1446" i="24"/>
  <c r="F1446" i="24"/>
  <c r="G1446" i="24"/>
  <c r="D1447" i="24"/>
  <c r="E1447" i="24"/>
  <c r="F1447" i="24"/>
  <c r="G1447" i="24"/>
  <c r="D1448" i="24"/>
  <c r="E1448" i="24"/>
  <c r="F1448" i="24"/>
  <c r="G1448" i="24"/>
  <c r="D1449" i="24"/>
  <c r="E1449" i="24"/>
  <c r="F1449" i="24"/>
  <c r="G1449" i="24"/>
  <c r="D1450" i="24"/>
  <c r="E1450" i="24"/>
  <c r="F1450" i="24"/>
  <c r="G1450" i="24"/>
  <c r="D1451" i="24"/>
  <c r="E1451" i="24"/>
  <c r="F1451" i="24"/>
  <c r="G1451" i="24"/>
  <c r="D1452" i="24"/>
  <c r="E1452" i="24"/>
  <c r="F1452" i="24"/>
  <c r="G1452" i="24"/>
  <c r="D1453" i="24"/>
  <c r="E1453" i="24"/>
  <c r="F1453" i="24"/>
  <c r="G1453" i="24"/>
  <c r="D1454" i="24"/>
  <c r="E1454" i="24"/>
  <c r="F1454" i="24"/>
  <c r="G1454" i="24"/>
  <c r="D1455" i="24"/>
  <c r="E1455" i="24"/>
  <c r="F1455" i="24"/>
  <c r="G1455" i="24"/>
  <c r="D1456" i="24"/>
  <c r="E1456" i="24"/>
  <c r="F1456" i="24"/>
  <c r="G1456" i="24"/>
  <c r="D1457" i="24"/>
  <c r="E1457" i="24"/>
  <c r="F1457" i="24"/>
  <c r="G1457" i="24"/>
  <c r="D1458" i="24"/>
  <c r="E1458" i="24"/>
  <c r="F1458" i="24"/>
  <c r="G1458" i="24"/>
  <c r="D1459" i="24"/>
  <c r="E1459" i="24"/>
  <c r="F1459" i="24"/>
  <c r="G1459" i="24"/>
  <c r="D1460" i="24"/>
  <c r="E1460" i="24"/>
  <c r="F1460" i="24"/>
  <c r="G1460" i="24"/>
  <c r="D1461" i="24"/>
  <c r="E1461" i="24"/>
  <c r="F1461" i="24"/>
  <c r="G1461" i="24"/>
  <c r="D1462" i="24"/>
  <c r="E1462" i="24"/>
  <c r="F1462" i="24"/>
  <c r="G1462" i="24"/>
  <c r="D1463" i="24"/>
  <c r="E1463" i="24"/>
  <c r="F1463" i="24"/>
  <c r="G1463" i="24"/>
  <c r="D1464" i="24"/>
  <c r="E1464" i="24"/>
  <c r="F1464" i="24"/>
  <c r="G1464" i="24"/>
  <c r="D1465" i="24"/>
  <c r="E1465" i="24"/>
  <c r="F1465" i="24"/>
  <c r="G1465" i="24"/>
  <c r="D1466" i="24"/>
  <c r="E1466" i="24"/>
  <c r="F1466" i="24"/>
  <c r="G1466" i="24"/>
  <c r="D1467" i="24"/>
  <c r="E1467" i="24"/>
  <c r="F1467" i="24"/>
  <c r="G1467" i="24"/>
  <c r="D1468" i="24"/>
  <c r="E1468" i="24"/>
  <c r="F1468" i="24"/>
  <c r="G1468" i="24"/>
  <c r="D1469" i="24"/>
  <c r="E1469" i="24"/>
  <c r="F1469" i="24"/>
  <c r="G1469" i="24"/>
  <c r="D1470" i="24"/>
  <c r="E1470" i="24"/>
  <c r="F1470" i="24"/>
  <c r="G1470" i="24"/>
  <c r="D1471" i="24"/>
  <c r="E1471" i="24"/>
  <c r="F1471" i="24"/>
  <c r="G1471" i="24"/>
  <c r="D1472" i="24"/>
  <c r="E1472" i="24"/>
  <c r="F1472" i="24"/>
  <c r="G1472" i="24"/>
  <c r="D1473" i="24"/>
  <c r="E1473" i="24"/>
  <c r="F1473" i="24"/>
  <c r="G1473" i="24"/>
  <c r="D1474" i="24"/>
  <c r="E1474" i="24"/>
  <c r="F1474" i="24"/>
  <c r="G1474" i="24"/>
  <c r="D1475" i="24"/>
  <c r="E1475" i="24"/>
  <c r="F1475" i="24"/>
  <c r="G1475" i="24"/>
  <c r="D1476" i="24"/>
  <c r="E1476" i="24"/>
  <c r="F1476" i="24"/>
  <c r="G1476" i="24"/>
  <c r="D1477" i="24"/>
  <c r="E1477" i="24"/>
  <c r="F1477" i="24"/>
  <c r="G1477" i="24"/>
  <c r="D1478" i="24"/>
  <c r="E1478" i="24"/>
  <c r="F1478" i="24"/>
  <c r="G1478" i="24"/>
  <c r="D1479" i="24"/>
  <c r="E1479" i="24"/>
  <c r="F1479" i="24"/>
  <c r="G1479" i="24"/>
  <c r="D1480" i="24"/>
  <c r="E1480" i="24"/>
  <c r="F1480" i="24"/>
  <c r="G1480" i="24"/>
  <c r="D1481" i="24"/>
  <c r="E1481" i="24"/>
  <c r="F1481" i="24"/>
  <c r="G1481" i="24"/>
  <c r="D1482" i="24"/>
  <c r="E1482" i="24"/>
  <c r="F1482" i="24"/>
  <c r="G1482" i="24"/>
  <c r="D1483" i="24"/>
  <c r="E1483" i="24"/>
  <c r="F1483" i="24"/>
  <c r="G1483" i="24"/>
  <c r="D1484" i="24"/>
  <c r="E1484" i="24"/>
  <c r="F1484" i="24"/>
  <c r="G1484" i="24"/>
  <c r="D1485" i="24"/>
  <c r="E1485" i="24"/>
  <c r="F1485" i="24"/>
  <c r="G1485" i="24"/>
  <c r="D1486" i="24"/>
  <c r="E1486" i="24"/>
  <c r="F1486" i="24"/>
  <c r="G1486" i="24"/>
  <c r="D1487" i="24"/>
  <c r="E1487" i="24"/>
  <c r="F1487" i="24"/>
  <c r="G1487" i="24"/>
  <c r="D1488" i="24"/>
  <c r="E1488" i="24"/>
  <c r="F1488" i="24"/>
  <c r="G1488" i="24"/>
  <c r="D1489" i="24"/>
  <c r="E1489" i="24"/>
  <c r="F1489" i="24"/>
  <c r="G1489" i="24"/>
  <c r="D1490" i="24"/>
  <c r="E1490" i="24"/>
  <c r="F1490" i="24"/>
  <c r="G1490" i="24"/>
  <c r="D1491" i="24"/>
  <c r="E1491" i="24"/>
  <c r="F1491" i="24"/>
  <c r="G1491" i="24"/>
  <c r="D1492" i="24"/>
  <c r="E1492" i="24"/>
  <c r="F1492" i="24"/>
  <c r="G1492" i="24"/>
  <c r="D1493" i="24"/>
  <c r="E1493" i="24"/>
  <c r="F1493" i="24"/>
  <c r="G1493" i="24"/>
  <c r="D1494" i="24"/>
  <c r="E1494" i="24"/>
  <c r="F1494" i="24"/>
  <c r="G1494" i="24"/>
  <c r="D1495" i="24"/>
  <c r="E1495" i="24"/>
  <c r="F1495" i="24"/>
  <c r="G1495" i="24"/>
  <c r="D1496" i="24"/>
  <c r="E1496" i="24"/>
  <c r="F1496" i="24"/>
  <c r="G1496" i="24"/>
  <c r="D1497" i="24"/>
  <c r="E1497" i="24"/>
  <c r="F1497" i="24"/>
  <c r="G1497" i="24"/>
  <c r="D1498" i="24"/>
  <c r="E1498" i="24"/>
  <c r="F1498" i="24"/>
  <c r="G1498" i="24"/>
  <c r="D1499" i="24"/>
  <c r="E1499" i="24"/>
  <c r="F1499" i="24"/>
  <c r="G1499" i="24"/>
  <c r="D1500" i="24"/>
  <c r="E1500" i="24"/>
  <c r="F1500" i="24"/>
  <c r="G1500" i="24"/>
  <c r="D1501" i="24"/>
  <c r="E1501" i="24"/>
  <c r="F1501" i="24"/>
  <c r="G1501" i="24"/>
  <c r="D1502" i="24"/>
  <c r="E1502" i="24"/>
  <c r="F1502" i="24"/>
  <c r="G1502" i="24"/>
  <c r="D1503" i="24"/>
  <c r="E1503" i="24"/>
  <c r="F1503" i="24"/>
  <c r="G1503" i="24"/>
  <c r="D1504" i="24"/>
  <c r="E1504" i="24"/>
  <c r="F1504" i="24"/>
  <c r="G1504" i="24"/>
  <c r="D1505" i="24"/>
  <c r="E1505" i="24"/>
  <c r="F1505" i="24"/>
  <c r="G1505" i="24"/>
  <c r="D1506" i="24"/>
  <c r="E1506" i="24"/>
  <c r="F1506" i="24"/>
  <c r="G1506" i="24"/>
  <c r="D1507" i="24"/>
  <c r="E1507" i="24"/>
  <c r="F1507" i="24"/>
  <c r="G1507" i="24"/>
  <c r="D1508" i="24"/>
  <c r="E1508" i="24"/>
  <c r="F1508" i="24"/>
  <c r="G1508" i="24"/>
  <c r="D1509" i="24"/>
  <c r="E1509" i="24"/>
  <c r="F1509" i="24"/>
  <c r="G1509" i="24"/>
  <c r="D1510" i="24"/>
  <c r="E1510" i="24"/>
  <c r="F1510" i="24"/>
  <c r="G1510" i="24"/>
  <c r="D1511" i="24"/>
  <c r="E1511" i="24"/>
  <c r="F1511" i="24"/>
  <c r="G1511" i="24"/>
  <c r="D1512" i="24"/>
  <c r="E1512" i="24"/>
  <c r="F1512" i="24"/>
  <c r="G1512" i="24"/>
  <c r="D1513" i="24"/>
  <c r="E1513" i="24"/>
  <c r="F1513" i="24"/>
  <c r="G1513" i="24"/>
  <c r="D1514" i="24"/>
  <c r="E1514" i="24"/>
  <c r="F1514" i="24"/>
  <c r="G1514" i="24"/>
  <c r="D1515" i="24"/>
  <c r="E1515" i="24"/>
  <c r="F1515" i="24"/>
  <c r="G1515" i="24"/>
  <c r="D1516" i="24"/>
  <c r="E1516" i="24"/>
  <c r="F1516" i="24"/>
  <c r="G1516" i="24"/>
  <c r="D1517" i="24"/>
  <c r="E1517" i="24"/>
  <c r="F1517" i="24"/>
  <c r="G1517" i="24"/>
  <c r="D1518" i="24"/>
  <c r="E1518" i="24"/>
  <c r="F1518" i="24"/>
  <c r="G1518" i="24"/>
  <c r="D1519" i="24"/>
  <c r="E1519" i="24"/>
  <c r="F1519" i="24"/>
  <c r="G1519" i="24"/>
  <c r="D1520" i="24"/>
  <c r="E1520" i="24"/>
  <c r="F1520" i="24"/>
  <c r="G1520" i="24"/>
  <c r="D1521" i="24"/>
  <c r="E1521" i="24"/>
  <c r="F1521" i="24"/>
  <c r="G1521" i="24"/>
  <c r="D1522" i="24"/>
  <c r="E1522" i="24"/>
  <c r="F1522" i="24"/>
  <c r="G1522" i="24"/>
  <c r="D1523" i="24"/>
  <c r="E1523" i="24"/>
  <c r="F1523" i="24"/>
  <c r="G1523" i="24"/>
  <c r="D1524" i="24"/>
  <c r="E1524" i="24"/>
  <c r="F1524" i="24"/>
  <c r="G1524" i="24"/>
  <c r="D1525" i="24"/>
  <c r="E1525" i="24"/>
  <c r="F1525" i="24"/>
  <c r="G1525" i="24"/>
  <c r="D1526" i="24"/>
  <c r="E1526" i="24"/>
  <c r="F1526" i="24"/>
  <c r="G1526" i="24"/>
  <c r="D1527" i="24"/>
  <c r="E1527" i="24"/>
  <c r="F1527" i="24"/>
  <c r="G1527" i="24"/>
  <c r="D1528" i="24"/>
  <c r="E1528" i="24"/>
  <c r="F1528" i="24"/>
  <c r="G1528" i="24"/>
  <c r="D1529" i="24"/>
  <c r="E1529" i="24"/>
  <c r="F1529" i="24"/>
  <c r="G1529" i="24"/>
  <c r="D1530" i="24"/>
  <c r="E1530" i="24"/>
  <c r="F1530" i="24"/>
  <c r="G1530" i="24"/>
  <c r="D1531" i="24"/>
  <c r="E1531" i="24"/>
  <c r="F1531" i="24"/>
  <c r="G1531" i="24"/>
  <c r="D1532" i="24"/>
  <c r="E1532" i="24"/>
  <c r="F1532" i="24"/>
  <c r="G1532" i="24"/>
  <c r="D1533" i="24"/>
  <c r="E1533" i="24"/>
  <c r="F1533" i="24"/>
  <c r="G1533" i="24"/>
  <c r="D1534" i="24"/>
  <c r="E1534" i="24"/>
  <c r="F1534" i="24"/>
  <c r="G1534" i="24"/>
  <c r="D1535" i="24"/>
  <c r="E1535" i="24"/>
  <c r="F1535" i="24"/>
  <c r="G1535" i="24"/>
  <c r="D1536" i="24"/>
  <c r="E1536" i="24"/>
  <c r="F1536" i="24"/>
  <c r="G1536" i="24"/>
  <c r="D1537" i="24"/>
  <c r="E1537" i="24"/>
  <c r="F1537" i="24"/>
  <c r="G1537" i="24"/>
  <c r="D1538" i="24"/>
  <c r="E1538" i="24"/>
  <c r="F1538" i="24"/>
  <c r="G1538" i="24"/>
  <c r="D1539" i="24"/>
  <c r="E1539" i="24"/>
  <c r="F1539" i="24"/>
  <c r="G1539" i="24"/>
  <c r="D1540" i="24"/>
  <c r="E1540" i="24"/>
  <c r="F1540" i="24"/>
  <c r="G1540" i="24"/>
  <c r="D1541" i="24"/>
  <c r="E1541" i="24"/>
  <c r="F1541" i="24"/>
  <c r="G1541" i="24"/>
  <c r="D1542" i="24"/>
  <c r="E1542" i="24"/>
  <c r="F1542" i="24"/>
  <c r="G1542" i="24"/>
  <c r="D1543" i="24"/>
  <c r="E1543" i="24"/>
  <c r="F1543" i="24"/>
  <c r="G1543" i="24"/>
  <c r="D1544" i="24"/>
  <c r="E1544" i="24"/>
  <c r="F1544" i="24"/>
  <c r="G1544" i="24"/>
  <c r="D1545" i="24"/>
  <c r="E1545" i="24"/>
  <c r="F1545" i="24"/>
  <c r="G1545" i="24"/>
  <c r="D1546" i="24"/>
  <c r="E1546" i="24"/>
  <c r="F1546" i="24"/>
  <c r="G1546" i="24"/>
  <c r="D1547" i="24"/>
  <c r="E1547" i="24"/>
  <c r="F1547" i="24"/>
  <c r="G1547" i="24"/>
  <c r="D1548" i="24"/>
  <c r="E1548" i="24"/>
  <c r="F1548" i="24"/>
  <c r="G1548" i="24"/>
  <c r="D1549" i="24"/>
  <c r="E1549" i="24"/>
  <c r="F1549" i="24"/>
  <c r="G1549" i="24"/>
  <c r="D1550" i="24"/>
  <c r="E1550" i="24"/>
  <c r="F1550" i="24"/>
  <c r="G1550" i="24"/>
  <c r="D1551" i="24"/>
  <c r="E1551" i="24"/>
  <c r="F1551" i="24"/>
  <c r="G1551" i="24"/>
  <c r="D1552" i="24"/>
  <c r="E1552" i="24"/>
  <c r="F1552" i="24"/>
  <c r="G1552" i="24"/>
  <c r="D1553" i="24"/>
  <c r="E1553" i="24"/>
  <c r="F1553" i="24"/>
  <c r="G1553" i="24"/>
  <c r="D1554" i="24"/>
  <c r="E1554" i="24"/>
  <c r="F1554" i="24"/>
  <c r="G1554" i="24"/>
  <c r="D1555" i="24"/>
  <c r="E1555" i="24"/>
  <c r="F1555" i="24"/>
  <c r="G1555" i="24"/>
  <c r="D1556" i="24"/>
  <c r="E1556" i="24"/>
  <c r="F1556" i="24"/>
  <c r="G1556" i="24"/>
  <c r="D1557" i="24"/>
  <c r="E1557" i="24"/>
  <c r="F1557" i="24"/>
  <c r="G1557" i="24"/>
  <c r="D1558" i="24"/>
  <c r="E1558" i="24"/>
  <c r="F1558" i="24"/>
  <c r="G1558" i="24"/>
  <c r="D1559" i="24"/>
  <c r="E1559" i="24"/>
  <c r="F1559" i="24"/>
  <c r="G1559" i="24"/>
  <c r="D1560" i="24"/>
  <c r="E1560" i="24"/>
  <c r="F1560" i="24"/>
  <c r="G1560" i="24"/>
  <c r="D1561" i="24"/>
  <c r="E1561" i="24"/>
  <c r="F1561" i="24"/>
  <c r="G1561" i="24"/>
  <c r="D1562" i="24"/>
  <c r="E1562" i="24"/>
  <c r="F1562" i="24"/>
  <c r="G1562" i="24"/>
  <c r="D1563" i="24"/>
  <c r="E1563" i="24"/>
  <c r="F1563" i="24"/>
  <c r="G1563" i="24"/>
  <c r="D1564" i="24"/>
  <c r="E1564" i="24"/>
  <c r="F1564" i="24"/>
  <c r="G1564" i="24"/>
  <c r="D1565" i="24"/>
  <c r="E1565" i="24"/>
  <c r="F1565" i="24"/>
  <c r="G1565" i="24"/>
  <c r="D1566" i="24"/>
  <c r="E1566" i="24"/>
  <c r="F1566" i="24"/>
  <c r="G1566" i="24"/>
  <c r="D1567" i="24"/>
  <c r="E1567" i="24"/>
  <c r="F1567" i="24"/>
  <c r="G1567" i="24"/>
  <c r="D1568" i="24"/>
  <c r="E1568" i="24"/>
  <c r="F1568" i="24"/>
  <c r="G1568" i="24"/>
  <c r="D1569" i="24"/>
  <c r="E1569" i="24"/>
  <c r="F1569" i="24"/>
  <c r="G1569" i="24"/>
  <c r="D1570" i="24"/>
  <c r="E1570" i="24"/>
  <c r="F1570" i="24"/>
  <c r="G1570" i="24"/>
  <c r="D1571" i="24"/>
  <c r="E1571" i="24"/>
  <c r="F1571" i="24"/>
  <c r="G1571" i="24"/>
  <c r="D1572" i="24"/>
  <c r="E1572" i="24"/>
  <c r="F1572" i="24"/>
  <c r="G1572" i="24"/>
  <c r="D1573" i="24"/>
  <c r="E1573" i="24"/>
  <c r="F1573" i="24"/>
  <c r="G1573" i="24"/>
  <c r="D1574" i="24"/>
  <c r="E1574" i="24"/>
  <c r="F1574" i="24"/>
  <c r="G1574" i="24"/>
  <c r="D1575" i="24"/>
  <c r="E1575" i="24"/>
  <c r="F1575" i="24"/>
  <c r="G1575" i="24"/>
  <c r="D1576" i="24"/>
  <c r="E1576" i="24"/>
  <c r="F1576" i="24"/>
  <c r="G1576" i="24"/>
  <c r="D1577" i="24"/>
  <c r="E1577" i="24"/>
  <c r="F1577" i="24"/>
  <c r="G1577" i="24"/>
  <c r="D1578" i="24"/>
  <c r="E1578" i="24"/>
  <c r="F1578" i="24"/>
  <c r="G1578" i="24"/>
  <c r="D1579" i="24"/>
  <c r="E1579" i="24"/>
  <c r="F1579" i="24"/>
  <c r="G1579" i="24"/>
  <c r="D1580" i="24"/>
  <c r="E1580" i="24"/>
  <c r="F1580" i="24"/>
  <c r="G1580" i="24"/>
  <c r="D1581" i="24"/>
  <c r="E1581" i="24"/>
  <c r="F1581" i="24"/>
  <c r="G1581" i="24"/>
  <c r="D1582" i="24"/>
  <c r="E1582" i="24"/>
  <c r="F1582" i="24"/>
  <c r="G1582" i="24"/>
  <c r="D1583" i="24"/>
  <c r="E1583" i="24"/>
  <c r="F1583" i="24"/>
  <c r="G1583" i="24"/>
  <c r="D1584" i="24"/>
  <c r="E1584" i="24"/>
  <c r="F1584" i="24"/>
  <c r="G1584" i="24"/>
  <c r="D1585" i="24"/>
  <c r="E1585" i="24"/>
  <c r="F1585" i="24"/>
  <c r="G1585" i="24"/>
  <c r="D1586" i="24"/>
  <c r="E1586" i="24"/>
  <c r="F1586" i="24"/>
  <c r="G1586" i="24"/>
  <c r="D1587" i="24"/>
  <c r="E1587" i="24"/>
  <c r="F1587" i="24"/>
  <c r="G1587" i="24"/>
  <c r="D1588" i="24"/>
  <c r="E1588" i="24"/>
  <c r="F1588" i="24"/>
  <c r="G1588" i="24"/>
  <c r="D1589" i="24"/>
  <c r="E1589" i="24"/>
  <c r="F1589" i="24"/>
  <c r="G1589" i="24"/>
  <c r="D1590" i="24"/>
  <c r="E1590" i="24"/>
  <c r="F1590" i="24"/>
  <c r="G1590" i="24"/>
  <c r="D1591" i="24"/>
  <c r="E1591" i="24"/>
  <c r="F1591" i="24"/>
  <c r="G1591" i="24"/>
  <c r="D1592" i="24"/>
  <c r="E1592" i="24"/>
  <c r="F1592" i="24"/>
  <c r="G1592" i="24"/>
  <c r="D1593" i="24"/>
  <c r="E1593" i="24"/>
  <c r="F1593" i="24"/>
  <c r="G1593" i="24"/>
  <c r="D1594" i="24"/>
  <c r="E1594" i="24"/>
  <c r="F1594" i="24"/>
  <c r="G1594" i="24"/>
  <c r="D1595" i="24"/>
  <c r="E1595" i="24"/>
  <c r="F1595" i="24"/>
  <c r="G1595" i="24"/>
  <c r="D1596" i="24"/>
  <c r="E1596" i="24"/>
  <c r="F1596" i="24"/>
  <c r="G1596" i="24"/>
  <c r="D1597" i="24"/>
  <c r="E1597" i="24"/>
  <c r="F1597" i="24"/>
  <c r="G1597" i="24"/>
  <c r="D1598" i="24"/>
  <c r="E1598" i="24"/>
  <c r="F1598" i="24"/>
  <c r="G1598" i="24"/>
  <c r="D1599" i="24"/>
  <c r="E1599" i="24"/>
  <c r="F1599" i="24"/>
  <c r="G1599" i="24"/>
  <c r="D1600" i="24"/>
  <c r="E1600" i="24"/>
  <c r="F1600" i="24"/>
  <c r="G1600" i="24"/>
  <c r="D1601" i="24"/>
  <c r="E1601" i="24"/>
  <c r="F1601" i="24"/>
  <c r="G1601" i="24"/>
  <c r="D1602" i="24"/>
  <c r="E1602" i="24"/>
  <c r="F1602" i="24"/>
  <c r="G1602" i="24"/>
  <c r="D1603" i="24"/>
  <c r="E1603" i="24"/>
  <c r="F1603" i="24"/>
  <c r="G1603" i="24"/>
  <c r="D1604" i="24"/>
  <c r="E1604" i="24"/>
  <c r="F1604" i="24"/>
  <c r="G1604" i="24"/>
  <c r="D1605" i="24"/>
  <c r="E1605" i="24"/>
  <c r="F1605" i="24"/>
  <c r="G1605" i="24"/>
  <c r="D1606" i="24"/>
  <c r="E1606" i="24"/>
  <c r="F1606" i="24"/>
  <c r="G1606" i="24"/>
  <c r="D1607" i="24"/>
  <c r="E1607" i="24"/>
  <c r="F1607" i="24"/>
  <c r="G1607" i="24"/>
  <c r="D1608" i="24"/>
  <c r="E1608" i="24"/>
  <c r="F1608" i="24"/>
  <c r="G1608" i="24"/>
  <c r="D1609" i="24"/>
  <c r="E1609" i="24"/>
  <c r="F1609" i="24"/>
  <c r="G1609" i="24"/>
  <c r="D1610" i="24"/>
  <c r="E1610" i="24"/>
  <c r="F1610" i="24"/>
  <c r="G1610" i="24"/>
  <c r="D1611" i="24"/>
  <c r="E1611" i="24"/>
  <c r="F1611" i="24"/>
  <c r="G1611" i="24"/>
  <c r="D1612" i="24"/>
  <c r="E1612" i="24"/>
  <c r="F1612" i="24"/>
  <c r="G1612" i="24"/>
  <c r="D1613" i="24"/>
  <c r="E1613" i="24"/>
  <c r="F1613" i="24"/>
  <c r="G1613" i="24"/>
  <c r="D1614" i="24"/>
  <c r="E1614" i="24"/>
  <c r="F1614" i="24"/>
  <c r="G1614" i="24"/>
  <c r="D1615" i="24"/>
  <c r="E1615" i="24"/>
  <c r="F1615" i="24"/>
  <c r="G1615" i="24"/>
  <c r="D1616" i="24"/>
  <c r="E1616" i="24"/>
  <c r="F1616" i="24"/>
  <c r="G1616" i="24"/>
  <c r="D1617" i="24"/>
  <c r="E1617" i="24"/>
  <c r="F1617" i="24"/>
  <c r="G1617" i="24"/>
  <c r="D1618" i="24"/>
  <c r="E1618" i="24"/>
  <c r="F1618" i="24"/>
  <c r="G1618" i="24"/>
  <c r="D1619" i="24"/>
  <c r="E1619" i="24"/>
  <c r="F1619" i="24"/>
  <c r="G1619" i="24"/>
  <c r="D1620" i="24"/>
  <c r="E1620" i="24"/>
  <c r="F1620" i="24"/>
  <c r="G1620" i="24"/>
  <c r="D1621" i="24"/>
  <c r="E1621" i="24"/>
  <c r="F1621" i="24"/>
  <c r="G1621" i="24"/>
  <c r="D1622" i="24"/>
  <c r="E1622" i="24"/>
  <c r="F1622" i="24"/>
  <c r="G1622" i="24"/>
  <c r="G1443" i="24"/>
  <c r="F1443" i="24"/>
  <c r="E1443" i="24"/>
  <c r="D1443" i="24"/>
  <c r="D1264" i="24"/>
  <c r="E1264" i="24"/>
  <c r="F1264" i="24"/>
  <c r="G1264" i="24"/>
  <c r="D1265" i="24"/>
  <c r="E1265" i="24"/>
  <c r="F1265" i="24"/>
  <c r="G1265" i="24"/>
  <c r="D1266" i="24"/>
  <c r="E1266" i="24"/>
  <c r="F1266" i="24"/>
  <c r="G1266" i="24"/>
  <c r="D1267" i="24"/>
  <c r="E1267" i="24"/>
  <c r="F1267" i="24"/>
  <c r="G1267" i="24"/>
  <c r="D1268" i="24"/>
  <c r="E1268" i="24"/>
  <c r="F1268" i="24"/>
  <c r="G1268" i="24"/>
  <c r="D1269" i="24"/>
  <c r="E1269" i="24"/>
  <c r="F1269" i="24"/>
  <c r="G1269" i="24"/>
  <c r="D1270" i="24"/>
  <c r="E1270" i="24"/>
  <c r="F1270" i="24"/>
  <c r="G1270" i="24"/>
  <c r="D1271" i="24"/>
  <c r="E1271" i="24"/>
  <c r="F1271" i="24"/>
  <c r="G1271" i="24"/>
  <c r="D1272" i="24"/>
  <c r="E1272" i="24"/>
  <c r="F1272" i="24"/>
  <c r="G1272" i="24"/>
  <c r="D1273" i="24"/>
  <c r="E1273" i="24"/>
  <c r="F1273" i="24"/>
  <c r="G1273" i="24"/>
  <c r="D1274" i="24"/>
  <c r="E1274" i="24"/>
  <c r="F1274" i="24"/>
  <c r="G1274" i="24"/>
  <c r="D1275" i="24"/>
  <c r="E1275" i="24"/>
  <c r="F1275" i="24"/>
  <c r="G1275" i="24"/>
  <c r="D1276" i="24"/>
  <c r="E1276" i="24"/>
  <c r="F1276" i="24"/>
  <c r="G1276" i="24"/>
  <c r="D1277" i="24"/>
  <c r="E1277" i="24"/>
  <c r="F1277" i="24"/>
  <c r="G1277" i="24"/>
  <c r="D1278" i="24"/>
  <c r="E1278" i="24"/>
  <c r="F1278" i="24"/>
  <c r="G1278" i="24"/>
  <c r="D1279" i="24"/>
  <c r="E1279" i="24"/>
  <c r="F1279" i="24"/>
  <c r="G1279" i="24"/>
  <c r="D1280" i="24"/>
  <c r="E1280" i="24"/>
  <c r="F1280" i="24"/>
  <c r="G1280" i="24"/>
  <c r="D1281" i="24"/>
  <c r="E1281" i="24"/>
  <c r="F1281" i="24"/>
  <c r="G1281" i="24"/>
  <c r="D1282" i="24"/>
  <c r="E1282" i="24"/>
  <c r="F1282" i="24"/>
  <c r="G1282" i="24"/>
  <c r="D1283" i="24"/>
  <c r="E1283" i="24"/>
  <c r="F1283" i="24"/>
  <c r="G1283" i="24"/>
  <c r="D1284" i="24"/>
  <c r="E1284" i="24"/>
  <c r="F1284" i="24"/>
  <c r="G1284" i="24"/>
  <c r="D1285" i="24"/>
  <c r="E1285" i="24"/>
  <c r="F1285" i="24"/>
  <c r="G1285" i="24"/>
  <c r="D1286" i="24"/>
  <c r="E1286" i="24"/>
  <c r="F1286" i="24"/>
  <c r="G1286" i="24"/>
  <c r="D1287" i="24"/>
  <c r="E1287" i="24"/>
  <c r="F1287" i="24"/>
  <c r="G1287" i="24"/>
  <c r="D1288" i="24"/>
  <c r="E1288" i="24"/>
  <c r="F1288" i="24"/>
  <c r="G1288" i="24"/>
  <c r="D1289" i="24"/>
  <c r="E1289" i="24"/>
  <c r="F1289" i="24"/>
  <c r="G1289" i="24"/>
  <c r="D1290" i="24"/>
  <c r="E1290" i="24"/>
  <c r="F1290" i="24"/>
  <c r="G1290" i="24"/>
  <c r="D1291" i="24"/>
  <c r="E1291" i="24"/>
  <c r="F1291" i="24"/>
  <c r="G1291" i="24"/>
  <c r="D1292" i="24"/>
  <c r="E1292" i="24"/>
  <c r="F1292" i="24"/>
  <c r="G1292" i="24"/>
  <c r="D1293" i="24"/>
  <c r="E1293" i="24"/>
  <c r="F1293" i="24"/>
  <c r="G1293" i="24"/>
  <c r="D1294" i="24"/>
  <c r="E1294" i="24"/>
  <c r="F1294" i="24"/>
  <c r="G1294" i="24"/>
  <c r="D1295" i="24"/>
  <c r="E1295" i="24"/>
  <c r="F1295" i="24"/>
  <c r="G1295" i="24"/>
  <c r="D1296" i="24"/>
  <c r="E1296" i="24"/>
  <c r="F1296" i="24"/>
  <c r="G1296" i="24"/>
  <c r="D1297" i="24"/>
  <c r="E1297" i="24"/>
  <c r="F1297" i="24"/>
  <c r="G1297" i="24"/>
  <c r="D1298" i="24"/>
  <c r="E1298" i="24"/>
  <c r="F1298" i="24"/>
  <c r="G1298" i="24"/>
  <c r="D1299" i="24"/>
  <c r="E1299" i="24"/>
  <c r="F1299" i="24"/>
  <c r="G1299" i="24"/>
  <c r="D1300" i="24"/>
  <c r="E1300" i="24"/>
  <c r="F1300" i="24"/>
  <c r="G1300" i="24"/>
  <c r="D1301" i="24"/>
  <c r="E1301" i="24"/>
  <c r="F1301" i="24"/>
  <c r="G1301" i="24"/>
  <c r="D1302" i="24"/>
  <c r="E1302" i="24"/>
  <c r="F1302" i="24"/>
  <c r="G1302" i="24"/>
  <c r="D1303" i="24"/>
  <c r="E1303" i="24"/>
  <c r="F1303" i="24"/>
  <c r="G1303" i="24"/>
  <c r="D1304" i="24"/>
  <c r="E1304" i="24"/>
  <c r="F1304" i="24"/>
  <c r="G1304" i="24"/>
  <c r="D1305" i="24"/>
  <c r="E1305" i="24"/>
  <c r="F1305" i="24"/>
  <c r="G1305" i="24"/>
  <c r="D1306" i="24"/>
  <c r="E1306" i="24"/>
  <c r="F1306" i="24"/>
  <c r="G1306" i="24"/>
  <c r="D1307" i="24"/>
  <c r="E1307" i="24"/>
  <c r="F1307" i="24"/>
  <c r="G1307" i="24"/>
  <c r="D1308" i="24"/>
  <c r="E1308" i="24"/>
  <c r="F1308" i="24"/>
  <c r="G1308" i="24"/>
  <c r="D1309" i="24"/>
  <c r="E1309" i="24"/>
  <c r="F1309" i="24"/>
  <c r="G1309" i="24"/>
  <c r="D1310" i="24"/>
  <c r="E1310" i="24"/>
  <c r="F1310" i="24"/>
  <c r="G1310" i="24"/>
  <c r="D1311" i="24"/>
  <c r="E1311" i="24"/>
  <c r="F1311" i="24"/>
  <c r="G1311" i="24"/>
  <c r="D1312" i="24"/>
  <c r="E1312" i="24"/>
  <c r="F1312" i="24"/>
  <c r="G1312" i="24"/>
  <c r="D1313" i="24"/>
  <c r="E1313" i="24"/>
  <c r="F1313" i="24"/>
  <c r="G1313" i="24"/>
  <c r="D1314" i="24"/>
  <c r="E1314" i="24"/>
  <c r="F1314" i="24"/>
  <c r="G1314" i="24"/>
  <c r="D1315" i="24"/>
  <c r="E1315" i="24"/>
  <c r="F1315" i="24"/>
  <c r="G1315" i="24"/>
  <c r="D1316" i="24"/>
  <c r="E1316" i="24"/>
  <c r="F1316" i="24"/>
  <c r="G1316" i="24"/>
  <c r="D1317" i="24"/>
  <c r="E1317" i="24"/>
  <c r="F1317" i="24"/>
  <c r="G1317" i="24"/>
  <c r="D1318" i="24"/>
  <c r="E1318" i="24"/>
  <c r="F1318" i="24"/>
  <c r="G1318" i="24"/>
  <c r="D1319" i="24"/>
  <c r="E1319" i="24"/>
  <c r="F1319" i="24"/>
  <c r="G1319" i="24"/>
  <c r="D1320" i="24"/>
  <c r="E1320" i="24"/>
  <c r="F1320" i="24"/>
  <c r="G1320" i="24"/>
  <c r="D1321" i="24"/>
  <c r="E1321" i="24"/>
  <c r="F1321" i="24"/>
  <c r="G1321" i="24"/>
  <c r="D1322" i="24"/>
  <c r="E1322" i="24"/>
  <c r="F1322" i="24"/>
  <c r="G1322" i="24"/>
  <c r="D1323" i="24"/>
  <c r="E1323" i="24"/>
  <c r="F1323" i="24"/>
  <c r="G1323" i="24"/>
  <c r="D1324" i="24"/>
  <c r="E1324" i="24"/>
  <c r="F1324" i="24"/>
  <c r="G1324" i="24"/>
  <c r="D1325" i="24"/>
  <c r="E1325" i="24"/>
  <c r="F1325" i="24"/>
  <c r="G1325" i="24"/>
  <c r="D1326" i="24"/>
  <c r="E1326" i="24"/>
  <c r="F1326" i="24"/>
  <c r="G1326" i="24"/>
  <c r="D1327" i="24"/>
  <c r="E1327" i="24"/>
  <c r="F1327" i="24"/>
  <c r="G1327" i="24"/>
  <c r="D1328" i="24"/>
  <c r="E1328" i="24"/>
  <c r="F1328" i="24"/>
  <c r="G1328" i="24"/>
  <c r="D1329" i="24"/>
  <c r="E1329" i="24"/>
  <c r="F1329" i="24"/>
  <c r="G1329" i="24"/>
  <c r="D1330" i="24"/>
  <c r="E1330" i="24"/>
  <c r="F1330" i="24"/>
  <c r="G1330" i="24"/>
  <c r="D1331" i="24"/>
  <c r="E1331" i="24"/>
  <c r="F1331" i="24"/>
  <c r="G1331" i="24"/>
  <c r="D1332" i="24"/>
  <c r="E1332" i="24"/>
  <c r="F1332" i="24"/>
  <c r="G1332" i="24"/>
  <c r="D1333" i="24"/>
  <c r="E1333" i="24"/>
  <c r="F1333" i="24"/>
  <c r="G1333" i="24"/>
  <c r="D1334" i="24"/>
  <c r="E1334" i="24"/>
  <c r="F1334" i="24"/>
  <c r="G1334" i="24"/>
  <c r="D1335" i="24"/>
  <c r="E1335" i="24"/>
  <c r="F1335" i="24"/>
  <c r="G1335" i="24"/>
  <c r="D1336" i="24"/>
  <c r="E1336" i="24"/>
  <c r="F1336" i="24"/>
  <c r="G1336" i="24"/>
  <c r="D1337" i="24"/>
  <c r="E1337" i="24"/>
  <c r="F1337" i="24"/>
  <c r="G1337" i="24"/>
  <c r="D1338" i="24"/>
  <c r="E1338" i="24"/>
  <c r="F1338" i="24"/>
  <c r="G1338" i="24"/>
  <c r="D1339" i="24"/>
  <c r="E1339" i="24"/>
  <c r="F1339" i="24"/>
  <c r="G1339" i="24"/>
  <c r="D1340" i="24"/>
  <c r="E1340" i="24"/>
  <c r="F1340" i="24"/>
  <c r="G1340" i="24"/>
  <c r="D1341" i="24"/>
  <c r="E1341" i="24"/>
  <c r="F1341" i="24"/>
  <c r="G1341" i="24"/>
  <c r="D1342" i="24"/>
  <c r="E1342" i="24"/>
  <c r="F1342" i="24"/>
  <c r="G1342" i="24"/>
  <c r="D1343" i="24"/>
  <c r="E1343" i="24"/>
  <c r="F1343" i="24"/>
  <c r="G1343" i="24"/>
  <c r="D1344" i="24"/>
  <c r="E1344" i="24"/>
  <c r="F1344" i="24"/>
  <c r="G1344" i="24"/>
  <c r="D1345" i="24"/>
  <c r="E1345" i="24"/>
  <c r="F1345" i="24"/>
  <c r="G1345" i="24"/>
  <c r="D1346" i="24"/>
  <c r="E1346" i="24"/>
  <c r="F1346" i="24"/>
  <c r="G1346" i="24"/>
  <c r="D1347" i="24"/>
  <c r="E1347" i="24"/>
  <c r="F1347" i="24"/>
  <c r="G1347" i="24"/>
  <c r="D1348" i="24"/>
  <c r="E1348" i="24"/>
  <c r="F1348" i="24"/>
  <c r="G1348" i="24"/>
  <c r="D1349" i="24"/>
  <c r="E1349" i="24"/>
  <c r="F1349" i="24"/>
  <c r="G1349" i="24"/>
  <c r="D1350" i="24"/>
  <c r="E1350" i="24"/>
  <c r="F1350" i="24"/>
  <c r="G1350" i="24"/>
  <c r="D1351" i="24"/>
  <c r="E1351" i="24"/>
  <c r="F1351" i="24"/>
  <c r="G1351" i="24"/>
  <c r="D1352" i="24"/>
  <c r="E1352" i="24"/>
  <c r="F1352" i="24"/>
  <c r="G1352" i="24"/>
  <c r="D1353" i="24"/>
  <c r="E1353" i="24"/>
  <c r="F1353" i="24"/>
  <c r="G1353" i="24"/>
  <c r="D1354" i="24"/>
  <c r="E1354" i="24"/>
  <c r="F1354" i="24"/>
  <c r="G1354" i="24"/>
  <c r="D1355" i="24"/>
  <c r="E1355" i="24"/>
  <c r="F1355" i="24"/>
  <c r="G1355" i="24"/>
  <c r="D1356" i="24"/>
  <c r="E1356" i="24"/>
  <c r="F1356" i="24"/>
  <c r="G1356" i="24"/>
  <c r="D1357" i="24"/>
  <c r="E1357" i="24"/>
  <c r="F1357" i="24"/>
  <c r="G1357" i="24"/>
  <c r="D1358" i="24"/>
  <c r="E1358" i="24"/>
  <c r="F1358" i="24"/>
  <c r="G1358" i="24"/>
  <c r="D1359" i="24"/>
  <c r="E1359" i="24"/>
  <c r="F1359" i="24"/>
  <c r="G1359" i="24"/>
  <c r="D1360" i="24"/>
  <c r="E1360" i="24"/>
  <c r="F1360" i="24"/>
  <c r="G1360" i="24"/>
  <c r="D1361" i="24"/>
  <c r="E1361" i="24"/>
  <c r="F1361" i="24"/>
  <c r="G1361" i="24"/>
  <c r="D1362" i="24"/>
  <c r="E1362" i="24"/>
  <c r="F1362" i="24"/>
  <c r="G1362" i="24"/>
  <c r="D1363" i="24"/>
  <c r="E1363" i="24"/>
  <c r="F1363" i="24"/>
  <c r="G1363" i="24"/>
  <c r="D1364" i="24"/>
  <c r="E1364" i="24"/>
  <c r="F1364" i="24"/>
  <c r="G1364" i="24"/>
  <c r="D1365" i="24"/>
  <c r="E1365" i="24"/>
  <c r="F1365" i="24"/>
  <c r="G1365" i="24"/>
  <c r="D1366" i="24"/>
  <c r="E1366" i="24"/>
  <c r="F1366" i="24"/>
  <c r="G1366" i="24"/>
  <c r="D1367" i="24"/>
  <c r="E1367" i="24"/>
  <c r="F1367" i="24"/>
  <c r="G1367" i="24"/>
  <c r="D1368" i="24"/>
  <c r="E1368" i="24"/>
  <c r="F1368" i="24"/>
  <c r="G1368" i="24"/>
  <c r="D1369" i="24"/>
  <c r="E1369" i="24"/>
  <c r="F1369" i="24"/>
  <c r="G1369" i="24"/>
  <c r="D1370" i="24"/>
  <c r="E1370" i="24"/>
  <c r="F1370" i="24"/>
  <c r="G1370" i="24"/>
  <c r="D1371" i="24"/>
  <c r="E1371" i="24"/>
  <c r="F1371" i="24"/>
  <c r="G1371" i="24"/>
  <c r="D1372" i="24"/>
  <c r="E1372" i="24"/>
  <c r="F1372" i="24"/>
  <c r="G1372" i="24"/>
  <c r="D1373" i="24"/>
  <c r="E1373" i="24"/>
  <c r="F1373" i="24"/>
  <c r="G1373" i="24"/>
  <c r="D1374" i="24"/>
  <c r="E1374" i="24"/>
  <c r="F1374" i="24"/>
  <c r="G1374" i="24"/>
  <c r="D1375" i="24"/>
  <c r="E1375" i="24"/>
  <c r="F1375" i="24"/>
  <c r="G1375" i="24"/>
  <c r="D1376" i="24"/>
  <c r="E1376" i="24"/>
  <c r="F1376" i="24"/>
  <c r="G1376" i="24"/>
  <c r="D1377" i="24"/>
  <c r="E1377" i="24"/>
  <c r="F1377" i="24"/>
  <c r="G1377" i="24"/>
  <c r="D1378" i="24"/>
  <c r="E1378" i="24"/>
  <c r="F1378" i="24"/>
  <c r="G1378" i="24"/>
  <c r="D1379" i="24"/>
  <c r="E1379" i="24"/>
  <c r="F1379" i="24"/>
  <c r="G1379" i="24"/>
  <c r="D1380" i="24"/>
  <c r="E1380" i="24"/>
  <c r="F1380" i="24"/>
  <c r="G1380" i="24"/>
  <c r="D1381" i="24"/>
  <c r="E1381" i="24"/>
  <c r="F1381" i="24"/>
  <c r="G1381" i="24"/>
  <c r="D1382" i="24"/>
  <c r="E1382" i="24"/>
  <c r="F1382" i="24"/>
  <c r="G1382" i="24"/>
  <c r="D1383" i="24"/>
  <c r="E1383" i="24"/>
  <c r="F1383" i="24"/>
  <c r="G1383" i="24"/>
  <c r="D1384" i="24"/>
  <c r="E1384" i="24"/>
  <c r="F1384" i="24"/>
  <c r="G1384" i="24"/>
  <c r="D1385" i="24"/>
  <c r="E1385" i="24"/>
  <c r="F1385" i="24"/>
  <c r="G1385" i="24"/>
  <c r="D1386" i="24"/>
  <c r="E1386" i="24"/>
  <c r="F1386" i="24"/>
  <c r="G1386" i="24"/>
  <c r="D1387" i="24"/>
  <c r="E1387" i="24"/>
  <c r="F1387" i="24"/>
  <c r="G1387" i="24"/>
  <c r="D1388" i="24"/>
  <c r="E1388" i="24"/>
  <c r="F1388" i="24"/>
  <c r="G1388" i="24"/>
  <c r="D1389" i="24"/>
  <c r="E1389" i="24"/>
  <c r="F1389" i="24"/>
  <c r="G1389" i="24"/>
  <c r="D1390" i="24"/>
  <c r="E1390" i="24"/>
  <c r="F1390" i="24"/>
  <c r="G1390" i="24"/>
  <c r="D1391" i="24"/>
  <c r="E1391" i="24"/>
  <c r="F1391" i="24"/>
  <c r="G1391" i="24"/>
  <c r="D1392" i="24"/>
  <c r="E1392" i="24"/>
  <c r="F1392" i="24"/>
  <c r="G1392" i="24"/>
  <c r="D1393" i="24"/>
  <c r="E1393" i="24"/>
  <c r="F1393" i="24"/>
  <c r="G1393" i="24"/>
  <c r="D1394" i="24"/>
  <c r="E1394" i="24"/>
  <c r="F1394" i="24"/>
  <c r="G1394" i="24"/>
  <c r="D1395" i="24"/>
  <c r="E1395" i="24"/>
  <c r="F1395" i="24"/>
  <c r="G1395" i="24"/>
  <c r="D1396" i="24"/>
  <c r="E1396" i="24"/>
  <c r="F1396" i="24"/>
  <c r="G1396" i="24"/>
  <c r="D1397" i="24"/>
  <c r="E1397" i="24"/>
  <c r="F1397" i="24"/>
  <c r="G1397" i="24"/>
  <c r="D1398" i="24"/>
  <c r="E1398" i="24"/>
  <c r="F1398" i="24"/>
  <c r="G1398" i="24"/>
  <c r="D1399" i="24"/>
  <c r="E1399" i="24"/>
  <c r="F1399" i="24"/>
  <c r="G1399" i="24"/>
  <c r="D1400" i="24"/>
  <c r="E1400" i="24"/>
  <c r="F1400" i="24"/>
  <c r="G1400" i="24"/>
  <c r="D1401" i="24"/>
  <c r="E1401" i="24"/>
  <c r="F1401" i="24"/>
  <c r="G1401" i="24"/>
  <c r="D1402" i="24"/>
  <c r="E1402" i="24"/>
  <c r="F1402" i="24"/>
  <c r="G1402" i="24"/>
  <c r="D1403" i="24"/>
  <c r="E1403" i="24"/>
  <c r="F1403" i="24"/>
  <c r="G1403" i="24"/>
  <c r="D1404" i="24"/>
  <c r="E1404" i="24"/>
  <c r="F1404" i="24"/>
  <c r="G1404" i="24"/>
  <c r="D1405" i="24"/>
  <c r="E1405" i="24"/>
  <c r="F1405" i="24"/>
  <c r="G1405" i="24"/>
  <c r="D1406" i="24"/>
  <c r="E1406" i="24"/>
  <c r="F1406" i="24"/>
  <c r="G1406" i="24"/>
  <c r="D1407" i="24"/>
  <c r="E1407" i="24"/>
  <c r="F1407" i="24"/>
  <c r="G1407" i="24"/>
  <c r="D1408" i="24"/>
  <c r="E1408" i="24"/>
  <c r="F1408" i="24"/>
  <c r="G1408" i="24"/>
  <c r="D1409" i="24"/>
  <c r="E1409" i="24"/>
  <c r="F1409" i="24"/>
  <c r="G1409" i="24"/>
  <c r="D1410" i="24"/>
  <c r="E1410" i="24"/>
  <c r="F1410" i="24"/>
  <c r="G1410" i="24"/>
  <c r="D1411" i="24"/>
  <c r="E1411" i="24"/>
  <c r="F1411" i="24"/>
  <c r="G1411" i="24"/>
  <c r="D1412" i="24"/>
  <c r="E1412" i="24"/>
  <c r="F1412" i="24"/>
  <c r="G1412" i="24"/>
  <c r="D1413" i="24"/>
  <c r="E1413" i="24"/>
  <c r="F1413" i="24"/>
  <c r="G1413" i="24"/>
  <c r="D1414" i="24"/>
  <c r="E1414" i="24"/>
  <c r="F1414" i="24"/>
  <c r="G1414" i="24"/>
  <c r="D1415" i="24"/>
  <c r="E1415" i="24"/>
  <c r="F1415" i="24"/>
  <c r="G1415" i="24"/>
  <c r="D1416" i="24"/>
  <c r="E1416" i="24"/>
  <c r="F1416" i="24"/>
  <c r="G1416" i="24"/>
  <c r="D1417" i="24"/>
  <c r="E1417" i="24"/>
  <c r="F1417" i="24"/>
  <c r="G1417" i="24"/>
  <c r="D1418" i="24"/>
  <c r="E1418" i="24"/>
  <c r="F1418" i="24"/>
  <c r="G1418" i="24"/>
  <c r="D1419" i="24"/>
  <c r="E1419" i="24"/>
  <c r="F1419" i="24"/>
  <c r="G1419" i="24"/>
  <c r="D1420" i="24"/>
  <c r="E1420" i="24"/>
  <c r="F1420" i="24"/>
  <c r="G1420" i="24"/>
  <c r="D1421" i="24"/>
  <c r="E1421" i="24"/>
  <c r="F1421" i="24"/>
  <c r="G1421" i="24"/>
  <c r="D1422" i="24"/>
  <c r="E1422" i="24"/>
  <c r="F1422" i="24"/>
  <c r="G1422" i="24"/>
  <c r="D1423" i="24"/>
  <c r="E1423" i="24"/>
  <c r="F1423" i="24"/>
  <c r="G1423" i="24"/>
  <c r="D1424" i="24"/>
  <c r="E1424" i="24"/>
  <c r="F1424" i="24"/>
  <c r="G1424" i="24"/>
  <c r="D1425" i="24"/>
  <c r="E1425" i="24"/>
  <c r="F1425" i="24"/>
  <c r="G1425" i="24"/>
  <c r="D1426" i="24"/>
  <c r="E1426" i="24"/>
  <c r="F1426" i="24"/>
  <c r="G1426" i="24"/>
  <c r="D1427" i="24"/>
  <c r="E1427" i="24"/>
  <c r="F1427" i="24"/>
  <c r="G1427" i="24"/>
  <c r="D1428" i="24"/>
  <c r="E1428" i="24"/>
  <c r="F1428" i="24"/>
  <c r="G1428" i="24"/>
  <c r="D1429" i="24"/>
  <c r="E1429" i="24"/>
  <c r="F1429" i="24"/>
  <c r="G1429" i="24"/>
  <c r="D1430" i="24"/>
  <c r="E1430" i="24"/>
  <c r="F1430" i="24"/>
  <c r="G1430" i="24"/>
  <c r="D1431" i="24"/>
  <c r="E1431" i="24"/>
  <c r="F1431" i="24"/>
  <c r="G1431" i="24"/>
  <c r="D1432" i="24"/>
  <c r="E1432" i="24"/>
  <c r="F1432" i="24"/>
  <c r="G1432" i="24"/>
  <c r="D1433" i="24"/>
  <c r="E1433" i="24"/>
  <c r="F1433" i="24"/>
  <c r="G1433" i="24"/>
  <c r="D1434" i="24"/>
  <c r="E1434" i="24"/>
  <c r="F1434" i="24"/>
  <c r="G1434" i="24"/>
  <c r="D1435" i="24"/>
  <c r="E1435" i="24"/>
  <c r="F1435" i="24"/>
  <c r="G1435" i="24"/>
  <c r="D1436" i="24"/>
  <c r="E1436" i="24"/>
  <c r="F1436" i="24"/>
  <c r="G1436" i="24"/>
  <c r="D1437" i="24"/>
  <c r="E1437" i="24"/>
  <c r="F1437" i="24"/>
  <c r="G1437" i="24"/>
  <c r="D1438" i="24"/>
  <c r="E1438" i="24"/>
  <c r="F1438" i="24"/>
  <c r="G1438" i="24"/>
  <c r="D1439" i="24"/>
  <c r="E1439" i="24"/>
  <c r="F1439" i="24"/>
  <c r="G1439" i="24"/>
  <c r="D1440" i="24"/>
  <c r="E1440" i="24"/>
  <c r="F1440" i="24"/>
  <c r="G1440" i="24"/>
  <c r="D1441" i="24"/>
  <c r="E1441" i="24"/>
  <c r="F1441" i="24"/>
  <c r="G1441" i="24"/>
  <c r="D1442" i="24"/>
  <c r="E1442" i="24"/>
  <c r="F1442" i="24"/>
  <c r="G1442" i="24"/>
  <c r="G1263" i="24"/>
  <c r="F1263" i="24"/>
  <c r="E1263" i="24"/>
  <c r="D1263" i="24"/>
  <c r="D1084" i="24"/>
  <c r="E1084" i="24"/>
  <c r="F1084" i="24"/>
  <c r="G1084" i="24"/>
  <c r="D1085" i="24"/>
  <c r="E1085" i="24"/>
  <c r="F1085" i="24"/>
  <c r="G1085" i="24"/>
  <c r="D1086" i="24"/>
  <c r="E1086" i="24"/>
  <c r="F1086" i="24"/>
  <c r="G1086" i="24"/>
  <c r="D1087" i="24"/>
  <c r="E1087" i="24"/>
  <c r="F1087" i="24"/>
  <c r="G1087" i="24"/>
  <c r="D1088" i="24"/>
  <c r="E1088" i="24"/>
  <c r="F1088" i="24"/>
  <c r="G1088" i="24"/>
  <c r="D1089" i="24"/>
  <c r="E1089" i="24"/>
  <c r="F1089" i="24"/>
  <c r="G1089" i="24"/>
  <c r="D1090" i="24"/>
  <c r="E1090" i="24"/>
  <c r="F1090" i="24"/>
  <c r="G1090" i="24"/>
  <c r="D1091" i="24"/>
  <c r="E1091" i="24"/>
  <c r="F1091" i="24"/>
  <c r="G1091" i="24"/>
  <c r="D1092" i="24"/>
  <c r="E1092" i="24"/>
  <c r="F1092" i="24"/>
  <c r="G1092" i="24"/>
  <c r="D1093" i="24"/>
  <c r="E1093" i="24"/>
  <c r="F1093" i="24"/>
  <c r="G1093" i="24"/>
  <c r="D1094" i="24"/>
  <c r="E1094" i="24"/>
  <c r="F1094" i="24"/>
  <c r="G1094" i="24"/>
  <c r="D1095" i="24"/>
  <c r="E1095" i="24"/>
  <c r="F1095" i="24"/>
  <c r="G1095" i="24"/>
  <c r="D1096" i="24"/>
  <c r="E1096" i="24"/>
  <c r="F1096" i="24"/>
  <c r="G1096" i="24"/>
  <c r="D1097" i="24"/>
  <c r="E1097" i="24"/>
  <c r="F1097" i="24"/>
  <c r="G1097" i="24"/>
  <c r="D1098" i="24"/>
  <c r="E1098" i="24"/>
  <c r="F1098" i="24"/>
  <c r="G1098" i="24"/>
  <c r="D1099" i="24"/>
  <c r="E1099" i="24"/>
  <c r="F1099" i="24"/>
  <c r="G1099" i="24"/>
  <c r="D1100" i="24"/>
  <c r="E1100" i="24"/>
  <c r="F1100" i="24"/>
  <c r="G1100" i="24"/>
  <c r="D1101" i="24"/>
  <c r="E1101" i="24"/>
  <c r="F1101" i="24"/>
  <c r="G1101" i="24"/>
  <c r="D1102" i="24"/>
  <c r="E1102" i="24"/>
  <c r="F1102" i="24"/>
  <c r="G1102" i="24"/>
  <c r="D1103" i="24"/>
  <c r="E1103" i="24"/>
  <c r="F1103" i="24"/>
  <c r="G1103" i="24"/>
  <c r="D1104" i="24"/>
  <c r="E1104" i="24"/>
  <c r="F1104" i="24"/>
  <c r="G1104" i="24"/>
  <c r="D1105" i="24"/>
  <c r="E1105" i="24"/>
  <c r="F1105" i="24"/>
  <c r="G1105" i="24"/>
  <c r="D1106" i="24"/>
  <c r="E1106" i="24"/>
  <c r="F1106" i="24"/>
  <c r="G1106" i="24"/>
  <c r="D1107" i="24"/>
  <c r="E1107" i="24"/>
  <c r="F1107" i="24"/>
  <c r="G1107" i="24"/>
  <c r="D1108" i="24"/>
  <c r="E1108" i="24"/>
  <c r="F1108" i="24"/>
  <c r="G1108" i="24"/>
  <c r="D1109" i="24"/>
  <c r="E1109" i="24"/>
  <c r="F1109" i="24"/>
  <c r="G1109" i="24"/>
  <c r="D1110" i="24"/>
  <c r="E1110" i="24"/>
  <c r="F1110" i="24"/>
  <c r="G1110" i="24"/>
  <c r="D1111" i="24"/>
  <c r="E1111" i="24"/>
  <c r="F1111" i="24"/>
  <c r="G1111" i="24"/>
  <c r="D1112" i="24"/>
  <c r="E1112" i="24"/>
  <c r="F1112" i="24"/>
  <c r="G1112" i="24"/>
  <c r="D1113" i="24"/>
  <c r="E1113" i="24"/>
  <c r="F1113" i="24"/>
  <c r="G1113" i="24"/>
  <c r="D1114" i="24"/>
  <c r="E1114" i="24"/>
  <c r="F1114" i="24"/>
  <c r="G1114" i="24"/>
  <c r="D1115" i="24"/>
  <c r="E1115" i="24"/>
  <c r="F1115" i="24"/>
  <c r="G1115" i="24"/>
  <c r="D1116" i="24"/>
  <c r="E1116" i="24"/>
  <c r="F1116" i="24"/>
  <c r="G1116" i="24"/>
  <c r="D1117" i="24"/>
  <c r="E1117" i="24"/>
  <c r="F1117" i="24"/>
  <c r="G1117" i="24"/>
  <c r="D1118" i="24"/>
  <c r="E1118" i="24"/>
  <c r="F1118" i="24"/>
  <c r="G1118" i="24"/>
  <c r="D1119" i="24"/>
  <c r="E1119" i="24"/>
  <c r="F1119" i="24"/>
  <c r="G1119" i="24"/>
  <c r="D1120" i="24"/>
  <c r="E1120" i="24"/>
  <c r="F1120" i="24"/>
  <c r="G1120" i="24"/>
  <c r="D1121" i="24"/>
  <c r="E1121" i="24"/>
  <c r="F1121" i="24"/>
  <c r="G1121" i="24"/>
  <c r="D1122" i="24"/>
  <c r="E1122" i="24"/>
  <c r="F1122" i="24"/>
  <c r="G1122" i="24"/>
  <c r="D1123" i="24"/>
  <c r="E1123" i="24"/>
  <c r="F1123" i="24"/>
  <c r="G1123" i="24"/>
  <c r="D1124" i="24"/>
  <c r="E1124" i="24"/>
  <c r="F1124" i="24"/>
  <c r="G1124" i="24"/>
  <c r="D1125" i="24"/>
  <c r="E1125" i="24"/>
  <c r="F1125" i="24"/>
  <c r="G1125" i="24"/>
  <c r="D1126" i="24"/>
  <c r="E1126" i="24"/>
  <c r="F1126" i="24"/>
  <c r="G1126" i="24"/>
  <c r="D1127" i="24"/>
  <c r="E1127" i="24"/>
  <c r="F1127" i="24"/>
  <c r="G1127" i="24"/>
  <c r="D1128" i="24"/>
  <c r="E1128" i="24"/>
  <c r="F1128" i="24"/>
  <c r="G1128" i="24"/>
  <c r="D1129" i="24"/>
  <c r="E1129" i="24"/>
  <c r="F1129" i="24"/>
  <c r="G1129" i="24"/>
  <c r="D1130" i="24"/>
  <c r="E1130" i="24"/>
  <c r="F1130" i="24"/>
  <c r="G1130" i="24"/>
  <c r="D1131" i="24"/>
  <c r="E1131" i="24"/>
  <c r="F1131" i="24"/>
  <c r="G1131" i="24"/>
  <c r="D1132" i="24"/>
  <c r="E1132" i="24"/>
  <c r="F1132" i="24"/>
  <c r="G1132" i="24"/>
  <c r="D1133" i="24"/>
  <c r="E1133" i="24"/>
  <c r="F1133" i="24"/>
  <c r="G1133" i="24"/>
  <c r="D1134" i="24"/>
  <c r="E1134" i="24"/>
  <c r="F1134" i="24"/>
  <c r="G1134" i="24"/>
  <c r="D1135" i="24"/>
  <c r="E1135" i="24"/>
  <c r="F1135" i="24"/>
  <c r="G1135" i="24"/>
  <c r="D1136" i="24"/>
  <c r="E1136" i="24"/>
  <c r="F1136" i="24"/>
  <c r="G1136" i="24"/>
  <c r="D1137" i="24"/>
  <c r="E1137" i="24"/>
  <c r="F1137" i="24"/>
  <c r="G1137" i="24"/>
  <c r="D1138" i="24"/>
  <c r="E1138" i="24"/>
  <c r="F1138" i="24"/>
  <c r="G1138" i="24"/>
  <c r="D1139" i="24"/>
  <c r="E1139" i="24"/>
  <c r="F1139" i="24"/>
  <c r="G1139" i="24"/>
  <c r="D1140" i="24"/>
  <c r="E1140" i="24"/>
  <c r="F1140" i="24"/>
  <c r="G1140" i="24"/>
  <c r="D1141" i="24"/>
  <c r="E1141" i="24"/>
  <c r="F1141" i="24"/>
  <c r="G1141" i="24"/>
  <c r="D1142" i="24"/>
  <c r="E1142" i="24"/>
  <c r="F1142" i="24"/>
  <c r="G1142" i="24"/>
  <c r="D1143" i="24"/>
  <c r="E1143" i="24"/>
  <c r="F1143" i="24"/>
  <c r="G1143" i="24"/>
  <c r="D1144" i="24"/>
  <c r="E1144" i="24"/>
  <c r="F1144" i="24"/>
  <c r="G1144" i="24"/>
  <c r="D1145" i="24"/>
  <c r="E1145" i="24"/>
  <c r="F1145" i="24"/>
  <c r="G1145" i="24"/>
  <c r="D1146" i="24"/>
  <c r="E1146" i="24"/>
  <c r="F1146" i="24"/>
  <c r="G1146" i="24"/>
  <c r="D1147" i="24"/>
  <c r="E1147" i="24"/>
  <c r="F1147" i="24"/>
  <c r="G1147" i="24"/>
  <c r="D1148" i="24"/>
  <c r="E1148" i="24"/>
  <c r="F1148" i="24"/>
  <c r="G1148" i="24"/>
  <c r="D1149" i="24"/>
  <c r="E1149" i="24"/>
  <c r="F1149" i="24"/>
  <c r="G1149" i="24"/>
  <c r="D1150" i="24"/>
  <c r="E1150" i="24"/>
  <c r="F1150" i="24"/>
  <c r="G1150" i="24"/>
  <c r="D1151" i="24"/>
  <c r="E1151" i="24"/>
  <c r="F1151" i="24"/>
  <c r="G1151" i="24"/>
  <c r="D1152" i="24"/>
  <c r="E1152" i="24"/>
  <c r="F1152" i="24"/>
  <c r="G1152" i="24"/>
  <c r="D1153" i="24"/>
  <c r="E1153" i="24"/>
  <c r="F1153" i="24"/>
  <c r="G1153" i="24"/>
  <c r="D1154" i="24"/>
  <c r="E1154" i="24"/>
  <c r="F1154" i="24"/>
  <c r="G1154" i="24"/>
  <c r="D1155" i="24"/>
  <c r="E1155" i="24"/>
  <c r="F1155" i="24"/>
  <c r="G1155" i="24"/>
  <c r="D1156" i="24"/>
  <c r="E1156" i="24"/>
  <c r="F1156" i="24"/>
  <c r="G1156" i="24"/>
  <c r="D1157" i="24"/>
  <c r="E1157" i="24"/>
  <c r="F1157" i="24"/>
  <c r="G1157" i="24"/>
  <c r="D1158" i="24"/>
  <c r="E1158" i="24"/>
  <c r="F1158" i="24"/>
  <c r="G1158" i="24"/>
  <c r="D1159" i="24"/>
  <c r="E1159" i="24"/>
  <c r="F1159" i="24"/>
  <c r="G1159" i="24"/>
  <c r="D1160" i="24"/>
  <c r="E1160" i="24"/>
  <c r="F1160" i="24"/>
  <c r="G1160" i="24"/>
  <c r="D1161" i="24"/>
  <c r="E1161" i="24"/>
  <c r="F1161" i="24"/>
  <c r="G1161" i="24"/>
  <c r="D1162" i="24"/>
  <c r="E1162" i="24"/>
  <c r="F1162" i="24"/>
  <c r="G1162" i="24"/>
  <c r="D1163" i="24"/>
  <c r="E1163" i="24"/>
  <c r="F1163" i="24"/>
  <c r="G1163" i="24"/>
  <c r="D1164" i="24"/>
  <c r="E1164" i="24"/>
  <c r="F1164" i="24"/>
  <c r="G1164" i="24"/>
  <c r="D1165" i="24"/>
  <c r="E1165" i="24"/>
  <c r="F1165" i="24"/>
  <c r="G1165" i="24"/>
  <c r="D1166" i="24"/>
  <c r="E1166" i="24"/>
  <c r="F1166" i="24"/>
  <c r="G1166" i="24"/>
  <c r="D1167" i="24"/>
  <c r="E1167" i="24"/>
  <c r="F1167" i="24"/>
  <c r="G1167" i="24"/>
  <c r="D1168" i="24"/>
  <c r="E1168" i="24"/>
  <c r="F1168" i="24"/>
  <c r="G1168" i="24"/>
  <c r="D1169" i="24"/>
  <c r="E1169" i="24"/>
  <c r="F1169" i="24"/>
  <c r="G1169" i="24"/>
  <c r="D1170" i="24"/>
  <c r="E1170" i="24"/>
  <c r="F1170" i="24"/>
  <c r="G1170" i="24"/>
  <c r="D1171" i="24"/>
  <c r="E1171" i="24"/>
  <c r="F1171" i="24"/>
  <c r="G1171" i="24"/>
  <c r="D1172" i="24"/>
  <c r="E1172" i="24"/>
  <c r="F1172" i="24"/>
  <c r="G1172" i="24"/>
  <c r="D1173" i="24"/>
  <c r="E1173" i="24"/>
  <c r="F1173" i="24"/>
  <c r="G1173" i="24"/>
  <c r="D1174" i="24"/>
  <c r="E1174" i="24"/>
  <c r="F1174" i="24"/>
  <c r="G1174" i="24"/>
  <c r="D1175" i="24"/>
  <c r="E1175" i="24"/>
  <c r="F1175" i="24"/>
  <c r="G1175" i="24"/>
  <c r="D1176" i="24"/>
  <c r="E1176" i="24"/>
  <c r="F1176" i="24"/>
  <c r="G1176" i="24"/>
  <c r="D1177" i="24"/>
  <c r="E1177" i="24"/>
  <c r="F1177" i="24"/>
  <c r="G1177" i="24"/>
  <c r="D1178" i="24"/>
  <c r="E1178" i="24"/>
  <c r="F1178" i="24"/>
  <c r="G1178" i="24"/>
  <c r="D1179" i="24"/>
  <c r="E1179" i="24"/>
  <c r="F1179" i="24"/>
  <c r="G1179" i="24"/>
  <c r="D1180" i="24"/>
  <c r="E1180" i="24"/>
  <c r="F1180" i="24"/>
  <c r="G1180" i="24"/>
  <c r="D1181" i="24"/>
  <c r="E1181" i="24"/>
  <c r="F1181" i="24"/>
  <c r="G1181" i="24"/>
  <c r="D1182" i="24"/>
  <c r="E1182" i="24"/>
  <c r="F1182" i="24"/>
  <c r="G1182" i="24"/>
  <c r="D1183" i="24"/>
  <c r="E1183" i="24"/>
  <c r="F1183" i="24"/>
  <c r="G1183" i="24"/>
  <c r="D1184" i="24"/>
  <c r="E1184" i="24"/>
  <c r="F1184" i="24"/>
  <c r="G1184" i="24"/>
  <c r="D1185" i="24"/>
  <c r="E1185" i="24"/>
  <c r="F1185" i="24"/>
  <c r="G1185" i="24"/>
  <c r="D1186" i="24"/>
  <c r="E1186" i="24"/>
  <c r="F1186" i="24"/>
  <c r="G1186" i="24"/>
  <c r="D1187" i="24"/>
  <c r="E1187" i="24"/>
  <c r="F1187" i="24"/>
  <c r="G1187" i="24"/>
  <c r="D1188" i="24"/>
  <c r="E1188" i="24"/>
  <c r="F1188" i="24"/>
  <c r="G1188" i="24"/>
  <c r="D1189" i="24"/>
  <c r="E1189" i="24"/>
  <c r="F1189" i="24"/>
  <c r="G1189" i="24"/>
  <c r="D1190" i="24"/>
  <c r="E1190" i="24"/>
  <c r="F1190" i="24"/>
  <c r="G1190" i="24"/>
  <c r="D1191" i="24"/>
  <c r="E1191" i="24"/>
  <c r="F1191" i="24"/>
  <c r="G1191" i="24"/>
  <c r="D1192" i="24"/>
  <c r="E1192" i="24"/>
  <c r="F1192" i="24"/>
  <c r="G1192" i="24"/>
  <c r="D1193" i="24"/>
  <c r="E1193" i="24"/>
  <c r="F1193" i="24"/>
  <c r="G1193" i="24"/>
  <c r="D1194" i="24"/>
  <c r="E1194" i="24"/>
  <c r="F1194" i="24"/>
  <c r="G1194" i="24"/>
  <c r="D1195" i="24"/>
  <c r="E1195" i="24"/>
  <c r="F1195" i="24"/>
  <c r="G1195" i="24"/>
  <c r="D1196" i="24"/>
  <c r="E1196" i="24"/>
  <c r="F1196" i="24"/>
  <c r="G1196" i="24"/>
  <c r="D1197" i="24"/>
  <c r="E1197" i="24"/>
  <c r="F1197" i="24"/>
  <c r="G1197" i="24"/>
  <c r="D1198" i="24"/>
  <c r="E1198" i="24"/>
  <c r="F1198" i="24"/>
  <c r="G1198" i="24"/>
  <c r="D1199" i="24"/>
  <c r="E1199" i="24"/>
  <c r="F1199" i="24"/>
  <c r="G1199" i="24"/>
  <c r="D1200" i="24"/>
  <c r="E1200" i="24"/>
  <c r="F1200" i="24"/>
  <c r="G1200" i="24"/>
  <c r="D1201" i="24"/>
  <c r="E1201" i="24"/>
  <c r="F1201" i="24"/>
  <c r="G1201" i="24"/>
  <c r="D1202" i="24"/>
  <c r="E1202" i="24"/>
  <c r="F1202" i="24"/>
  <c r="G1202" i="24"/>
  <c r="D1203" i="24"/>
  <c r="E1203" i="24"/>
  <c r="F1203" i="24"/>
  <c r="G1203" i="24"/>
  <c r="D1204" i="24"/>
  <c r="E1204" i="24"/>
  <c r="F1204" i="24"/>
  <c r="G1204" i="24"/>
  <c r="D1205" i="24"/>
  <c r="E1205" i="24"/>
  <c r="F1205" i="24"/>
  <c r="G1205" i="24"/>
  <c r="D1206" i="24"/>
  <c r="E1206" i="24"/>
  <c r="F1206" i="24"/>
  <c r="G1206" i="24"/>
  <c r="D1207" i="24"/>
  <c r="E1207" i="24"/>
  <c r="F1207" i="24"/>
  <c r="G1207" i="24"/>
  <c r="D1208" i="24"/>
  <c r="E1208" i="24"/>
  <c r="F1208" i="24"/>
  <c r="G1208" i="24"/>
  <c r="D1209" i="24"/>
  <c r="E1209" i="24"/>
  <c r="F1209" i="24"/>
  <c r="G1209" i="24"/>
  <c r="D1210" i="24"/>
  <c r="E1210" i="24"/>
  <c r="F1210" i="24"/>
  <c r="G1210" i="24"/>
  <c r="D1211" i="24"/>
  <c r="E1211" i="24"/>
  <c r="F1211" i="24"/>
  <c r="G1211" i="24"/>
  <c r="D1212" i="24"/>
  <c r="E1212" i="24"/>
  <c r="F1212" i="24"/>
  <c r="G1212" i="24"/>
  <c r="D1213" i="24"/>
  <c r="E1213" i="24"/>
  <c r="F1213" i="24"/>
  <c r="G1213" i="24"/>
  <c r="D1214" i="24"/>
  <c r="E1214" i="24"/>
  <c r="F1214" i="24"/>
  <c r="G1214" i="24"/>
  <c r="D1215" i="24"/>
  <c r="E1215" i="24"/>
  <c r="F1215" i="24"/>
  <c r="G1215" i="24"/>
  <c r="D1216" i="24"/>
  <c r="E1216" i="24"/>
  <c r="F1216" i="24"/>
  <c r="G1216" i="24"/>
  <c r="D1217" i="24"/>
  <c r="E1217" i="24"/>
  <c r="F1217" i="24"/>
  <c r="G1217" i="24"/>
  <c r="D1218" i="24"/>
  <c r="E1218" i="24"/>
  <c r="F1218" i="24"/>
  <c r="G1218" i="24"/>
  <c r="D1219" i="24"/>
  <c r="E1219" i="24"/>
  <c r="F1219" i="24"/>
  <c r="G1219" i="24"/>
  <c r="D1220" i="24"/>
  <c r="E1220" i="24"/>
  <c r="F1220" i="24"/>
  <c r="G1220" i="24"/>
  <c r="D1221" i="24"/>
  <c r="E1221" i="24"/>
  <c r="F1221" i="24"/>
  <c r="G1221" i="24"/>
  <c r="D1222" i="24"/>
  <c r="E1222" i="24"/>
  <c r="F1222" i="24"/>
  <c r="G1222" i="24"/>
  <c r="D1223" i="24"/>
  <c r="E1223" i="24"/>
  <c r="F1223" i="24"/>
  <c r="G1223" i="24"/>
  <c r="D1224" i="24"/>
  <c r="E1224" i="24"/>
  <c r="F1224" i="24"/>
  <c r="G1224" i="24"/>
  <c r="D1225" i="24"/>
  <c r="E1225" i="24"/>
  <c r="F1225" i="24"/>
  <c r="G1225" i="24"/>
  <c r="D1226" i="24"/>
  <c r="E1226" i="24"/>
  <c r="F1226" i="24"/>
  <c r="G1226" i="24"/>
  <c r="D1227" i="24"/>
  <c r="E1227" i="24"/>
  <c r="F1227" i="24"/>
  <c r="G1227" i="24"/>
  <c r="D1228" i="24"/>
  <c r="E1228" i="24"/>
  <c r="F1228" i="24"/>
  <c r="G1228" i="24"/>
  <c r="D1229" i="24"/>
  <c r="E1229" i="24"/>
  <c r="F1229" i="24"/>
  <c r="G1229" i="24"/>
  <c r="D1230" i="24"/>
  <c r="E1230" i="24"/>
  <c r="F1230" i="24"/>
  <c r="G1230" i="24"/>
  <c r="D1231" i="24"/>
  <c r="E1231" i="24"/>
  <c r="F1231" i="24"/>
  <c r="G1231" i="24"/>
  <c r="D1232" i="24"/>
  <c r="E1232" i="24"/>
  <c r="F1232" i="24"/>
  <c r="G1232" i="24"/>
  <c r="D1233" i="24"/>
  <c r="E1233" i="24"/>
  <c r="F1233" i="24"/>
  <c r="G1233" i="24"/>
  <c r="D1234" i="24"/>
  <c r="E1234" i="24"/>
  <c r="F1234" i="24"/>
  <c r="G1234" i="24"/>
  <c r="D1235" i="24"/>
  <c r="E1235" i="24"/>
  <c r="F1235" i="24"/>
  <c r="G1235" i="24"/>
  <c r="D1236" i="24"/>
  <c r="E1236" i="24"/>
  <c r="F1236" i="24"/>
  <c r="G1236" i="24"/>
  <c r="D1237" i="24"/>
  <c r="E1237" i="24"/>
  <c r="F1237" i="24"/>
  <c r="G1237" i="24"/>
  <c r="D1238" i="24"/>
  <c r="E1238" i="24"/>
  <c r="F1238" i="24"/>
  <c r="G1238" i="24"/>
  <c r="D1239" i="24"/>
  <c r="E1239" i="24"/>
  <c r="F1239" i="24"/>
  <c r="G1239" i="24"/>
  <c r="D1240" i="24"/>
  <c r="E1240" i="24"/>
  <c r="F1240" i="24"/>
  <c r="G1240" i="24"/>
  <c r="D1241" i="24"/>
  <c r="E1241" i="24"/>
  <c r="F1241" i="24"/>
  <c r="G1241" i="24"/>
  <c r="D1242" i="24"/>
  <c r="E1242" i="24"/>
  <c r="F1242" i="24"/>
  <c r="G1242" i="24"/>
  <c r="D1243" i="24"/>
  <c r="E1243" i="24"/>
  <c r="F1243" i="24"/>
  <c r="G1243" i="24"/>
  <c r="D1244" i="24"/>
  <c r="E1244" i="24"/>
  <c r="F1244" i="24"/>
  <c r="G1244" i="24"/>
  <c r="D1245" i="24"/>
  <c r="E1245" i="24"/>
  <c r="F1245" i="24"/>
  <c r="G1245" i="24"/>
  <c r="D1246" i="24"/>
  <c r="E1246" i="24"/>
  <c r="F1246" i="24"/>
  <c r="G1246" i="24"/>
  <c r="D1247" i="24"/>
  <c r="E1247" i="24"/>
  <c r="F1247" i="24"/>
  <c r="G1247" i="24"/>
  <c r="D1248" i="24"/>
  <c r="E1248" i="24"/>
  <c r="F1248" i="24"/>
  <c r="G1248" i="24"/>
  <c r="D1249" i="24"/>
  <c r="E1249" i="24"/>
  <c r="F1249" i="24"/>
  <c r="G1249" i="24"/>
  <c r="D1250" i="24"/>
  <c r="E1250" i="24"/>
  <c r="F1250" i="24"/>
  <c r="G1250" i="24"/>
  <c r="D1251" i="24"/>
  <c r="E1251" i="24"/>
  <c r="F1251" i="24"/>
  <c r="G1251" i="24"/>
  <c r="D1252" i="24"/>
  <c r="E1252" i="24"/>
  <c r="F1252" i="24"/>
  <c r="G1252" i="24"/>
  <c r="D1253" i="24"/>
  <c r="E1253" i="24"/>
  <c r="F1253" i="24"/>
  <c r="G1253" i="24"/>
  <c r="D1254" i="24"/>
  <c r="E1254" i="24"/>
  <c r="F1254" i="24"/>
  <c r="G1254" i="24"/>
  <c r="D1255" i="24"/>
  <c r="E1255" i="24"/>
  <c r="F1255" i="24"/>
  <c r="G1255" i="24"/>
  <c r="D1256" i="24"/>
  <c r="E1256" i="24"/>
  <c r="F1256" i="24"/>
  <c r="G1256" i="24"/>
  <c r="D1257" i="24"/>
  <c r="E1257" i="24"/>
  <c r="F1257" i="24"/>
  <c r="G1257" i="24"/>
  <c r="D1258" i="24"/>
  <c r="E1258" i="24"/>
  <c r="F1258" i="24"/>
  <c r="G1258" i="24"/>
  <c r="D1259" i="24"/>
  <c r="E1259" i="24"/>
  <c r="F1259" i="24"/>
  <c r="G1259" i="24"/>
  <c r="D1260" i="24"/>
  <c r="E1260" i="24"/>
  <c r="F1260" i="24"/>
  <c r="G1260" i="24"/>
  <c r="D1261" i="24"/>
  <c r="E1261" i="24"/>
  <c r="F1261" i="24"/>
  <c r="G1261" i="24"/>
  <c r="D1262" i="24"/>
  <c r="E1262" i="24"/>
  <c r="F1262" i="24"/>
  <c r="G1262" i="24"/>
  <c r="G1083" i="24"/>
  <c r="F1083" i="24"/>
  <c r="E1083" i="24"/>
  <c r="D1083" i="24"/>
  <c r="D904" i="24"/>
  <c r="E904" i="24"/>
  <c r="F904" i="24"/>
  <c r="G904" i="24"/>
  <c r="D905" i="24"/>
  <c r="E905" i="24"/>
  <c r="F905" i="24"/>
  <c r="G905" i="24"/>
  <c r="D906" i="24"/>
  <c r="E906" i="24"/>
  <c r="F906" i="24"/>
  <c r="G906" i="24"/>
  <c r="D907" i="24"/>
  <c r="E907" i="24"/>
  <c r="F907" i="24"/>
  <c r="G907" i="24"/>
  <c r="D908" i="24"/>
  <c r="E908" i="24"/>
  <c r="F908" i="24"/>
  <c r="G908" i="24"/>
  <c r="D909" i="24"/>
  <c r="E909" i="24"/>
  <c r="F909" i="24"/>
  <c r="G909" i="24"/>
  <c r="D910" i="24"/>
  <c r="E910" i="24"/>
  <c r="F910" i="24"/>
  <c r="G910" i="24"/>
  <c r="D911" i="24"/>
  <c r="E911" i="24"/>
  <c r="F911" i="24"/>
  <c r="G911" i="24"/>
  <c r="D912" i="24"/>
  <c r="E912" i="24"/>
  <c r="F912" i="24"/>
  <c r="G912" i="24"/>
  <c r="D913" i="24"/>
  <c r="E913" i="24"/>
  <c r="F913" i="24"/>
  <c r="G913" i="24"/>
  <c r="D914" i="24"/>
  <c r="E914" i="24"/>
  <c r="F914" i="24"/>
  <c r="G914" i="24"/>
  <c r="D915" i="24"/>
  <c r="E915" i="24"/>
  <c r="F915" i="24"/>
  <c r="G915" i="24"/>
  <c r="D916" i="24"/>
  <c r="E916" i="24"/>
  <c r="F916" i="24"/>
  <c r="G916" i="24"/>
  <c r="D917" i="24"/>
  <c r="E917" i="24"/>
  <c r="F917" i="24"/>
  <c r="G917" i="24"/>
  <c r="D918" i="24"/>
  <c r="E918" i="24"/>
  <c r="F918" i="24"/>
  <c r="G918" i="24"/>
  <c r="D919" i="24"/>
  <c r="E919" i="24"/>
  <c r="F919" i="24"/>
  <c r="G919" i="24"/>
  <c r="D920" i="24"/>
  <c r="E920" i="24"/>
  <c r="F920" i="24"/>
  <c r="G920" i="24"/>
  <c r="D921" i="24"/>
  <c r="E921" i="24"/>
  <c r="F921" i="24"/>
  <c r="G921" i="24"/>
  <c r="D922" i="24"/>
  <c r="E922" i="24"/>
  <c r="F922" i="24"/>
  <c r="G922" i="24"/>
  <c r="D923" i="24"/>
  <c r="E923" i="24"/>
  <c r="F923" i="24"/>
  <c r="G923" i="24"/>
  <c r="D924" i="24"/>
  <c r="E924" i="24"/>
  <c r="F924" i="24"/>
  <c r="G924" i="24"/>
  <c r="D925" i="24"/>
  <c r="E925" i="24"/>
  <c r="F925" i="24"/>
  <c r="G925" i="24"/>
  <c r="D926" i="24"/>
  <c r="E926" i="24"/>
  <c r="F926" i="24"/>
  <c r="G926" i="24"/>
  <c r="D927" i="24"/>
  <c r="E927" i="24"/>
  <c r="F927" i="24"/>
  <c r="G927" i="24"/>
  <c r="D928" i="24"/>
  <c r="E928" i="24"/>
  <c r="F928" i="24"/>
  <c r="G928" i="24"/>
  <c r="D929" i="24"/>
  <c r="E929" i="24"/>
  <c r="F929" i="24"/>
  <c r="G929" i="24"/>
  <c r="D930" i="24"/>
  <c r="E930" i="24"/>
  <c r="F930" i="24"/>
  <c r="G930" i="24"/>
  <c r="D931" i="24"/>
  <c r="E931" i="24"/>
  <c r="F931" i="24"/>
  <c r="G931" i="24"/>
  <c r="D932" i="24"/>
  <c r="E932" i="24"/>
  <c r="F932" i="24"/>
  <c r="G932" i="24"/>
  <c r="D933" i="24"/>
  <c r="E933" i="24"/>
  <c r="F933" i="24"/>
  <c r="G933" i="24"/>
  <c r="D934" i="24"/>
  <c r="E934" i="24"/>
  <c r="F934" i="24"/>
  <c r="G934" i="24"/>
  <c r="D935" i="24"/>
  <c r="E935" i="24"/>
  <c r="F935" i="24"/>
  <c r="G935" i="24"/>
  <c r="D936" i="24"/>
  <c r="E936" i="24"/>
  <c r="F936" i="24"/>
  <c r="G936" i="24"/>
  <c r="D937" i="24"/>
  <c r="E937" i="24"/>
  <c r="F937" i="24"/>
  <c r="G937" i="24"/>
  <c r="D938" i="24"/>
  <c r="E938" i="24"/>
  <c r="F938" i="24"/>
  <c r="G938" i="24"/>
  <c r="D939" i="24"/>
  <c r="E939" i="24"/>
  <c r="F939" i="24"/>
  <c r="G939" i="24"/>
  <c r="D940" i="24"/>
  <c r="E940" i="24"/>
  <c r="F940" i="24"/>
  <c r="G940" i="24"/>
  <c r="D941" i="24"/>
  <c r="E941" i="24"/>
  <c r="F941" i="24"/>
  <c r="G941" i="24"/>
  <c r="D942" i="24"/>
  <c r="E942" i="24"/>
  <c r="F942" i="24"/>
  <c r="G942" i="24"/>
  <c r="D943" i="24"/>
  <c r="E943" i="24"/>
  <c r="F943" i="24"/>
  <c r="G943" i="24"/>
  <c r="D944" i="24"/>
  <c r="E944" i="24"/>
  <c r="F944" i="24"/>
  <c r="G944" i="24"/>
  <c r="D945" i="24"/>
  <c r="E945" i="24"/>
  <c r="F945" i="24"/>
  <c r="G945" i="24"/>
  <c r="D946" i="24"/>
  <c r="E946" i="24"/>
  <c r="F946" i="24"/>
  <c r="G946" i="24"/>
  <c r="D947" i="24"/>
  <c r="E947" i="24"/>
  <c r="F947" i="24"/>
  <c r="G947" i="24"/>
  <c r="D948" i="24"/>
  <c r="E948" i="24"/>
  <c r="F948" i="24"/>
  <c r="G948" i="24"/>
  <c r="D949" i="24"/>
  <c r="E949" i="24"/>
  <c r="F949" i="24"/>
  <c r="G949" i="24"/>
  <c r="D950" i="24"/>
  <c r="E950" i="24"/>
  <c r="F950" i="24"/>
  <c r="G950" i="24"/>
  <c r="D951" i="24"/>
  <c r="E951" i="24"/>
  <c r="F951" i="24"/>
  <c r="G951" i="24"/>
  <c r="D952" i="24"/>
  <c r="E952" i="24"/>
  <c r="F952" i="24"/>
  <c r="G952" i="24"/>
  <c r="D953" i="24"/>
  <c r="E953" i="24"/>
  <c r="F953" i="24"/>
  <c r="G953" i="24"/>
  <c r="D954" i="24"/>
  <c r="E954" i="24"/>
  <c r="F954" i="24"/>
  <c r="G954" i="24"/>
  <c r="D955" i="24"/>
  <c r="E955" i="24"/>
  <c r="F955" i="24"/>
  <c r="G955" i="24"/>
  <c r="D956" i="24"/>
  <c r="E956" i="24"/>
  <c r="F956" i="24"/>
  <c r="G956" i="24"/>
  <c r="D957" i="24"/>
  <c r="E957" i="24"/>
  <c r="F957" i="24"/>
  <c r="G957" i="24"/>
  <c r="D958" i="24"/>
  <c r="E958" i="24"/>
  <c r="F958" i="24"/>
  <c r="G958" i="24"/>
  <c r="D959" i="24"/>
  <c r="E959" i="24"/>
  <c r="F959" i="24"/>
  <c r="G959" i="24"/>
  <c r="D960" i="24"/>
  <c r="E960" i="24"/>
  <c r="F960" i="24"/>
  <c r="G960" i="24"/>
  <c r="D961" i="24"/>
  <c r="E961" i="24"/>
  <c r="F961" i="24"/>
  <c r="G961" i="24"/>
  <c r="D962" i="24"/>
  <c r="E962" i="24"/>
  <c r="F962" i="24"/>
  <c r="G962" i="24"/>
  <c r="D963" i="24"/>
  <c r="E963" i="24"/>
  <c r="F963" i="24"/>
  <c r="G963" i="24"/>
  <c r="D964" i="24"/>
  <c r="E964" i="24"/>
  <c r="F964" i="24"/>
  <c r="G964" i="24"/>
  <c r="D965" i="24"/>
  <c r="E965" i="24"/>
  <c r="F965" i="24"/>
  <c r="G965" i="24"/>
  <c r="D966" i="24"/>
  <c r="E966" i="24"/>
  <c r="F966" i="24"/>
  <c r="G966" i="24"/>
  <c r="D967" i="24"/>
  <c r="E967" i="24"/>
  <c r="F967" i="24"/>
  <c r="G967" i="24"/>
  <c r="D968" i="24"/>
  <c r="E968" i="24"/>
  <c r="F968" i="24"/>
  <c r="G968" i="24"/>
  <c r="D969" i="24"/>
  <c r="E969" i="24"/>
  <c r="F969" i="24"/>
  <c r="G969" i="24"/>
  <c r="D970" i="24"/>
  <c r="E970" i="24"/>
  <c r="F970" i="24"/>
  <c r="G970" i="24"/>
  <c r="D971" i="24"/>
  <c r="E971" i="24"/>
  <c r="F971" i="24"/>
  <c r="G971" i="24"/>
  <c r="D972" i="24"/>
  <c r="E972" i="24"/>
  <c r="F972" i="24"/>
  <c r="G972" i="24"/>
  <c r="D973" i="24"/>
  <c r="E973" i="24"/>
  <c r="F973" i="24"/>
  <c r="G973" i="24"/>
  <c r="D974" i="24"/>
  <c r="E974" i="24"/>
  <c r="F974" i="24"/>
  <c r="G974" i="24"/>
  <c r="D975" i="24"/>
  <c r="E975" i="24"/>
  <c r="F975" i="24"/>
  <c r="G975" i="24"/>
  <c r="D976" i="24"/>
  <c r="E976" i="24"/>
  <c r="F976" i="24"/>
  <c r="G976" i="24"/>
  <c r="D977" i="24"/>
  <c r="E977" i="24"/>
  <c r="F977" i="24"/>
  <c r="G977" i="24"/>
  <c r="D978" i="24"/>
  <c r="E978" i="24"/>
  <c r="F978" i="24"/>
  <c r="G978" i="24"/>
  <c r="D979" i="24"/>
  <c r="E979" i="24"/>
  <c r="F979" i="24"/>
  <c r="G979" i="24"/>
  <c r="D980" i="24"/>
  <c r="E980" i="24"/>
  <c r="F980" i="24"/>
  <c r="G980" i="24"/>
  <c r="D981" i="24"/>
  <c r="E981" i="24"/>
  <c r="F981" i="24"/>
  <c r="G981" i="24"/>
  <c r="D982" i="24"/>
  <c r="E982" i="24"/>
  <c r="F982" i="24"/>
  <c r="G982" i="24"/>
  <c r="D983" i="24"/>
  <c r="E983" i="24"/>
  <c r="F983" i="24"/>
  <c r="G983" i="24"/>
  <c r="D984" i="24"/>
  <c r="E984" i="24"/>
  <c r="F984" i="24"/>
  <c r="G984" i="24"/>
  <c r="D985" i="24"/>
  <c r="E985" i="24"/>
  <c r="F985" i="24"/>
  <c r="G985" i="24"/>
  <c r="D986" i="24"/>
  <c r="E986" i="24"/>
  <c r="F986" i="24"/>
  <c r="G986" i="24"/>
  <c r="D987" i="24"/>
  <c r="E987" i="24"/>
  <c r="F987" i="24"/>
  <c r="G987" i="24"/>
  <c r="D988" i="24"/>
  <c r="E988" i="24"/>
  <c r="F988" i="24"/>
  <c r="G988" i="24"/>
  <c r="D989" i="24"/>
  <c r="E989" i="24"/>
  <c r="F989" i="24"/>
  <c r="G989" i="24"/>
  <c r="D990" i="24"/>
  <c r="E990" i="24"/>
  <c r="F990" i="24"/>
  <c r="G990" i="24"/>
  <c r="D991" i="24"/>
  <c r="E991" i="24"/>
  <c r="F991" i="24"/>
  <c r="G991" i="24"/>
  <c r="D992" i="24"/>
  <c r="E992" i="24"/>
  <c r="F992" i="24"/>
  <c r="G992" i="24"/>
  <c r="D993" i="24"/>
  <c r="E993" i="24"/>
  <c r="F993" i="24"/>
  <c r="G993" i="24"/>
  <c r="D994" i="24"/>
  <c r="E994" i="24"/>
  <c r="F994" i="24"/>
  <c r="G994" i="24"/>
  <c r="D995" i="24"/>
  <c r="E995" i="24"/>
  <c r="F995" i="24"/>
  <c r="G995" i="24"/>
  <c r="D996" i="24"/>
  <c r="E996" i="24"/>
  <c r="F996" i="24"/>
  <c r="G996" i="24"/>
  <c r="D997" i="24"/>
  <c r="E997" i="24"/>
  <c r="F997" i="24"/>
  <c r="G997" i="24"/>
  <c r="D998" i="24"/>
  <c r="E998" i="24"/>
  <c r="F998" i="24"/>
  <c r="G998" i="24"/>
  <c r="D999" i="24"/>
  <c r="E999" i="24"/>
  <c r="F999" i="24"/>
  <c r="G999" i="24"/>
  <c r="D1000" i="24"/>
  <c r="E1000" i="24"/>
  <c r="F1000" i="24"/>
  <c r="G1000" i="24"/>
  <c r="D1001" i="24"/>
  <c r="E1001" i="24"/>
  <c r="F1001" i="24"/>
  <c r="G1001" i="24"/>
  <c r="D1002" i="24"/>
  <c r="E1002" i="24"/>
  <c r="F1002" i="24"/>
  <c r="G1002" i="24"/>
  <c r="D1003" i="24"/>
  <c r="E1003" i="24"/>
  <c r="F1003" i="24"/>
  <c r="G1003" i="24"/>
  <c r="D1004" i="24"/>
  <c r="E1004" i="24"/>
  <c r="F1004" i="24"/>
  <c r="G1004" i="24"/>
  <c r="D1005" i="24"/>
  <c r="E1005" i="24"/>
  <c r="F1005" i="24"/>
  <c r="G1005" i="24"/>
  <c r="D1006" i="24"/>
  <c r="E1006" i="24"/>
  <c r="F1006" i="24"/>
  <c r="G1006" i="24"/>
  <c r="D1007" i="24"/>
  <c r="E1007" i="24"/>
  <c r="F1007" i="24"/>
  <c r="G1007" i="24"/>
  <c r="D1008" i="24"/>
  <c r="E1008" i="24"/>
  <c r="F1008" i="24"/>
  <c r="G1008" i="24"/>
  <c r="D1009" i="24"/>
  <c r="E1009" i="24"/>
  <c r="F1009" i="24"/>
  <c r="G1009" i="24"/>
  <c r="D1010" i="24"/>
  <c r="E1010" i="24"/>
  <c r="F1010" i="24"/>
  <c r="G1010" i="24"/>
  <c r="D1011" i="24"/>
  <c r="E1011" i="24"/>
  <c r="F1011" i="24"/>
  <c r="G1011" i="24"/>
  <c r="D1012" i="24"/>
  <c r="E1012" i="24"/>
  <c r="F1012" i="24"/>
  <c r="G1012" i="24"/>
  <c r="D1013" i="24"/>
  <c r="E1013" i="24"/>
  <c r="F1013" i="24"/>
  <c r="G1013" i="24"/>
  <c r="D1014" i="24"/>
  <c r="E1014" i="24"/>
  <c r="F1014" i="24"/>
  <c r="G1014" i="24"/>
  <c r="D1015" i="24"/>
  <c r="E1015" i="24"/>
  <c r="F1015" i="24"/>
  <c r="G1015" i="24"/>
  <c r="D1016" i="24"/>
  <c r="E1016" i="24"/>
  <c r="F1016" i="24"/>
  <c r="G1016" i="24"/>
  <c r="D1017" i="24"/>
  <c r="E1017" i="24"/>
  <c r="F1017" i="24"/>
  <c r="G1017" i="24"/>
  <c r="D1018" i="24"/>
  <c r="E1018" i="24"/>
  <c r="F1018" i="24"/>
  <c r="G1018" i="24"/>
  <c r="D1019" i="24"/>
  <c r="E1019" i="24"/>
  <c r="F1019" i="24"/>
  <c r="G1019" i="24"/>
  <c r="D1020" i="24"/>
  <c r="E1020" i="24"/>
  <c r="F1020" i="24"/>
  <c r="G1020" i="24"/>
  <c r="D1021" i="24"/>
  <c r="E1021" i="24"/>
  <c r="F1021" i="24"/>
  <c r="G1021" i="24"/>
  <c r="D1022" i="24"/>
  <c r="E1022" i="24"/>
  <c r="F1022" i="24"/>
  <c r="G1022" i="24"/>
  <c r="D1023" i="24"/>
  <c r="E1023" i="24"/>
  <c r="F1023" i="24"/>
  <c r="G1023" i="24"/>
  <c r="D1024" i="24"/>
  <c r="E1024" i="24"/>
  <c r="F1024" i="24"/>
  <c r="G1024" i="24"/>
  <c r="D1025" i="24"/>
  <c r="E1025" i="24"/>
  <c r="F1025" i="24"/>
  <c r="G1025" i="24"/>
  <c r="D1026" i="24"/>
  <c r="E1026" i="24"/>
  <c r="F1026" i="24"/>
  <c r="G1026" i="24"/>
  <c r="D1027" i="24"/>
  <c r="E1027" i="24"/>
  <c r="F1027" i="24"/>
  <c r="G1027" i="24"/>
  <c r="D1028" i="24"/>
  <c r="E1028" i="24"/>
  <c r="F1028" i="24"/>
  <c r="G1028" i="24"/>
  <c r="D1029" i="24"/>
  <c r="E1029" i="24"/>
  <c r="F1029" i="24"/>
  <c r="G1029" i="24"/>
  <c r="D1030" i="24"/>
  <c r="E1030" i="24"/>
  <c r="F1030" i="24"/>
  <c r="G1030" i="24"/>
  <c r="D1031" i="24"/>
  <c r="E1031" i="24"/>
  <c r="F1031" i="24"/>
  <c r="G1031" i="24"/>
  <c r="D1032" i="24"/>
  <c r="E1032" i="24"/>
  <c r="F1032" i="24"/>
  <c r="G1032" i="24"/>
  <c r="D1033" i="24"/>
  <c r="E1033" i="24"/>
  <c r="F1033" i="24"/>
  <c r="G1033" i="24"/>
  <c r="D1034" i="24"/>
  <c r="E1034" i="24"/>
  <c r="F1034" i="24"/>
  <c r="G1034" i="24"/>
  <c r="D1035" i="24"/>
  <c r="E1035" i="24"/>
  <c r="F1035" i="24"/>
  <c r="G1035" i="24"/>
  <c r="D1036" i="24"/>
  <c r="E1036" i="24"/>
  <c r="F1036" i="24"/>
  <c r="G1036" i="24"/>
  <c r="D1037" i="24"/>
  <c r="E1037" i="24"/>
  <c r="F1037" i="24"/>
  <c r="G1037" i="24"/>
  <c r="D1038" i="24"/>
  <c r="E1038" i="24"/>
  <c r="F1038" i="24"/>
  <c r="G1038" i="24"/>
  <c r="D1039" i="24"/>
  <c r="E1039" i="24"/>
  <c r="F1039" i="24"/>
  <c r="G1039" i="24"/>
  <c r="D1040" i="24"/>
  <c r="E1040" i="24"/>
  <c r="F1040" i="24"/>
  <c r="G1040" i="24"/>
  <c r="D1041" i="24"/>
  <c r="E1041" i="24"/>
  <c r="F1041" i="24"/>
  <c r="G1041" i="24"/>
  <c r="D1042" i="24"/>
  <c r="E1042" i="24"/>
  <c r="F1042" i="24"/>
  <c r="G1042" i="24"/>
  <c r="D1043" i="24"/>
  <c r="E1043" i="24"/>
  <c r="F1043" i="24"/>
  <c r="G1043" i="24"/>
  <c r="D1044" i="24"/>
  <c r="E1044" i="24"/>
  <c r="F1044" i="24"/>
  <c r="G1044" i="24"/>
  <c r="D1045" i="24"/>
  <c r="E1045" i="24"/>
  <c r="F1045" i="24"/>
  <c r="G1045" i="24"/>
  <c r="D1046" i="24"/>
  <c r="E1046" i="24"/>
  <c r="F1046" i="24"/>
  <c r="G1046" i="24"/>
  <c r="D1047" i="24"/>
  <c r="E1047" i="24"/>
  <c r="F1047" i="24"/>
  <c r="G1047" i="24"/>
  <c r="D1048" i="24"/>
  <c r="E1048" i="24"/>
  <c r="F1048" i="24"/>
  <c r="G1048" i="24"/>
  <c r="D1049" i="24"/>
  <c r="E1049" i="24"/>
  <c r="F1049" i="24"/>
  <c r="G1049" i="24"/>
  <c r="D1050" i="24"/>
  <c r="E1050" i="24"/>
  <c r="F1050" i="24"/>
  <c r="G1050" i="24"/>
  <c r="D1051" i="24"/>
  <c r="E1051" i="24"/>
  <c r="F1051" i="24"/>
  <c r="G1051" i="24"/>
  <c r="D1052" i="24"/>
  <c r="E1052" i="24"/>
  <c r="F1052" i="24"/>
  <c r="G1052" i="24"/>
  <c r="D1053" i="24"/>
  <c r="E1053" i="24"/>
  <c r="F1053" i="24"/>
  <c r="G1053" i="24"/>
  <c r="D1054" i="24"/>
  <c r="E1054" i="24"/>
  <c r="F1054" i="24"/>
  <c r="G1054" i="24"/>
  <c r="D1055" i="24"/>
  <c r="E1055" i="24"/>
  <c r="F1055" i="24"/>
  <c r="G1055" i="24"/>
  <c r="D1056" i="24"/>
  <c r="E1056" i="24"/>
  <c r="F1056" i="24"/>
  <c r="G1056" i="24"/>
  <c r="D1057" i="24"/>
  <c r="E1057" i="24"/>
  <c r="F1057" i="24"/>
  <c r="G1057" i="24"/>
  <c r="D1058" i="24"/>
  <c r="E1058" i="24"/>
  <c r="F1058" i="24"/>
  <c r="G1058" i="24"/>
  <c r="D1059" i="24"/>
  <c r="E1059" i="24"/>
  <c r="F1059" i="24"/>
  <c r="G1059" i="24"/>
  <c r="D1060" i="24"/>
  <c r="E1060" i="24"/>
  <c r="F1060" i="24"/>
  <c r="G1060" i="24"/>
  <c r="D1061" i="24"/>
  <c r="E1061" i="24"/>
  <c r="F1061" i="24"/>
  <c r="G1061" i="24"/>
  <c r="D1062" i="24"/>
  <c r="E1062" i="24"/>
  <c r="F1062" i="24"/>
  <c r="G1062" i="24"/>
  <c r="D1063" i="24"/>
  <c r="E1063" i="24"/>
  <c r="F1063" i="24"/>
  <c r="G1063" i="24"/>
  <c r="D1064" i="24"/>
  <c r="E1064" i="24"/>
  <c r="F1064" i="24"/>
  <c r="G1064" i="24"/>
  <c r="D1065" i="24"/>
  <c r="E1065" i="24"/>
  <c r="F1065" i="24"/>
  <c r="G1065" i="24"/>
  <c r="D1066" i="24"/>
  <c r="E1066" i="24"/>
  <c r="F1066" i="24"/>
  <c r="G1066" i="24"/>
  <c r="D1067" i="24"/>
  <c r="E1067" i="24"/>
  <c r="F1067" i="24"/>
  <c r="G1067" i="24"/>
  <c r="D1068" i="24"/>
  <c r="E1068" i="24"/>
  <c r="F1068" i="24"/>
  <c r="G1068" i="24"/>
  <c r="D1069" i="24"/>
  <c r="E1069" i="24"/>
  <c r="F1069" i="24"/>
  <c r="G1069" i="24"/>
  <c r="D1070" i="24"/>
  <c r="E1070" i="24"/>
  <c r="F1070" i="24"/>
  <c r="G1070" i="24"/>
  <c r="D1071" i="24"/>
  <c r="E1071" i="24"/>
  <c r="F1071" i="24"/>
  <c r="G1071" i="24"/>
  <c r="D1072" i="24"/>
  <c r="E1072" i="24"/>
  <c r="F1072" i="24"/>
  <c r="G1072" i="24"/>
  <c r="D1073" i="24"/>
  <c r="E1073" i="24"/>
  <c r="F1073" i="24"/>
  <c r="G1073" i="24"/>
  <c r="D1074" i="24"/>
  <c r="E1074" i="24"/>
  <c r="F1074" i="24"/>
  <c r="G1074" i="24"/>
  <c r="D1075" i="24"/>
  <c r="E1075" i="24"/>
  <c r="F1075" i="24"/>
  <c r="G1075" i="24"/>
  <c r="D1076" i="24"/>
  <c r="E1076" i="24"/>
  <c r="F1076" i="24"/>
  <c r="G1076" i="24"/>
  <c r="D1077" i="24"/>
  <c r="E1077" i="24"/>
  <c r="F1077" i="24"/>
  <c r="G1077" i="24"/>
  <c r="D1078" i="24"/>
  <c r="E1078" i="24"/>
  <c r="F1078" i="24"/>
  <c r="G1078" i="24"/>
  <c r="D1079" i="24"/>
  <c r="E1079" i="24"/>
  <c r="F1079" i="24"/>
  <c r="G1079" i="24"/>
  <c r="D1080" i="24"/>
  <c r="E1080" i="24"/>
  <c r="F1080" i="24"/>
  <c r="G1080" i="24"/>
  <c r="D1081" i="24"/>
  <c r="E1081" i="24"/>
  <c r="F1081" i="24"/>
  <c r="G1081" i="24"/>
  <c r="D1082" i="24"/>
  <c r="E1082" i="24"/>
  <c r="F1082" i="24"/>
  <c r="G1082" i="24"/>
  <c r="G903" i="24"/>
  <c r="F903" i="24"/>
  <c r="E903" i="24"/>
  <c r="D903" i="24"/>
  <c r="D724" i="24"/>
  <c r="E724" i="24"/>
  <c r="F724" i="24"/>
  <c r="G724" i="24"/>
  <c r="D725" i="24"/>
  <c r="E725" i="24"/>
  <c r="F725" i="24"/>
  <c r="G725" i="24"/>
  <c r="D726" i="24"/>
  <c r="E726" i="24"/>
  <c r="F726" i="24"/>
  <c r="G726" i="24"/>
  <c r="D727" i="24"/>
  <c r="E727" i="24"/>
  <c r="F727" i="24"/>
  <c r="G727" i="24"/>
  <c r="D728" i="24"/>
  <c r="E728" i="24"/>
  <c r="F728" i="24"/>
  <c r="G728" i="24"/>
  <c r="D729" i="24"/>
  <c r="E729" i="24"/>
  <c r="F729" i="24"/>
  <c r="G729" i="24"/>
  <c r="D730" i="24"/>
  <c r="E730" i="24"/>
  <c r="F730" i="24"/>
  <c r="G730" i="24"/>
  <c r="D731" i="24"/>
  <c r="E731" i="24"/>
  <c r="F731" i="24"/>
  <c r="G731" i="24"/>
  <c r="D732" i="24"/>
  <c r="E732" i="24"/>
  <c r="F732" i="24"/>
  <c r="G732" i="24"/>
  <c r="D733" i="24"/>
  <c r="E733" i="24"/>
  <c r="F733" i="24"/>
  <c r="G733" i="24"/>
  <c r="D734" i="24"/>
  <c r="E734" i="24"/>
  <c r="F734" i="24"/>
  <c r="G734" i="24"/>
  <c r="D735" i="24"/>
  <c r="E735" i="24"/>
  <c r="F735" i="24"/>
  <c r="G735" i="24"/>
  <c r="D736" i="24"/>
  <c r="E736" i="24"/>
  <c r="F736" i="24"/>
  <c r="G736" i="24"/>
  <c r="D737" i="24"/>
  <c r="E737" i="24"/>
  <c r="F737" i="24"/>
  <c r="G737" i="24"/>
  <c r="D738" i="24"/>
  <c r="E738" i="24"/>
  <c r="F738" i="24"/>
  <c r="G738" i="24"/>
  <c r="D739" i="24"/>
  <c r="E739" i="24"/>
  <c r="F739" i="24"/>
  <c r="G739" i="24"/>
  <c r="D740" i="24"/>
  <c r="E740" i="24"/>
  <c r="F740" i="24"/>
  <c r="G740" i="24"/>
  <c r="D741" i="24"/>
  <c r="E741" i="24"/>
  <c r="F741" i="24"/>
  <c r="G741" i="24"/>
  <c r="D742" i="24"/>
  <c r="E742" i="24"/>
  <c r="F742" i="24"/>
  <c r="G742" i="24"/>
  <c r="D743" i="24"/>
  <c r="E743" i="24"/>
  <c r="F743" i="24"/>
  <c r="G743" i="24"/>
  <c r="D744" i="24"/>
  <c r="E744" i="24"/>
  <c r="F744" i="24"/>
  <c r="G744" i="24"/>
  <c r="D745" i="24"/>
  <c r="E745" i="24"/>
  <c r="F745" i="24"/>
  <c r="G745" i="24"/>
  <c r="D746" i="24"/>
  <c r="E746" i="24"/>
  <c r="F746" i="24"/>
  <c r="G746" i="24"/>
  <c r="D747" i="24"/>
  <c r="E747" i="24"/>
  <c r="F747" i="24"/>
  <c r="G747" i="24"/>
  <c r="D748" i="24"/>
  <c r="E748" i="24"/>
  <c r="F748" i="24"/>
  <c r="G748" i="24"/>
  <c r="D749" i="24"/>
  <c r="E749" i="24"/>
  <c r="F749" i="24"/>
  <c r="G749" i="24"/>
  <c r="D750" i="24"/>
  <c r="E750" i="24"/>
  <c r="F750" i="24"/>
  <c r="G750" i="24"/>
  <c r="D751" i="24"/>
  <c r="E751" i="24"/>
  <c r="F751" i="24"/>
  <c r="G751" i="24"/>
  <c r="D752" i="24"/>
  <c r="E752" i="24"/>
  <c r="F752" i="24"/>
  <c r="G752" i="24"/>
  <c r="D753" i="24"/>
  <c r="E753" i="24"/>
  <c r="F753" i="24"/>
  <c r="G753" i="24"/>
  <c r="D754" i="24"/>
  <c r="E754" i="24"/>
  <c r="F754" i="24"/>
  <c r="G754" i="24"/>
  <c r="D755" i="24"/>
  <c r="E755" i="24"/>
  <c r="F755" i="24"/>
  <c r="G755" i="24"/>
  <c r="D756" i="24"/>
  <c r="E756" i="24"/>
  <c r="F756" i="24"/>
  <c r="G756" i="24"/>
  <c r="D757" i="24"/>
  <c r="E757" i="24"/>
  <c r="F757" i="24"/>
  <c r="G757" i="24"/>
  <c r="D758" i="24"/>
  <c r="E758" i="24"/>
  <c r="F758" i="24"/>
  <c r="G758" i="24"/>
  <c r="D759" i="24"/>
  <c r="E759" i="24"/>
  <c r="F759" i="24"/>
  <c r="G759" i="24"/>
  <c r="D760" i="24"/>
  <c r="E760" i="24"/>
  <c r="F760" i="24"/>
  <c r="G760" i="24"/>
  <c r="D761" i="24"/>
  <c r="E761" i="24"/>
  <c r="F761" i="24"/>
  <c r="G761" i="24"/>
  <c r="D762" i="24"/>
  <c r="E762" i="24"/>
  <c r="F762" i="24"/>
  <c r="G762" i="24"/>
  <c r="D763" i="24"/>
  <c r="E763" i="24"/>
  <c r="F763" i="24"/>
  <c r="G763" i="24"/>
  <c r="D764" i="24"/>
  <c r="E764" i="24"/>
  <c r="F764" i="24"/>
  <c r="G764" i="24"/>
  <c r="D765" i="24"/>
  <c r="E765" i="24"/>
  <c r="F765" i="24"/>
  <c r="G765" i="24"/>
  <c r="D766" i="24"/>
  <c r="E766" i="24"/>
  <c r="F766" i="24"/>
  <c r="G766" i="24"/>
  <c r="D767" i="24"/>
  <c r="E767" i="24"/>
  <c r="F767" i="24"/>
  <c r="G767" i="24"/>
  <c r="D768" i="24"/>
  <c r="E768" i="24"/>
  <c r="F768" i="24"/>
  <c r="G768" i="24"/>
  <c r="D769" i="24"/>
  <c r="E769" i="24"/>
  <c r="F769" i="24"/>
  <c r="G769" i="24"/>
  <c r="D770" i="24"/>
  <c r="E770" i="24"/>
  <c r="F770" i="24"/>
  <c r="G770" i="24"/>
  <c r="D771" i="24"/>
  <c r="E771" i="24"/>
  <c r="F771" i="24"/>
  <c r="G771" i="24"/>
  <c r="D772" i="24"/>
  <c r="E772" i="24"/>
  <c r="F772" i="24"/>
  <c r="G772" i="24"/>
  <c r="D773" i="24"/>
  <c r="E773" i="24"/>
  <c r="F773" i="24"/>
  <c r="G773" i="24"/>
  <c r="D774" i="24"/>
  <c r="E774" i="24"/>
  <c r="F774" i="24"/>
  <c r="G774" i="24"/>
  <c r="D775" i="24"/>
  <c r="E775" i="24"/>
  <c r="F775" i="24"/>
  <c r="G775" i="24"/>
  <c r="D776" i="24"/>
  <c r="E776" i="24"/>
  <c r="F776" i="24"/>
  <c r="G776" i="24"/>
  <c r="D777" i="24"/>
  <c r="E777" i="24"/>
  <c r="F777" i="24"/>
  <c r="G777" i="24"/>
  <c r="D778" i="24"/>
  <c r="E778" i="24"/>
  <c r="F778" i="24"/>
  <c r="G778" i="24"/>
  <c r="D779" i="24"/>
  <c r="E779" i="24"/>
  <c r="F779" i="24"/>
  <c r="G779" i="24"/>
  <c r="D780" i="24"/>
  <c r="E780" i="24"/>
  <c r="F780" i="24"/>
  <c r="G780" i="24"/>
  <c r="D781" i="24"/>
  <c r="E781" i="24"/>
  <c r="F781" i="24"/>
  <c r="G781" i="24"/>
  <c r="D782" i="24"/>
  <c r="E782" i="24"/>
  <c r="F782" i="24"/>
  <c r="G782" i="24"/>
  <c r="D783" i="24"/>
  <c r="E783" i="24"/>
  <c r="F783" i="24"/>
  <c r="G783" i="24"/>
  <c r="D784" i="24"/>
  <c r="E784" i="24"/>
  <c r="F784" i="24"/>
  <c r="G784" i="24"/>
  <c r="D785" i="24"/>
  <c r="E785" i="24"/>
  <c r="F785" i="24"/>
  <c r="G785" i="24"/>
  <c r="D786" i="24"/>
  <c r="E786" i="24"/>
  <c r="F786" i="24"/>
  <c r="G786" i="24"/>
  <c r="D787" i="24"/>
  <c r="E787" i="24"/>
  <c r="F787" i="24"/>
  <c r="G787" i="24"/>
  <c r="D788" i="24"/>
  <c r="E788" i="24"/>
  <c r="F788" i="24"/>
  <c r="G788" i="24"/>
  <c r="D789" i="24"/>
  <c r="E789" i="24"/>
  <c r="F789" i="24"/>
  <c r="G789" i="24"/>
  <c r="D790" i="24"/>
  <c r="E790" i="24"/>
  <c r="F790" i="24"/>
  <c r="G790" i="24"/>
  <c r="D791" i="24"/>
  <c r="E791" i="24"/>
  <c r="F791" i="24"/>
  <c r="G791" i="24"/>
  <c r="D792" i="24"/>
  <c r="E792" i="24"/>
  <c r="F792" i="24"/>
  <c r="G792" i="24"/>
  <c r="D793" i="24"/>
  <c r="E793" i="24"/>
  <c r="F793" i="24"/>
  <c r="G793" i="24"/>
  <c r="D794" i="24"/>
  <c r="E794" i="24"/>
  <c r="F794" i="24"/>
  <c r="G794" i="24"/>
  <c r="D795" i="24"/>
  <c r="E795" i="24"/>
  <c r="F795" i="24"/>
  <c r="G795" i="24"/>
  <c r="D796" i="24"/>
  <c r="E796" i="24"/>
  <c r="F796" i="24"/>
  <c r="G796" i="24"/>
  <c r="D797" i="24"/>
  <c r="E797" i="24"/>
  <c r="F797" i="24"/>
  <c r="G797" i="24"/>
  <c r="D798" i="24"/>
  <c r="E798" i="24"/>
  <c r="F798" i="24"/>
  <c r="G798" i="24"/>
  <c r="D799" i="24"/>
  <c r="E799" i="24"/>
  <c r="F799" i="24"/>
  <c r="G799" i="24"/>
  <c r="D800" i="24"/>
  <c r="E800" i="24"/>
  <c r="F800" i="24"/>
  <c r="G800" i="24"/>
  <c r="D801" i="24"/>
  <c r="E801" i="24"/>
  <c r="F801" i="24"/>
  <c r="G801" i="24"/>
  <c r="D802" i="24"/>
  <c r="E802" i="24"/>
  <c r="F802" i="24"/>
  <c r="G802" i="24"/>
  <c r="D803" i="24"/>
  <c r="E803" i="24"/>
  <c r="F803" i="24"/>
  <c r="G803" i="24"/>
  <c r="D804" i="24"/>
  <c r="E804" i="24"/>
  <c r="F804" i="24"/>
  <c r="G804" i="24"/>
  <c r="D805" i="24"/>
  <c r="E805" i="24"/>
  <c r="F805" i="24"/>
  <c r="G805" i="24"/>
  <c r="D806" i="24"/>
  <c r="E806" i="24"/>
  <c r="F806" i="24"/>
  <c r="G806" i="24"/>
  <c r="D807" i="24"/>
  <c r="E807" i="24"/>
  <c r="F807" i="24"/>
  <c r="G807" i="24"/>
  <c r="D808" i="24"/>
  <c r="E808" i="24"/>
  <c r="F808" i="24"/>
  <c r="G808" i="24"/>
  <c r="D809" i="24"/>
  <c r="E809" i="24"/>
  <c r="F809" i="24"/>
  <c r="G809" i="24"/>
  <c r="D810" i="24"/>
  <c r="E810" i="24"/>
  <c r="F810" i="24"/>
  <c r="G810" i="24"/>
  <c r="D811" i="24"/>
  <c r="E811" i="24"/>
  <c r="F811" i="24"/>
  <c r="G811" i="24"/>
  <c r="D812" i="24"/>
  <c r="E812" i="24"/>
  <c r="F812" i="24"/>
  <c r="G812" i="24"/>
  <c r="D813" i="24"/>
  <c r="E813" i="24"/>
  <c r="F813" i="24"/>
  <c r="G813" i="24"/>
  <c r="D814" i="24"/>
  <c r="E814" i="24"/>
  <c r="F814" i="24"/>
  <c r="G814" i="24"/>
  <c r="D815" i="24"/>
  <c r="E815" i="24"/>
  <c r="F815" i="24"/>
  <c r="G815" i="24"/>
  <c r="D816" i="24"/>
  <c r="E816" i="24"/>
  <c r="F816" i="24"/>
  <c r="G816" i="24"/>
  <c r="D817" i="24"/>
  <c r="E817" i="24"/>
  <c r="F817" i="24"/>
  <c r="G817" i="24"/>
  <c r="D818" i="24"/>
  <c r="E818" i="24"/>
  <c r="F818" i="24"/>
  <c r="G818" i="24"/>
  <c r="D819" i="24"/>
  <c r="E819" i="24"/>
  <c r="F819" i="24"/>
  <c r="G819" i="24"/>
  <c r="D820" i="24"/>
  <c r="E820" i="24"/>
  <c r="F820" i="24"/>
  <c r="G820" i="24"/>
  <c r="D821" i="24"/>
  <c r="E821" i="24"/>
  <c r="F821" i="24"/>
  <c r="G821" i="24"/>
  <c r="D822" i="24"/>
  <c r="E822" i="24"/>
  <c r="F822" i="24"/>
  <c r="G822" i="24"/>
  <c r="D823" i="24"/>
  <c r="E823" i="24"/>
  <c r="F823" i="24"/>
  <c r="G823" i="24"/>
  <c r="D824" i="24"/>
  <c r="E824" i="24"/>
  <c r="F824" i="24"/>
  <c r="G824" i="24"/>
  <c r="D825" i="24"/>
  <c r="E825" i="24"/>
  <c r="F825" i="24"/>
  <c r="G825" i="24"/>
  <c r="D826" i="24"/>
  <c r="E826" i="24"/>
  <c r="F826" i="24"/>
  <c r="G826" i="24"/>
  <c r="D827" i="24"/>
  <c r="E827" i="24"/>
  <c r="F827" i="24"/>
  <c r="G827" i="24"/>
  <c r="D828" i="24"/>
  <c r="E828" i="24"/>
  <c r="F828" i="24"/>
  <c r="G828" i="24"/>
  <c r="D829" i="24"/>
  <c r="E829" i="24"/>
  <c r="F829" i="24"/>
  <c r="G829" i="24"/>
  <c r="D830" i="24"/>
  <c r="E830" i="24"/>
  <c r="F830" i="24"/>
  <c r="G830" i="24"/>
  <c r="D831" i="24"/>
  <c r="E831" i="24"/>
  <c r="F831" i="24"/>
  <c r="G831" i="24"/>
  <c r="D832" i="24"/>
  <c r="E832" i="24"/>
  <c r="F832" i="24"/>
  <c r="G832" i="24"/>
  <c r="D833" i="24"/>
  <c r="E833" i="24"/>
  <c r="F833" i="24"/>
  <c r="G833" i="24"/>
  <c r="D834" i="24"/>
  <c r="E834" i="24"/>
  <c r="F834" i="24"/>
  <c r="G834" i="24"/>
  <c r="D835" i="24"/>
  <c r="E835" i="24"/>
  <c r="F835" i="24"/>
  <c r="G835" i="24"/>
  <c r="D836" i="24"/>
  <c r="E836" i="24"/>
  <c r="F836" i="24"/>
  <c r="G836" i="24"/>
  <c r="D837" i="24"/>
  <c r="E837" i="24"/>
  <c r="F837" i="24"/>
  <c r="G837" i="24"/>
  <c r="D838" i="24"/>
  <c r="E838" i="24"/>
  <c r="F838" i="24"/>
  <c r="G838" i="24"/>
  <c r="D839" i="24"/>
  <c r="E839" i="24"/>
  <c r="F839" i="24"/>
  <c r="G839" i="24"/>
  <c r="D840" i="24"/>
  <c r="E840" i="24"/>
  <c r="F840" i="24"/>
  <c r="G840" i="24"/>
  <c r="D841" i="24"/>
  <c r="E841" i="24"/>
  <c r="F841" i="24"/>
  <c r="G841" i="24"/>
  <c r="D842" i="24"/>
  <c r="E842" i="24"/>
  <c r="F842" i="24"/>
  <c r="G842" i="24"/>
  <c r="D843" i="24"/>
  <c r="E843" i="24"/>
  <c r="F843" i="24"/>
  <c r="G843" i="24"/>
  <c r="D844" i="24"/>
  <c r="E844" i="24"/>
  <c r="F844" i="24"/>
  <c r="G844" i="24"/>
  <c r="D845" i="24"/>
  <c r="E845" i="24"/>
  <c r="F845" i="24"/>
  <c r="G845" i="24"/>
  <c r="D846" i="24"/>
  <c r="E846" i="24"/>
  <c r="F846" i="24"/>
  <c r="G846" i="24"/>
  <c r="D847" i="24"/>
  <c r="E847" i="24"/>
  <c r="F847" i="24"/>
  <c r="G847" i="24"/>
  <c r="D848" i="24"/>
  <c r="E848" i="24"/>
  <c r="F848" i="24"/>
  <c r="G848" i="24"/>
  <c r="D849" i="24"/>
  <c r="E849" i="24"/>
  <c r="F849" i="24"/>
  <c r="G849" i="24"/>
  <c r="D850" i="24"/>
  <c r="E850" i="24"/>
  <c r="F850" i="24"/>
  <c r="G850" i="24"/>
  <c r="D851" i="24"/>
  <c r="E851" i="24"/>
  <c r="F851" i="24"/>
  <c r="G851" i="24"/>
  <c r="D852" i="24"/>
  <c r="E852" i="24"/>
  <c r="F852" i="24"/>
  <c r="G852" i="24"/>
  <c r="D853" i="24"/>
  <c r="E853" i="24"/>
  <c r="F853" i="24"/>
  <c r="G853" i="24"/>
  <c r="D854" i="24"/>
  <c r="E854" i="24"/>
  <c r="F854" i="24"/>
  <c r="G854" i="24"/>
  <c r="D855" i="24"/>
  <c r="E855" i="24"/>
  <c r="F855" i="24"/>
  <c r="G855" i="24"/>
  <c r="D856" i="24"/>
  <c r="E856" i="24"/>
  <c r="F856" i="24"/>
  <c r="G856" i="24"/>
  <c r="D857" i="24"/>
  <c r="E857" i="24"/>
  <c r="F857" i="24"/>
  <c r="G857" i="24"/>
  <c r="D858" i="24"/>
  <c r="E858" i="24"/>
  <c r="F858" i="24"/>
  <c r="G858" i="24"/>
  <c r="D859" i="24"/>
  <c r="E859" i="24"/>
  <c r="F859" i="24"/>
  <c r="G859" i="24"/>
  <c r="D860" i="24"/>
  <c r="E860" i="24"/>
  <c r="F860" i="24"/>
  <c r="G860" i="24"/>
  <c r="D861" i="24"/>
  <c r="E861" i="24"/>
  <c r="F861" i="24"/>
  <c r="G861" i="24"/>
  <c r="D862" i="24"/>
  <c r="E862" i="24"/>
  <c r="F862" i="24"/>
  <c r="G862" i="24"/>
  <c r="D863" i="24"/>
  <c r="E863" i="24"/>
  <c r="F863" i="24"/>
  <c r="G863" i="24"/>
  <c r="D864" i="24"/>
  <c r="E864" i="24"/>
  <c r="F864" i="24"/>
  <c r="G864" i="24"/>
  <c r="D865" i="24"/>
  <c r="E865" i="24"/>
  <c r="F865" i="24"/>
  <c r="G865" i="24"/>
  <c r="D866" i="24"/>
  <c r="E866" i="24"/>
  <c r="F866" i="24"/>
  <c r="G866" i="24"/>
  <c r="D867" i="24"/>
  <c r="E867" i="24"/>
  <c r="F867" i="24"/>
  <c r="G867" i="24"/>
  <c r="D868" i="24"/>
  <c r="E868" i="24"/>
  <c r="F868" i="24"/>
  <c r="G868" i="24"/>
  <c r="D869" i="24"/>
  <c r="E869" i="24"/>
  <c r="F869" i="24"/>
  <c r="G869" i="24"/>
  <c r="D870" i="24"/>
  <c r="E870" i="24"/>
  <c r="F870" i="24"/>
  <c r="G870" i="24"/>
  <c r="D871" i="24"/>
  <c r="E871" i="24"/>
  <c r="F871" i="24"/>
  <c r="G871" i="24"/>
  <c r="D872" i="24"/>
  <c r="E872" i="24"/>
  <c r="F872" i="24"/>
  <c r="G872" i="24"/>
  <c r="D873" i="24"/>
  <c r="E873" i="24"/>
  <c r="F873" i="24"/>
  <c r="G873" i="24"/>
  <c r="D874" i="24"/>
  <c r="E874" i="24"/>
  <c r="F874" i="24"/>
  <c r="G874" i="24"/>
  <c r="D875" i="24"/>
  <c r="E875" i="24"/>
  <c r="F875" i="24"/>
  <c r="G875" i="24"/>
  <c r="D876" i="24"/>
  <c r="E876" i="24"/>
  <c r="F876" i="24"/>
  <c r="G876" i="24"/>
  <c r="D877" i="24"/>
  <c r="E877" i="24"/>
  <c r="F877" i="24"/>
  <c r="G877" i="24"/>
  <c r="D878" i="24"/>
  <c r="E878" i="24"/>
  <c r="F878" i="24"/>
  <c r="G878" i="24"/>
  <c r="D879" i="24"/>
  <c r="E879" i="24"/>
  <c r="F879" i="24"/>
  <c r="G879" i="24"/>
  <c r="D880" i="24"/>
  <c r="E880" i="24"/>
  <c r="F880" i="24"/>
  <c r="G880" i="24"/>
  <c r="D881" i="24"/>
  <c r="E881" i="24"/>
  <c r="F881" i="24"/>
  <c r="G881" i="24"/>
  <c r="D882" i="24"/>
  <c r="E882" i="24"/>
  <c r="F882" i="24"/>
  <c r="G882" i="24"/>
  <c r="D883" i="24"/>
  <c r="E883" i="24"/>
  <c r="F883" i="24"/>
  <c r="G883" i="24"/>
  <c r="D884" i="24"/>
  <c r="E884" i="24"/>
  <c r="F884" i="24"/>
  <c r="G884" i="24"/>
  <c r="D885" i="24"/>
  <c r="E885" i="24"/>
  <c r="F885" i="24"/>
  <c r="G885" i="24"/>
  <c r="D886" i="24"/>
  <c r="E886" i="24"/>
  <c r="F886" i="24"/>
  <c r="G886" i="24"/>
  <c r="D887" i="24"/>
  <c r="E887" i="24"/>
  <c r="F887" i="24"/>
  <c r="G887" i="24"/>
  <c r="D888" i="24"/>
  <c r="E888" i="24"/>
  <c r="F888" i="24"/>
  <c r="G888" i="24"/>
  <c r="D889" i="24"/>
  <c r="E889" i="24"/>
  <c r="F889" i="24"/>
  <c r="G889" i="24"/>
  <c r="D890" i="24"/>
  <c r="E890" i="24"/>
  <c r="F890" i="24"/>
  <c r="G890" i="24"/>
  <c r="D891" i="24"/>
  <c r="E891" i="24"/>
  <c r="F891" i="24"/>
  <c r="G891" i="24"/>
  <c r="D892" i="24"/>
  <c r="E892" i="24"/>
  <c r="F892" i="24"/>
  <c r="G892" i="24"/>
  <c r="D893" i="24"/>
  <c r="E893" i="24"/>
  <c r="F893" i="24"/>
  <c r="G893" i="24"/>
  <c r="D894" i="24"/>
  <c r="E894" i="24"/>
  <c r="F894" i="24"/>
  <c r="G894" i="24"/>
  <c r="D895" i="24"/>
  <c r="E895" i="24"/>
  <c r="F895" i="24"/>
  <c r="G895" i="24"/>
  <c r="D896" i="24"/>
  <c r="E896" i="24"/>
  <c r="F896" i="24"/>
  <c r="G896" i="24"/>
  <c r="D897" i="24"/>
  <c r="E897" i="24"/>
  <c r="F897" i="24"/>
  <c r="G897" i="24"/>
  <c r="D898" i="24"/>
  <c r="E898" i="24"/>
  <c r="F898" i="24"/>
  <c r="G898" i="24"/>
  <c r="D899" i="24"/>
  <c r="E899" i="24"/>
  <c r="F899" i="24"/>
  <c r="G899" i="24"/>
  <c r="D900" i="24"/>
  <c r="E900" i="24"/>
  <c r="F900" i="24"/>
  <c r="G900" i="24"/>
  <c r="D901" i="24"/>
  <c r="E901" i="24"/>
  <c r="F901" i="24"/>
  <c r="G901" i="24"/>
  <c r="D902" i="24"/>
  <c r="E902" i="24"/>
  <c r="F902" i="24"/>
  <c r="G902" i="24"/>
  <c r="G723" i="24"/>
  <c r="F723" i="24"/>
  <c r="E723" i="24"/>
  <c r="D723" i="24"/>
  <c r="D544" i="24"/>
  <c r="E544" i="24"/>
  <c r="F544" i="24"/>
  <c r="G544" i="24"/>
  <c r="D545" i="24"/>
  <c r="E545" i="24"/>
  <c r="F545" i="24"/>
  <c r="G545" i="24"/>
  <c r="D546" i="24"/>
  <c r="E546" i="24"/>
  <c r="F546" i="24"/>
  <c r="G546" i="24"/>
  <c r="D547" i="24"/>
  <c r="E547" i="24"/>
  <c r="F547" i="24"/>
  <c r="G547" i="24"/>
  <c r="D548" i="24"/>
  <c r="E548" i="24"/>
  <c r="F548" i="24"/>
  <c r="G548" i="24"/>
  <c r="D549" i="24"/>
  <c r="E549" i="24"/>
  <c r="F549" i="24"/>
  <c r="G549" i="24"/>
  <c r="D550" i="24"/>
  <c r="E550" i="24"/>
  <c r="F550" i="24"/>
  <c r="G550" i="24"/>
  <c r="D551" i="24"/>
  <c r="E551" i="24"/>
  <c r="F551" i="24"/>
  <c r="G551" i="24"/>
  <c r="D552" i="24"/>
  <c r="E552" i="24"/>
  <c r="F552" i="24"/>
  <c r="G552" i="24"/>
  <c r="D553" i="24"/>
  <c r="E553" i="24"/>
  <c r="F553" i="24"/>
  <c r="G553" i="24"/>
  <c r="D554" i="24"/>
  <c r="E554" i="24"/>
  <c r="F554" i="24"/>
  <c r="G554" i="24"/>
  <c r="D555" i="24"/>
  <c r="E555" i="24"/>
  <c r="F555" i="24"/>
  <c r="G555" i="24"/>
  <c r="D556" i="24"/>
  <c r="E556" i="24"/>
  <c r="F556" i="24"/>
  <c r="G556" i="24"/>
  <c r="D557" i="24"/>
  <c r="E557" i="24"/>
  <c r="F557" i="24"/>
  <c r="G557" i="24"/>
  <c r="D558" i="24"/>
  <c r="E558" i="24"/>
  <c r="F558" i="24"/>
  <c r="G558" i="24"/>
  <c r="D559" i="24"/>
  <c r="E559" i="24"/>
  <c r="F559" i="24"/>
  <c r="G559" i="24"/>
  <c r="D560" i="24"/>
  <c r="E560" i="24"/>
  <c r="F560" i="24"/>
  <c r="G560" i="24"/>
  <c r="D561" i="24"/>
  <c r="E561" i="24"/>
  <c r="F561" i="24"/>
  <c r="G561" i="24"/>
  <c r="D562" i="24"/>
  <c r="E562" i="24"/>
  <c r="F562" i="24"/>
  <c r="G562" i="24"/>
  <c r="D563" i="24"/>
  <c r="E563" i="24"/>
  <c r="F563" i="24"/>
  <c r="G563" i="24"/>
  <c r="D564" i="24"/>
  <c r="E564" i="24"/>
  <c r="F564" i="24"/>
  <c r="G564" i="24"/>
  <c r="D565" i="24"/>
  <c r="E565" i="24"/>
  <c r="F565" i="24"/>
  <c r="G565" i="24"/>
  <c r="D566" i="24"/>
  <c r="E566" i="24"/>
  <c r="F566" i="24"/>
  <c r="G566" i="24"/>
  <c r="D567" i="24"/>
  <c r="E567" i="24"/>
  <c r="F567" i="24"/>
  <c r="G567" i="24"/>
  <c r="D568" i="24"/>
  <c r="E568" i="24"/>
  <c r="F568" i="24"/>
  <c r="G568" i="24"/>
  <c r="D569" i="24"/>
  <c r="E569" i="24"/>
  <c r="F569" i="24"/>
  <c r="G569" i="24"/>
  <c r="D570" i="24"/>
  <c r="E570" i="24"/>
  <c r="F570" i="24"/>
  <c r="G570" i="24"/>
  <c r="D571" i="24"/>
  <c r="E571" i="24"/>
  <c r="F571" i="24"/>
  <c r="G571" i="24"/>
  <c r="D572" i="24"/>
  <c r="E572" i="24"/>
  <c r="F572" i="24"/>
  <c r="G572" i="24"/>
  <c r="D573" i="24"/>
  <c r="E573" i="24"/>
  <c r="F573" i="24"/>
  <c r="G573" i="24"/>
  <c r="D574" i="24"/>
  <c r="E574" i="24"/>
  <c r="F574" i="24"/>
  <c r="G574" i="24"/>
  <c r="D575" i="24"/>
  <c r="E575" i="24"/>
  <c r="F575" i="24"/>
  <c r="G575" i="24"/>
  <c r="D576" i="24"/>
  <c r="E576" i="24"/>
  <c r="F576" i="24"/>
  <c r="G576" i="24"/>
  <c r="D577" i="24"/>
  <c r="E577" i="24"/>
  <c r="F577" i="24"/>
  <c r="G577" i="24"/>
  <c r="D578" i="24"/>
  <c r="E578" i="24"/>
  <c r="F578" i="24"/>
  <c r="G578" i="24"/>
  <c r="D579" i="24"/>
  <c r="E579" i="24"/>
  <c r="F579" i="24"/>
  <c r="G579" i="24"/>
  <c r="D580" i="24"/>
  <c r="E580" i="24"/>
  <c r="F580" i="24"/>
  <c r="G580" i="24"/>
  <c r="D581" i="24"/>
  <c r="E581" i="24"/>
  <c r="F581" i="24"/>
  <c r="G581" i="24"/>
  <c r="D582" i="24"/>
  <c r="E582" i="24"/>
  <c r="F582" i="24"/>
  <c r="G582" i="24"/>
  <c r="D583" i="24"/>
  <c r="E583" i="24"/>
  <c r="F583" i="24"/>
  <c r="G583" i="24"/>
  <c r="D584" i="24"/>
  <c r="E584" i="24"/>
  <c r="F584" i="24"/>
  <c r="G584" i="24"/>
  <c r="D585" i="24"/>
  <c r="E585" i="24"/>
  <c r="F585" i="24"/>
  <c r="G585" i="24"/>
  <c r="D586" i="24"/>
  <c r="E586" i="24"/>
  <c r="F586" i="24"/>
  <c r="G586" i="24"/>
  <c r="D587" i="24"/>
  <c r="E587" i="24"/>
  <c r="F587" i="24"/>
  <c r="G587" i="24"/>
  <c r="D588" i="24"/>
  <c r="E588" i="24"/>
  <c r="F588" i="24"/>
  <c r="G588" i="24"/>
  <c r="D589" i="24"/>
  <c r="E589" i="24"/>
  <c r="F589" i="24"/>
  <c r="G589" i="24"/>
  <c r="D590" i="24"/>
  <c r="E590" i="24"/>
  <c r="F590" i="24"/>
  <c r="G590" i="24"/>
  <c r="D591" i="24"/>
  <c r="E591" i="24"/>
  <c r="F591" i="24"/>
  <c r="G591" i="24"/>
  <c r="D592" i="24"/>
  <c r="E592" i="24"/>
  <c r="F592" i="24"/>
  <c r="G592" i="24"/>
  <c r="D593" i="24"/>
  <c r="E593" i="24"/>
  <c r="F593" i="24"/>
  <c r="G593" i="24"/>
  <c r="D594" i="24"/>
  <c r="E594" i="24"/>
  <c r="F594" i="24"/>
  <c r="G594" i="24"/>
  <c r="D595" i="24"/>
  <c r="E595" i="24"/>
  <c r="F595" i="24"/>
  <c r="G595" i="24"/>
  <c r="D596" i="24"/>
  <c r="E596" i="24"/>
  <c r="F596" i="24"/>
  <c r="G596" i="24"/>
  <c r="D597" i="24"/>
  <c r="E597" i="24"/>
  <c r="F597" i="24"/>
  <c r="G597" i="24"/>
  <c r="D598" i="24"/>
  <c r="E598" i="24"/>
  <c r="F598" i="24"/>
  <c r="G598" i="24"/>
  <c r="D599" i="24"/>
  <c r="E599" i="24"/>
  <c r="F599" i="24"/>
  <c r="G599" i="24"/>
  <c r="D600" i="24"/>
  <c r="E600" i="24"/>
  <c r="F600" i="24"/>
  <c r="G600" i="24"/>
  <c r="D601" i="24"/>
  <c r="E601" i="24"/>
  <c r="F601" i="24"/>
  <c r="G601" i="24"/>
  <c r="D602" i="24"/>
  <c r="E602" i="24"/>
  <c r="F602" i="24"/>
  <c r="G602" i="24"/>
  <c r="D603" i="24"/>
  <c r="E603" i="24"/>
  <c r="F603" i="24"/>
  <c r="G603" i="24"/>
  <c r="D604" i="24"/>
  <c r="E604" i="24"/>
  <c r="F604" i="24"/>
  <c r="G604" i="24"/>
  <c r="D605" i="24"/>
  <c r="E605" i="24"/>
  <c r="F605" i="24"/>
  <c r="G605" i="24"/>
  <c r="D606" i="24"/>
  <c r="E606" i="24"/>
  <c r="F606" i="24"/>
  <c r="G606" i="24"/>
  <c r="D607" i="24"/>
  <c r="E607" i="24"/>
  <c r="F607" i="24"/>
  <c r="G607" i="24"/>
  <c r="D608" i="24"/>
  <c r="E608" i="24"/>
  <c r="F608" i="24"/>
  <c r="G608" i="24"/>
  <c r="D609" i="24"/>
  <c r="E609" i="24"/>
  <c r="F609" i="24"/>
  <c r="G609" i="24"/>
  <c r="D610" i="24"/>
  <c r="E610" i="24"/>
  <c r="F610" i="24"/>
  <c r="G610" i="24"/>
  <c r="D611" i="24"/>
  <c r="E611" i="24"/>
  <c r="F611" i="24"/>
  <c r="G611" i="24"/>
  <c r="D612" i="24"/>
  <c r="E612" i="24"/>
  <c r="F612" i="24"/>
  <c r="G612" i="24"/>
  <c r="D613" i="24"/>
  <c r="E613" i="24"/>
  <c r="F613" i="24"/>
  <c r="G613" i="24"/>
  <c r="D614" i="24"/>
  <c r="E614" i="24"/>
  <c r="F614" i="24"/>
  <c r="G614" i="24"/>
  <c r="D615" i="24"/>
  <c r="E615" i="24"/>
  <c r="F615" i="24"/>
  <c r="G615" i="24"/>
  <c r="D616" i="24"/>
  <c r="E616" i="24"/>
  <c r="F616" i="24"/>
  <c r="G616" i="24"/>
  <c r="D617" i="24"/>
  <c r="E617" i="24"/>
  <c r="F617" i="24"/>
  <c r="G617" i="24"/>
  <c r="D618" i="24"/>
  <c r="E618" i="24"/>
  <c r="F618" i="24"/>
  <c r="G618" i="24"/>
  <c r="D619" i="24"/>
  <c r="E619" i="24"/>
  <c r="F619" i="24"/>
  <c r="G619" i="24"/>
  <c r="D620" i="24"/>
  <c r="E620" i="24"/>
  <c r="F620" i="24"/>
  <c r="G620" i="24"/>
  <c r="D621" i="24"/>
  <c r="E621" i="24"/>
  <c r="F621" i="24"/>
  <c r="G621" i="24"/>
  <c r="D622" i="24"/>
  <c r="E622" i="24"/>
  <c r="F622" i="24"/>
  <c r="G622" i="24"/>
  <c r="D623" i="24"/>
  <c r="E623" i="24"/>
  <c r="F623" i="24"/>
  <c r="G623" i="24"/>
  <c r="D624" i="24"/>
  <c r="E624" i="24"/>
  <c r="F624" i="24"/>
  <c r="G624" i="24"/>
  <c r="D625" i="24"/>
  <c r="E625" i="24"/>
  <c r="F625" i="24"/>
  <c r="G625" i="24"/>
  <c r="D626" i="24"/>
  <c r="E626" i="24"/>
  <c r="F626" i="24"/>
  <c r="G626" i="24"/>
  <c r="D627" i="24"/>
  <c r="E627" i="24"/>
  <c r="F627" i="24"/>
  <c r="G627" i="24"/>
  <c r="D628" i="24"/>
  <c r="E628" i="24"/>
  <c r="F628" i="24"/>
  <c r="G628" i="24"/>
  <c r="D629" i="24"/>
  <c r="E629" i="24"/>
  <c r="F629" i="24"/>
  <c r="G629" i="24"/>
  <c r="D630" i="24"/>
  <c r="E630" i="24"/>
  <c r="F630" i="24"/>
  <c r="G630" i="24"/>
  <c r="D631" i="24"/>
  <c r="E631" i="24"/>
  <c r="F631" i="24"/>
  <c r="G631" i="24"/>
  <c r="D632" i="24"/>
  <c r="E632" i="24"/>
  <c r="F632" i="24"/>
  <c r="G632" i="24"/>
  <c r="D633" i="24"/>
  <c r="E633" i="24"/>
  <c r="F633" i="24"/>
  <c r="G633" i="24"/>
  <c r="D634" i="24"/>
  <c r="E634" i="24"/>
  <c r="F634" i="24"/>
  <c r="G634" i="24"/>
  <c r="D635" i="24"/>
  <c r="E635" i="24"/>
  <c r="F635" i="24"/>
  <c r="G635" i="24"/>
  <c r="D636" i="24"/>
  <c r="E636" i="24"/>
  <c r="F636" i="24"/>
  <c r="G636" i="24"/>
  <c r="D637" i="24"/>
  <c r="E637" i="24"/>
  <c r="F637" i="24"/>
  <c r="G637" i="24"/>
  <c r="D638" i="24"/>
  <c r="E638" i="24"/>
  <c r="F638" i="24"/>
  <c r="G638" i="24"/>
  <c r="D639" i="24"/>
  <c r="E639" i="24"/>
  <c r="F639" i="24"/>
  <c r="G639" i="24"/>
  <c r="D640" i="24"/>
  <c r="E640" i="24"/>
  <c r="F640" i="24"/>
  <c r="G640" i="24"/>
  <c r="D641" i="24"/>
  <c r="E641" i="24"/>
  <c r="F641" i="24"/>
  <c r="G641" i="24"/>
  <c r="D642" i="24"/>
  <c r="E642" i="24"/>
  <c r="F642" i="24"/>
  <c r="G642" i="24"/>
  <c r="D643" i="24"/>
  <c r="E643" i="24"/>
  <c r="F643" i="24"/>
  <c r="G643" i="24"/>
  <c r="D644" i="24"/>
  <c r="E644" i="24"/>
  <c r="F644" i="24"/>
  <c r="G644" i="24"/>
  <c r="D645" i="24"/>
  <c r="E645" i="24"/>
  <c r="F645" i="24"/>
  <c r="G645" i="24"/>
  <c r="D646" i="24"/>
  <c r="E646" i="24"/>
  <c r="F646" i="24"/>
  <c r="G646" i="24"/>
  <c r="D647" i="24"/>
  <c r="E647" i="24"/>
  <c r="F647" i="24"/>
  <c r="G647" i="24"/>
  <c r="D648" i="24"/>
  <c r="E648" i="24"/>
  <c r="F648" i="24"/>
  <c r="G648" i="24"/>
  <c r="D649" i="24"/>
  <c r="E649" i="24"/>
  <c r="F649" i="24"/>
  <c r="G649" i="24"/>
  <c r="D650" i="24"/>
  <c r="E650" i="24"/>
  <c r="F650" i="24"/>
  <c r="G650" i="24"/>
  <c r="D651" i="24"/>
  <c r="E651" i="24"/>
  <c r="F651" i="24"/>
  <c r="G651" i="24"/>
  <c r="D652" i="24"/>
  <c r="E652" i="24"/>
  <c r="F652" i="24"/>
  <c r="G652" i="24"/>
  <c r="D653" i="24"/>
  <c r="E653" i="24"/>
  <c r="F653" i="24"/>
  <c r="G653" i="24"/>
  <c r="D654" i="24"/>
  <c r="E654" i="24"/>
  <c r="F654" i="24"/>
  <c r="G654" i="24"/>
  <c r="D655" i="24"/>
  <c r="E655" i="24"/>
  <c r="F655" i="24"/>
  <c r="G655" i="24"/>
  <c r="D656" i="24"/>
  <c r="E656" i="24"/>
  <c r="F656" i="24"/>
  <c r="G656" i="24"/>
  <c r="D657" i="24"/>
  <c r="E657" i="24"/>
  <c r="F657" i="24"/>
  <c r="G657" i="24"/>
  <c r="D658" i="24"/>
  <c r="E658" i="24"/>
  <c r="F658" i="24"/>
  <c r="G658" i="24"/>
  <c r="D659" i="24"/>
  <c r="E659" i="24"/>
  <c r="F659" i="24"/>
  <c r="G659" i="24"/>
  <c r="D660" i="24"/>
  <c r="E660" i="24"/>
  <c r="F660" i="24"/>
  <c r="G660" i="24"/>
  <c r="D661" i="24"/>
  <c r="E661" i="24"/>
  <c r="F661" i="24"/>
  <c r="G661" i="24"/>
  <c r="D662" i="24"/>
  <c r="E662" i="24"/>
  <c r="F662" i="24"/>
  <c r="G662" i="24"/>
  <c r="D663" i="24"/>
  <c r="E663" i="24"/>
  <c r="F663" i="24"/>
  <c r="G663" i="24"/>
  <c r="D664" i="24"/>
  <c r="E664" i="24"/>
  <c r="F664" i="24"/>
  <c r="G664" i="24"/>
  <c r="D665" i="24"/>
  <c r="E665" i="24"/>
  <c r="F665" i="24"/>
  <c r="G665" i="24"/>
  <c r="D666" i="24"/>
  <c r="E666" i="24"/>
  <c r="F666" i="24"/>
  <c r="G666" i="24"/>
  <c r="D667" i="24"/>
  <c r="E667" i="24"/>
  <c r="F667" i="24"/>
  <c r="G667" i="24"/>
  <c r="D668" i="24"/>
  <c r="E668" i="24"/>
  <c r="F668" i="24"/>
  <c r="G668" i="24"/>
  <c r="D669" i="24"/>
  <c r="E669" i="24"/>
  <c r="F669" i="24"/>
  <c r="G669" i="24"/>
  <c r="D670" i="24"/>
  <c r="E670" i="24"/>
  <c r="F670" i="24"/>
  <c r="G670" i="24"/>
  <c r="D671" i="24"/>
  <c r="E671" i="24"/>
  <c r="F671" i="24"/>
  <c r="G671" i="24"/>
  <c r="D672" i="24"/>
  <c r="E672" i="24"/>
  <c r="F672" i="24"/>
  <c r="G672" i="24"/>
  <c r="D673" i="24"/>
  <c r="E673" i="24"/>
  <c r="F673" i="24"/>
  <c r="G673" i="24"/>
  <c r="D674" i="24"/>
  <c r="E674" i="24"/>
  <c r="F674" i="24"/>
  <c r="G674" i="24"/>
  <c r="D675" i="24"/>
  <c r="E675" i="24"/>
  <c r="F675" i="24"/>
  <c r="G675" i="24"/>
  <c r="D676" i="24"/>
  <c r="E676" i="24"/>
  <c r="F676" i="24"/>
  <c r="G676" i="24"/>
  <c r="D677" i="24"/>
  <c r="E677" i="24"/>
  <c r="F677" i="24"/>
  <c r="G677" i="24"/>
  <c r="D678" i="24"/>
  <c r="E678" i="24"/>
  <c r="F678" i="24"/>
  <c r="G678" i="24"/>
  <c r="D679" i="24"/>
  <c r="E679" i="24"/>
  <c r="F679" i="24"/>
  <c r="G679" i="24"/>
  <c r="D680" i="24"/>
  <c r="E680" i="24"/>
  <c r="F680" i="24"/>
  <c r="G680" i="24"/>
  <c r="D681" i="24"/>
  <c r="E681" i="24"/>
  <c r="F681" i="24"/>
  <c r="G681" i="24"/>
  <c r="D682" i="24"/>
  <c r="E682" i="24"/>
  <c r="F682" i="24"/>
  <c r="G682" i="24"/>
  <c r="D683" i="24"/>
  <c r="E683" i="24"/>
  <c r="F683" i="24"/>
  <c r="G683" i="24"/>
  <c r="D684" i="24"/>
  <c r="E684" i="24"/>
  <c r="F684" i="24"/>
  <c r="G684" i="24"/>
  <c r="D685" i="24"/>
  <c r="E685" i="24"/>
  <c r="F685" i="24"/>
  <c r="G685" i="24"/>
  <c r="D686" i="24"/>
  <c r="E686" i="24"/>
  <c r="F686" i="24"/>
  <c r="G686" i="24"/>
  <c r="D687" i="24"/>
  <c r="E687" i="24"/>
  <c r="F687" i="24"/>
  <c r="G687" i="24"/>
  <c r="D688" i="24"/>
  <c r="E688" i="24"/>
  <c r="F688" i="24"/>
  <c r="G688" i="24"/>
  <c r="D689" i="24"/>
  <c r="E689" i="24"/>
  <c r="F689" i="24"/>
  <c r="G689" i="24"/>
  <c r="D690" i="24"/>
  <c r="E690" i="24"/>
  <c r="F690" i="24"/>
  <c r="G690" i="24"/>
  <c r="D691" i="24"/>
  <c r="E691" i="24"/>
  <c r="F691" i="24"/>
  <c r="G691" i="24"/>
  <c r="D692" i="24"/>
  <c r="E692" i="24"/>
  <c r="F692" i="24"/>
  <c r="G692" i="24"/>
  <c r="D693" i="24"/>
  <c r="E693" i="24"/>
  <c r="F693" i="24"/>
  <c r="G693" i="24"/>
  <c r="D694" i="24"/>
  <c r="E694" i="24"/>
  <c r="F694" i="24"/>
  <c r="G694" i="24"/>
  <c r="D695" i="24"/>
  <c r="E695" i="24"/>
  <c r="F695" i="24"/>
  <c r="G695" i="24"/>
  <c r="D696" i="24"/>
  <c r="E696" i="24"/>
  <c r="F696" i="24"/>
  <c r="G696" i="24"/>
  <c r="D697" i="24"/>
  <c r="E697" i="24"/>
  <c r="F697" i="24"/>
  <c r="G697" i="24"/>
  <c r="D698" i="24"/>
  <c r="E698" i="24"/>
  <c r="F698" i="24"/>
  <c r="G698" i="24"/>
  <c r="D699" i="24"/>
  <c r="E699" i="24"/>
  <c r="F699" i="24"/>
  <c r="G699" i="24"/>
  <c r="D700" i="24"/>
  <c r="E700" i="24"/>
  <c r="F700" i="24"/>
  <c r="G700" i="24"/>
  <c r="D701" i="24"/>
  <c r="E701" i="24"/>
  <c r="F701" i="24"/>
  <c r="G701" i="24"/>
  <c r="D702" i="24"/>
  <c r="E702" i="24"/>
  <c r="F702" i="24"/>
  <c r="G702" i="24"/>
  <c r="D703" i="24"/>
  <c r="E703" i="24"/>
  <c r="F703" i="24"/>
  <c r="G703" i="24"/>
  <c r="D704" i="24"/>
  <c r="E704" i="24"/>
  <c r="F704" i="24"/>
  <c r="G704" i="24"/>
  <c r="D705" i="24"/>
  <c r="E705" i="24"/>
  <c r="F705" i="24"/>
  <c r="G705" i="24"/>
  <c r="D706" i="24"/>
  <c r="E706" i="24"/>
  <c r="F706" i="24"/>
  <c r="G706" i="24"/>
  <c r="D707" i="24"/>
  <c r="E707" i="24"/>
  <c r="F707" i="24"/>
  <c r="G707" i="24"/>
  <c r="D708" i="24"/>
  <c r="E708" i="24"/>
  <c r="F708" i="24"/>
  <c r="G708" i="24"/>
  <c r="D709" i="24"/>
  <c r="E709" i="24"/>
  <c r="F709" i="24"/>
  <c r="G709" i="24"/>
  <c r="D710" i="24"/>
  <c r="E710" i="24"/>
  <c r="F710" i="24"/>
  <c r="G710" i="24"/>
  <c r="D711" i="24"/>
  <c r="E711" i="24"/>
  <c r="F711" i="24"/>
  <c r="G711" i="24"/>
  <c r="D712" i="24"/>
  <c r="E712" i="24"/>
  <c r="F712" i="24"/>
  <c r="G712" i="24"/>
  <c r="D713" i="24"/>
  <c r="E713" i="24"/>
  <c r="F713" i="24"/>
  <c r="G713" i="24"/>
  <c r="D714" i="24"/>
  <c r="E714" i="24"/>
  <c r="F714" i="24"/>
  <c r="G714" i="24"/>
  <c r="D715" i="24"/>
  <c r="E715" i="24"/>
  <c r="F715" i="24"/>
  <c r="G715" i="24"/>
  <c r="D716" i="24"/>
  <c r="E716" i="24"/>
  <c r="F716" i="24"/>
  <c r="G716" i="24"/>
  <c r="D717" i="24"/>
  <c r="E717" i="24"/>
  <c r="F717" i="24"/>
  <c r="G717" i="24"/>
  <c r="D718" i="24"/>
  <c r="E718" i="24"/>
  <c r="F718" i="24"/>
  <c r="G718" i="24"/>
  <c r="D719" i="24"/>
  <c r="E719" i="24"/>
  <c r="F719" i="24"/>
  <c r="G719" i="24"/>
  <c r="D720" i="24"/>
  <c r="E720" i="24"/>
  <c r="F720" i="24"/>
  <c r="G720" i="24"/>
  <c r="D721" i="24"/>
  <c r="E721" i="24"/>
  <c r="F721" i="24"/>
  <c r="G721" i="24"/>
  <c r="D722" i="24"/>
  <c r="E722" i="24"/>
  <c r="F722" i="24"/>
  <c r="G722" i="24"/>
  <c r="G543" i="24"/>
  <c r="F543" i="24"/>
  <c r="E543" i="24"/>
  <c r="D543" i="24"/>
  <c r="D364" i="24"/>
  <c r="E364" i="24"/>
  <c r="F364" i="24"/>
  <c r="G364" i="24"/>
  <c r="D365" i="24"/>
  <c r="E365" i="24"/>
  <c r="F365" i="24"/>
  <c r="G365" i="24"/>
  <c r="D366" i="24"/>
  <c r="E366" i="24"/>
  <c r="F366" i="24"/>
  <c r="G366" i="24"/>
  <c r="D367" i="24"/>
  <c r="E367" i="24"/>
  <c r="F367" i="24"/>
  <c r="G367" i="24"/>
  <c r="D368" i="24"/>
  <c r="E368" i="24"/>
  <c r="F368" i="24"/>
  <c r="G368" i="24"/>
  <c r="D369" i="24"/>
  <c r="E369" i="24"/>
  <c r="F369" i="24"/>
  <c r="G369" i="24"/>
  <c r="D370" i="24"/>
  <c r="E370" i="24"/>
  <c r="F370" i="24"/>
  <c r="G370" i="24"/>
  <c r="D371" i="24"/>
  <c r="E371" i="24"/>
  <c r="F371" i="24"/>
  <c r="G371" i="24"/>
  <c r="D372" i="24"/>
  <c r="E372" i="24"/>
  <c r="F372" i="24"/>
  <c r="G372" i="24"/>
  <c r="D373" i="24"/>
  <c r="E373" i="24"/>
  <c r="F373" i="24"/>
  <c r="G373" i="24"/>
  <c r="D374" i="24"/>
  <c r="E374" i="24"/>
  <c r="F374" i="24"/>
  <c r="G374" i="24"/>
  <c r="D375" i="24"/>
  <c r="E375" i="24"/>
  <c r="F375" i="24"/>
  <c r="G375" i="24"/>
  <c r="D376" i="24"/>
  <c r="E376" i="24"/>
  <c r="F376" i="24"/>
  <c r="G376" i="24"/>
  <c r="D377" i="24"/>
  <c r="E377" i="24"/>
  <c r="F377" i="24"/>
  <c r="G377" i="24"/>
  <c r="D378" i="24"/>
  <c r="E378" i="24"/>
  <c r="F378" i="24"/>
  <c r="G378" i="24"/>
  <c r="D379" i="24"/>
  <c r="E379" i="24"/>
  <c r="F379" i="24"/>
  <c r="G379" i="24"/>
  <c r="D380" i="24"/>
  <c r="E380" i="24"/>
  <c r="F380" i="24"/>
  <c r="G380" i="24"/>
  <c r="D381" i="24"/>
  <c r="E381" i="24"/>
  <c r="F381" i="24"/>
  <c r="G381" i="24"/>
  <c r="D382" i="24"/>
  <c r="E382" i="24"/>
  <c r="F382" i="24"/>
  <c r="G382" i="24"/>
  <c r="D383" i="24"/>
  <c r="E383" i="24"/>
  <c r="F383" i="24"/>
  <c r="G383" i="24"/>
  <c r="D384" i="24"/>
  <c r="E384" i="24"/>
  <c r="F384" i="24"/>
  <c r="G384" i="24"/>
  <c r="D385" i="24"/>
  <c r="E385" i="24"/>
  <c r="F385" i="24"/>
  <c r="G385" i="24"/>
  <c r="D386" i="24"/>
  <c r="E386" i="24"/>
  <c r="F386" i="24"/>
  <c r="G386" i="24"/>
  <c r="D387" i="24"/>
  <c r="E387" i="24"/>
  <c r="F387" i="24"/>
  <c r="G387" i="24"/>
  <c r="D388" i="24"/>
  <c r="E388" i="24"/>
  <c r="F388" i="24"/>
  <c r="G388" i="24"/>
  <c r="D389" i="24"/>
  <c r="E389" i="24"/>
  <c r="F389" i="24"/>
  <c r="G389" i="24"/>
  <c r="D390" i="24"/>
  <c r="E390" i="24"/>
  <c r="F390" i="24"/>
  <c r="G390" i="24"/>
  <c r="D391" i="24"/>
  <c r="E391" i="24"/>
  <c r="F391" i="24"/>
  <c r="G391" i="24"/>
  <c r="D392" i="24"/>
  <c r="E392" i="24"/>
  <c r="F392" i="24"/>
  <c r="G392" i="24"/>
  <c r="D393" i="24"/>
  <c r="E393" i="24"/>
  <c r="F393" i="24"/>
  <c r="G393" i="24"/>
  <c r="D394" i="24"/>
  <c r="E394" i="24"/>
  <c r="F394" i="24"/>
  <c r="G394" i="24"/>
  <c r="D395" i="24"/>
  <c r="E395" i="24"/>
  <c r="F395" i="24"/>
  <c r="G395" i="24"/>
  <c r="D396" i="24"/>
  <c r="E396" i="24"/>
  <c r="F396" i="24"/>
  <c r="G396" i="24"/>
  <c r="D397" i="24"/>
  <c r="E397" i="24"/>
  <c r="F397" i="24"/>
  <c r="G397" i="24"/>
  <c r="D398" i="24"/>
  <c r="E398" i="24"/>
  <c r="F398" i="24"/>
  <c r="G398" i="24"/>
  <c r="D399" i="24"/>
  <c r="E399" i="24"/>
  <c r="F399" i="24"/>
  <c r="G399" i="24"/>
  <c r="D400" i="24"/>
  <c r="E400" i="24"/>
  <c r="F400" i="24"/>
  <c r="G400" i="24"/>
  <c r="D401" i="24"/>
  <c r="E401" i="24"/>
  <c r="F401" i="24"/>
  <c r="G401" i="24"/>
  <c r="D402" i="24"/>
  <c r="E402" i="24"/>
  <c r="F402" i="24"/>
  <c r="G402" i="24"/>
  <c r="D403" i="24"/>
  <c r="E403" i="24"/>
  <c r="F403" i="24"/>
  <c r="G403" i="24"/>
  <c r="D404" i="24"/>
  <c r="E404" i="24"/>
  <c r="F404" i="24"/>
  <c r="G404" i="24"/>
  <c r="D405" i="24"/>
  <c r="E405" i="24"/>
  <c r="F405" i="24"/>
  <c r="G405" i="24"/>
  <c r="D406" i="24"/>
  <c r="E406" i="24"/>
  <c r="F406" i="24"/>
  <c r="G406" i="24"/>
  <c r="D407" i="24"/>
  <c r="E407" i="24"/>
  <c r="F407" i="24"/>
  <c r="G407" i="24"/>
  <c r="D408" i="24"/>
  <c r="E408" i="24"/>
  <c r="F408" i="24"/>
  <c r="G408" i="24"/>
  <c r="D409" i="24"/>
  <c r="E409" i="24"/>
  <c r="F409" i="24"/>
  <c r="G409" i="24"/>
  <c r="D410" i="24"/>
  <c r="E410" i="24"/>
  <c r="F410" i="24"/>
  <c r="G410" i="24"/>
  <c r="D411" i="24"/>
  <c r="E411" i="24"/>
  <c r="F411" i="24"/>
  <c r="G411" i="24"/>
  <c r="D412" i="24"/>
  <c r="E412" i="24"/>
  <c r="F412" i="24"/>
  <c r="G412" i="24"/>
  <c r="D413" i="24"/>
  <c r="E413" i="24"/>
  <c r="F413" i="24"/>
  <c r="G413" i="24"/>
  <c r="D414" i="24"/>
  <c r="E414" i="24"/>
  <c r="F414" i="24"/>
  <c r="G414" i="24"/>
  <c r="D415" i="24"/>
  <c r="E415" i="24"/>
  <c r="F415" i="24"/>
  <c r="G415" i="24"/>
  <c r="D416" i="24"/>
  <c r="E416" i="24"/>
  <c r="F416" i="24"/>
  <c r="G416" i="24"/>
  <c r="D417" i="24"/>
  <c r="E417" i="24"/>
  <c r="F417" i="24"/>
  <c r="G417" i="24"/>
  <c r="D418" i="24"/>
  <c r="E418" i="24"/>
  <c r="F418" i="24"/>
  <c r="G418" i="24"/>
  <c r="D419" i="24"/>
  <c r="E419" i="24"/>
  <c r="F419" i="24"/>
  <c r="G419" i="24"/>
  <c r="D420" i="24"/>
  <c r="E420" i="24"/>
  <c r="F420" i="24"/>
  <c r="G420" i="24"/>
  <c r="D421" i="24"/>
  <c r="E421" i="24"/>
  <c r="F421" i="24"/>
  <c r="G421" i="24"/>
  <c r="D422" i="24"/>
  <c r="E422" i="24"/>
  <c r="F422" i="24"/>
  <c r="G422" i="24"/>
  <c r="D423" i="24"/>
  <c r="E423" i="24"/>
  <c r="F423" i="24"/>
  <c r="G423" i="24"/>
  <c r="D424" i="24"/>
  <c r="E424" i="24"/>
  <c r="F424" i="24"/>
  <c r="G424" i="24"/>
  <c r="D425" i="24"/>
  <c r="E425" i="24"/>
  <c r="F425" i="24"/>
  <c r="G425" i="24"/>
  <c r="D426" i="24"/>
  <c r="E426" i="24"/>
  <c r="F426" i="24"/>
  <c r="G426" i="24"/>
  <c r="D427" i="24"/>
  <c r="E427" i="24"/>
  <c r="F427" i="24"/>
  <c r="G427" i="24"/>
  <c r="D428" i="24"/>
  <c r="E428" i="24"/>
  <c r="F428" i="24"/>
  <c r="G428" i="24"/>
  <c r="D429" i="24"/>
  <c r="E429" i="24"/>
  <c r="F429" i="24"/>
  <c r="G429" i="24"/>
  <c r="D430" i="24"/>
  <c r="E430" i="24"/>
  <c r="F430" i="24"/>
  <c r="G430" i="24"/>
  <c r="D431" i="24"/>
  <c r="E431" i="24"/>
  <c r="F431" i="24"/>
  <c r="G431" i="24"/>
  <c r="D432" i="24"/>
  <c r="E432" i="24"/>
  <c r="F432" i="24"/>
  <c r="G432" i="24"/>
  <c r="D433" i="24"/>
  <c r="E433" i="24"/>
  <c r="F433" i="24"/>
  <c r="G433" i="24"/>
  <c r="D434" i="24"/>
  <c r="E434" i="24"/>
  <c r="F434" i="24"/>
  <c r="G434" i="24"/>
  <c r="D435" i="24"/>
  <c r="E435" i="24"/>
  <c r="F435" i="24"/>
  <c r="G435" i="24"/>
  <c r="D436" i="24"/>
  <c r="E436" i="24"/>
  <c r="F436" i="24"/>
  <c r="G436" i="24"/>
  <c r="D437" i="24"/>
  <c r="E437" i="24"/>
  <c r="F437" i="24"/>
  <c r="G437" i="24"/>
  <c r="D438" i="24"/>
  <c r="E438" i="24"/>
  <c r="F438" i="24"/>
  <c r="G438" i="24"/>
  <c r="D439" i="24"/>
  <c r="E439" i="24"/>
  <c r="F439" i="24"/>
  <c r="G439" i="24"/>
  <c r="D440" i="24"/>
  <c r="E440" i="24"/>
  <c r="F440" i="24"/>
  <c r="G440" i="24"/>
  <c r="D441" i="24"/>
  <c r="E441" i="24"/>
  <c r="F441" i="24"/>
  <c r="G441" i="24"/>
  <c r="D442" i="24"/>
  <c r="E442" i="24"/>
  <c r="F442" i="24"/>
  <c r="G442" i="24"/>
  <c r="D443" i="24"/>
  <c r="E443" i="24"/>
  <c r="F443" i="24"/>
  <c r="G443" i="24"/>
  <c r="D444" i="24"/>
  <c r="E444" i="24"/>
  <c r="F444" i="24"/>
  <c r="G444" i="24"/>
  <c r="D445" i="24"/>
  <c r="E445" i="24"/>
  <c r="F445" i="24"/>
  <c r="G445" i="24"/>
  <c r="D446" i="24"/>
  <c r="E446" i="24"/>
  <c r="F446" i="24"/>
  <c r="G446" i="24"/>
  <c r="D447" i="24"/>
  <c r="E447" i="24"/>
  <c r="F447" i="24"/>
  <c r="G447" i="24"/>
  <c r="D448" i="24"/>
  <c r="E448" i="24"/>
  <c r="F448" i="24"/>
  <c r="G448" i="24"/>
  <c r="D449" i="24"/>
  <c r="E449" i="24"/>
  <c r="F449" i="24"/>
  <c r="G449" i="24"/>
  <c r="D450" i="24"/>
  <c r="E450" i="24"/>
  <c r="F450" i="24"/>
  <c r="G450" i="24"/>
  <c r="D451" i="24"/>
  <c r="E451" i="24"/>
  <c r="F451" i="24"/>
  <c r="G451" i="24"/>
  <c r="D452" i="24"/>
  <c r="E452" i="24"/>
  <c r="F452" i="24"/>
  <c r="G452" i="24"/>
  <c r="D453" i="24"/>
  <c r="E453" i="24"/>
  <c r="F453" i="24"/>
  <c r="G453" i="24"/>
  <c r="D454" i="24"/>
  <c r="E454" i="24"/>
  <c r="F454" i="24"/>
  <c r="G454" i="24"/>
  <c r="D455" i="24"/>
  <c r="E455" i="24"/>
  <c r="F455" i="24"/>
  <c r="G455" i="24"/>
  <c r="D456" i="24"/>
  <c r="E456" i="24"/>
  <c r="F456" i="24"/>
  <c r="G456" i="24"/>
  <c r="D457" i="24"/>
  <c r="E457" i="24"/>
  <c r="F457" i="24"/>
  <c r="G457" i="24"/>
  <c r="D458" i="24"/>
  <c r="E458" i="24"/>
  <c r="F458" i="24"/>
  <c r="G458" i="24"/>
  <c r="D459" i="24"/>
  <c r="E459" i="24"/>
  <c r="F459" i="24"/>
  <c r="G459" i="24"/>
  <c r="D460" i="24"/>
  <c r="E460" i="24"/>
  <c r="F460" i="24"/>
  <c r="G460" i="24"/>
  <c r="D461" i="24"/>
  <c r="E461" i="24"/>
  <c r="F461" i="24"/>
  <c r="G461" i="24"/>
  <c r="D462" i="24"/>
  <c r="E462" i="24"/>
  <c r="F462" i="24"/>
  <c r="G462" i="24"/>
  <c r="D463" i="24"/>
  <c r="E463" i="24"/>
  <c r="F463" i="24"/>
  <c r="G463" i="24"/>
  <c r="D464" i="24"/>
  <c r="E464" i="24"/>
  <c r="F464" i="24"/>
  <c r="G464" i="24"/>
  <c r="D465" i="24"/>
  <c r="E465" i="24"/>
  <c r="F465" i="24"/>
  <c r="G465" i="24"/>
  <c r="D466" i="24"/>
  <c r="E466" i="24"/>
  <c r="F466" i="24"/>
  <c r="G466" i="24"/>
  <c r="D467" i="24"/>
  <c r="E467" i="24"/>
  <c r="F467" i="24"/>
  <c r="G467" i="24"/>
  <c r="D468" i="24"/>
  <c r="E468" i="24"/>
  <c r="F468" i="24"/>
  <c r="G468" i="24"/>
  <c r="D469" i="24"/>
  <c r="E469" i="24"/>
  <c r="F469" i="24"/>
  <c r="G469" i="24"/>
  <c r="D470" i="24"/>
  <c r="E470" i="24"/>
  <c r="F470" i="24"/>
  <c r="G470" i="24"/>
  <c r="D471" i="24"/>
  <c r="E471" i="24"/>
  <c r="F471" i="24"/>
  <c r="G471" i="24"/>
  <c r="D472" i="24"/>
  <c r="E472" i="24"/>
  <c r="F472" i="24"/>
  <c r="G472" i="24"/>
  <c r="D473" i="24"/>
  <c r="E473" i="24"/>
  <c r="F473" i="24"/>
  <c r="G473" i="24"/>
  <c r="D474" i="24"/>
  <c r="E474" i="24"/>
  <c r="F474" i="24"/>
  <c r="G474" i="24"/>
  <c r="D475" i="24"/>
  <c r="E475" i="24"/>
  <c r="F475" i="24"/>
  <c r="G475" i="24"/>
  <c r="D476" i="24"/>
  <c r="E476" i="24"/>
  <c r="F476" i="24"/>
  <c r="G476" i="24"/>
  <c r="D477" i="24"/>
  <c r="E477" i="24"/>
  <c r="F477" i="24"/>
  <c r="G477" i="24"/>
  <c r="D478" i="24"/>
  <c r="E478" i="24"/>
  <c r="F478" i="24"/>
  <c r="G478" i="24"/>
  <c r="D479" i="24"/>
  <c r="E479" i="24"/>
  <c r="F479" i="24"/>
  <c r="G479" i="24"/>
  <c r="D480" i="24"/>
  <c r="E480" i="24"/>
  <c r="F480" i="24"/>
  <c r="G480" i="24"/>
  <c r="D481" i="24"/>
  <c r="E481" i="24"/>
  <c r="F481" i="24"/>
  <c r="G481" i="24"/>
  <c r="D482" i="24"/>
  <c r="E482" i="24"/>
  <c r="F482" i="24"/>
  <c r="G482" i="24"/>
  <c r="D483" i="24"/>
  <c r="E483" i="24"/>
  <c r="F483" i="24"/>
  <c r="G483" i="24"/>
  <c r="D484" i="24"/>
  <c r="E484" i="24"/>
  <c r="F484" i="24"/>
  <c r="G484" i="24"/>
  <c r="D485" i="24"/>
  <c r="E485" i="24"/>
  <c r="F485" i="24"/>
  <c r="G485" i="24"/>
  <c r="D486" i="24"/>
  <c r="E486" i="24"/>
  <c r="F486" i="24"/>
  <c r="G486" i="24"/>
  <c r="D487" i="24"/>
  <c r="E487" i="24"/>
  <c r="F487" i="24"/>
  <c r="G487" i="24"/>
  <c r="D488" i="24"/>
  <c r="E488" i="24"/>
  <c r="F488" i="24"/>
  <c r="G488" i="24"/>
  <c r="D489" i="24"/>
  <c r="E489" i="24"/>
  <c r="F489" i="24"/>
  <c r="G489" i="24"/>
  <c r="D490" i="24"/>
  <c r="E490" i="24"/>
  <c r="F490" i="24"/>
  <c r="G490" i="24"/>
  <c r="D491" i="24"/>
  <c r="E491" i="24"/>
  <c r="F491" i="24"/>
  <c r="G491" i="24"/>
  <c r="D492" i="24"/>
  <c r="E492" i="24"/>
  <c r="F492" i="24"/>
  <c r="G492" i="24"/>
  <c r="D493" i="24"/>
  <c r="E493" i="24"/>
  <c r="F493" i="24"/>
  <c r="G493" i="24"/>
  <c r="D494" i="24"/>
  <c r="E494" i="24"/>
  <c r="F494" i="24"/>
  <c r="G494" i="24"/>
  <c r="D495" i="24"/>
  <c r="E495" i="24"/>
  <c r="F495" i="24"/>
  <c r="G495" i="24"/>
  <c r="D496" i="24"/>
  <c r="E496" i="24"/>
  <c r="F496" i="24"/>
  <c r="G496" i="24"/>
  <c r="D497" i="24"/>
  <c r="E497" i="24"/>
  <c r="F497" i="24"/>
  <c r="G497" i="24"/>
  <c r="D498" i="24"/>
  <c r="E498" i="24"/>
  <c r="F498" i="24"/>
  <c r="G498" i="24"/>
  <c r="D499" i="24"/>
  <c r="E499" i="24"/>
  <c r="F499" i="24"/>
  <c r="G499" i="24"/>
  <c r="D500" i="24"/>
  <c r="E500" i="24"/>
  <c r="F500" i="24"/>
  <c r="G500" i="24"/>
  <c r="D501" i="24"/>
  <c r="E501" i="24"/>
  <c r="F501" i="24"/>
  <c r="G501" i="24"/>
  <c r="D502" i="24"/>
  <c r="E502" i="24"/>
  <c r="F502" i="24"/>
  <c r="G502" i="24"/>
  <c r="D503" i="24"/>
  <c r="E503" i="24"/>
  <c r="F503" i="24"/>
  <c r="G503" i="24"/>
  <c r="D504" i="24"/>
  <c r="E504" i="24"/>
  <c r="F504" i="24"/>
  <c r="G504" i="24"/>
  <c r="D505" i="24"/>
  <c r="E505" i="24"/>
  <c r="F505" i="24"/>
  <c r="G505" i="24"/>
  <c r="D506" i="24"/>
  <c r="E506" i="24"/>
  <c r="F506" i="24"/>
  <c r="G506" i="24"/>
  <c r="D507" i="24"/>
  <c r="E507" i="24"/>
  <c r="F507" i="24"/>
  <c r="G507" i="24"/>
  <c r="D508" i="24"/>
  <c r="E508" i="24"/>
  <c r="F508" i="24"/>
  <c r="G508" i="24"/>
  <c r="D509" i="24"/>
  <c r="E509" i="24"/>
  <c r="F509" i="24"/>
  <c r="G509" i="24"/>
  <c r="D510" i="24"/>
  <c r="E510" i="24"/>
  <c r="F510" i="24"/>
  <c r="G510" i="24"/>
  <c r="D511" i="24"/>
  <c r="E511" i="24"/>
  <c r="F511" i="24"/>
  <c r="G511" i="24"/>
  <c r="D512" i="24"/>
  <c r="E512" i="24"/>
  <c r="F512" i="24"/>
  <c r="G512" i="24"/>
  <c r="D513" i="24"/>
  <c r="E513" i="24"/>
  <c r="F513" i="24"/>
  <c r="G513" i="24"/>
  <c r="D514" i="24"/>
  <c r="E514" i="24"/>
  <c r="F514" i="24"/>
  <c r="G514" i="24"/>
  <c r="D515" i="24"/>
  <c r="E515" i="24"/>
  <c r="F515" i="24"/>
  <c r="G515" i="24"/>
  <c r="D516" i="24"/>
  <c r="E516" i="24"/>
  <c r="F516" i="24"/>
  <c r="G516" i="24"/>
  <c r="D517" i="24"/>
  <c r="E517" i="24"/>
  <c r="F517" i="24"/>
  <c r="G517" i="24"/>
  <c r="D518" i="24"/>
  <c r="E518" i="24"/>
  <c r="F518" i="24"/>
  <c r="G518" i="24"/>
  <c r="D519" i="24"/>
  <c r="E519" i="24"/>
  <c r="F519" i="24"/>
  <c r="G519" i="24"/>
  <c r="D520" i="24"/>
  <c r="E520" i="24"/>
  <c r="F520" i="24"/>
  <c r="G520" i="24"/>
  <c r="D521" i="24"/>
  <c r="E521" i="24"/>
  <c r="F521" i="24"/>
  <c r="G521" i="24"/>
  <c r="D522" i="24"/>
  <c r="E522" i="24"/>
  <c r="F522" i="24"/>
  <c r="G522" i="24"/>
  <c r="D523" i="24"/>
  <c r="E523" i="24"/>
  <c r="F523" i="24"/>
  <c r="G523" i="24"/>
  <c r="D524" i="24"/>
  <c r="E524" i="24"/>
  <c r="F524" i="24"/>
  <c r="G524" i="24"/>
  <c r="D525" i="24"/>
  <c r="E525" i="24"/>
  <c r="F525" i="24"/>
  <c r="G525" i="24"/>
  <c r="D526" i="24"/>
  <c r="E526" i="24"/>
  <c r="F526" i="24"/>
  <c r="G526" i="24"/>
  <c r="D527" i="24"/>
  <c r="E527" i="24"/>
  <c r="F527" i="24"/>
  <c r="G527" i="24"/>
  <c r="D528" i="24"/>
  <c r="E528" i="24"/>
  <c r="F528" i="24"/>
  <c r="G528" i="24"/>
  <c r="D529" i="24"/>
  <c r="E529" i="24"/>
  <c r="F529" i="24"/>
  <c r="G529" i="24"/>
  <c r="D530" i="24"/>
  <c r="E530" i="24"/>
  <c r="F530" i="24"/>
  <c r="G530" i="24"/>
  <c r="D531" i="24"/>
  <c r="E531" i="24"/>
  <c r="F531" i="24"/>
  <c r="G531" i="24"/>
  <c r="D532" i="24"/>
  <c r="E532" i="24"/>
  <c r="F532" i="24"/>
  <c r="G532" i="24"/>
  <c r="D533" i="24"/>
  <c r="E533" i="24"/>
  <c r="F533" i="24"/>
  <c r="G533" i="24"/>
  <c r="D534" i="24"/>
  <c r="E534" i="24"/>
  <c r="F534" i="24"/>
  <c r="G534" i="24"/>
  <c r="D535" i="24"/>
  <c r="E535" i="24"/>
  <c r="F535" i="24"/>
  <c r="G535" i="24"/>
  <c r="D536" i="24"/>
  <c r="E536" i="24"/>
  <c r="F536" i="24"/>
  <c r="G536" i="24"/>
  <c r="D537" i="24"/>
  <c r="E537" i="24"/>
  <c r="F537" i="24"/>
  <c r="G537" i="24"/>
  <c r="D538" i="24"/>
  <c r="E538" i="24"/>
  <c r="F538" i="24"/>
  <c r="G538" i="24"/>
  <c r="D539" i="24"/>
  <c r="E539" i="24"/>
  <c r="F539" i="24"/>
  <c r="G539" i="24"/>
  <c r="D540" i="24"/>
  <c r="E540" i="24"/>
  <c r="F540" i="24"/>
  <c r="G540" i="24"/>
  <c r="D541" i="24"/>
  <c r="E541" i="24"/>
  <c r="F541" i="24"/>
  <c r="G541" i="24"/>
  <c r="D542" i="24"/>
  <c r="E542" i="24"/>
  <c r="F542" i="24"/>
  <c r="G542" i="24"/>
  <c r="G363" i="24"/>
  <c r="F363" i="24"/>
  <c r="E363" i="24"/>
  <c r="D363" i="24"/>
  <c r="D184" i="24"/>
  <c r="E184" i="24"/>
  <c r="F184" i="24"/>
  <c r="G184" i="24"/>
  <c r="D185" i="24"/>
  <c r="E185" i="24"/>
  <c r="F185" i="24"/>
  <c r="G185" i="24"/>
  <c r="D186" i="24"/>
  <c r="E186" i="24"/>
  <c r="F186" i="24"/>
  <c r="G186" i="24"/>
  <c r="D187" i="24"/>
  <c r="E187" i="24"/>
  <c r="F187" i="24"/>
  <c r="G187" i="24"/>
  <c r="D188" i="24"/>
  <c r="E188" i="24"/>
  <c r="F188" i="24"/>
  <c r="G188" i="24"/>
  <c r="D189" i="24"/>
  <c r="E189" i="24"/>
  <c r="F189" i="24"/>
  <c r="G189" i="24"/>
  <c r="D190" i="24"/>
  <c r="E190" i="24"/>
  <c r="F190" i="24"/>
  <c r="G190" i="24"/>
  <c r="D191" i="24"/>
  <c r="E191" i="24"/>
  <c r="F191" i="24"/>
  <c r="G191" i="24"/>
  <c r="D192" i="24"/>
  <c r="E192" i="24"/>
  <c r="F192" i="24"/>
  <c r="G192" i="24"/>
  <c r="D193" i="24"/>
  <c r="E193" i="24"/>
  <c r="F193" i="24"/>
  <c r="G193" i="24"/>
  <c r="D194" i="24"/>
  <c r="E194" i="24"/>
  <c r="F194" i="24"/>
  <c r="G194" i="24"/>
  <c r="D195" i="24"/>
  <c r="E195" i="24"/>
  <c r="F195" i="24"/>
  <c r="G195" i="24"/>
  <c r="D196" i="24"/>
  <c r="E196" i="24"/>
  <c r="F196" i="24"/>
  <c r="G196" i="24"/>
  <c r="D197" i="24"/>
  <c r="E197" i="24"/>
  <c r="F197" i="24"/>
  <c r="G197" i="24"/>
  <c r="D198" i="24"/>
  <c r="E198" i="24"/>
  <c r="F198" i="24"/>
  <c r="G198" i="24"/>
  <c r="D199" i="24"/>
  <c r="E199" i="24"/>
  <c r="F199" i="24"/>
  <c r="G199" i="24"/>
  <c r="D200" i="24"/>
  <c r="E200" i="24"/>
  <c r="F200" i="24"/>
  <c r="G200" i="24"/>
  <c r="D201" i="24"/>
  <c r="E201" i="24"/>
  <c r="F201" i="24"/>
  <c r="G201" i="24"/>
  <c r="D202" i="24"/>
  <c r="E202" i="24"/>
  <c r="F202" i="24"/>
  <c r="G202" i="24"/>
  <c r="D203" i="24"/>
  <c r="E203" i="24"/>
  <c r="F203" i="24"/>
  <c r="G203" i="24"/>
  <c r="D204" i="24"/>
  <c r="E204" i="24"/>
  <c r="F204" i="24"/>
  <c r="G204" i="24"/>
  <c r="D205" i="24"/>
  <c r="E205" i="24"/>
  <c r="F205" i="24"/>
  <c r="G205" i="24"/>
  <c r="D206" i="24"/>
  <c r="E206" i="24"/>
  <c r="F206" i="24"/>
  <c r="G206" i="24"/>
  <c r="D207" i="24"/>
  <c r="E207" i="24"/>
  <c r="F207" i="24"/>
  <c r="G207" i="24"/>
  <c r="D208" i="24"/>
  <c r="E208" i="24"/>
  <c r="F208" i="24"/>
  <c r="G208" i="24"/>
  <c r="D209" i="24"/>
  <c r="E209" i="24"/>
  <c r="F209" i="24"/>
  <c r="G209" i="24"/>
  <c r="D210" i="24"/>
  <c r="E210" i="24"/>
  <c r="F210" i="24"/>
  <c r="G210" i="24"/>
  <c r="D211" i="24"/>
  <c r="E211" i="24"/>
  <c r="F211" i="24"/>
  <c r="G211" i="24"/>
  <c r="D212" i="24"/>
  <c r="E212" i="24"/>
  <c r="F212" i="24"/>
  <c r="G212" i="24"/>
  <c r="D213" i="24"/>
  <c r="E213" i="24"/>
  <c r="F213" i="24"/>
  <c r="G213" i="24"/>
  <c r="D214" i="24"/>
  <c r="E214" i="24"/>
  <c r="F214" i="24"/>
  <c r="G214" i="24"/>
  <c r="D215" i="24"/>
  <c r="E215" i="24"/>
  <c r="F215" i="24"/>
  <c r="G215" i="24"/>
  <c r="D216" i="24"/>
  <c r="E216" i="24"/>
  <c r="F216" i="24"/>
  <c r="G216" i="24"/>
  <c r="D217" i="24"/>
  <c r="E217" i="24"/>
  <c r="F217" i="24"/>
  <c r="G217" i="24"/>
  <c r="D218" i="24"/>
  <c r="E218" i="24"/>
  <c r="F218" i="24"/>
  <c r="G218" i="24"/>
  <c r="D219" i="24"/>
  <c r="E219" i="24"/>
  <c r="F219" i="24"/>
  <c r="G219" i="24"/>
  <c r="D220" i="24"/>
  <c r="E220" i="24"/>
  <c r="F220" i="24"/>
  <c r="G220" i="24"/>
  <c r="D221" i="24"/>
  <c r="E221" i="24"/>
  <c r="F221" i="24"/>
  <c r="G221" i="24"/>
  <c r="D222" i="24"/>
  <c r="E222" i="24"/>
  <c r="F222" i="24"/>
  <c r="G222" i="24"/>
  <c r="D223" i="24"/>
  <c r="E223" i="24"/>
  <c r="F223" i="24"/>
  <c r="G223" i="24"/>
  <c r="D224" i="24"/>
  <c r="E224" i="24"/>
  <c r="F224" i="24"/>
  <c r="G224" i="24"/>
  <c r="D225" i="24"/>
  <c r="E225" i="24"/>
  <c r="F225" i="24"/>
  <c r="G225" i="24"/>
  <c r="D226" i="24"/>
  <c r="E226" i="24"/>
  <c r="F226" i="24"/>
  <c r="G226" i="24"/>
  <c r="D227" i="24"/>
  <c r="E227" i="24"/>
  <c r="F227" i="24"/>
  <c r="G227" i="24"/>
  <c r="D228" i="24"/>
  <c r="E228" i="24"/>
  <c r="F228" i="24"/>
  <c r="G228" i="24"/>
  <c r="D229" i="24"/>
  <c r="E229" i="24"/>
  <c r="F229" i="24"/>
  <c r="G229" i="24"/>
  <c r="D230" i="24"/>
  <c r="E230" i="24"/>
  <c r="F230" i="24"/>
  <c r="G230" i="24"/>
  <c r="D231" i="24"/>
  <c r="E231" i="24"/>
  <c r="F231" i="24"/>
  <c r="G231" i="24"/>
  <c r="D232" i="24"/>
  <c r="E232" i="24"/>
  <c r="F232" i="24"/>
  <c r="G232" i="24"/>
  <c r="D233" i="24"/>
  <c r="E233" i="24"/>
  <c r="F233" i="24"/>
  <c r="G233" i="24"/>
  <c r="D234" i="24"/>
  <c r="E234" i="24"/>
  <c r="F234" i="24"/>
  <c r="G234" i="24"/>
  <c r="D235" i="24"/>
  <c r="E235" i="24"/>
  <c r="F235" i="24"/>
  <c r="G235" i="24"/>
  <c r="D236" i="24"/>
  <c r="E236" i="24"/>
  <c r="F236" i="24"/>
  <c r="G236" i="24"/>
  <c r="D237" i="24"/>
  <c r="E237" i="24"/>
  <c r="F237" i="24"/>
  <c r="G237" i="24"/>
  <c r="D238" i="24"/>
  <c r="E238" i="24"/>
  <c r="F238" i="24"/>
  <c r="G238" i="24"/>
  <c r="D239" i="24"/>
  <c r="E239" i="24"/>
  <c r="F239" i="24"/>
  <c r="G239" i="24"/>
  <c r="D240" i="24"/>
  <c r="E240" i="24"/>
  <c r="F240" i="24"/>
  <c r="G240" i="24"/>
  <c r="D241" i="24"/>
  <c r="E241" i="24"/>
  <c r="F241" i="24"/>
  <c r="G241" i="24"/>
  <c r="D242" i="24"/>
  <c r="E242" i="24"/>
  <c r="F242" i="24"/>
  <c r="G242" i="24"/>
  <c r="D243" i="24"/>
  <c r="E243" i="24"/>
  <c r="F243" i="24"/>
  <c r="G243" i="24"/>
  <c r="D244" i="24"/>
  <c r="E244" i="24"/>
  <c r="F244" i="24"/>
  <c r="G244" i="24"/>
  <c r="D245" i="24"/>
  <c r="E245" i="24"/>
  <c r="F245" i="24"/>
  <c r="G245" i="24"/>
  <c r="D246" i="24"/>
  <c r="E246" i="24"/>
  <c r="F246" i="24"/>
  <c r="G246" i="24"/>
  <c r="D247" i="24"/>
  <c r="E247" i="24"/>
  <c r="F247" i="24"/>
  <c r="G247" i="24"/>
  <c r="D248" i="24"/>
  <c r="E248" i="24"/>
  <c r="F248" i="24"/>
  <c r="G248" i="24"/>
  <c r="D249" i="24"/>
  <c r="E249" i="24"/>
  <c r="F249" i="24"/>
  <c r="G249" i="24"/>
  <c r="D250" i="24"/>
  <c r="E250" i="24"/>
  <c r="F250" i="24"/>
  <c r="G250" i="24"/>
  <c r="D251" i="24"/>
  <c r="E251" i="24"/>
  <c r="F251" i="24"/>
  <c r="G251" i="24"/>
  <c r="D252" i="24"/>
  <c r="E252" i="24"/>
  <c r="F252" i="24"/>
  <c r="G252" i="24"/>
  <c r="D253" i="24"/>
  <c r="E253" i="24"/>
  <c r="F253" i="24"/>
  <c r="G253" i="24"/>
  <c r="D254" i="24"/>
  <c r="E254" i="24"/>
  <c r="F254" i="24"/>
  <c r="G254" i="24"/>
  <c r="D255" i="24"/>
  <c r="E255" i="24"/>
  <c r="F255" i="24"/>
  <c r="G255" i="24"/>
  <c r="D256" i="24"/>
  <c r="E256" i="24"/>
  <c r="F256" i="24"/>
  <c r="G256" i="24"/>
  <c r="D257" i="24"/>
  <c r="E257" i="24"/>
  <c r="F257" i="24"/>
  <c r="G257" i="24"/>
  <c r="D258" i="24"/>
  <c r="E258" i="24"/>
  <c r="F258" i="24"/>
  <c r="G258" i="24"/>
  <c r="D259" i="24"/>
  <c r="E259" i="24"/>
  <c r="F259" i="24"/>
  <c r="G259" i="24"/>
  <c r="D260" i="24"/>
  <c r="E260" i="24"/>
  <c r="F260" i="24"/>
  <c r="G260" i="24"/>
  <c r="D261" i="24"/>
  <c r="E261" i="24"/>
  <c r="F261" i="24"/>
  <c r="G261" i="24"/>
  <c r="D262" i="24"/>
  <c r="E262" i="24"/>
  <c r="F262" i="24"/>
  <c r="G262" i="24"/>
  <c r="D263" i="24"/>
  <c r="E263" i="24"/>
  <c r="F263" i="24"/>
  <c r="G263" i="24"/>
  <c r="D264" i="24"/>
  <c r="E264" i="24"/>
  <c r="F264" i="24"/>
  <c r="G264" i="24"/>
  <c r="D265" i="24"/>
  <c r="E265" i="24"/>
  <c r="F265" i="24"/>
  <c r="G265" i="24"/>
  <c r="D266" i="24"/>
  <c r="E266" i="24"/>
  <c r="F266" i="24"/>
  <c r="G266" i="24"/>
  <c r="D267" i="24"/>
  <c r="E267" i="24"/>
  <c r="F267" i="24"/>
  <c r="G267" i="24"/>
  <c r="D268" i="24"/>
  <c r="E268" i="24"/>
  <c r="F268" i="24"/>
  <c r="G268" i="24"/>
  <c r="D269" i="24"/>
  <c r="E269" i="24"/>
  <c r="F269" i="24"/>
  <c r="G269" i="24"/>
  <c r="D270" i="24"/>
  <c r="E270" i="24"/>
  <c r="F270" i="24"/>
  <c r="G270" i="24"/>
  <c r="D271" i="24"/>
  <c r="E271" i="24"/>
  <c r="F271" i="24"/>
  <c r="G271" i="24"/>
  <c r="D272" i="24"/>
  <c r="E272" i="24"/>
  <c r="F272" i="24"/>
  <c r="G272" i="24"/>
  <c r="D273" i="24"/>
  <c r="E273" i="24"/>
  <c r="F273" i="24"/>
  <c r="G273" i="24"/>
  <c r="D274" i="24"/>
  <c r="E274" i="24"/>
  <c r="F274" i="24"/>
  <c r="G274" i="24"/>
  <c r="D275" i="24"/>
  <c r="E275" i="24"/>
  <c r="F275" i="24"/>
  <c r="G275" i="24"/>
  <c r="D276" i="24"/>
  <c r="E276" i="24"/>
  <c r="F276" i="24"/>
  <c r="G276" i="24"/>
  <c r="D277" i="24"/>
  <c r="E277" i="24"/>
  <c r="F277" i="24"/>
  <c r="G277" i="24"/>
  <c r="D278" i="24"/>
  <c r="E278" i="24"/>
  <c r="F278" i="24"/>
  <c r="G278" i="24"/>
  <c r="D279" i="24"/>
  <c r="E279" i="24"/>
  <c r="F279" i="24"/>
  <c r="G279" i="24"/>
  <c r="D280" i="24"/>
  <c r="E280" i="24"/>
  <c r="F280" i="24"/>
  <c r="G280" i="24"/>
  <c r="D281" i="24"/>
  <c r="E281" i="24"/>
  <c r="F281" i="24"/>
  <c r="G281" i="24"/>
  <c r="D282" i="24"/>
  <c r="E282" i="24"/>
  <c r="F282" i="24"/>
  <c r="G282" i="24"/>
  <c r="D283" i="24"/>
  <c r="E283" i="24"/>
  <c r="F283" i="24"/>
  <c r="G283" i="24"/>
  <c r="D284" i="24"/>
  <c r="E284" i="24"/>
  <c r="F284" i="24"/>
  <c r="G284" i="24"/>
  <c r="D285" i="24"/>
  <c r="E285" i="24"/>
  <c r="F285" i="24"/>
  <c r="G285" i="24"/>
  <c r="D286" i="24"/>
  <c r="E286" i="24"/>
  <c r="F286" i="24"/>
  <c r="G286" i="24"/>
  <c r="D287" i="24"/>
  <c r="E287" i="24"/>
  <c r="F287" i="24"/>
  <c r="G287" i="24"/>
  <c r="D288" i="24"/>
  <c r="E288" i="24"/>
  <c r="F288" i="24"/>
  <c r="G288" i="24"/>
  <c r="D289" i="24"/>
  <c r="E289" i="24"/>
  <c r="F289" i="24"/>
  <c r="G289" i="24"/>
  <c r="D290" i="24"/>
  <c r="E290" i="24"/>
  <c r="F290" i="24"/>
  <c r="G290" i="24"/>
  <c r="D291" i="24"/>
  <c r="E291" i="24"/>
  <c r="F291" i="24"/>
  <c r="G291" i="24"/>
  <c r="D292" i="24"/>
  <c r="E292" i="24"/>
  <c r="F292" i="24"/>
  <c r="G292" i="24"/>
  <c r="D293" i="24"/>
  <c r="E293" i="24"/>
  <c r="F293" i="24"/>
  <c r="G293" i="24"/>
  <c r="D294" i="24"/>
  <c r="E294" i="24"/>
  <c r="F294" i="24"/>
  <c r="G294" i="24"/>
  <c r="D295" i="24"/>
  <c r="E295" i="24"/>
  <c r="F295" i="24"/>
  <c r="G295" i="24"/>
  <c r="D296" i="24"/>
  <c r="E296" i="24"/>
  <c r="F296" i="24"/>
  <c r="G296" i="24"/>
  <c r="D297" i="24"/>
  <c r="E297" i="24"/>
  <c r="F297" i="24"/>
  <c r="G297" i="24"/>
  <c r="D298" i="24"/>
  <c r="E298" i="24"/>
  <c r="F298" i="24"/>
  <c r="G298" i="24"/>
  <c r="D299" i="24"/>
  <c r="E299" i="24"/>
  <c r="F299" i="24"/>
  <c r="G299" i="24"/>
  <c r="D300" i="24"/>
  <c r="E300" i="24"/>
  <c r="F300" i="24"/>
  <c r="G300" i="24"/>
  <c r="D301" i="24"/>
  <c r="E301" i="24"/>
  <c r="F301" i="24"/>
  <c r="G301" i="24"/>
  <c r="D302" i="24"/>
  <c r="E302" i="24"/>
  <c r="F302" i="24"/>
  <c r="G302" i="24"/>
  <c r="D303" i="24"/>
  <c r="E303" i="24"/>
  <c r="F303" i="24"/>
  <c r="G303" i="24"/>
  <c r="D304" i="24"/>
  <c r="E304" i="24"/>
  <c r="F304" i="24"/>
  <c r="G304" i="24"/>
  <c r="D305" i="24"/>
  <c r="E305" i="24"/>
  <c r="F305" i="24"/>
  <c r="G305" i="24"/>
  <c r="D306" i="24"/>
  <c r="E306" i="24"/>
  <c r="F306" i="24"/>
  <c r="G306" i="24"/>
  <c r="D307" i="24"/>
  <c r="E307" i="24"/>
  <c r="F307" i="24"/>
  <c r="G307" i="24"/>
  <c r="D308" i="24"/>
  <c r="E308" i="24"/>
  <c r="F308" i="24"/>
  <c r="G308" i="24"/>
  <c r="D309" i="24"/>
  <c r="E309" i="24"/>
  <c r="F309" i="24"/>
  <c r="G309" i="24"/>
  <c r="D310" i="24"/>
  <c r="E310" i="24"/>
  <c r="F310" i="24"/>
  <c r="G310" i="24"/>
  <c r="D311" i="24"/>
  <c r="E311" i="24"/>
  <c r="F311" i="24"/>
  <c r="G311" i="24"/>
  <c r="D312" i="24"/>
  <c r="E312" i="24"/>
  <c r="F312" i="24"/>
  <c r="G312" i="24"/>
  <c r="D313" i="24"/>
  <c r="E313" i="24"/>
  <c r="F313" i="24"/>
  <c r="G313" i="24"/>
  <c r="D314" i="24"/>
  <c r="E314" i="24"/>
  <c r="F314" i="24"/>
  <c r="G314" i="24"/>
  <c r="D315" i="24"/>
  <c r="E315" i="24"/>
  <c r="F315" i="24"/>
  <c r="G315" i="24"/>
  <c r="D316" i="24"/>
  <c r="E316" i="24"/>
  <c r="F316" i="24"/>
  <c r="G316" i="24"/>
  <c r="D317" i="24"/>
  <c r="E317" i="24"/>
  <c r="F317" i="24"/>
  <c r="G317" i="24"/>
  <c r="D318" i="24"/>
  <c r="E318" i="24"/>
  <c r="F318" i="24"/>
  <c r="G318" i="24"/>
  <c r="D319" i="24"/>
  <c r="E319" i="24"/>
  <c r="F319" i="24"/>
  <c r="G319" i="24"/>
  <c r="D320" i="24"/>
  <c r="E320" i="24"/>
  <c r="F320" i="24"/>
  <c r="G320" i="24"/>
  <c r="D321" i="24"/>
  <c r="E321" i="24"/>
  <c r="F321" i="24"/>
  <c r="G321" i="24"/>
  <c r="D322" i="24"/>
  <c r="E322" i="24"/>
  <c r="F322" i="24"/>
  <c r="G322" i="24"/>
  <c r="D323" i="24"/>
  <c r="E323" i="24"/>
  <c r="F323" i="24"/>
  <c r="G323" i="24"/>
  <c r="D324" i="24"/>
  <c r="E324" i="24"/>
  <c r="F324" i="24"/>
  <c r="G324" i="24"/>
  <c r="D325" i="24"/>
  <c r="E325" i="24"/>
  <c r="F325" i="24"/>
  <c r="G325" i="24"/>
  <c r="D326" i="24"/>
  <c r="E326" i="24"/>
  <c r="F326" i="24"/>
  <c r="G326" i="24"/>
  <c r="D327" i="24"/>
  <c r="E327" i="24"/>
  <c r="F327" i="24"/>
  <c r="G327" i="24"/>
  <c r="D328" i="24"/>
  <c r="E328" i="24"/>
  <c r="F328" i="24"/>
  <c r="G328" i="24"/>
  <c r="D329" i="24"/>
  <c r="E329" i="24"/>
  <c r="F329" i="24"/>
  <c r="G329" i="24"/>
  <c r="D330" i="24"/>
  <c r="E330" i="24"/>
  <c r="F330" i="24"/>
  <c r="G330" i="24"/>
  <c r="D331" i="24"/>
  <c r="E331" i="24"/>
  <c r="F331" i="24"/>
  <c r="G331" i="24"/>
  <c r="D332" i="24"/>
  <c r="E332" i="24"/>
  <c r="F332" i="24"/>
  <c r="G332" i="24"/>
  <c r="D333" i="24"/>
  <c r="E333" i="24"/>
  <c r="F333" i="24"/>
  <c r="G333" i="24"/>
  <c r="D334" i="24"/>
  <c r="E334" i="24"/>
  <c r="F334" i="24"/>
  <c r="G334" i="24"/>
  <c r="D335" i="24"/>
  <c r="E335" i="24"/>
  <c r="F335" i="24"/>
  <c r="G335" i="24"/>
  <c r="D336" i="24"/>
  <c r="E336" i="24"/>
  <c r="F336" i="24"/>
  <c r="G336" i="24"/>
  <c r="D337" i="24"/>
  <c r="E337" i="24"/>
  <c r="F337" i="24"/>
  <c r="G337" i="24"/>
  <c r="D338" i="24"/>
  <c r="E338" i="24"/>
  <c r="F338" i="24"/>
  <c r="G338" i="24"/>
  <c r="D339" i="24"/>
  <c r="E339" i="24"/>
  <c r="F339" i="24"/>
  <c r="G339" i="24"/>
  <c r="D340" i="24"/>
  <c r="E340" i="24"/>
  <c r="F340" i="24"/>
  <c r="G340" i="24"/>
  <c r="D341" i="24"/>
  <c r="E341" i="24"/>
  <c r="F341" i="24"/>
  <c r="G341" i="24"/>
  <c r="D342" i="24"/>
  <c r="E342" i="24"/>
  <c r="F342" i="24"/>
  <c r="G342" i="24"/>
  <c r="D343" i="24"/>
  <c r="E343" i="24"/>
  <c r="F343" i="24"/>
  <c r="G343" i="24"/>
  <c r="D344" i="24"/>
  <c r="E344" i="24"/>
  <c r="F344" i="24"/>
  <c r="G344" i="24"/>
  <c r="D345" i="24"/>
  <c r="E345" i="24"/>
  <c r="F345" i="24"/>
  <c r="G345" i="24"/>
  <c r="D346" i="24"/>
  <c r="E346" i="24"/>
  <c r="F346" i="24"/>
  <c r="G346" i="24"/>
  <c r="D347" i="24"/>
  <c r="E347" i="24"/>
  <c r="F347" i="24"/>
  <c r="G347" i="24"/>
  <c r="D348" i="24"/>
  <c r="E348" i="24"/>
  <c r="F348" i="24"/>
  <c r="G348" i="24"/>
  <c r="D349" i="24"/>
  <c r="E349" i="24"/>
  <c r="F349" i="24"/>
  <c r="G349" i="24"/>
  <c r="D350" i="24"/>
  <c r="E350" i="24"/>
  <c r="F350" i="24"/>
  <c r="G350" i="24"/>
  <c r="D351" i="24"/>
  <c r="E351" i="24"/>
  <c r="F351" i="24"/>
  <c r="G351" i="24"/>
  <c r="D352" i="24"/>
  <c r="E352" i="24"/>
  <c r="F352" i="24"/>
  <c r="G352" i="24"/>
  <c r="D353" i="24"/>
  <c r="E353" i="24"/>
  <c r="F353" i="24"/>
  <c r="G353" i="24"/>
  <c r="D354" i="24"/>
  <c r="E354" i="24"/>
  <c r="F354" i="24"/>
  <c r="G354" i="24"/>
  <c r="D355" i="24"/>
  <c r="E355" i="24"/>
  <c r="F355" i="24"/>
  <c r="G355" i="24"/>
  <c r="D356" i="24"/>
  <c r="E356" i="24"/>
  <c r="F356" i="24"/>
  <c r="G356" i="24"/>
  <c r="D357" i="24"/>
  <c r="E357" i="24"/>
  <c r="F357" i="24"/>
  <c r="G357" i="24"/>
  <c r="D358" i="24"/>
  <c r="E358" i="24"/>
  <c r="F358" i="24"/>
  <c r="G358" i="24"/>
  <c r="D359" i="24"/>
  <c r="E359" i="24"/>
  <c r="F359" i="24"/>
  <c r="G359" i="24"/>
  <c r="D360" i="24"/>
  <c r="E360" i="24"/>
  <c r="F360" i="24"/>
  <c r="G360" i="24"/>
  <c r="D361" i="24"/>
  <c r="E361" i="24"/>
  <c r="F361" i="24"/>
  <c r="G361" i="24"/>
  <c r="D362" i="24"/>
  <c r="E362" i="24"/>
  <c r="F362" i="24"/>
  <c r="G362" i="24"/>
  <c r="E183" i="24"/>
  <c r="F183" i="24"/>
  <c r="G183" i="24"/>
  <c r="D183" i="24"/>
  <c r="D4" i="24"/>
  <c r="E4" i="24"/>
  <c r="F4" i="24"/>
  <c r="G4" i="24"/>
  <c r="D5" i="24"/>
  <c r="E5" i="24"/>
  <c r="F5" i="24"/>
  <c r="G5" i="24"/>
  <c r="D6" i="24"/>
  <c r="E6" i="24"/>
  <c r="F6" i="24"/>
  <c r="G6" i="24"/>
  <c r="D7" i="24"/>
  <c r="E7" i="24"/>
  <c r="F7" i="24"/>
  <c r="G7" i="24"/>
  <c r="D8" i="24"/>
  <c r="E8" i="24"/>
  <c r="F8" i="24"/>
  <c r="G8" i="24"/>
  <c r="D9" i="24"/>
  <c r="E9" i="24"/>
  <c r="F9" i="24"/>
  <c r="G9" i="24"/>
  <c r="D10" i="24"/>
  <c r="E10" i="24"/>
  <c r="F10" i="24"/>
  <c r="G10" i="24"/>
  <c r="D11" i="24"/>
  <c r="E11" i="24"/>
  <c r="F11" i="24"/>
  <c r="G11" i="24"/>
  <c r="D12" i="24"/>
  <c r="E12" i="24"/>
  <c r="F12" i="24"/>
  <c r="G12" i="24"/>
  <c r="D13" i="24"/>
  <c r="E13" i="24"/>
  <c r="F13" i="24"/>
  <c r="G13" i="24"/>
  <c r="D14" i="24"/>
  <c r="E14" i="24"/>
  <c r="F14" i="24"/>
  <c r="G14" i="24"/>
  <c r="D15" i="24"/>
  <c r="E15" i="24"/>
  <c r="F15" i="24"/>
  <c r="G15" i="24"/>
  <c r="D16" i="24"/>
  <c r="E16" i="24"/>
  <c r="F16" i="24"/>
  <c r="G16" i="24"/>
  <c r="D17" i="24"/>
  <c r="E17" i="24"/>
  <c r="F17" i="24"/>
  <c r="G17" i="24"/>
  <c r="D18" i="24"/>
  <c r="E18" i="24"/>
  <c r="F18" i="24"/>
  <c r="G18" i="24"/>
  <c r="D19" i="24"/>
  <c r="E19" i="24"/>
  <c r="F19" i="24"/>
  <c r="G19" i="24"/>
  <c r="D20" i="24"/>
  <c r="E20" i="24"/>
  <c r="F20" i="24"/>
  <c r="G20" i="24"/>
  <c r="D21" i="24"/>
  <c r="E21" i="24"/>
  <c r="F21" i="24"/>
  <c r="G21" i="24"/>
  <c r="D22" i="24"/>
  <c r="E22" i="24"/>
  <c r="F22" i="24"/>
  <c r="G22" i="24"/>
  <c r="D23" i="24"/>
  <c r="E23" i="24"/>
  <c r="F23" i="24"/>
  <c r="G23" i="24"/>
  <c r="D24" i="24"/>
  <c r="E24" i="24"/>
  <c r="F24" i="24"/>
  <c r="G24" i="24"/>
  <c r="D25" i="24"/>
  <c r="E25" i="24"/>
  <c r="F25" i="24"/>
  <c r="G25" i="24"/>
  <c r="D26" i="24"/>
  <c r="E26" i="24"/>
  <c r="F26" i="24"/>
  <c r="G26" i="24"/>
  <c r="D27" i="24"/>
  <c r="E27" i="24"/>
  <c r="F27" i="24"/>
  <c r="G27" i="24"/>
  <c r="D28" i="24"/>
  <c r="E28" i="24"/>
  <c r="F28" i="24"/>
  <c r="G28" i="24"/>
  <c r="D29" i="24"/>
  <c r="E29" i="24"/>
  <c r="F29" i="24"/>
  <c r="G29" i="24"/>
  <c r="D30" i="24"/>
  <c r="E30" i="24"/>
  <c r="F30" i="24"/>
  <c r="G30" i="24"/>
  <c r="D31" i="24"/>
  <c r="E31" i="24"/>
  <c r="F31" i="24"/>
  <c r="G31" i="24"/>
  <c r="D32" i="24"/>
  <c r="E32" i="24"/>
  <c r="F32" i="24"/>
  <c r="G32" i="24"/>
  <c r="D33" i="24"/>
  <c r="E33" i="24"/>
  <c r="F33" i="24"/>
  <c r="G33" i="24"/>
  <c r="D34" i="24"/>
  <c r="E34" i="24"/>
  <c r="F34" i="24"/>
  <c r="G34" i="24"/>
  <c r="D35" i="24"/>
  <c r="E35" i="24"/>
  <c r="F35" i="24"/>
  <c r="G35" i="24"/>
  <c r="D36" i="24"/>
  <c r="E36" i="24"/>
  <c r="F36" i="24"/>
  <c r="G36" i="24"/>
  <c r="D37" i="24"/>
  <c r="E37" i="24"/>
  <c r="F37" i="24"/>
  <c r="G37" i="24"/>
  <c r="D38" i="24"/>
  <c r="E38" i="24"/>
  <c r="F38" i="24"/>
  <c r="G38" i="24"/>
  <c r="D39" i="24"/>
  <c r="E39" i="24"/>
  <c r="F39" i="24"/>
  <c r="G39" i="24"/>
  <c r="D40" i="24"/>
  <c r="E40" i="24"/>
  <c r="F40" i="24"/>
  <c r="G40" i="24"/>
  <c r="D41" i="24"/>
  <c r="E41" i="24"/>
  <c r="F41" i="24"/>
  <c r="G41" i="24"/>
  <c r="D42" i="24"/>
  <c r="E42" i="24"/>
  <c r="F42" i="24"/>
  <c r="G42" i="24"/>
  <c r="D43" i="24"/>
  <c r="E43" i="24"/>
  <c r="F43" i="24"/>
  <c r="G43" i="24"/>
  <c r="D44" i="24"/>
  <c r="E44" i="24"/>
  <c r="F44" i="24"/>
  <c r="G44" i="24"/>
  <c r="D45" i="24"/>
  <c r="E45" i="24"/>
  <c r="F45" i="24"/>
  <c r="G45" i="24"/>
  <c r="D46" i="24"/>
  <c r="E46" i="24"/>
  <c r="F46" i="24"/>
  <c r="G46" i="24"/>
  <c r="D47" i="24"/>
  <c r="E47" i="24"/>
  <c r="F47" i="24"/>
  <c r="G47" i="24"/>
  <c r="D48" i="24"/>
  <c r="E48" i="24"/>
  <c r="F48" i="24"/>
  <c r="G48" i="24"/>
  <c r="D49" i="24"/>
  <c r="E49" i="24"/>
  <c r="F49" i="24"/>
  <c r="G49" i="24"/>
  <c r="D50" i="24"/>
  <c r="E50" i="24"/>
  <c r="F50" i="24"/>
  <c r="G50" i="24"/>
  <c r="D51" i="24"/>
  <c r="E51" i="24"/>
  <c r="F51" i="24"/>
  <c r="G51" i="24"/>
  <c r="D52" i="24"/>
  <c r="E52" i="24"/>
  <c r="F52" i="24"/>
  <c r="G52" i="24"/>
  <c r="D53" i="24"/>
  <c r="E53" i="24"/>
  <c r="F53" i="24"/>
  <c r="G53" i="24"/>
  <c r="D54" i="24"/>
  <c r="E54" i="24"/>
  <c r="F54" i="24"/>
  <c r="G54" i="24"/>
  <c r="D55" i="24"/>
  <c r="E55" i="24"/>
  <c r="F55" i="24"/>
  <c r="G55" i="24"/>
  <c r="D56" i="24"/>
  <c r="E56" i="24"/>
  <c r="F56" i="24"/>
  <c r="G56" i="24"/>
  <c r="D57" i="24"/>
  <c r="E57" i="24"/>
  <c r="F57" i="24"/>
  <c r="G57" i="24"/>
  <c r="D58" i="24"/>
  <c r="E58" i="24"/>
  <c r="F58" i="24"/>
  <c r="G58" i="24"/>
  <c r="D59" i="24"/>
  <c r="E59" i="24"/>
  <c r="F59" i="24"/>
  <c r="G59" i="24"/>
  <c r="D60" i="24"/>
  <c r="E60" i="24"/>
  <c r="F60" i="24"/>
  <c r="G60" i="24"/>
  <c r="D61" i="24"/>
  <c r="E61" i="24"/>
  <c r="F61" i="24"/>
  <c r="G61" i="24"/>
  <c r="D62" i="24"/>
  <c r="E62" i="24"/>
  <c r="F62" i="24"/>
  <c r="G62" i="24"/>
  <c r="D63" i="24"/>
  <c r="E63" i="24"/>
  <c r="F63" i="24"/>
  <c r="G63" i="24"/>
  <c r="D64" i="24"/>
  <c r="E64" i="24"/>
  <c r="F64" i="24"/>
  <c r="G64" i="24"/>
  <c r="D65" i="24"/>
  <c r="E65" i="24"/>
  <c r="F65" i="24"/>
  <c r="G65" i="24"/>
  <c r="D66" i="24"/>
  <c r="E66" i="24"/>
  <c r="F66" i="24"/>
  <c r="G66" i="24"/>
  <c r="D67" i="24"/>
  <c r="E67" i="24"/>
  <c r="F67" i="24"/>
  <c r="G67" i="24"/>
  <c r="D68" i="24"/>
  <c r="E68" i="24"/>
  <c r="F68" i="24"/>
  <c r="G68" i="24"/>
  <c r="D69" i="24"/>
  <c r="E69" i="24"/>
  <c r="F69" i="24"/>
  <c r="G69" i="24"/>
  <c r="D70" i="24"/>
  <c r="E70" i="24"/>
  <c r="F70" i="24"/>
  <c r="G70" i="24"/>
  <c r="D71" i="24"/>
  <c r="E71" i="24"/>
  <c r="F71" i="24"/>
  <c r="G71" i="24"/>
  <c r="D72" i="24"/>
  <c r="E72" i="24"/>
  <c r="F72" i="24"/>
  <c r="G72" i="24"/>
  <c r="D73" i="24"/>
  <c r="E73" i="24"/>
  <c r="F73" i="24"/>
  <c r="G73" i="24"/>
  <c r="D74" i="24"/>
  <c r="E74" i="24"/>
  <c r="F74" i="24"/>
  <c r="G74" i="24"/>
  <c r="D75" i="24"/>
  <c r="E75" i="24"/>
  <c r="F75" i="24"/>
  <c r="G75" i="24"/>
  <c r="D76" i="24"/>
  <c r="E76" i="24"/>
  <c r="F76" i="24"/>
  <c r="G76" i="24"/>
  <c r="D77" i="24"/>
  <c r="E77" i="24"/>
  <c r="F77" i="24"/>
  <c r="G77" i="24"/>
  <c r="D78" i="24"/>
  <c r="E78" i="24"/>
  <c r="F78" i="24"/>
  <c r="G78" i="24"/>
  <c r="D79" i="24"/>
  <c r="E79" i="24"/>
  <c r="F79" i="24"/>
  <c r="G79" i="24"/>
  <c r="D80" i="24"/>
  <c r="E80" i="24"/>
  <c r="F80" i="24"/>
  <c r="G80" i="24"/>
  <c r="D81" i="24"/>
  <c r="E81" i="24"/>
  <c r="F81" i="24"/>
  <c r="G81" i="24"/>
  <c r="D82" i="24"/>
  <c r="E82" i="24"/>
  <c r="F82" i="24"/>
  <c r="G82" i="24"/>
  <c r="D83" i="24"/>
  <c r="E83" i="24"/>
  <c r="F83" i="24"/>
  <c r="G83" i="24"/>
  <c r="D84" i="24"/>
  <c r="E84" i="24"/>
  <c r="F84" i="24"/>
  <c r="G84" i="24"/>
  <c r="D85" i="24"/>
  <c r="E85" i="24"/>
  <c r="F85" i="24"/>
  <c r="G85" i="24"/>
  <c r="D86" i="24"/>
  <c r="E86" i="24"/>
  <c r="F86" i="24"/>
  <c r="G86" i="24"/>
  <c r="D87" i="24"/>
  <c r="E87" i="24"/>
  <c r="F87" i="24"/>
  <c r="G87" i="24"/>
  <c r="D88" i="24"/>
  <c r="E88" i="24"/>
  <c r="F88" i="24"/>
  <c r="G88" i="24"/>
  <c r="D89" i="24"/>
  <c r="E89" i="24"/>
  <c r="F89" i="24"/>
  <c r="G89" i="24"/>
  <c r="D90" i="24"/>
  <c r="E90" i="24"/>
  <c r="F90" i="24"/>
  <c r="G90" i="24"/>
  <c r="D91" i="24"/>
  <c r="E91" i="24"/>
  <c r="F91" i="24"/>
  <c r="G91" i="24"/>
  <c r="D92" i="24"/>
  <c r="E92" i="24"/>
  <c r="F92" i="24"/>
  <c r="G92" i="24"/>
  <c r="D93" i="24"/>
  <c r="E93" i="24"/>
  <c r="F93" i="24"/>
  <c r="G93" i="24"/>
  <c r="D94" i="24"/>
  <c r="E94" i="24"/>
  <c r="F94" i="24"/>
  <c r="G94" i="24"/>
  <c r="D95" i="24"/>
  <c r="E95" i="24"/>
  <c r="F95" i="24"/>
  <c r="G95" i="24"/>
  <c r="D96" i="24"/>
  <c r="E96" i="24"/>
  <c r="F96" i="24"/>
  <c r="G96" i="24"/>
  <c r="D97" i="24"/>
  <c r="E97" i="24"/>
  <c r="F97" i="24"/>
  <c r="G97" i="24"/>
  <c r="D98" i="24"/>
  <c r="E98" i="24"/>
  <c r="F98" i="24"/>
  <c r="G98" i="24"/>
  <c r="D99" i="24"/>
  <c r="E99" i="24"/>
  <c r="F99" i="24"/>
  <c r="G99" i="24"/>
  <c r="D100" i="24"/>
  <c r="E100" i="24"/>
  <c r="F100" i="24"/>
  <c r="G100" i="24"/>
  <c r="D101" i="24"/>
  <c r="E101" i="24"/>
  <c r="F101" i="24"/>
  <c r="G101" i="24"/>
  <c r="D102" i="24"/>
  <c r="E102" i="24"/>
  <c r="F102" i="24"/>
  <c r="G102" i="24"/>
  <c r="D103" i="24"/>
  <c r="E103" i="24"/>
  <c r="F103" i="24"/>
  <c r="G103" i="24"/>
  <c r="D104" i="24"/>
  <c r="E104" i="24"/>
  <c r="F104" i="24"/>
  <c r="G104" i="24"/>
  <c r="D105" i="24"/>
  <c r="E105" i="24"/>
  <c r="F105" i="24"/>
  <c r="G105" i="24"/>
  <c r="D106" i="24"/>
  <c r="E106" i="24"/>
  <c r="F106" i="24"/>
  <c r="G106" i="24"/>
  <c r="D107" i="24"/>
  <c r="E107" i="24"/>
  <c r="F107" i="24"/>
  <c r="G107" i="24"/>
  <c r="D108" i="24"/>
  <c r="E108" i="24"/>
  <c r="F108" i="24"/>
  <c r="G108" i="24"/>
  <c r="D109" i="24"/>
  <c r="E109" i="24"/>
  <c r="F109" i="24"/>
  <c r="G109" i="24"/>
  <c r="D110" i="24"/>
  <c r="E110" i="24"/>
  <c r="F110" i="24"/>
  <c r="G110" i="24"/>
  <c r="D111" i="24"/>
  <c r="E111" i="24"/>
  <c r="F111" i="24"/>
  <c r="G111" i="24"/>
  <c r="D112" i="24"/>
  <c r="E112" i="24"/>
  <c r="F112" i="24"/>
  <c r="G112" i="24"/>
  <c r="D113" i="24"/>
  <c r="E113" i="24"/>
  <c r="F113" i="24"/>
  <c r="G113" i="24"/>
  <c r="D114" i="24"/>
  <c r="E114" i="24"/>
  <c r="F114" i="24"/>
  <c r="G114" i="24"/>
  <c r="D115" i="24"/>
  <c r="E115" i="24"/>
  <c r="F115" i="24"/>
  <c r="G115" i="24"/>
  <c r="D116" i="24"/>
  <c r="E116" i="24"/>
  <c r="F116" i="24"/>
  <c r="G116" i="24"/>
  <c r="D117" i="24"/>
  <c r="E117" i="24"/>
  <c r="F117" i="24"/>
  <c r="G117" i="24"/>
  <c r="D118" i="24"/>
  <c r="E118" i="24"/>
  <c r="F118" i="24"/>
  <c r="G118" i="24"/>
  <c r="D119" i="24"/>
  <c r="E119" i="24"/>
  <c r="F119" i="24"/>
  <c r="G119" i="24"/>
  <c r="D120" i="24"/>
  <c r="E120" i="24"/>
  <c r="F120" i="24"/>
  <c r="G120" i="24"/>
  <c r="D121" i="24"/>
  <c r="E121" i="24"/>
  <c r="F121" i="24"/>
  <c r="G121" i="24"/>
  <c r="D122" i="24"/>
  <c r="E122" i="24"/>
  <c r="F122" i="24"/>
  <c r="G122" i="24"/>
  <c r="D123" i="24"/>
  <c r="E123" i="24"/>
  <c r="F123" i="24"/>
  <c r="G123" i="24"/>
  <c r="D124" i="24"/>
  <c r="E124" i="24"/>
  <c r="F124" i="24"/>
  <c r="G124" i="24"/>
  <c r="D125" i="24"/>
  <c r="E125" i="24"/>
  <c r="F125" i="24"/>
  <c r="G125" i="24"/>
  <c r="D126" i="24"/>
  <c r="E126" i="24"/>
  <c r="F126" i="24"/>
  <c r="G126" i="24"/>
  <c r="D127" i="24"/>
  <c r="E127" i="24"/>
  <c r="F127" i="24"/>
  <c r="G127" i="24"/>
  <c r="D128" i="24"/>
  <c r="E128" i="24"/>
  <c r="F128" i="24"/>
  <c r="G128" i="24"/>
  <c r="D129" i="24"/>
  <c r="E129" i="24"/>
  <c r="F129" i="24"/>
  <c r="G129" i="24"/>
  <c r="D130" i="24"/>
  <c r="E130" i="24"/>
  <c r="F130" i="24"/>
  <c r="G130" i="24"/>
  <c r="D131" i="24"/>
  <c r="E131" i="24"/>
  <c r="F131" i="24"/>
  <c r="G131" i="24"/>
  <c r="D132" i="24"/>
  <c r="E132" i="24"/>
  <c r="F132" i="24"/>
  <c r="G132" i="24"/>
  <c r="D133" i="24"/>
  <c r="E133" i="24"/>
  <c r="F133" i="24"/>
  <c r="G133" i="24"/>
  <c r="D134" i="24"/>
  <c r="E134" i="24"/>
  <c r="F134" i="24"/>
  <c r="G134" i="24"/>
  <c r="D135" i="24"/>
  <c r="E135" i="24"/>
  <c r="F135" i="24"/>
  <c r="G135" i="24"/>
  <c r="D136" i="24"/>
  <c r="E136" i="24"/>
  <c r="F136" i="24"/>
  <c r="G136" i="24"/>
  <c r="D137" i="24"/>
  <c r="E137" i="24"/>
  <c r="F137" i="24"/>
  <c r="G137" i="24"/>
  <c r="D138" i="24"/>
  <c r="E138" i="24"/>
  <c r="F138" i="24"/>
  <c r="G138" i="24"/>
  <c r="D139" i="24"/>
  <c r="E139" i="24"/>
  <c r="F139" i="24"/>
  <c r="G139" i="24"/>
  <c r="D140" i="24"/>
  <c r="E140" i="24"/>
  <c r="F140" i="24"/>
  <c r="G140" i="24"/>
  <c r="D141" i="24"/>
  <c r="E141" i="24"/>
  <c r="F141" i="24"/>
  <c r="G141" i="24"/>
  <c r="D142" i="24"/>
  <c r="E142" i="24"/>
  <c r="F142" i="24"/>
  <c r="G142" i="24"/>
  <c r="D143" i="24"/>
  <c r="E143" i="24"/>
  <c r="F143" i="24"/>
  <c r="G143" i="24"/>
  <c r="D144" i="24"/>
  <c r="E144" i="24"/>
  <c r="F144" i="24"/>
  <c r="G144" i="24"/>
  <c r="D145" i="24"/>
  <c r="E145" i="24"/>
  <c r="F145" i="24"/>
  <c r="G145" i="24"/>
  <c r="D146" i="24"/>
  <c r="E146" i="24"/>
  <c r="F146" i="24"/>
  <c r="G146" i="24"/>
  <c r="D147" i="24"/>
  <c r="E147" i="24"/>
  <c r="F147" i="24"/>
  <c r="G147" i="24"/>
  <c r="D148" i="24"/>
  <c r="E148" i="24"/>
  <c r="F148" i="24"/>
  <c r="G148" i="24"/>
  <c r="D149" i="24"/>
  <c r="E149" i="24"/>
  <c r="F149" i="24"/>
  <c r="G149" i="24"/>
  <c r="D150" i="24"/>
  <c r="E150" i="24"/>
  <c r="F150" i="24"/>
  <c r="G150" i="24"/>
  <c r="D151" i="24"/>
  <c r="E151" i="24"/>
  <c r="F151" i="24"/>
  <c r="G151" i="24"/>
  <c r="D152" i="24"/>
  <c r="E152" i="24"/>
  <c r="F152" i="24"/>
  <c r="G152" i="24"/>
  <c r="D153" i="24"/>
  <c r="E153" i="24"/>
  <c r="F153" i="24"/>
  <c r="G153" i="24"/>
  <c r="D154" i="24"/>
  <c r="E154" i="24"/>
  <c r="F154" i="24"/>
  <c r="G154" i="24"/>
  <c r="D155" i="24"/>
  <c r="E155" i="24"/>
  <c r="F155" i="24"/>
  <c r="G155" i="24"/>
  <c r="D156" i="24"/>
  <c r="E156" i="24"/>
  <c r="F156" i="24"/>
  <c r="G156" i="24"/>
  <c r="D157" i="24"/>
  <c r="E157" i="24"/>
  <c r="F157" i="24"/>
  <c r="G157" i="24"/>
  <c r="D158" i="24"/>
  <c r="E158" i="24"/>
  <c r="F158" i="24"/>
  <c r="G158" i="24"/>
  <c r="D159" i="24"/>
  <c r="E159" i="24"/>
  <c r="F159" i="24"/>
  <c r="G159" i="24"/>
  <c r="D160" i="24"/>
  <c r="E160" i="24"/>
  <c r="F160" i="24"/>
  <c r="G160" i="24"/>
  <c r="D161" i="24"/>
  <c r="E161" i="24"/>
  <c r="F161" i="24"/>
  <c r="G161" i="24"/>
  <c r="D162" i="24"/>
  <c r="E162" i="24"/>
  <c r="F162" i="24"/>
  <c r="G162" i="24"/>
  <c r="D163" i="24"/>
  <c r="E163" i="24"/>
  <c r="F163" i="24"/>
  <c r="G163" i="24"/>
  <c r="D164" i="24"/>
  <c r="E164" i="24"/>
  <c r="F164" i="24"/>
  <c r="G164" i="24"/>
  <c r="D165" i="24"/>
  <c r="E165" i="24"/>
  <c r="F165" i="24"/>
  <c r="G165" i="24"/>
  <c r="D166" i="24"/>
  <c r="E166" i="24"/>
  <c r="F166" i="24"/>
  <c r="G166" i="24"/>
  <c r="D167" i="24"/>
  <c r="E167" i="24"/>
  <c r="F167" i="24"/>
  <c r="G167" i="24"/>
  <c r="D168" i="24"/>
  <c r="E168" i="24"/>
  <c r="F168" i="24"/>
  <c r="G168" i="24"/>
  <c r="D169" i="24"/>
  <c r="E169" i="24"/>
  <c r="F169" i="24"/>
  <c r="G169" i="24"/>
  <c r="D170" i="24"/>
  <c r="E170" i="24"/>
  <c r="F170" i="24"/>
  <c r="G170" i="24"/>
  <c r="D171" i="24"/>
  <c r="E171" i="24"/>
  <c r="F171" i="24"/>
  <c r="G171" i="24"/>
  <c r="D172" i="24"/>
  <c r="E172" i="24"/>
  <c r="F172" i="24"/>
  <c r="G172" i="24"/>
  <c r="D173" i="24"/>
  <c r="E173" i="24"/>
  <c r="F173" i="24"/>
  <c r="G173" i="24"/>
  <c r="D174" i="24"/>
  <c r="E174" i="24"/>
  <c r="F174" i="24"/>
  <c r="G174" i="24"/>
  <c r="D175" i="24"/>
  <c r="E175" i="24"/>
  <c r="F175" i="24"/>
  <c r="G175" i="24"/>
  <c r="D176" i="24"/>
  <c r="E176" i="24"/>
  <c r="F176" i="24"/>
  <c r="G176" i="24"/>
  <c r="D177" i="24"/>
  <c r="E177" i="24"/>
  <c r="F177" i="24"/>
  <c r="G177" i="24"/>
  <c r="D178" i="24"/>
  <c r="E178" i="24"/>
  <c r="F178" i="24"/>
  <c r="G178" i="24"/>
  <c r="D179" i="24"/>
  <c r="E179" i="24"/>
  <c r="F179" i="24"/>
  <c r="G179" i="24"/>
  <c r="D180" i="24"/>
  <c r="E180" i="24"/>
  <c r="F180" i="24"/>
  <c r="G180" i="24"/>
  <c r="D181" i="24"/>
  <c r="E181" i="24"/>
  <c r="F181" i="24"/>
  <c r="G181" i="24"/>
  <c r="D182" i="24"/>
  <c r="E182" i="24"/>
  <c r="F182" i="24"/>
  <c r="G182" i="24"/>
  <c r="E3" i="24"/>
  <c r="F3" i="24"/>
  <c r="G3" i="24"/>
  <c r="D3" i="24"/>
  <c r="AH97" i="38" l="1"/>
  <c r="AH96" i="38"/>
  <c r="H12" i="29"/>
  <c r="H10" i="29"/>
  <c r="AV32" i="38"/>
  <c r="AG92" i="38"/>
  <c r="AG95" i="38"/>
  <c r="AH95" i="38"/>
  <c r="AH94" i="38"/>
  <c r="AH93" i="38"/>
  <c r="AH92" i="38"/>
  <c r="AH91" i="38"/>
  <c r="AH90" i="38"/>
  <c r="AH89" i="38"/>
  <c r="AH88" i="38"/>
  <c r="AH87" i="38"/>
  <c r="AH86" i="38"/>
  <c r="AH85" i="38"/>
  <c r="AH84" i="38"/>
  <c r="AH83" i="38"/>
  <c r="AH82" i="38"/>
  <c r="AH81" i="38"/>
  <c r="AH80" i="38"/>
  <c r="AH79" i="38"/>
  <c r="AH78" i="38"/>
  <c r="AH77" i="38"/>
  <c r="AH76" i="38"/>
  <c r="AH75" i="38"/>
  <c r="AH74" i="38"/>
  <c r="AH73" i="38"/>
  <c r="AH72" i="38"/>
  <c r="AH71" i="38"/>
  <c r="AH70" i="38"/>
  <c r="AH69" i="38"/>
  <c r="AH68" i="38"/>
  <c r="AH67" i="38"/>
  <c r="AH66" i="38"/>
  <c r="AH65" i="38"/>
  <c r="AH64" i="38"/>
  <c r="AH63" i="38"/>
  <c r="AH62" i="38"/>
  <c r="AH61" i="38"/>
  <c r="AH60" i="38"/>
  <c r="AH59" i="38"/>
  <c r="AH58" i="38"/>
  <c r="AH57" i="38"/>
  <c r="AH56" i="38"/>
  <c r="AH55" i="38"/>
  <c r="AH54" i="38"/>
  <c r="AH53" i="38"/>
  <c r="AH52" i="38"/>
  <c r="AH51" i="38"/>
  <c r="AH50" i="38"/>
  <c r="AH49" i="38"/>
  <c r="AH48" i="38"/>
  <c r="AH47" i="38"/>
  <c r="AH46" i="38"/>
  <c r="AH45" i="38"/>
  <c r="AH44" i="38"/>
  <c r="AH43" i="38"/>
  <c r="AH42" i="38"/>
  <c r="AH41" i="38"/>
  <c r="AH40" i="38"/>
  <c r="AH39" i="38"/>
  <c r="AH38" i="38"/>
  <c r="AH37" i="38"/>
  <c r="AH36" i="38"/>
  <c r="AH35" i="38"/>
  <c r="AH34" i="38"/>
  <c r="AO31" i="38" s="1"/>
  <c r="AH33" i="38"/>
  <c r="AO30" i="38" s="1"/>
  <c r="AH32" i="38"/>
  <c r="AO29" i="38" s="1"/>
  <c r="AH31" i="38"/>
  <c r="AO28" i="38" s="1"/>
  <c r="AH30" i="38"/>
  <c r="AO27" i="38" s="1"/>
  <c r="AH29" i="38"/>
  <c r="AO26" i="38" s="1"/>
  <c r="AH28" i="38"/>
  <c r="AO25" i="38" s="1"/>
  <c r="AH27" i="38"/>
  <c r="AO24" i="38" s="1"/>
  <c r="AH26" i="38"/>
  <c r="AO23" i="38" s="1"/>
  <c r="AH25" i="38"/>
  <c r="AO22" i="38" s="1"/>
  <c r="AH24" i="38"/>
  <c r="AO21" i="38" s="1"/>
  <c r="AH23" i="38"/>
  <c r="AO20" i="38" s="1"/>
  <c r="AH22" i="38"/>
  <c r="AO19" i="38" s="1"/>
  <c r="AH21" i="38"/>
  <c r="AO18" i="38" s="1"/>
  <c r="AH20" i="38"/>
  <c r="AO17" i="38" s="1"/>
  <c r="AH19" i="38"/>
  <c r="AO16" i="38" s="1"/>
  <c r="AH18" i="38"/>
  <c r="AO15" i="38" s="1"/>
  <c r="AH17" i="38"/>
  <c r="AO14" i="38" s="1"/>
  <c r="AH16" i="38"/>
  <c r="AO13" i="38" s="1"/>
  <c r="AH15" i="38"/>
  <c r="AO12" i="38" s="1"/>
  <c r="AH14" i="38"/>
  <c r="AO11" i="38" s="1"/>
  <c r="H13" i="29"/>
  <c r="H8" i="29"/>
  <c r="H7" i="29"/>
  <c r="H5" i="29"/>
  <c r="H11" i="29"/>
  <c r="H9" i="29"/>
  <c r="AV31" i="38"/>
  <c r="AV30" i="38"/>
  <c r="AV29" i="38"/>
  <c r="AV28" i="38"/>
  <c r="AV27" i="38"/>
  <c r="AV26" i="38"/>
  <c r="AV25" i="38"/>
  <c r="AV24" i="38"/>
  <c r="AV23" i="38"/>
  <c r="AV22" i="38"/>
  <c r="AV21" i="38"/>
  <c r="AV20" i="38"/>
  <c r="AV19" i="38"/>
  <c r="AV18" i="38"/>
  <c r="AV17" i="38"/>
  <c r="AV16" i="38"/>
  <c r="AV15" i="38"/>
  <c r="AV14" i="38"/>
  <c r="H6" i="29"/>
  <c r="G14" i="29"/>
  <c r="G13" i="29"/>
  <c r="G12" i="29"/>
  <c r="G11" i="29"/>
  <c r="G10" i="29"/>
  <c r="G9" i="29"/>
  <c r="G8" i="29"/>
  <c r="G7" i="29"/>
  <c r="G6" i="29"/>
  <c r="G5" i="29"/>
  <c r="AU34" i="38"/>
  <c r="AU33" i="38"/>
  <c r="AU32" i="38"/>
  <c r="AU31" i="38"/>
  <c r="AU30" i="38"/>
  <c r="AU29" i="38"/>
  <c r="AU28" i="38"/>
  <c r="AU27" i="38"/>
  <c r="AU26" i="38"/>
  <c r="AU25" i="38"/>
  <c r="AU24" i="38"/>
  <c r="AU23" i="38"/>
  <c r="AU22" i="38"/>
  <c r="AU21" i="38"/>
  <c r="AU20" i="38"/>
  <c r="AU19" i="38"/>
  <c r="AU18" i="38"/>
  <c r="AU17" i="38"/>
  <c r="AU16" i="38"/>
  <c r="AU15" i="38"/>
  <c r="AU14" i="38"/>
  <c r="H14" i="29"/>
  <c r="F14" i="29"/>
  <c r="F13" i="29"/>
  <c r="F12" i="29"/>
  <c r="F11" i="29"/>
  <c r="F10" i="29"/>
  <c r="F9" i="29"/>
  <c r="F8" i="29"/>
  <c r="F7" i="29"/>
  <c r="F6" i="29"/>
  <c r="F5" i="29"/>
  <c r="AT34" i="38"/>
  <c r="AT33" i="38"/>
  <c r="AT32" i="38"/>
  <c r="AT31" i="38"/>
  <c r="AT30" i="38"/>
  <c r="AT29" i="38"/>
  <c r="AT28" i="38"/>
  <c r="AT27" i="38"/>
  <c r="AT26" i="38"/>
  <c r="AT25" i="38"/>
  <c r="AT24" i="38"/>
  <c r="AT23" i="38"/>
  <c r="AT22" i="38"/>
  <c r="AT21" i="38"/>
  <c r="AT20" i="38"/>
  <c r="AT19" i="38"/>
  <c r="AT18" i="38"/>
  <c r="AT17" i="38"/>
  <c r="AT16" i="38"/>
  <c r="AT15" i="38"/>
  <c r="AT14" i="38"/>
  <c r="AV34" i="38"/>
  <c r="E14" i="29"/>
  <c r="E13" i="29"/>
  <c r="E12" i="29"/>
  <c r="E11" i="29"/>
  <c r="E10" i="29"/>
  <c r="E9" i="29"/>
  <c r="E8" i="29"/>
  <c r="E7" i="29"/>
  <c r="E6" i="29"/>
  <c r="E5" i="29"/>
  <c r="AS34" i="38"/>
  <c r="AS33" i="38"/>
  <c r="AS32" i="38"/>
  <c r="AS31" i="38"/>
  <c r="AS30" i="38"/>
  <c r="AS29" i="38"/>
  <c r="AS28" i="38"/>
  <c r="AS27" i="38"/>
  <c r="AS26" i="38"/>
  <c r="AS25" i="38"/>
  <c r="AS24" i="38"/>
  <c r="AS23" i="38"/>
  <c r="AS22" i="38"/>
  <c r="AS21" i="38"/>
  <c r="AS20" i="38"/>
  <c r="AS19" i="38"/>
  <c r="AS18" i="38"/>
  <c r="AS17" i="38"/>
  <c r="AS16" i="38"/>
  <c r="AS15" i="38"/>
  <c r="AS14" i="38"/>
  <c r="AG89" i="38"/>
  <c r="AG88" i="38"/>
  <c r="AG87" i="38"/>
  <c r="AG86" i="38"/>
  <c r="AG85" i="38"/>
  <c r="AG84" i="38"/>
  <c r="AG83" i="38"/>
  <c r="AG82" i="38"/>
  <c r="AG81" i="38"/>
  <c r="AG80" i="38"/>
  <c r="AG79" i="38"/>
  <c r="AG78" i="38"/>
  <c r="AG77" i="38"/>
  <c r="AG76" i="38"/>
  <c r="AG75" i="38"/>
  <c r="AG74" i="38"/>
  <c r="AG73" i="38"/>
  <c r="AG72" i="38"/>
  <c r="AG71" i="38"/>
  <c r="AG70" i="38"/>
  <c r="AG69" i="38"/>
  <c r="AG68" i="38"/>
  <c r="AG67" i="38"/>
  <c r="AG66" i="38"/>
  <c r="AG65" i="38"/>
  <c r="AG64" i="38"/>
  <c r="AG63" i="38"/>
  <c r="AG62" i="38"/>
  <c r="AG61" i="38"/>
  <c r="AG60" i="38"/>
  <c r="AG59" i="38"/>
  <c r="AG58" i="38"/>
  <c r="AG57" i="38"/>
  <c r="AG56" i="38"/>
  <c r="AG54" i="38"/>
  <c r="AG53" i="38"/>
  <c r="AG52" i="38"/>
  <c r="AG51" i="38"/>
  <c r="AG50" i="38"/>
  <c r="AG49" i="38"/>
  <c r="AG48" i="38"/>
  <c r="AG47" i="38"/>
  <c r="AG46" i="38"/>
  <c r="AG45" i="38"/>
  <c r="AG44" i="38"/>
  <c r="AG43" i="38"/>
  <c r="AG42" i="38"/>
  <c r="AG41" i="38"/>
  <c r="AG40" i="38"/>
  <c r="AG39" i="38"/>
  <c r="AG38" i="38"/>
  <c r="AG37" i="38"/>
  <c r="AG36" i="38"/>
  <c r="AG35" i="38"/>
  <c r="AG34" i="38"/>
  <c r="AN31" i="38" s="1"/>
  <c r="AG33" i="38"/>
  <c r="AN30" i="38" s="1"/>
  <c r="AG32" i="38"/>
  <c r="AG31" i="38"/>
  <c r="AG30" i="38"/>
  <c r="AN27" i="38" s="1"/>
  <c r="AG29" i="38"/>
  <c r="AN26" i="38" s="1"/>
  <c r="AG28" i="38"/>
  <c r="AG27" i="38"/>
  <c r="AG26" i="38"/>
  <c r="AN23" i="38" s="1"/>
  <c r="AG25" i="38"/>
  <c r="AN22" i="38" s="1"/>
  <c r="AG24" i="38"/>
  <c r="AG23" i="38"/>
  <c r="AG22" i="38"/>
  <c r="AN19" i="38" s="1"/>
  <c r="AG21" i="38"/>
  <c r="AN18" i="38" s="1"/>
  <c r="AG20" i="38"/>
  <c r="AG19" i="38"/>
  <c r="AG18" i="38"/>
  <c r="AN15" i="38" s="1"/>
  <c r="AG17" i="38"/>
  <c r="AN14" i="38" s="1"/>
  <c r="AG16" i="38"/>
  <c r="AN13" i="38" s="1"/>
  <c r="AG15" i="38"/>
  <c r="AG14" i="38"/>
  <c r="AN11" i="38" s="1"/>
  <c r="BE15" i="38"/>
  <c r="BE39" i="38" s="1"/>
  <c r="BH39" i="38" s="1"/>
  <c r="BF20" i="38"/>
  <c r="BE62" i="38" s="1"/>
  <c r="BF18" i="38"/>
  <c r="BE60" i="38" s="1"/>
  <c r="BF16" i="38"/>
  <c r="BE58" i="38" s="1"/>
  <c r="BF10" i="38"/>
  <c r="BE52" i="38" s="1"/>
  <c r="BF9" i="38"/>
  <c r="BE51" i="38" s="1"/>
  <c r="BL21" i="38"/>
  <c r="BF63" i="38" s="1"/>
  <c r="BL20" i="38"/>
  <c r="BF62" i="38" s="1"/>
  <c r="BF15" i="38"/>
  <c r="BE57" i="38" s="1"/>
  <c r="BF14" i="38"/>
  <c r="BE56" i="38" s="1"/>
  <c r="BF13" i="38"/>
  <c r="BE55" i="38" s="1"/>
  <c r="BF12" i="38"/>
  <c r="BE54" i="38" s="1"/>
  <c r="BF11" i="38"/>
  <c r="BE53" i="38" s="1"/>
  <c r="BE22" i="38"/>
  <c r="BE46" i="38" s="1"/>
  <c r="BH46" i="38" s="1"/>
  <c r="BE21" i="38"/>
  <c r="BE45" i="38" s="1"/>
  <c r="BH45" i="38" s="1"/>
  <c r="BE20" i="38"/>
  <c r="BE44" i="38" s="1"/>
  <c r="BH44" i="38" s="1"/>
  <c r="BE19" i="38"/>
  <c r="BE43" i="38" s="1"/>
  <c r="BH43" i="38" s="1"/>
  <c r="BE18" i="38"/>
  <c r="BE42" i="38" s="1"/>
  <c r="BH42" i="38" s="1"/>
  <c r="BE17" i="38"/>
  <c r="BE41" i="38" s="1"/>
  <c r="BH41" i="38" s="1"/>
  <c r="BE16" i="38"/>
  <c r="BE40" i="38" s="1"/>
  <c r="BH40" i="38" s="1"/>
  <c r="BH22" i="38"/>
  <c r="BE100" i="38" s="1"/>
  <c r="BH21" i="38"/>
  <c r="BE99" i="38" s="1"/>
  <c r="BH20" i="38"/>
  <c r="BE98" i="38" s="1"/>
  <c r="BH19" i="38"/>
  <c r="BE97" i="38" s="1"/>
  <c r="BH18" i="38"/>
  <c r="BE96" i="38" s="1"/>
  <c r="BH17" i="38"/>
  <c r="BE95" i="38" s="1"/>
  <c r="BH16" i="38"/>
  <c r="BE94" i="38" s="1"/>
  <c r="BH15" i="38"/>
  <c r="BE93" i="38" s="1"/>
  <c r="BH14" i="38"/>
  <c r="BE92" i="38" s="1"/>
  <c r="BH13" i="38"/>
  <c r="BE91" i="38" s="1"/>
  <c r="BH12" i="38"/>
  <c r="BE90" i="38" s="1"/>
  <c r="BH11" i="38"/>
  <c r="BE89" i="38" s="1"/>
  <c r="BH10" i="38"/>
  <c r="BE88" i="38" s="1"/>
  <c r="BH9" i="38"/>
  <c r="BE87" i="38" s="1"/>
  <c r="BH8" i="38"/>
  <c r="BE86" i="38" s="1"/>
  <c r="BH7" i="38"/>
  <c r="BE85" i="38" s="1"/>
  <c r="BH6" i="38"/>
  <c r="BE84" i="38" s="1"/>
  <c r="BH5" i="38"/>
  <c r="BE83" i="38" s="1"/>
  <c r="BN22" i="38"/>
  <c r="BF100" i="38" s="1"/>
  <c r="BN21" i="38"/>
  <c r="BF99" i="38" s="1"/>
  <c r="BN20" i="38"/>
  <c r="BF98" i="38" s="1"/>
  <c r="BN19" i="38"/>
  <c r="BF97" i="38" s="1"/>
  <c r="BN18" i="38"/>
  <c r="BF96" i="38" s="1"/>
  <c r="BN17" i="38"/>
  <c r="BF95" i="38" s="1"/>
  <c r="BN16" i="38"/>
  <c r="BF94" i="38" s="1"/>
  <c r="BN15" i="38"/>
  <c r="BF93" i="38" s="1"/>
  <c r="BN14" i="38"/>
  <c r="BF92" i="38" s="1"/>
  <c r="BN13" i="38"/>
  <c r="BF91" i="38" s="1"/>
  <c r="BN12" i="38"/>
  <c r="BF90" i="38" s="1"/>
  <c r="BN11" i="38"/>
  <c r="BF89" i="38" s="1"/>
  <c r="BN10" i="38"/>
  <c r="BF88" i="38" s="1"/>
  <c r="BN9" i="38"/>
  <c r="BF87" i="38" s="1"/>
  <c r="BN8" i="38"/>
  <c r="BF86" i="38" s="1"/>
  <c r="BN7" i="38"/>
  <c r="BF85" i="38" s="1"/>
  <c r="BN6" i="38"/>
  <c r="BF84" i="38" s="1"/>
  <c r="BN5" i="38"/>
  <c r="BF83" i="38" s="1"/>
  <c r="BF17" i="38"/>
  <c r="BE59" i="38" s="1"/>
  <c r="BG22" i="38"/>
  <c r="BE82" i="38" s="1"/>
  <c r="BG21" i="38"/>
  <c r="BE81" i="38" s="1"/>
  <c r="BG20" i="38"/>
  <c r="BE80" i="38" s="1"/>
  <c r="BG19" i="38"/>
  <c r="BE79" i="38" s="1"/>
  <c r="BG18" i="38"/>
  <c r="BE78" i="38" s="1"/>
  <c r="BG17" i="38"/>
  <c r="BE77" i="38" s="1"/>
  <c r="BG16" i="38"/>
  <c r="BE76" i="38" s="1"/>
  <c r="BG15" i="38"/>
  <c r="BE75" i="38" s="1"/>
  <c r="BG14" i="38"/>
  <c r="BE74" i="38" s="1"/>
  <c r="BG13" i="38"/>
  <c r="BE73" i="38" s="1"/>
  <c r="BG12" i="38"/>
  <c r="BE72" i="38" s="1"/>
  <c r="BG11" i="38"/>
  <c r="BE71" i="38" s="1"/>
  <c r="BG10" i="38"/>
  <c r="BE70" i="38" s="1"/>
  <c r="BG9" i="38"/>
  <c r="BE69" i="38" s="1"/>
  <c r="BG8" i="38"/>
  <c r="BE68" i="38" s="1"/>
  <c r="BG7" i="38"/>
  <c r="BE67" i="38" s="1"/>
  <c r="BG6" i="38"/>
  <c r="BE66" i="38" s="1"/>
  <c r="BG5" i="38"/>
  <c r="BE65" i="38" s="1"/>
  <c r="BM22" i="38"/>
  <c r="BF82" i="38" s="1"/>
  <c r="BM21" i="38"/>
  <c r="BF81" i="38" s="1"/>
  <c r="BM20" i="38"/>
  <c r="BF80" i="38" s="1"/>
  <c r="BM19" i="38"/>
  <c r="BF79" i="38" s="1"/>
  <c r="BM18" i="38"/>
  <c r="BF78" i="38" s="1"/>
  <c r="BM17" i="38"/>
  <c r="BF77" i="38" s="1"/>
  <c r="BM16" i="38"/>
  <c r="BF76" i="38" s="1"/>
  <c r="BM15" i="38"/>
  <c r="BF75" i="38" s="1"/>
  <c r="BM14" i="38"/>
  <c r="BF74" i="38" s="1"/>
  <c r="BM13" i="38"/>
  <c r="BF73" i="38" s="1"/>
  <c r="BM12" i="38"/>
  <c r="BF72" i="38" s="1"/>
  <c r="BM11" i="38"/>
  <c r="BF71" i="38" s="1"/>
  <c r="BM10" i="38"/>
  <c r="BF70" i="38" s="1"/>
  <c r="BM9" i="38"/>
  <c r="BF69" i="38" s="1"/>
  <c r="BM8" i="38"/>
  <c r="BF68" i="38" s="1"/>
  <c r="BM7" i="38"/>
  <c r="BF67" i="38" s="1"/>
  <c r="BM6" i="38"/>
  <c r="BF66" i="38" s="1"/>
  <c r="BM5" i="38"/>
  <c r="BF65" i="38" s="1"/>
  <c r="BF22" i="38"/>
  <c r="BE64" i="38" s="1"/>
  <c r="BF21" i="38"/>
  <c r="BE63" i="38" s="1"/>
  <c r="BL19" i="38"/>
  <c r="BF61" i="38" s="1"/>
  <c r="BL18" i="38"/>
  <c r="BF60" i="38" s="1"/>
  <c r="BL17" i="38"/>
  <c r="BF59" i="38" s="1"/>
  <c r="BL16" i="38"/>
  <c r="BF58" i="38" s="1"/>
  <c r="BL15" i="38"/>
  <c r="BF57" i="38" s="1"/>
  <c r="BL14" i="38"/>
  <c r="BF56" i="38" s="1"/>
  <c r="BL13" i="38"/>
  <c r="BF55" i="38" s="1"/>
  <c r="BL12" i="38"/>
  <c r="BF54" i="38" s="1"/>
  <c r="BL11" i="38"/>
  <c r="BF53" i="38" s="1"/>
  <c r="BL10" i="38"/>
  <c r="BF52" i="38" s="1"/>
  <c r="BL9" i="38"/>
  <c r="BF51" i="38" s="1"/>
  <c r="BL8" i="38"/>
  <c r="BF50" i="38" s="1"/>
  <c r="BL7" i="38"/>
  <c r="BF49" i="38" s="1"/>
  <c r="BL6" i="38"/>
  <c r="BF48" i="38" s="1"/>
  <c r="BL5" i="38"/>
  <c r="BF47" i="38" s="1"/>
  <c r="BF19" i="38"/>
  <c r="BE61" i="38" s="1"/>
  <c r="BF8" i="38"/>
  <c r="BE50" i="38" s="1"/>
  <c r="BF7" i="38"/>
  <c r="BE49" i="38" s="1"/>
  <c r="BF6" i="38"/>
  <c r="BE48" i="38" s="1"/>
  <c r="BF5" i="38"/>
  <c r="BE47" i="38" s="1"/>
  <c r="BL22" i="38"/>
  <c r="BF64" i="38" s="1"/>
  <c r="BE14" i="38"/>
  <c r="BE38" i="38" s="1"/>
  <c r="BH38" i="38" s="1"/>
  <c r="BE13" i="38"/>
  <c r="BE37" i="38" s="1"/>
  <c r="BH37" i="38" s="1"/>
  <c r="BE12" i="38"/>
  <c r="BE36" i="38" s="1"/>
  <c r="BH36" i="38" s="1"/>
  <c r="BE11" i="38"/>
  <c r="BE35" i="38" s="1"/>
  <c r="BH35" i="38" s="1"/>
  <c r="BE10" i="38"/>
  <c r="BE34" i="38" s="1"/>
  <c r="BH34" i="38" s="1"/>
  <c r="BE9" i="38"/>
  <c r="BE33" i="38" s="1"/>
  <c r="BH33" i="38" s="1"/>
  <c r="BE8" i="38"/>
  <c r="BE32" i="38" s="1"/>
  <c r="BH32" i="38" s="1"/>
  <c r="BE7" i="38"/>
  <c r="BE31" i="38" s="1"/>
  <c r="BH31" i="38" s="1"/>
  <c r="BE6" i="38"/>
  <c r="BE30" i="38" s="1"/>
  <c r="BH30" i="38" s="1"/>
  <c r="BE5" i="38"/>
  <c r="BE29" i="38" s="1"/>
  <c r="BH29" i="38" s="1"/>
  <c r="BK22" i="38"/>
  <c r="BF46" i="38" s="1"/>
  <c r="BI46" i="38" s="1"/>
  <c r="BK21" i="38"/>
  <c r="BF45" i="38" s="1"/>
  <c r="BI45" i="38" s="1"/>
  <c r="BK20" i="38"/>
  <c r="BF44" i="38" s="1"/>
  <c r="BI44" i="38" s="1"/>
  <c r="BK19" i="38"/>
  <c r="BF43" i="38" s="1"/>
  <c r="BI43" i="38" s="1"/>
  <c r="BK18" i="38"/>
  <c r="BF42" i="38" s="1"/>
  <c r="BI42" i="38" s="1"/>
  <c r="BK17" i="38"/>
  <c r="BF41" i="38" s="1"/>
  <c r="BI41" i="38" s="1"/>
  <c r="BK16" i="38"/>
  <c r="BF40" i="38" s="1"/>
  <c r="BI40" i="38" s="1"/>
  <c r="BK15" i="38"/>
  <c r="BF39" i="38" s="1"/>
  <c r="BI39" i="38" s="1"/>
  <c r="BK14" i="38"/>
  <c r="BF38" i="38" s="1"/>
  <c r="BI38" i="38" s="1"/>
  <c r="BK13" i="38"/>
  <c r="BF37" i="38" s="1"/>
  <c r="BI37" i="38" s="1"/>
  <c r="BK12" i="38"/>
  <c r="BF36" i="38" s="1"/>
  <c r="BI36" i="38" s="1"/>
  <c r="BK11" i="38"/>
  <c r="BF35" i="38" s="1"/>
  <c r="BI35" i="38" s="1"/>
  <c r="BK10" i="38"/>
  <c r="BF34" i="38" s="1"/>
  <c r="BI34" i="38" s="1"/>
  <c r="BK9" i="38"/>
  <c r="BF33" i="38" s="1"/>
  <c r="BI33" i="38" s="1"/>
  <c r="BK8" i="38"/>
  <c r="BF32" i="38" s="1"/>
  <c r="BI32" i="38" s="1"/>
  <c r="BK7" i="38"/>
  <c r="BF31" i="38" s="1"/>
  <c r="BI31" i="38" s="1"/>
  <c r="BK6" i="38"/>
  <c r="BF30" i="38" s="1"/>
  <c r="BI30" i="38" s="1"/>
  <c r="BK5" i="38"/>
  <c r="BF29" i="38" s="1"/>
  <c r="BI29" i="38" s="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Y189" i="11"/>
  <c r="Z189" i="11"/>
  <c r="AA189" i="11"/>
  <c r="AB189" i="11"/>
  <c r="AC189" i="11"/>
  <c r="AD189" i="11"/>
  <c r="AE189" i="11"/>
  <c r="AF189" i="11"/>
  <c r="AG189" i="11"/>
  <c r="AH189" i="11"/>
  <c r="AI189" i="11"/>
  <c r="AJ189" i="11"/>
  <c r="AK189" i="11"/>
  <c r="AL189" i="11"/>
  <c r="AM189" i="11"/>
  <c r="AN189" i="11"/>
  <c r="AO189" i="11"/>
  <c r="AP189" i="11"/>
  <c r="AQ189" i="11"/>
  <c r="AR189" i="11"/>
  <c r="AS189" i="11"/>
  <c r="AT189" i="11"/>
  <c r="AU189" i="11"/>
  <c r="AV189" i="11"/>
  <c r="AW189" i="11"/>
  <c r="AX189" i="11"/>
  <c r="AY189" i="11"/>
  <c r="AZ189" i="11"/>
  <c r="BA189" i="11"/>
  <c r="BB189" i="11"/>
  <c r="BC189" i="11"/>
  <c r="BD189" i="11"/>
  <c r="BE189" i="11"/>
  <c r="BF189" i="11"/>
  <c r="BG189" i="11"/>
  <c r="BH189" i="11"/>
  <c r="BI189" i="11"/>
  <c r="BJ189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Y190" i="11"/>
  <c r="Z190" i="11"/>
  <c r="AA190" i="11"/>
  <c r="AB190" i="11"/>
  <c r="AC190" i="11"/>
  <c r="AD190" i="11"/>
  <c r="AE190" i="11"/>
  <c r="AF190" i="11"/>
  <c r="AG190" i="11"/>
  <c r="AH190" i="11"/>
  <c r="AI190" i="11"/>
  <c r="AJ190" i="11"/>
  <c r="AK190" i="11"/>
  <c r="AL190" i="11"/>
  <c r="AM190" i="11"/>
  <c r="AN190" i="11"/>
  <c r="AO190" i="11"/>
  <c r="AP190" i="11"/>
  <c r="AQ190" i="11"/>
  <c r="AR190" i="11"/>
  <c r="AS190" i="11"/>
  <c r="AT190" i="11"/>
  <c r="AU190" i="11"/>
  <c r="AV190" i="11"/>
  <c r="AW190" i="11"/>
  <c r="AX190" i="11"/>
  <c r="AY190" i="11"/>
  <c r="AZ190" i="11"/>
  <c r="BA190" i="11"/>
  <c r="BB190" i="11"/>
  <c r="BC190" i="11"/>
  <c r="BD190" i="11"/>
  <c r="BE190" i="11"/>
  <c r="BF190" i="11"/>
  <c r="BG190" i="11"/>
  <c r="BH190" i="11"/>
  <c r="BI190" i="11"/>
  <c r="BJ190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Y191" i="11"/>
  <c r="Z191" i="11"/>
  <c r="AA191" i="11"/>
  <c r="AB191" i="11"/>
  <c r="AC191" i="11"/>
  <c r="AD191" i="11"/>
  <c r="AE191" i="11"/>
  <c r="AF191" i="11"/>
  <c r="AG191" i="11"/>
  <c r="AH191" i="11"/>
  <c r="AI191" i="11"/>
  <c r="AJ191" i="11"/>
  <c r="AK191" i="11"/>
  <c r="AL191" i="11"/>
  <c r="AM191" i="11"/>
  <c r="AN191" i="11"/>
  <c r="AO191" i="11"/>
  <c r="AP191" i="11"/>
  <c r="AQ191" i="11"/>
  <c r="AR191" i="11"/>
  <c r="AS191" i="11"/>
  <c r="AT191" i="11"/>
  <c r="AU191" i="11"/>
  <c r="AV191" i="11"/>
  <c r="AW191" i="11"/>
  <c r="AX191" i="11"/>
  <c r="AY191" i="11"/>
  <c r="AZ191" i="11"/>
  <c r="BA191" i="11"/>
  <c r="BB191" i="11"/>
  <c r="BC191" i="11"/>
  <c r="BD191" i="11"/>
  <c r="BE191" i="11"/>
  <c r="BF191" i="11"/>
  <c r="BG191" i="11"/>
  <c r="BH191" i="11"/>
  <c r="BI191" i="11"/>
  <c r="BJ191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Y192" i="11"/>
  <c r="Z192" i="11"/>
  <c r="AA192" i="11"/>
  <c r="AB192" i="11"/>
  <c r="AC192" i="11"/>
  <c r="AD192" i="11"/>
  <c r="AE192" i="11"/>
  <c r="AF192" i="11"/>
  <c r="AG192" i="11"/>
  <c r="AH192" i="11"/>
  <c r="AI192" i="11"/>
  <c r="AJ192" i="11"/>
  <c r="AK192" i="11"/>
  <c r="AL192" i="11"/>
  <c r="AM192" i="11"/>
  <c r="AN192" i="11"/>
  <c r="AO192" i="11"/>
  <c r="AP192" i="11"/>
  <c r="AQ192" i="11"/>
  <c r="AR192" i="11"/>
  <c r="AS192" i="11"/>
  <c r="AT192" i="11"/>
  <c r="AU192" i="11"/>
  <c r="AV192" i="11"/>
  <c r="AW192" i="11"/>
  <c r="AX192" i="11"/>
  <c r="AY192" i="11"/>
  <c r="AZ192" i="11"/>
  <c r="BA192" i="11"/>
  <c r="BB192" i="11"/>
  <c r="BC192" i="11"/>
  <c r="BD192" i="11"/>
  <c r="BE192" i="11"/>
  <c r="BF192" i="11"/>
  <c r="BG192" i="11"/>
  <c r="BH192" i="11"/>
  <c r="BI192" i="11"/>
  <c r="BJ192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Y193" i="11"/>
  <c r="Z193" i="11"/>
  <c r="AA193" i="11"/>
  <c r="AB193" i="11"/>
  <c r="AC193" i="11"/>
  <c r="AD193" i="11"/>
  <c r="AE193" i="11"/>
  <c r="AF193" i="11"/>
  <c r="AG193" i="11"/>
  <c r="AH193" i="11"/>
  <c r="AI193" i="11"/>
  <c r="AJ193" i="11"/>
  <c r="AK193" i="11"/>
  <c r="AL193" i="11"/>
  <c r="AM193" i="11"/>
  <c r="AN193" i="11"/>
  <c r="AO193" i="11"/>
  <c r="AP193" i="11"/>
  <c r="AQ193" i="11"/>
  <c r="AR193" i="11"/>
  <c r="AS193" i="11"/>
  <c r="AT193" i="11"/>
  <c r="AU193" i="11"/>
  <c r="AV193" i="11"/>
  <c r="AW193" i="11"/>
  <c r="AX193" i="11"/>
  <c r="AY193" i="11"/>
  <c r="AZ193" i="11"/>
  <c r="BA193" i="11"/>
  <c r="BB193" i="11"/>
  <c r="BC193" i="11"/>
  <c r="BD193" i="11"/>
  <c r="BE193" i="11"/>
  <c r="BF193" i="11"/>
  <c r="BG193" i="11"/>
  <c r="BH193" i="11"/>
  <c r="BI193" i="11"/>
  <c r="BJ193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Y194" i="11"/>
  <c r="Z194" i="11"/>
  <c r="AA194" i="11"/>
  <c r="AB194" i="11"/>
  <c r="AC194" i="11"/>
  <c r="AD194" i="11"/>
  <c r="AE194" i="11"/>
  <c r="AF194" i="11"/>
  <c r="AG194" i="11"/>
  <c r="AH194" i="11"/>
  <c r="AI194" i="11"/>
  <c r="AJ194" i="11"/>
  <c r="AK194" i="11"/>
  <c r="AL194" i="11"/>
  <c r="AM194" i="11"/>
  <c r="AN194" i="11"/>
  <c r="AO194" i="11"/>
  <c r="AP194" i="11"/>
  <c r="AQ194" i="11"/>
  <c r="AR194" i="11"/>
  <c r="AS194" i="11"/>
  <c r="AT194" i="11"/>
  <c r="AU194" i="11"/>
  <c r="AV194" i="11"/>
  <c r="AW194" i="11"/>
  <c r="AX194" i="11"/>
  <c r="AY194" i="11"/>
  <c r="AZ194" i="11"/>
  <c r="BA194" i="11"/>
  <c r="BB194" i="11"/>
  <c r="BC194" i="11"/>
  <c r="BD194" i="11"/>
  <c r="BE194" i="11"/>
  <c r="BF194" i="11"/>
  <c r="BG194" i="11"/>
  <c r="BH194" i="11"/>
  <c r="BI194" i="11"/>
  <c r="BJ194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Y195" i="11"/>
  <c r="Z195" i="11"/>
  <c r="AA195" i="11"/>
  <c r="AB195" i="11"/>
  <c r="AC195" i="11"/>
  <c r="AD195" i="11"/>
  <c r="AE195" i="11"/>
  <c r="AF195" i="11"/>
  <c r="AG195" i="11"/>
  <c r="AH195" i="11"/>
  <c r="AI195" i="11"/>
  <c r="AJ195" i="11"/>
  <c r="AK195" i="11"/>
  <c r="AL195" i="11"/>
  <c r="AM195" i="11"/>
  <c r="AN195" i="11"/>
  <c r="AO195" i="11"/>
  <c r="AP195" i="11"/>
  <c r="AQ195" i="11"/>
  <c r="AR195" i="11"/>
  <c r="AS195" i="11"/>
  <c r="AT195" i="11"/>
  <c r="AU195" i="11"/>
  <c r="AV195" i="11"/>
  <c r="AW195" i="11"/>
  <c r="AX195" i="11"/>
  <c r="AY195" i="11"/>
  <c r="AZ195" i="11"/>
  <c r="BA195" i="11"/>
  <c r="BB195" i="11"/>
  <c r="BC195" i="11"/>
  <c r="BD195" i="11"/>
  <c r="BE195" i="11"/>
  <c r="BF195" i="11"/>
  <c r="BG195" i="11"/>
  <c r="BH195" i="11"/>
  <c r="BI195" i="11"/>
  <c r="BJ195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Y196" i="11"/>
  <c r="Z196" i="11"/>
  <c r="AA196" i="11"/>
  <c r="AB196" i="11"/>
  <c r="AC196" i="11"/>
  <c r="AD196" i="11"/>
  <c r="AE196" i="11"/>
  <c r="AF196" i="11"/>
  <c r="AG196" i="11"/>
  <c r="AH196" i="11"/>
  <c r="AI196" i="11"/>
  <c r="AJ196" i="11"/>
  <c r="AK196" i="11"/>
  <c r="AL196" i="11"/>
  <c r="AM196" i="11"/>
  <c r="AN196" i="11"/>
  <c r="AO196" i="11"/>
  <c r="AP196" i="11"/>
  <c r="AQ196" i="11"/>
  <c r="AR196" i="11"/>
  <c r="AS196" i="11"/>
  <c r="AT196" i="11"/>
  <c r="AU196" i="11"/>
  <c r="AV196" i="11"/>
  <c r="AW196" i="11"/>
  <c r="AX196" i="11"/>
  <c r="AY196" i="11"/>
  <c r="AZ196" i="11"/>
  <c r="BA196" i="11"/>
  <c r="BB196" i="11"/>
  <c r="BC196" i="11"/>
  <c r="BD196" i="11"/>
  <c r="BE196" i="11"/>
  <c r="BF196" i="11"/>
  <c r="BG196" i="11"/>
  <c r="BH196" i="11"/>
  <c r="BI196" i="11"/>
  <c r="BJ196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Y197" i="11"/>
  <c r="Z197" i="11"/>
  <c r="AA197" i="11"/>
  <c r="AB197" i="11"/>
  <c r="AC197" i="11"/>
  <c r="AD197" i="11"/>
  <c r="AE197" i="11"/>
  <c r="AF197" i="11"/>
  <c r="AG197" i="11"/>
  <c r="AH197" i="11"/>
  <c r="AI197" i="11"/>
  <c r="AJ197" i="11"/>
  <c r="AK197" i="11"/>
  <c r="AL197" i="11"/>
  <c r="AM197" i="11"/>
  <c r="AN197" i="11"/>
  <c r="AO197" i="11"/>
  <c r="AP197" i="11"/>
  <c r="AQ197" i="11"/>
  <c r="AR197" i="11"/>
  <c r="AS197" i="11"/>
  <c r="AT197" i="11"/>
  <c r="AU197" i="11"/>
  <c r="AV197" i="11"/>
  <c r="AW197" i="11"/>
  <c r="AX197" i="11"/>
  <c r="AY197" i="11"/>
  <c r="AZ197" i="11"/>
  <c r="BA197" i="11"/>
  <c r="BB197" i="11"/>
  <c r="BC197" i="11"/>
  <c r="BD197" i="11"/>
  <c r="BE197" i="11"/>
  <c r="BF197" i="11"/>
  <c r="BG197" i="11"/>
  <c r="BH197" i="11"/>
  <c r="BI197" i="11"/>
  <c r="BJ197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Y198" i="11"/>
  <c r="Z198" i="11"/>
  <c r="AA198" i="11"/>
  <c r="AB198" i="11"/>
  <c r="AC198" i="11"/>
  <c r="AD198" i="11"/>
  <c r="AE198" i="11"/>
  <c r="AF198" i="11"/>
  <c r="AG198" i="11"/>
  <c r="AH198" i="11"/>
  <c r="AI198" i="11"/>
  <c r="AJ198" i="11"/>
  <c r="AK198" i="11"/>
  <c r="AL198" i="11"/>
  <c r="AM198" i="11"/>
  <c r="AN198" i="11"/>
  <c r="AO198" i="11"/>
  <c r="AP198" i="11"/>
  <c r="AQ198" i="11"/>
  <c r="AR198" i="11"/>
  <c r="AS198" i="11"/>
  <c r="AT198" i="11"/>
  <c r="AU198" i="11"/>
  <c r="AV198" i="11"/>
  <c r="AW198" i="11"/>
  <c r="AX198" i="11"/>
  <c r="AY198" i="11"/>
  <c r="AZ198" i="11"/>
  <c r="BA198" i="11"/>
  <c r="BB198" i="11"/>
  <c r="BC198" i="11"/>
  <c r="BD198" i="11"/>
  <c r="BE198" i="11"/>
  <c r="BF198" i="11"/>
  <c r="BG198" i="11"/>
  <c r="BH198" i="11"/>
  <c r="BI198" i="11"/>
  <c r="BJ198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Y199" i="11"/>
  <c r="Z199" i="11"/>
  <c r="AA199" i="11"/>
  <c r="AB199" i="11"/>
  <c r="AC199" i="11"/>
  <c r="AD199" i="11"/>
  <c r="AE199" i="11"/>
  <c r="AF199" i="11"/>
  <c r="AG199" i="11"/>
  <c r="AH199" i="11"/>
  <c r="AI199" i="11"/>
  <c r="AJ199" i="11"/>
  <c r="AK199" i="11"/>
  <c r="AL199" i="11"/>
  <c r="AM199" i="11"/>
  <c r="AN199" i="11"/>
  <c r="AO199" i="11"/>
  <c r="AP199" i="11"/>
  <c r="AQ199" i="11"/>
  <c r="AR199" i="11"/>
  <c r="AS199" i="11"/>
  <c r="AT199" i="11"/>
  <c r="AU199" i="11"/>
  <c r="AV199" i="11"/>
  <c r="AW199" i="11"/>
  <c r="AX199" i="11"/>
  <c r="AY199" i="11"/>
  <c r="AZ199" i="11"/>
  <c r="BA199" i="11"/>
  <c r="BB199" i="11"/>
  <c r="BC199" i="11"/>
  <c r="BD199" i="11"/>
  <c r="BE199" i="11"/>
  <c r="BF199" i="11"/>
  <c r="BG199" i="11"/>
  <c r="BH199" i="11"/>
  <c r="BI199" i="11"/>
  <c r="BJ199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Y200" i="11"/>
  <c r="Z200" i="11"/>
  <c r="AA200" i="11"/>
  <c r="AB200" i="11"/>
  <c r="AC200" i="11"/>
  <c r="AD200" i="11"/>
  <c r="AE200" i="11"/>
  <c r="AF200" i="11"/>
  <c r="AG200" i="11"/>
  <c r="AH200" i="11"/>
  <c r="AI200" i="11"/>
  <c r="AJ200" i="11"/>
  <c r="AK200" i="11"/>
  <c r="AL200" i="11"/>
  <c r="AM200" i="11"/>
  <c r="AN200" i="11"/>
  <c r="AO200" i="11"/>
  <c r="AP200" i="11"/>
  <c r="AQ200" i="11"/>
  <c r="AR200" i="11"/>
  <c r="AS200" i="11"/>
  <c r="AT200" i="11"/>
  <c r="AU200" i="11"/>
  <c r="AV200" i="11"/>
  <c r="AW200" i="11"/>
  <c r="AX200" i="11"/>
  <c r="AY200" i="11"/>
  <c r="AZ200" i="11"/>
  <c r="BA200" i="11"/>
  <c r="BB200" i="11"/>
  <c r="BC200" i="11"/>
  <c r="BD200" i="11"/>
  <c r="BE200" i="11"/>
  <c r="BF200" i="11"/>
  <c r="BG200" i="11"/>
  <c r="BH200" i="11"/>
  <c r="BI200" i="11"/>
  <c r="BJ200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Y201" i="11"/>
  <c r="Z201" i="11"/>
  <c r="AA201" i="11"/>
  <c r="AB201" i="11"/>
  <c r="AC201" i="11"/>
  <c r="AD201" i="11"/>
  <c r="AE201" i="11"/>
  <c r="AF201" i="11"/>
  <c r="AG201" i="11"/>
  <c r="AH201" i="11"/>
  <c r="AI201" i="11"/>
  <c r="AJ201" i="11"/>
  <c r="AK201" i="11"/>
  <c r="AL201" i="11"/>
  <c r="AM201" i="11"/>
  <c r="AN201" i="11"/>
  <c r="AO201" i="11"/>
  <c r="AP201" i="11"/>
  <c r="AQ201" i="11"/>
  <c r="AR201" i="11"/>
  <c r="AS201" i="11"/>
  <c r="AT201" i="11"/>
  <c r="AU201" i="11"/>
  <c r="AV201" i="11"/>
  <c r="AW201" i="11"/>
  <c r="AX201" i="11"/>
  <c r="AY201" i="11"/>
  <c r="AZ201" i="11"/>
  <c r="BA201" i="11"/>
  <c r="BB201" i="11"/>
  <c r="BC201" i="11"/>
  <c r="BD201" i="11"/>
  <c r="BE201" i="11"/>
  <c r="BF201" i="11"/>
  <c r="BG201" i="11"/>
  <c r="BH201" i="11"/>
  <c r="BI201" i="11"/>
  <c r="BJ201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Y202" i="11"/>
  <c r="Z202" i="11"/>
  <c r="AA202" i="11"/>
  <c r="AB202" i="11"/>
  <c r="AC202" i="11"/>
  <c r="AD202" i="11"/>
  <c r="AE202" i="11"/>
  <c r="AF202" i="11"/>
  <c r="AG202" i="11"/>
  <c r="AH202" i="11"/>
  <c r="AI202" i="11"/>
  <c r="AJ202" i="11"/>
  <c r="AK202" i="11"/>
  <c r="AL202" i="11"/>
  <c r="AM202" i="11"/>
  <c r="AN202" i="11"/>
  <c r="AO202" i="11"/>
  <c r="AP202" i="11"/>
  <c r="AQ202" i="11"/>
  <c r="AR202" i="11"/>
  <c r="AS202" i="11"/>
  <c r="AT202" i="11"/>
  <c r="AU202" i="11"/>
  <c r="AV202" i="11"/>
  <c r="AW202" i="11"/>
  <c r="AX202" i="11"/>
  <c r="AY202" i="11"/>
  <c r="AZ202" i="11"/>
  <c r="BA202" i="11"/>
  <c r="BB202" i="11"/>
  <c r="BC202" i="11"/>
  <c r="BD202" i="11"/>
  <c r="BE202" i="11"/>
  <c r="BF202" i="11"/>
  <c r="BG202" i="11"/>
  <c r="BH202" i="11"/>
  <c r="BI202" i="11"/>
  <c r="BJ202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Y203" i="11"/>
  <c r="Z203" i="11"/>
  <c r="AA203" i="11"/>
  <c r="AB203" i="11"/>
  <c r="AC203" i="11"/>
  <c r="AD203" i="11"/>
  <c r="AE203" i="11"/>
  <c r="AF203" i="11"/>
  <c r="AG203" i="11"/>
  <c r="AH203" i="11"/>
  <c r="AI203" i="11"/>
  <c r="AJ203" i="11"/>
  <c r="AK203" i="11"/>
  <c r="AL203" i="11"/>
  <c r="AM203" i="11"/>
  <c r="AN203" i="11"/>
  <c r="AO203" i="11"/>
  <c r="AP203" i="11"/>
  <c r="AQ203" i="11"/>
  <c r="AR203" i="11"/>
  <c r="AS203" i="11"/>
  <c r="AT203" i="11"/>
  <c r="AU203" i="11"/>
  <c r="AV203" i="11"/>
  <c r="AW203" i="11"/>
  <c r="AX203" i="11"/>
  <c r="AY203" i="11"/>
  <c r="AZ203" i="11"/>
  <c r="BA203" i="11"/>
  <c r="BB203" i="11"/>
  <c r="BC203" i="11"/>
  <c r="BD203" i="11"/>
  <c r="BE203" i="11"/>
  <c r="BF203" i="11"/>
  <c r="BG203" i="11"/>
  <c r="BH203" i="11"/>
  <c r="BI203" i="11"/>
  <c r="BJ203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Y204" i="11"/>
  <c r="Z204" i="11"/>
  <c r="AA204" i="11"/>
  <c r="AB204" i="11"/>
  <c r="AC204" i="11"/>
  <c r="AD204" i="11"/>
  <c r="AE204" i="11"/>
  <c r="AF204" i="11"/>
  <c r="AG204" i="11"/>
  <c r="AH204" i="11"/>
  <c r="AI204" i="11"/>
  <c r="AJ204" i="11"/>
  <c r="AK204" i="11"/>
  <c r="AL204" i="11"/>
  <c r="AM204" i="11"/>
  <c r="AN204" i="11"/>
  <c r="AO204" i="11"/>
  <c r="AP204" i="11"/>
  <c r="AQ204" i="11"/>
  <c r="AR204" i="11"/>
  <c r="AS204" i="11"/>
  <c r="AT204" i="11"/>
  <c r="AU204" i="11"/>
  <c r="AV204" i="11"/>
  <c r="AW204" i="11"/>
  <c r="AX204" i="11"/>
  <c r="AY204" i="11"/>
  <c r="AZ204" i="11"/>
  <c r="BA204" i="11"/>
  <c r="BB204" i="11"/>
  <c r="BC204" i="11"/>
  <c r="BD204" i="11"/>
  <c r="BE204" i="11"/>
  <c r="BF204" i="11"/>
  <c r="BG204" i="11"/>
  <c r="BH204" i="11"/>
  <c r="BI204" i="11"/>
  <c r="BJ204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Y205" i="11"/>
  <c r="Z205" i="11"/>
  <c r="AA205" i="11"/>
  <c r="AB205" i="11"/>
  <c r="AC205" i="11"/>
  <c r="AD205" i="11"/>
  <c r="AE205" i="11"/>
  <c r="AF205" i="11"/>
  <c r="AG205" i="11"/>
  <c r="AH205" i="11"/>
  <c r="AI205" i="11"/>
  <c r="AJ205" i="11"/>
  <c r="AK205" i="11"/>
  <c r="AL205" i="11"/>
  <c r="AM205" i="11"/>
  <c r="AN205" i="11"/>
  <c r="AO205" i="11"/>
  <c r="AP205" i="11"/>
  <c r="AQ205" i="11"/>
  <c r="AR205" i="11"/>
  <c r="AS205" i="11"/>
  <c r="AT205" i="11"/>
  <c r="AU205" i="11"/>
  <c r="AV205" i="11"/>
  <c r="AW205" i="11"/>
  <c r="AX205" i="11"/>
  <c r="AY205" i="11"/>
  <c r="AZ205" i="11"/>
  <c r="BA205" i="11"/>
  <c r="BB205" i="11"/>
  <c r="BC205" i="11"/>
  <c r="BD205" i="11"/>
  <c r="BE205" i="11"/>
  <c r="BF205" i="11"/>
  <c r="BG205" i="11"/>
  <c r="BH205" i="11"/>
  <c r="BI205" i="11"/>
  <c r="BJ205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Y206" i="11"/>
  <c r="Z206" i="11"/>
  <c r="AA206" i="11"/>
  <c r="AB206" i="11"/>
  <c r="AC206" i="11"/>
  <c r="AD206" i="11"/>
  <c r="AE206" i="11"/>
  <c r="AF206" i="11"/>
  <c r="AG206" i="11"/>
  <c r="AH206" i="11"/>
  <c r="AI206" i="11"/>
  <c r="AJ206" i="11"/>
  <c r="AK206" i="11"/>
  <c r="AL206" i="11"/>
  <c r="AM206" i="11"/>
  <c r="AN206" i="11"/>
  <c r="AO206" i="11"/>
  <c r="AP206" i="11"/>
  <c r="AQ206" i="11"/>
  <c r="AR206" i="11"/>
  <c r="AS206" i="11"/>
  <c r="AT206" i="11"/>
  <c r="AU206" i="11"/>
  <c r="AV206" i="11"/>
  <c r="AW206" i="11"/>
  <c r="AX206" i="11"/>
  <c r="AY206" i="11"/>
  <c r="AZ206" i="11"/>
  <c r="BA206" i="11"/>
  <c r="BB206" i="11"/>
  <c r="BC206" i="11"/>
  <c r="BD206" i="11"/>
  <c r="BE206" i="11"/>
  <c r="BF206" i="11"/>
  <c r="BG206" i="11"/>
  <c r="BH206" i="11"/>
  <c r="BI206" i="11"/>
  <c r="BJ206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Y207" i="11"/>
  <c r="Z207" i="11"/>
  <c r="AA207" i="11"/>
  <c r="AB207" i="11"/>
  <c r="AC207" i="11"/>
  <c r="AD207" i="11"/>
  <c r="AE207" i="11"/>
  <c r="AF207" i="11"/>
  <c r="AG207" i="11"/>
  <c r="AH207" i="11"/>
  <c r="AI207" i="11"/>
  <c r="AJ207" i="11"/>
  <c r="AK207" i="11"/>
  <c r="AL207" i="11"/>
  <c r="AM207" i="11"/>
  <c r="AN207" i="11"/>
  <c r="AO207" i="11"/>
  <c r="AP207" i="11"/>
  <c r="AQ207" i="11"/>
  <c r="AR207" i="11"/>
  <c r="AS207" i="11"/>
  <c r="AT207" i="11"/>
  <c r="AU207" i="11"/>
  <c r="AV207" i="11"/>
  <c r="AW207" i="11"/>
  <c r="AX207" i="11"/>
  <c r="AY207" i="11"/>
  <c r="AZ207" i="11"/>
  <c r="BA207" i="11"/>
  <c r="BB207" i="11"/>
  <c r="BC207" i="11"/>
  <c r="BD207" i="11"/>
  <c r="BE207" i="11"/>
  <c r="BF207" i="11"/>
  <c r="BG207" i="11"/>
  <c r="BH207" i="11"/>
  <c r="BI207" i="11"/>
  <c r="BJ207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Y208" i="11"/>
  <c r="Z208" i="11"/>
  <c r="AA208" i="11"/>
  <c r="AB208" i="11"/>
  <c r="AC208" i="11"/>
  <c r="AD208" i="11"/>
  <c r="AE208" i="11"/>
  <c r="AF208" i="11"/>
  <c r="AG208" i="11"/>
  <c r="AH208" i="11"/>
  <c r="AI208" i="11"/>
  <c r="AJ208" i="11"/>
  <c r="AK208" i="11"/>
  <c r="AL208" i="11"/>
  <c r="AM208" i="11"/>
  <c r="AN208" i="11"/>
  <c r="AO208" i="11"/>
  <c r="AP208" i="11"/>
  <c r="AQ208" i="11"/>
  <c r="AR208" i="11"/>
  <c r="AS208" i="11"/>
  <c r="AT208" i="11"/>
  <c r="AU208" i="11"/>
  <c r="AV208" i="11"/>
  <c r="AW208" i="11"/>
  <c r="AX208" i="11"/>
  <c r="AY208" i="11"/>
  <c r="AZ208" i="11"/>
  <c r="BA208" i="11"/>
  <c r="BB208" i="11"/>
  <c r="BC208" i="11"/>
  <c r="BD208" i="11"/>
  <c r="BE208" i="11"/>
  <c r="BF208" i="11"/>
  <c r="BG208" i="11"/>
  <c r="BH208" i="11"/>
  <c r="BI208" i="11"/>
  <c r="BJ208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AI209" i="11"/>
  <c r="AJ209" i="11"/>
  <c r="AK209" i="11"/>
  <c r="AL209" i="11"/>
  <c r="AM209" i="11"/>
  <c r="AN209" i="11"/>
  <c r="AO209" i="11"/>
  <c r="AP209" i="11"/>
  <c r="AQ209" i="11"/>
  <c r="AR209" i="11"/>
  <c r="AS209" i="11"/>
  <c r="AT209" i="11"/>
  <c r="AU209" i="11"/>
  <c r="AV209" i="11"/>
  <c r="AW209" i="11"/>
  <c r="AX209" i="11"/>
  <c r="AY209" i="11"/>
  <c r="AZ209" i="11"/>
  <c r="BA209" i="11"/>
  <c r="BB209" i="11"/>
  <c r="BC209" i="11"/>
  <c r="BD209" i="11"/>
  <c r="BE209" i="11"/>
  <c r="BF209" i="11"/>
  <c r="BG209" i="11"/>
  <c r="BH209" i="11"/>
  <c r="BI209" i="11"/>
  <c r="BJ209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Y210" i="11"/>
  <c r="Z210" i="11"/>
  <c r="AA210" i="11"/>
  <c r="AB210" i="11"/>
  <c r="AC210" i="11"/>
  <c r="AD210" i="11"/>
  <c r="AE210" i="11"/>
  <c r="AF210" i="11"/>
  <c r="AG210" i="11"/>
  <c r="AH210" i="11"/>
  <c r="AI210" i="11"/>
  <c r="AJ210" i="11"/>
  <c r="AK210" i="11"/>
  <c r="AL210" i="11"/>
  <c r="AM210" i="11"/>
  <c r="AN210" i="11"/>
  <c r="AO210" i="11"/>
  <c r="AP210" i="11"/>
  <c r="AQ210" i="11"/>
  <c r="AR210" i="11"/>
  <c r="AS210" i="11"/>
  <c r="AT210" i="11"/>
  <c r="AU210" i="11"/>
  <c r="AV210" i="11"/>
  <c r="AW210" i="11"/>
  <c r="AX210" i="11"/>
  <c r="AY210" i="11"/>
  <c r="AZ210" i="11"/>
  <c r="BA210" i="11"/>
  <c r="BB210" i="11"/>
  <c r="BC210" i="11"/>
  <c r="BD210" i="11"/>
  <c r="BE210" i="11"/>
  <c r="BF210" i="11"/>
  <c r="BG210" i="11"/>
  <c r="BH210" i="11"/>
  <c r="BI210" i="11"/>
  <c r="BJ210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Y211" i="11"/>
  <c r="Z211" i="11"/>
  <c r="AA211" i="11"/>
  <c r="AB211" i="11"/>
  <c r="AC211" i="11"/>
  <c r="AD211" i="11"/>
  <c r="AE211" i="11"/>
  <c r="AF211" i="11"/>
  <c r="AG211" i="11"/>
  <c r="AH211" i="11"/>
  <c r="AI211" i="11"/>
  <c r="AJ211" i="11"/>
  <c r="AK211" i="11"/>
  <c r="AL211" i="11"/>
  <c r="AM211" i="11"/>
  <c r="AN211" i="11"/>
  <c r="AO211" i="11"/>
  <c r="AP211" i="11"/>
  <c r="AQ211" i="11"/>
  <c r="AR211" i="11"/>
  <c r="AS211" i="11"/>
  <c r="AT211" i="11"/>
  <c r="AU211" i="11"/>
  <c r="AV211" i="11"/>
  <c r="AW211" i="11"/>
  <c r="AX211" i="11"/>
  <c r="AY211" i="11"/>
  <c r="AZ211" i="11"/>
  <c r="BA211" i="11"/>
  <c r="BB211" i="11"/>
  <c r="BC211" i="11"/>
  <c r="BD211" i="11"/>
  <c r="BE211" i="11"/>
  <c r="BF211" i="11"/>
  <c r="BG211" i="11"/>
  <c r="BH211" i="11"/>
  <c r="BI211" i="11"/>
  <c r="BJ211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Y212" i="11"/>
  <c r="Z212" i="11"/>
  <c r="AA212" i="11"/>
  <c r="AB212" i="11"/>
  <c r="AC212" i="11"/>
  <c r="AD212" i="11"/>
  <c r="AE212" i="11"/>
  <c r="AF212" i="11"/>
  <c r="AG212" i="11"/>
  <c r="AH212" i="11"/>
  <c r="AI212" i="11"/>
  <c r="AJ212" i="11"/>
  <c r="AK212" i="11"/>
  <c r="AL212" i="11"/>
  <c r="AM212" i="11"/>
  <c r="AN212" i="11"/>
  <c r="AO212" i="11"/>
  <c r="AP212" i="11"/>
  <c r="AQ212" i="11"/>
  <c r="AR212" i="11"/>
  <c r="AS212" i="11"/>
  <c r="AT212" i="11"/>
  <c r="AU212" i="11"/>
  <c r="AV212" i="11"/>
  <c r="AW212" i="11"/>
  <c r="AX212" i="11"/>
  <c r="AY212" i="11"/>
  <c r="AZ212" i="11"/>
  <c r="BA212" i="11"/>
  <c r="BB212" i="11"/>
  <c r="BC212" i="11"/>
  <c r="BD212" i="11"/>
  <c r="BE212" i="11"/>
  <c r="BF212" i="11"/>
  <c r="BG212" i="11"/>
  <c r="BH212" i="11"/>
  <c r="BI212" i="11"/>
  <c r="BJ212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Y213" i="11"/>
  <c r="Z213" i="11"/>
  <c r="AA213" i="11"/>
  <c r="AB213" i="11"/>
  <c r="AC213" i="11"/>
  <c r="AD213" i="11"/>
  <c r="AE213" i="11"/>
  <c r="AF213" i="11"/>
  <c r="AG213" i="11"/>
  <c r="AH213" i="11"/>
  <c r="AI213" i="11"/>
  <c r="AJ213" i="11"/>
  <c r="AK213" i="11"/>
  <c r="AL213" i="11"/>
  <c r="AM213" i="11"/>
  <c r="AN213" i="11"/>
  <c r="AO213" i="11"/>
  <c r="AP213" i="11"/>
  <c r="AQ213" i="11"/>
  <c r="AR213" i="11"/>
  <c r="AS213" i="11"/>
  <c r="AT213" i="11"/>
  <c r="AU213" i="11"/>
  <c r="AV213" i="11"/>
  <c r="AW213" i="11"/>
  <c r="AX213" i="11"/>
  <c r="AY213" i="11"/>
  <c r="AZ213" i="11"/>
  <c r="BA213" i="11"/>
  <c r="BB213" i="11"/>
  <c r="BC213" i="11"/>
  <c r="BD213" i="11"/>
  <c r="BE213" i="11"/>
  <c r="BF213" i="11"/>
  <c r="BG213" i="11"/>
  <c r="BH213" i="11"/>
  <c r="BI213" i="11"/>
  <c r="BJ213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Y214" i="11"/>
  <c r="Z214" i="11"/>
  <c r="AA214" i="11"/>
  <c r="AB214" i="11"/>
  <c r="AC214" i="11"/>
  <c r="AD214" i="11"/>
  <c r="AE214" i="11"/>
  <c r="AF214" i="11"/>
  <c r="AG214" i="11"/>
  <c r="AH214" i="11"/>
  <c r="AI214" i="11"/>
  <c r="AJ214" i="11"/>
  <c r="AK214" i="11"/>
  <c r="AL214" i="11"/>
  <c r="AM214" i="11"/>
  <c r="AN214" i="11"/>
  <c r="AO214" i="11"/>
  <c r="AP214" i="11"/>
  <c r="AQ214" i="11"/>
  <c r="AR214" i="11"/>
  <c r="AS214" i="11"/>
  <c r="AT214" i="11"/>
  <c r="AU214" i="11"/>
  <c r="AV214" i="11"/>
  <c r="AW214" i="11"/>
  <c r="AX214" i="11"/>
  <c r="AY214" i="11"/>
  <c r="AZ214" i="11"/>
  <c r="BA214" i="11"/>
  <c r="BB214" i="11"/>
  <c r="BC214" i="11"/>
  <c r="BD214" i="11"/>
  <c r="BE214" i="11"/>
  <c r="BF214" i="11"/>
  <c r="BG214" i="11"/>
  <c r="BH214" i="11"/>
  <c r="BI214" i="11"/>
  <c r="BJ214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Y215" i="11"/>
  <c r="Z215" i="11"/>
  <c r="AA215" i="11"/>
  <c r="AB215" i="11"/>
  <c r="AC215" i="11"/>
  <c r="AD215" i="11"/>
  <c r="AE215" i="11"/>
  <c r="AF215" i="11"/>
  <c r="AG215" i="11"/>
  <c r="AH215" i="11"/>
  <c r="AI215" i="11"/>
  <c r="AJ215" i="11"/>
  <c r="AK215" i="11"/>
  <c r="AL215" i="11"/>
  <c r="AM215" i="11"/>
  <c r="AN215" i="11"/>
  <c r="AO215" i="11"/>
  <c r="AP215" i="11"/>
  <c r="AQ215" i="11"/>
  <c r="AR215" i="11"/>
  <c r="AS215" i="11"/>
  <c r="AT215" i="11"/>
  <c r="AU215" i="11"/>
  <c r="AV215" i="11"/>
  <c r="AW215" i="11"/>
  <c r="AX215" i="11"/>
  <c r="AY215" i="11"/>
  <c r="AZ215" i="11"/>
  <c r="BA215" i="11"/>
  <c r="BB215" i="11"/>
  <c r="BC215" i="11"/>
  <c r="BD215" i="11"/>
  <c r="BE215" i="11"/>
  <c r="BF215" i="11"/>
  <c r="BG215" i="11"/>
  <c r="BH215" i="11"/>
  <c r="BI215" i="11"/>
  <c r="BJ215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Y216" i="11"/>
  <c r="Z216" i="11"/>
  <c r="AA216" i="11"/>
  <c r="AB216" i="11"/>
  <c r="AC216" i="11"/>
  <c r="AD216" i="11"/>
  <c r="AE216" i="11"/>
  <c r="AF216" i="11"/>
  <c r="AG216" i="11"/>
  <c r="AH216" i="11"/>
  <c r="AI216" i="11"/>
  <c r="AJ216" i="11"/>
  <c r="AK216" i="11"/>
  <c r="AL216" i="11"/>
  <c r="AM216" i="11"/>
  <c r="AN216" i="11"/>
  <c r="AO216" i="11"/>
  <c r="AP216" i="11"/>
  <c r="AQ216" i="11"/>
  <c r="AR216" i="11"/>
  <c r="AS216" i="11"/>
  <c r="AT216" i="11"/>
  <c r="AU216" i="11"/>
  <c r="AV216" i="11"/>
  <c r="AW216" i="11"/>
  <c r="AX216" i="11"/>
  <c r="AY216" i="11"/>
  <c r="AZ216" i="11"/>
  <c r="BA216" i="11"/>
  <c r="BB216" i="11"/>
  <c r="BC216" i="11"/>
  <c r="BD216" i="11"/>
  <c r="BE216" i="11"/>
  <c r="BF216" i="11"/>
  <c r="BG216" i="11"/>
  <c r="BH216" i="11"/>
  <c r="BI216" i="11"/>
  <c r="BJ216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Y217" i="11"/>
  <c r="Z217" i="11"/>
  <c r="AA217" i="11"/>
  <c r="AB217" i="11"/>
  <c r="AC217" i="11"/>
  <c r="AD217" i="11"/>
  <c r="AE217" i="11"/>
  <c r="AF217" i="11"/>
  <c r="AG217" i="11"/>
  <c r="AH217" i="11"/>
  <c r="AI217" i="11"/>
  <c r="AJ217" i="11"/>
  <c r="AK217" i="11"/>
  <c r="AL217" i="11"/>
  <c r="AM217" i="11"/>
  <c r="AN217" i="11"/>
  <c r="AO217" i="11"/>
  <c r="AP217" i="11"/>
  <c r="AQ217" i="11"/>
  <c r="AR217" i="11"/>
  <c r="AS217" i="11"/>
  <c r="AT217" i="11"/>
  <c r="AU217" i="11"/>
  <c r="AV217" i="11"/>
  <c r="AW217" i="11"/>
  <c r="AX217" i="11"/>
  <c r="AY217" i="11"/>
  <c r="AZ217" i="11"/>
  <c r="BA217" i="11"/>
  <c r="BB217" i="11"/>
  <c r="BC217" i="11"/>
  <c r="BD217" i="11"/>
  <c r="BE217" i="11"/>
  <c r="BF217" i="11"/>
  <c r="BG217" i="11"/>
  <c r="BH217" i="11"/>
  <c r="BI217" i="11"/>
  <c r="BJ217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Y218" i="11"/>
  <c r="Z218" i="11"/>
  <c r="AA218" i="11"/>
  <c r="AB218" i="11"/>
  <c r="AC218" i="11"/>
  <c r="AD218" i="11"/>
  <c r="AE218" i="11"/>
  <c r="AF218" i="11"/>
  <c r="AG218" i="11"/>
  <c r="AH218" i="11"/>
  <c r="AI218" i="11"/>
  <c r="AJ218" i="11"/>
  <c r="AK218" i="11"/>
  <c r="AL218" i="11"/>
  <c r="AM218" i="11"/>
  <c r="AN218" i="11"/>
  <c r="AO218" i="11"/>
  <c r="AP218" i="11"/>
  <c r="AQ218" i="11"/>
  <c r="AR218" i="11"/>
  <c r="AS218" i="11"/>
  <c r="AT218" i="11"/>
  <c r="AU218" i="11"/>
  <c r="AV218" i="11"/>
  <c r="AW218" i="11"/>
  <c r="AX218" i="11"/>
  <c r="AY218" i="11"/>
  <c r="AZ218" i="11"/>
  <c r="BA218" i="11"/>
  <c r="BB218" i="11"/>
  <c r="BC218" i="11"/>
  <c r="BD218" i="11"/>
  <c r="BE218" i="11"/>
  <c r="BF218" i="11"/>
  <c r="BG218" i="11"/>
  <c r="BH218" i="11"/>
  <c r="BI218" i="11"/>
  <c r="BJ218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Y219" i="11"/>
  <c r="Z219" i="11"/>
  <c r="AA219" i="11"/>
  <c r="AB219" i="11"/>
  <c r="AC219" i="11"/>
  <c r="AD219" i="11"/>
  <c r="AE219" i="11"/>
  <c r="AF219" i="11"/>
  <c r="AG219" i="11"/>
  <c r="AH219" i="11"/>
  <c r="AI219" i="11"/>
  <c r="AJ219" i="11"/>
  <c r="AK219" i="11"/>
  <c r="AL219" i="11"/>
  <c r="AM219" i="11"/>
  <c r="AN219" i="11"/>
  <c r="AO219" i="11"/>
  <c r="AP219" i="11"/>
  <c r="AQ219" i="11"/>
  <c r="AR219" i="11"/>
  <c r="AS219" i="11"/>
  <c r="AT219" i="11"/>
  <c r="AU219" i="11"/>
  <c r="AV219" i="11"/>
  <c r="AW219" i="11"/>
  <c r="AX219" i="11"/>
  <c r="AY219" i="11"/>
  <c r="AZ219" i="11"/>
  <c r="BA219" i="11"/>
  <c r="BB219" i="11"/>
  <c r="BC219" i="11"/>
  <c r="BD219" i="11"/>
  <c r="BE219" i="11"/>
  <c r="BF219" i="11"/>
  <c r="BG219" i="11"/>
  <c r="BH219" i="11"/>
  <c r="BI219" i="11"/>
  <c r="BJ219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Y220" i="11"/>
  <c r="Z220" i="11"/>
  <c r="AA220" i="11"/>
  <c r="AB220" i="11"/>
  <c r="AC220" i="11"/>
  <c r="AD220" i="11"/>
  <c r="AE220" i="11"/>
  <c r="AF220" i="11"/>
  <c r="AG220" i="11"/>
  <c r="AH220" i="11"/>
  <c r="AI220" i="11"/>
  <c r="AJ220" i="11"/>
  <c r="AK220" i="11"/>
  <c r="AL220" i="11"/>
  <c r="AM220" i="11"/>
  <c r="AN220" i="11"/>
  <c r="AO220" i="11"/>
  <c r="AP220" i="11"/>
  <c r="AQ220" i="11"/>
  <c r="AR220" i="11"/>
  <c r="AS220" i="11"/>
  <c r="AT220" i="11"/>
  <c r="AU220" i="11"/>
  <c r="AV220" i="11"/>
  <c r="AW220" i="11"/>
  <c r="AX220" i="11"/>
  <c r="AY220" i="11"/>
  <c r="AZ220" i="11"/>
  <c r="BA220" i="11"/>
  <c r="BB220" i="11"/>
  <c r="BC220" i="11"/>
  <c r="BD220" i="11"/>
  <c r="BE220" i="11"/>
  <c r="BF220" i="11"/>
  <c r="BG220" i="11"/>
  <c r="BH220" i="11"/>
  <c r="BI220" i="11"/>
  <c r="BJ220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Y221" i="11"/>
  <c r="Z221" i="11"/>
  <c r="AA221" i="11"/>
  <c r="AB221" i="11"/>
  <c r="AC221" i="11"/>
  <c r="AD221" i="11"/>
  <c r="AE221" i="11"/>
  <c r="AF221" i="11"/>
  <c r="AG221" i="11"/>
  <c r="AH221" i="11"/>
  <c r="AI221" i="11"/>
  <c r="AJ221" i="11"/>
  <c r="AK221" i="11"/>
  <c r="AL221" i="11"/>
  <c r="AM221" i="11"/>
  <c r="AN221" i="11"/>
  <c r="AO221" i="11"/>
  <c r="AP221" i="11"/>
  <c r="AQ221" i="11"/>
  <c r="AR221" i="11"/>
  <c r="AS221" i="11"/>
  <c r="AT221" i="11"/>
  <c r="AU221" i="11"/>
  <c r="AV221" i="11"/>
  <c r="AW221" i="11"/>
  <c r="AX221" i="11"/>
  <c r="AY221" i="11"/>
  <c r="AZ221" i="11"/>
  <c r="BA221" i="11"/>
  <c r="BB221" i="11"/>
  <c r="BC221" i="11"/>
  <c r="BD221" i="11"/>
  <c r="BE221" i="11"/>
  <c r="BF221" i="11"/>
  <c r="BG221" i="11"/>
  <c r="BH221" i="11"/>
  <c r="BI221" i="11"/>
  <c r="BJ221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Y222" i="11"/>
  <c r="Z222" i="11"/>
  <c r="AA222" i="11"/>
  <c r="AB222" i="11"/>
  <c r="AC222" i="11"/>
  <c r="AD222" i="11"/>
  <c r="AE222" i="11"/>
  <c r="AF222" i="11"/>
  <c r="AG222" i="11"/>
  <c r="AH222" i="11"/>
  <c r="AI222" i="11"/>
  <c r="AJ222" i="11"/>
  <c r="AK222" i="11"/>
  <c r="AL222" i="11"/>
  <c r="AM222" i="11"/>
  <c r="AN222" i="11"/>
  <c r="AO222" i="11"/>
  <c r="AP222" i="11"/>
  <c r="AQ222" i="11"/>
  <c r="AR222" i="11"/>
  <c r="AS222" i="11"/>
  <c r="AT222" i="11"/>
  <c r="AU222" i="11"/>
  <c r="AV222" i="11"/>
  <c r="AW222" i="11"/>
  <c r="AX222" i="11"/>
  <c r="AY222" i="11"/>
  <c r="AZ222" i="11"/>
  <c r="BA222" i="11"/>
  <c r="BB222" i="11"/>
  <c r="BC222" i="11"/>
  <c r="BD222" i="11"/>
  <c r="BE222" i="11"/>
  <c r="BF222" i="11"/>
  <c r="BG222" i="11"/>
  <c r="BH222" i="11"/>
  <c r="BI222" i="11"/>
  <c r="BJ222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Y223" i="11"/>
  <c r="Z223" i="11"/>
  <c r="AA223" i="11"/>
  <c r="AB223" i="11"/>
  <c r="AC223" i="11"/>
  <c r="AD223" i="11"/>
  <c r="AE223" i="11"/>
  <c r="AF223" i="11"/>
  <c r="AG223" i="11"/>
  <c r="AH223" i="11"/>
  <c r="AI223" i="11"/>
  <c r="AJ223" i="11"/>
  <c r="AK223" i="11"/>
  <c r="AL223" i="11"/>
  <c r="AM223" i="11"/>
  <c r="AN223" i="11"/>
  <c r="AO223" i="11"/>
  <c r="AP223" i="11"/>
  <c r="AQ223" i="11"/>
  <c r="AR223" i="11"/>
  <c r="AS223" i="11"/>
  <c r="AT223" i="11"/>
  <c r="AU223" i="11"/>
  <c r="AV223" i="11"/>
  <c r="AW223" i="11"/>
  <c r="AX223" i="11"/>
  <c r="AY223" i="11"/>
  <c r="AZ223" i="11"/>
  <c r="BA223" i="11"/>
  <c r="BB223" i="11"/>
  <c r="BC223" i="11"/>
  <c r="BD223" i="11"/>
  <c r="BE223" i="11"/>
  <c r="BF223" i="11"/>
  <c r="BG223" i="11"/>
  <c r="BH223" i="11"/>
  <c r="BI223" i="11"/>
  <c r="BJ223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Y224" i="11"/>
  <c r="Z224" i="11"/>
  <c r="AA224" i="11"/>
  <c r="AB224" i="11"/>
  <c r="AC224" i="11"/>
  <c r="AD224" i="11"/>
  <c r="AE224" i="11"/>
  <c r="AF224" i="11"/>
  <c r="AG224" i="11"/>
  <c r="AH224" i="11"/>
  <c r="AI224" i="11"/>
  <c r="AJ224" i="11"/>
  <c r="AK224" i="11"/>
  <c r="AL224" i="11"/>
  <c r="AM224" i="11"/>
  <c r="AN224" i="11"/>
  <c r="AO224" i="11"/>
  <c r="AP224" i="11"/>
  <c r="AQ224" i="11"/>
  <c r="AR224" i="11"/>
  <c r="AS224" i="11"/>
  <c r="AT224" i="11"/>
  <c r="AU224" i="11"/>
  <c r="AV224" i="11"/>
  <c r="AW224" i="11"/>
  <c r="AX224" i="11"/>
  <c r="AY224" i="11"/>
  <c r="AZ224" i="11"/>
  <c r="BA224" i="11"/>
  <c r="BB224" i="11"/>
  <c r="BC224" i="11"/>
  <c r="BD224" i="11"/>
  <c r="BE224" i="11"/>
  <c r="BF224" i="11"/>
  <c r="BG224" i="11"/>
  <c r="BH224" i="11"/>
  <c r="BI224" i="11"/>
  <c r="BJ224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Y225" i="11"/>
  <c r="Z225" i="11"/>
  <c r="AA225" i="11"/>
  <c r="AB225" i="11"/>
  <c r="AC225" i="11"/>
  <c r="AD225" i="11"/>
  <c r="AE225" i="11"/>
  <c r="AF225" i="11"/>
  <c r="AG225" i="11"/>
  <c r="AH225" i="11"/>
  <c r="AI225" i="11"/>
  <c r="AJ225" i="11"/>
  <c r="AK225" i="11"/>
  <c r="AL225" i="11"/>
  <c r="AM225" i="11"/>
  <c r="AN225" i="11"/>
  <c r="AO225" i="11"/>
  <c r="AP225" i="11"/>
  <c r="AQ225" i="11"/>
  <c r="AR225" i="11"/>
  <c r="AS225" i="11"/>
  <c r="AT225" i="11"/>
  <c r="AU225" i="11"/>
  <c r="AV225" i="11"/>
  <c r="AW225" i="11"/>
  <c r="AX225" i="11"/>
  <c r="AY225" i="11"/>
  <c r="AZ225" i="11"/>
  <c r="BA225" i="11"/>
  <c r="BB225" i="11"/>
  <c r="BC225" i="11"/>
  <c r="BD225" i="11"/>
  <c r="BE225" i="11"/>
  <c r="BF225" i="11"/>
  <c r="BG225" i="11"/>
  <c r="BH225" i="11"/>
  <c r="BI225" i="11"/>
  <c r="BJ225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Y226" i="11"/>
  <c r="Z226" i="11"/>
  <c r="AA226" i="11"/>
  <c r="AB226" i="11"/>
  <c r="AC226" i="11"/>
  <c r="AD226" i="11"/>
  <c r="AE226" i="11"/>
  <c r="AF226" i="11"/>
  <c r="AG226" i="11"/>
  <c r="AH226" i="11"/>
  <c r="AI226" i="11"/>
  <c r="AJ226" i="11"/>
  <c r="AK226" i="11"/>
  <c r="AL226" i="11"/>
  <c r="AM226" i="11"/>
  <c r="AN226" i="11"/>
  <c r="AO226" i="11"/>
  <c r="AP226" i="11"/>
  <c r="AQ226" i="11"/>
  <c r="AR226" i="11"/>
  <c r="AS226" i="11"/>
  <c r="AT226" i="11"/>
  <c r="AU226" i="11"/>
  <c r="AV226" i="11"/>
  <c r="AW226" i="11"/>
  <c r="AX226" i="11"/>
  <c r="AY226" i="11"/>
  <c r="AZ226" i="11"/>
  <c r="BA226" i="11"/>
  <c r="BB226" i="11"/>
  <c r="BC226" i="11"/>
  <c r="BD226" i="11"/>
  <c r="BE226" i="11"/>
  <c r="BF226" i="11"/>
  <c r="BG226" i="11"/>
  <c r="BH226" i="11"/>
  <c r="BI226" i="11"/>
  <c r="BJ226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Y227" i="11"/>
  <c r="Z227" i="11"/>
  <c r="AA227" i="11"/>
  <c r="AB227" i="11"/>
  <c r="AC227" i="11"/>
  <c r="AD227" i="11"/>
  <c r="AE227" i="11"/>
  <c r="AF227" i="11"/>
  <c r="AG227" i="11"/>
  <c r="AH227" i="11"/>
  <c r="AI227" i="11"/>
  <c r="AJ227" i="11"/>
  <c r="AK227" i="11"/>
  <c r="AL227" i="11"/>
  <c r="AM227" i="11"/>
  <c r="AN227" i="11"/>
  <c r="AO227" i="11"/>
  <c r="AP227" i="11"/>
  <c r="AQ227" i="11"/>
  <c r="AR227" i="11"/>
  <c r="AS227" i="11"/>
  <c r="AT227" i="11"/>
  <c r="AU227" i="11"/>
  <c r="AV227" i="11"/>
  <c r="AW227" i="11"/>
  <c r="AX227" i="11"/>
  <c r="AY227" i="11"/>
  <c r="AZ227" i="11"/>
  <c r="BA227" i="11"/>
  <c r="BB227" i="11"/>
  <c r="BC227" i="11"/>
  <c r="BD227" i="11"/>
  <c r="BE227" i="11"/>
  <c r="BF227" i="11"/>
  <c r="BG227" i="11"/>
  <c r="BH227" i="11"/>
  <c r="BI227" i="11"/>
  <c r="BJ227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Y228" i="11"/>
  <c r="Z228" i="11"/>
  <c r="AA228" i="11"/>
  <c r="AB228" i="11"/>
  <c r="AC228" i="11"/>
  <c r="AD228" i="11"/>
  <c r="AE228" i="11"/>
  <c r="AF228" i="11"/>
  <c r="AG228" i="11"/>
  <c r="AH228" i="11"/>
  <c r="AI228" i="11"/>
  <c r="AJ228" i="11"/>
  <c r="AK228" i="11"/>
  <c r="AL228" i="11"/>
  <c r="AM228" i="11"/>
  <c r="AN228" i="11"/>
  <c r="AO228" i="11"/>
  <c r="AP228" i="11"/>
  <c r="AQ228" i="11"/>
  <c r="AR228" i="11"/>
  <c r="AS228" i="11"/>
  <c r="AT228" i="11"/>
  <c r="AU228" i="11"/>
  <c r="AV228" i="11"/>
  <c r="AW228" i="11"/>
  <c r="AX228" i="11"/>
  <c r="AY228" i="11"/>
  <c r="AZ228" i="11"/>
  <c r="BA228" i="11"/>
  <c r="BB228" i="11"/>
  <c r="BC228" i="11"/>
  <c r="BD228" i="11"/>
  <c r="BE228" i="11"/>
  <c r="BF228" i="11"/>
  <c r="BG228" i="11"/>
  <c r="BH228" i="11"/>
  <c r="BI228" i="11"/>
  <c r="BJ228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Y229" i="11"/>
  <c r="Z229" i="11"/>
  <c r="AA229" i="11"/>
  <c r="AB229" i="11"/>
  <c r="AC229" i="11"/>
  <c r="AD229" i="11"/>
  <c r="AE229" i="11"/>
  <c r="AF229" i="11"/>
  <c r="AG229" i="11"/>
  <c r="AH229" i="11"/>
  <c r="AI229" i="11"/>
  <c r="AJ229" i="11"/>
  <c r="AK229" i="11"/>
  <c r="AL229" i="11"/>
  <c r="AM229" i="11"/>
  <c r="AN229" i="11"/>
  <c r="AO229" i="11"/>
  <c r="AP229" i="11"/>
  <c r="AQ229" i="11"/>
  <c r="AR229" i="11"/>
  <c r="AS229" i="11"/>
  <c r="AT229" i="11"/>
  <c r="AU229" i="11"/>
  <c r="AV229" i="11"/>
  <c r="AW229" i="11"/>
  <c r="AX229" i="11"/>
  <c r="AY229" i="11"/>
  <c r="AZ229" i="11"/>
  <c r="BA229" i="11"/>
  <c r="BB229" i="11"/>
  <c r="BC229" i="11"/>
  <c r="BD229" i="11"/>
  <c r="BE229" i="11"/>
  <c r="BF229" i="11"/>
  <c r="BG229" i="11"/>
  <c r="BH229" i="11"/>
  <c r="BI229" i="11"/>
  <c r="BJ229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AB230" i="11"/>
  <c r="AC230" i="11"/>
  <c r="AD230" i="11"/>
  <c r="AE230" i="11"/>
  <c r="AF230" i="11"/>
  <c r="AG230" i="11"/>
  <c r="AH230" i="11"/>
  <c r="AI230" i="11"/>
  <c r="AJ230" i="11"/>
  <c r="AK230" i="11"/>
  <c r="AL230" i="11"/>
  <c r="AM230" i="11"/>
  <c r="AN230" i="11"/>
  <c r="AO230" i="11"/>
  <c r="AP230" i="11"/>
  <c r="AQ230" i="11"/>
  <c r="AR230" i="11"/>
  <c r="AS230" i="11"/>
  <c r="AT230" i="11"/>
  <c r="AU230" i="11"/>
  <c r="AV230" i="11"/>
  <c r="AW230" i="11"/>
  <c r="AX230" i="11"/>
  <c r="AY230" i="11"/>
  <c r="AZ230" i="11"/>
  <c r="BA230" i="11"/>
  <c r="BB230" i="11"/>
  <c r="BC230" i="11"/>
  <c r="BD230" i="11"/>
  <c r="BE230" i="11"/>
  <c r="BF230" i="11"/>
  <c r="BG230" i="11"/>
  <c r="BH230" i="11"/>
  <c r="BI230" i="11"/>
  <c r="BJ230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Y231" i="11"/>
  <c r="Z231" i="11"/>
  <c r="AA231" i="11"/>
  <c r="AB231" i="11"/>
  <c r="AC231" i="11"/>
  <c r="AD231" i="11"/>
  <c r="AE231" i="11"/>
  <c r="AF231" i="11"/>
  <c r="AG231" i="11"/>
  <c r="AH231" i="11"/>
  <c r="AI231" i="11"/>
  <c r="AJ231" i="11"/>
  <c r="AK231" i="11"/>
  <c r="AL231" i="11"/>
  <c r="AM231" i="11"/>
  <c r="AN231" i="11"/>
  <c r="AO231" i="11"/>
  <c r="AP231" i="11"/>
  <c r="AQ231" i="11"/>
  <c r="AR231" i="11"/>
  <c r="AS231" i="11"/>
  <c r="AT231" i="11"/>
  <c r="AU231" i="11"/>
  <c r="AV231" i="11"/>
  <c r="AW231" i="11"/>
  <c r="AX231" i="11"/>
  <c r="AY231" i="11"/>
  <c r="AZ231" i="11"/>
  <c r="BA231" i="11"/>
  <c r="BB231" i="11"/>
  <c r="BC231" i="11"/>
  <c r="BD231" i="11"/>
  <c r="BE231" i="11"/>
  <c r="BF231" i="11"/>
  <c r="BG231" i="11"/>
  <c r="BH231" i="11"/>
  <c r="BI231" i="11"/>
  <c r="BJ231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Y232" i="11"/>
  <c r="Z232" i="11"/>
  <c r="AA232" i="11"/>
  <c r="AB232" i="11"/>
  <c r="AC232" i="11"/>
  <c r="AD232" i="11"/>
  <c r="AE232" i="11"/>
  <c r="AF232" i="11"/>
  <c r="AG232" i="11"/>
  <c r="AH232" i="11"/>
  <c r="AI232" i="11"/>
  <c r="AJ232" i="11"/>
  <c r="AK232" i="11"/>
  <c r="AL232" i="11"/>
  <c r="AM232" i="11"/>
  <c r="AN232" i="11"/>
  <c r="AO232" i="11"/>
  <c r="AP232" i="11"/>
  <c r="AQ232" i="11"/>
  <c r="AR232" i="11"/>
  <c r="AS232" i="11"/>
  <c r="AT232" i="11"/>
  <c r="AU232" i="11"/>
  <c r="AV232" i="11"/>
  <c r="AW232" i="11"/>
  <c r="AX232" i="11"/>
  <c r="AY232" i="11"/>
  <c r="AZ232" i="11"/>
  <c r="BA232" i="11"/>
  <c r="BB232" i="11"/>
  <c r="BC232" i="11"/>
  <c r="BD232" i="11"/>
  <c r="BE232" i="11"/>
  <c r="BF232" i="11"/>
  <c r="BG232" i="11"/>
  <c r="BH232" i="11"/>
  <c r="BI232" i="11"/>
  <c r="BJ232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Y233" i="11"/>
  <c r="Z233" i="11"/>
  <c r="AA233" i="11"/>
  <c r="AB233" i="11"/>
  <c r="AC233" i="11"/>
  <c r="AD233" i="11"/>
  <c r="AE233" i="11"/>
  <c r="AF233" i="11"/>
  <c r="AG233" i="11"/>
  <c r="AH233" i="11"/>
  <c r="AI233" i="11"/>
  <c r="AJ233" i="11"/>
  <c r="AK233" i="11"/>
  <c r="AL233" i="11"/>
  <c r="AM233" i="11"/>
  <c r="AN233" i="11"/>
  <c r="AO233" i="11"/>
  <c r="AP233" i="11"/>
  <c r="AQ233" i="11"/>
  <c r="AR233" i="11"/>
  <c r="AS233" i="11"/>
  <c r="AT233" i="11"/>
  <c r="AU233" i="11"/>
  <c r="AV233" i="11"/>
  <c r="AW233" i="11"/>
  <c r="AX233" i="11"/>
  <c r="AY233" i="11"/>
  <c r="AZ233" i="11"/>
  <c r="BA233" i="11"/>
  <c r="BB233" i="11"/>
  <c r="BC233" i="11"/>
  <c r="BD233" i="11"/>
  <c r="BE233" i="11"/>
  <c r="BF233" i="11"/>
  <c r="BG233" i="11"/>
  <c r="BH233" i="11"/>
  <c r="BI233" i="11"/>
  <c r="BJ233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Y234" i="11"/>
  <c r="Z234" i="11"/>
  <c r="AA234" i="11"/>
  <c r="AB234" i="11"/>
  <c r="AC234" i="11"/>
  <c r="AD234" i="11"/>
  <c r="AE234" i="11"/>
  <c r="AF234" i="11"/>
  <c r="AG234" i="11"/>
  <c r="AH234" i="11"/>
  <c r="AI234" i="11"/>
  <c r="AJ234" i="11"/>
  <c r="AK234" i="11"/>
  <c r="AL234" i="11"/>
  <c r="AM234" i="11"/>
  <c r="AN234" i="11"/>
  <c r="AO234" i="11"/>
  <c r="AP234" i="11"/>
  <c r="AQ234" i="11"/>
  <c r="AR234" i="11"/>
  <c r="AS234" i="11"/>
  <c r="AT234" i="11"/>
  <c r="AU234" i="11"/>
  <c r="AV234" i="11"/>
  <c r="AW234" i="11"/>
  <c r="AX234" i="11"/>
  <c r="AY234" i="11"/>
  <c r="AZ234" i="11"/>
  <c r="BA234" i="11"/>
  <c r="BB234" i="11"/>
  <c r="BC234" i="11"/>
  <c r="BD234" i="11"/>
  <c r="BE234" i="11"/>
  <c r="BF234" i="11"/>
  <c r="BG234" i="11"/>
  <c r="BH234" i="11"/>
  <c r="BI234" i="11"/>
  <c r="BJ234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Y235" i="11"/>
  <c r="Z235" i="11"/>
  <c r="AA235" i="11"/>
  <c r="AB235" i="11"/>
  <c r="AC235" i="11"/>
  <c r="AD235" i="11"/>
  <c r="AE235" i="11"/>
  <c r="AF235" i="11"/>
  <c r="AG235" i="11"/>
  <c r="AH235" i="11"/>
  <c r="AI235" i="11"/>
  <c r="AJ235" i="11"/>
  <c r="AK235" i="11"/>
  <c r="AL235" i="11"/>
  <c r="AM235" i="11"/>
  <c r="AN235" i="11"/>
  <c r="AO235" i="11"/>
  <c r="AP235" i="11"/>
  <c r="AQ235" i="11"/>
  <c r="AR235" i="11"/>
  <c r="AS235" i="11"/>
  <c r="AT235" i="11"/>
  <c r="AU235" i="11"/>
  <c r="AV235" i="11"/>
  <c r="AW235" i="11"/>
  <c r="AX235" i="11"/>
  <c r="AY235" i="11"/>
  <c r="AZ235" i="11"/>
  <c r="BA235" i="11"/>
  <c r="BB235" i="11"/>
  <c r="BC235" i="11"/>
  <c r="BD235" i="11"/>
  <c r="BE235" i="11"/>
  <c r="BF235" i="11"/>
  <c r="BG235" i="11"/>
  <c r="BH235" i="11"/>
  <c r="BI235" i="11"/>
  <c r="BJ235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Y236" i="11"/>
  <c r="Z236" i="11"/>
  <c r="AA236" i="11"/>
  <c r="AB236" i="11"/>
  <c r="AC236" i="11"/>
  <c r="AD236" i="11"/>
  <c r="AE236" i="11"/>
  <c r="AF236" i="11"/>
  <c r="AG236" i="11"/>
  <c r="AH236" i="11"/>
  <c r="AI236" i="11"/>
  <c r="AJ236" i="11"/>
  <c r="AK236" i="11"/>
  <c r="AL236" i="11"/>
  <c r="AM236" i="11"/>
  <c r="AN236" i="11"/>
  <c r="AO236" i="11"/>
  <c r="AP236" i="11"/>
  <c r="AQ236" i="11"/>
  <c r="AR236" i="11"/>
  <c r="AS236" i="11"/>
  <c r="AT236" i="11"/>
  <c r="AU236" i="11"/>
  <c r="AV236" i="11"/>
  <c r="AW236" i="11"/>
  <c r="AX236" i="11"/>
  <c r="AY236" i="11"/>
  <c r="AZ236" i="11"/>
  <c r="BA236" i="11"/>
  <c r="BB236" i="11"/>
  <c r="BC236" i="11"/>
  <c r="BD236" i="11"/>
  <c r="BE236" i="11"/>
  <c r="BF236" i="11"/>
  <c r="BG236" i="11"/>
  <c r="BH236" i="11"/>
  <c r="BI236" i="11"/>
  <c r="BJ236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Y237" i="11"/>
  <c r="Z237" i="11"/>
  <c r="AA237" i="11"/>
  <c r="AB237" i="11"/>
  <c r="AC237" i="11"/>
  <c r="AD237" i="11"/>
  <c r="AE237" i="11"/>
  <c r="AF237" i="11"/>
  <c r="AG237" i="11"/>
  <c r="AH237" i="11"/>
  <c r="AI237" i="11"/>
  <c r="AJ237" i="11"/>
  <c r="AK237" i="11"/>
  <c r="AL237" i="11"/>
  <c r="AM237" i="11"/>
  <c r="AN237" i="11"/>
  <c r="AO237" i="11"/>
  <c r="AP237" i="11"/>
  <c r="AQ237" i="11"/>
  <c r="AR237" i="11"/>
  <c r="AS237" i="11"/>
  <c r="AT237" i="11"/>
  <c r="AU237" i="11"/>
  <c r="AV237" i="11"/>
  <c r="AW237" i="11"/>
  <c r="AX237" i="11"/>
  <c r="AY237" i="11"/>
  <c r="AZ237" i="11"/>
  <c r="BA237" i="11"/>
  <c r="BB237" i="11"/>
  <c r="BC237" i="11"/>
  <c r="BD237" i="11"/>
  <c r="BE237" i="11"/>
  <c r="BF237" i="11"/>
  <c r="BG237" i="11"/>
  <c r="BH237" i="11"/>
  <c r="BI237" i="11"/>
  <c r="BJ237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Y238" i="11"/>
  <c r="Z238" i="11"/>
  <c r="AA238" i="11"/>
  <c r="AB238" i="11"/>
  <c r="AC238" i="11"/>
  <c r="AD238" i="11"/>
  <c r="AE238" i="11"/>
  <c r="AF238" i="11"/>
  <c r="AG238" i="11"/>
  <c r="AH238" i="11"/>
  <c r="AI238" i="11"/>
  <c r="AJ238" i="11"/>
  <c r="AK238" i="11"/>
  <c r="AL238" i="11"/>
  <c r="AM238" i="11"/>
  <c r="AN238" i="11"/>
  <c r="AO238" i="11"/>
  <c r="AP238" i="11"/>
  <c r="AQ238" i="11"/>
  <c r="AR238" i="11"/>
  <c r="AS238" i="11"/>
  <c r="AT238" i="11"/>
  <c r="AU238" i="11"/>
  <c r="AV238" i="11"/>
  <c r="AW238" i="11"/>
  <c r="AX238" i="11"/>
  <c r="AY238" i="11"/>
  <c r="AZ238" i="11"/>
  <c r="BA238" i="11"/>
  <c r="BB238" i="11"/>
  <c r="BC238" i="11"/>
  <c r="BD238" i="11"/>
  <c r="BE238" i="11"/>
  <c r="BF238" i="11"/>
  <c r="BG238" i="11"/>
  <c r="BH238" i="11"/>
  <c r="BI238" i="11"/>
  <c r="BJ238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Y239" i="11"/>
  <c r="Z239" i="11"/>
  <c r="AA239" i="11"/>
  <c r="AB239" i="11"/>
  <c r="AC239" i="11"/>
  <c r="AD239" i="11"/>
  <c r="AE239" i="11"/>
  <c r="AF239" i="11"/>
  <c r="AG239" i="11"/>
  <c r="AH239" i="11"/>
  <c r="AI239" i="11"/>
  <c r="AJ239" i="11"/>
  <c r="AK239" i="11"/>
  <c r="AL239" i="11"/>
  <c r="AM239" i="11"/>
  <c r="AN239" i="11"/>
  <c r="AO239" i="11"/>
  <c r="AP239" i="11"/>
  <c r="AQ239" i="11"/>
  <c r="AR239" i="11"/>
  <c r="AS239" i="11"/>
  <c r="AT239" i="11"/>
  <c r="AU239" i="11"/>
  <c r="AV239" i="11"/>
  <c r="AW239" i="11"/>
  <c r="AX239" i="11"/>
  <c r="AY239" i="11"/>
  <c r="AZ239" i="11"/>
  <c r="BA239" i="11"/>
  <c r="BB239" i="11"/>
  <c r="BC239" i="11"/>
  <c r="BD239" i="11"/>
  <c r="BE239" i="11"/>
  <c r="BF239" i="11"/>
  <c r="BG239" i="11"/>
  <c r="BH239" i="11"/>
  <c r="BI239" i="11"/>
  <c r="BJ239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Y240" i="11"/>
  <c r="Z240" i="11"/>
  <c r="AA240" i="11"/>
  <c r="AB240" i="11"/>
  <c r="AC240" i="11"/>
  <c r="AD240" i="11"/>
  <c r="AE240" i="11"/>
  <c r="AF240" i="11"/>
  <c r="AG240" i="11"/>
  <c r="AH240" i="11"/>
  <c r="AI240" i="11"/>
  <c r="AJ240" i="11"/>
  <c r="AK240" i="11"/>
  <c r="AL240" i="11"/>
  <c r="AM240" i="11"/>
  <c r="AN240" i="11"/>
  <c r="AO240" i="11"/>
  <c r="AP240" i="11"/>
  <c r="AQ240" i="11"/>
  <c r="AR240" i="11"/>
  <c r="AS240" i="11"/>
  <c r="AT240" i="11"/>
  <c r="AU240" i="11"/>
  <c r="AV240" i="11"/>
  <c r="AW240" i="11"/>
  <c r="AX240" i="11"/>
  <c r="AY240" i="11"/>
  <c r="AZ240" i="11"/>
  <c r="BA240" i="11"/>
  <c r="BB240" i="11"/>
  <c r="BC240" i="11"/>
  <c r="BD240" i="11"/>
  <c r="BE240" i="11"/>
  <c r="BF240" i="11"/>
  <c r="BG240" i="11"/>
  <c r="BH240" i="11"/>
  <c r="BI240" i="11"/>
  <c r="BJ240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Y241" i="11"/>
  <c r="Z241" i="11"/>
  <c r="AA241" i="11"/>
  <c r="AB241" i="11"/>
  <c r="AC241" i="11"/>
  <c r="AD241" i="11"/>
  <c r="AE241" i="11"/>
  <c r="AF241" i="11"/>
  <c r="AG241" i="11"/>
  <c r="AH241" i="11"/>
  <c r="AI241" i="11"/>
  <c r="AJ241" i="11"/>
  <c r="AK241" i="11"/>
  <c r="AL241" i="11"/>
  <c r="AM241" i="11"/>
  <c r="AN241" i="11"/>
  <c r="AO241" i="11"/>
  <c r="AP241" i="11"/>
  <c r="AQ241" i="11"/>
  <c r="AR241" i="11"/>
  <c r="AS241" i="11"/>
  <c r="AT241" i="11"/>
  <c r="AU241" i="11"/>
  <c r="AV241" i="11"/>
  <c r="AW241" i="11"/>
  <c r="AX241" i="11"/>
  <c r="AY241" i="11"/>
  <c r="AZ241" i="11"/>
  <c r="BA241" i="11"/>
  <c r="BB241" i="11"/>
  <c r="BC241" i="11"/>
  <c r="BD241" i="11"/>
  <c r="BE241" i="11"/>
  <c r="BF241" i="11"/>
  <c r="BG241" i="11"/>
  <c r="BH241" i="11"/>
  <c r="BI241" i="11"/>
  <c r="BJ241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Y242" i="11"/>
  <c r="Z242" i="11"/>
  <c r="AA242" i="11"/>
  <c r="AB242" i="11"/>
  <c r="AC242" i="11"/>
  <c r="AD242" i="11"/>
  <c r="AE242" i="11"/>
  <c r="AF242" i="11"/>
  <c r="AG242" i="11"/>
  <c r="AH242" i="11"/>
  <c r="AI242" i="11"/>
  <c r="AJ242" i="11"/>
  <c r="AK242" i="11"/>
  <c r="AL242" i="11"/>
  <c r="AM242" i="11"/>
  <c r="AN242" i="11"/>
  <c r="AO242" i="11"/>
  <c r="AP242" i="11"/>
  <c r="AQ242" i="11"/>
  <c r="AR242" i="11"/>
  <c r="AS242" i="11"/>
  <c r="AT242" i="11"/>
  <c r="AU242" i="11"/>
  <c r="AV242" i="11"/>
  <c r="AW242" i="11"/>
  <c r="AX242" i="11"/>
  <c r="AY242" i="11"/>
  <c r="AZ242" i="11"/>
  <c r="BA242" i="11"/>
  <c r="BB242" i="11"/>
  <c r="BC242" i="11"/>
  <c r="BD242" i="11"/>
  <c r="BE242" i="11"/>
  <c r="BF242" i="11"/>
  <c r="BG242" i="11"/>
  <c r="BH242" i="11"/>
  <c r="BI242" i="11"/>
  <c r="BJ242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Y243" i="11"/>
  <c r="Z243" i="11"/>
  <c r="AA243" i="11"/>
  <c r="AB243" i="11"/>
  <c r="AC243" i="11"/>
  <c r="AD243" i="11"/>
  <c r="AE243" i="11"/>
  <c r="AF243" i="11"/>
  <c r="AG243" i="11"/>
  <c r="AH243" i="11"/>
  <c r="AI243" i="11"/>
  <c r="AJ243" i="11"/>
  <c r="AK243" i="11"/>
  <c r="AL243" i="11"/>
  <c r="AM243" i="11"/>
  <c r="AN243" i="11"/>
  <c r="AO243" i="11"/>
  <c r="AP243" i="11"/>
  <c r="AQ243" i="11"/>
  <c r="AR243" i="11"/>
  <c r="AS243" i="11"/>
  <c r="AT243" i="11"/>
  <c r="AU243" i="11"/>
  <c r="AV243" i="11"/>
  <c r="AW243" i="11"/>
  <c r="AX243" i="11"/>
  <c r="AY243" i="11"/>
  <c r="AZ243" i="11"/>
  <c r="BA243" i="11"/>
  <c r="BB243" i="11"/>
  <c r="BC243" i="11"/>
  <c r="BD243" i="11"/>
  <c r="BE243" i="11"/>
  <c r="BF243" i="11"/>
  <c r="BG243" i="11"/>
  <c r="BH243" i="11"/>
  <c r="BI243" i="11"/>
  <c r="BJ243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Y244" i="11"/>
  <c r="Z244" i="11"/>
  <c r="AA244" i="11"/>
  <c r="AB244" i="11"/>
  <c r="AC244" i="11"/>
  <c r="AD244" i="11"/>
  <c r="AE244" i="11"/>
  <c r="AF244" i="11"/>
  <c r="AG244" i="11"/>
  <c r="AH244" i="11"/>
  <c r="AI244" i="11"/>
  <c r="AJ244" i="11"/>
  <c r="AK244" i="11"/>
  <c r="AL244" i="11"/>
  <c r="AM244" i="11"/>
  <c r="AN244" i="11"/>
  <c r="AO244" i="11"/>
  <c r="AP244" i="11"/>
  <c r="AQ244" i="11"/>
  <c r="AR244" i="11"/>
  <c r="AS244" i="11"/>
  <c r="AT244" i="11"/>
  <c r="AU244" i="11"/>
  <c r="AV244" i="11"/>
  <c r="AW244" i="11"/>
  <c r="AX244" i="11"/>
  <c r="AY244" i="11"/>
  <c r="AZ244" i="11"/>
  <c r="BA244" i="11"/>
  <c r="BB244" i="11"/>
  <c r="BC244" i="11"/>
  <c r="BD244" i="11"/>
  <c r="BE244" i="11"/>
  <c r="BF244" i="11"/>
  <c r="BG244" i="11"/>
  <c r="BH244" i="11"/>
  <c r="BI244" i="11"/>
  <c r="BJ244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Y245" i="11"/>
  <c r="Z245" i="11"/>
  <c r="AA245" i="11"/>
  <c r="AB245" i="11"/>
  <c r="AC245" i="11"/>
  <c r="AD245" i="11"/>
  <c r="AE245" i="11"/>
  <c r="AF245" i="11"/>
  <c r="AG245" i="11"/>
  <c r="AH245" i="11"/>
  <c r="AI245" i="11"/>
  <c r="AJ245" i="11"/>
  <c r="AK245" i="11"/>
  <c r="AL245" i="11"/>
  <c r="AM245" i="11"/>
  <c r="AN245" i="11"/>
  <c r="AO245" i="11"/>
  <c r="AP245" i="11"/>
  <c r="AQ245" i="11"/>
  <c r="AR245" i="11"/>
  <c r="AS245" i="11"/>
  <c r="AT245" i="11"/>
  <c r="AU245" i="11"/>
  <c r="AV245" i="11"/>
  <c r="AW245" i="11"/>
  <c r="AX245" i="11"/>
  <c r="AY245" i="11"/>
  <c r="AZ245" i="11"/>
  <c r="BA245" i="11"/>
  <c r="BB245" i="11"/>
  <c r="BC245" i="11"/>
  <c r="BD245" i="11"/>
  <c r="BE245" i="11"/>
  <c r="BF245" i="11"/>
  <c r="BG245" i="11"/>
  <c r="BH245" i="11"/>
  <c r="BI245" i="11"/>
  <c r="BJ245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Y246" i="11"/>
  <c r="Z246" i="11"/>
  <c r="AA246" i="11"/>
  <c r="AB246" i="11"/>
  <c r="AC246" i="11"/>
  <c r="AD246" i="11"/>
  <c r="AE246" i="11"/>
  <c r="AF246" i="11"/>
  <c r="AG246" i="11"/>
  <c r="AH246" i="11"/>
  <c r="AI246" i="11"/>
  <c r="AJ246" i="11"/>
  <c r="AK246" i="11"/>
  <c r="AL246" i="11"/>
  <c r="AM246" i="11"/>
  <c r="AN246" i="11"/>
  <c r="AO246" i="11"/>
  <c r="AP246" i="11"/>
  <c r="AQ246" i="11"/>
  <c r="AR246" i="11"/>
  <c r="AS246" i="11"/>
  <c r="AT246" i="11"/>
  <c r="AU246" i="11"/>
  <c r="AV246" i="11"/>
  <c r="AW246" i="11"/>
  <c r="AX246" i="11"/>
  <c r="AY246" i="11"/>
  <c r="AZ246" i="11"/>
  <c r="BA246" i="11"/>
  <c r="BB246" i="11"/>
  <c r="BC246" i="11"/>
  <c r="BD246" i="11"/>
  <c r="BE246" i="11"/>
  <c r="BF246" i="11"/>
  <c r="BG246" i="11"/>
  <c r="BH246" i="11"/>
  <c r="BI246" i="11"/>
  <c r="BJ246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Y247" i="11"/>
  <c r="Z247" i="11"/>
  <c r="AA247" i="11"/>
  <c r="AB247" i="11"/>
  <c r="AC247" i="11"/>
  <c r="AD247" i="11"/>
  <c r="AE247" i="11"/>
  <c r="AF247" i="11"/>
  <c r="AG247" i="11"/>
  <c r="AH247" i="11"/>
  <c r="AI247" i="11"/>
  <c r="AJ247" i="11"/>
  <c r="AK247" i="11"/>
  <c r="AL247" i="11"/>
  <c r="AM247" i="11"/>
  <c r="AN247" i="11"/>
  <c r="AO247" i="11"/>
  <c r="AP247" i="11"/>
  <c r="AQ247" i="11"/>
  <c r="AR247" i="11"/>
  <c r="AS247" i="11"/>
  <c r="AT247" i="11"/>
  <c r="AU247" i="11"/>
  <c r="AV247" i="11"/>
  <c r="AW247" i="11"/>
  <c r="AX247" i="11"/>
  <c r="AY247" i="11"/>
  <c r="AZ247" i="11"/>
  <c r="BA247" i="11"/>
  <c r="BB247" i="11"/>
  <c r="BC247" i="11"/>
  <c r="BD247" i="11"/>
  <c r="BE247" i="11"/>
  <c r="BF247" i="11"/>
  <c r="BG247" i="11"/>
  <c r="BH247" i="11"/>
  <c r="BI247" i="11"/>
  <c r="BJ247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Y248" i="11"/>
  <c r="Z248" i="11"/>
  <c r="AA248" i="11"/>
  <c r="AB248" i="11"/>
  <c r="AC248" i="11"/>
  <c r="AD248" i="11"/>
  <c r="AE248" i="11"/>
  <c r="AF248" i="11"/>
  <c r="AG248" i="11"/>
  <c r="AH248" i="11"/>
  <c r="AI248" i="11"/>
  <c r="AJ248" i="11"/>
  <c r="AK248" i="11"/>
  <c r="AL248" i="11"/>
  <c r="AM248" i="11"/>
  <c r="AN248" i="11"/>
  <c r="AO248" i="11"/>
  <c r="AP248" i="11"/>
  <c r="AQ248" i="11"/>
  <c r="AR248" i="11"/>
  <c r="AS248" i="11"/>
  <c r="AT248" i="11"/>
  <c r="AU248" i="11"/>
  <c r="AV248" i="11"/>
  <c r="AW248" i="11"/>
  <c r="AX248" i="11"/>
  <c r="AY248" i="11"/>
  <c r="AZ248" i="11"/>
  <c r="BA248" i="11"/>
  <c r="BB248" i="11"/>
  <c r="BC248" i="11"/>
  <c r="BD248" i="11"/>
  <c r="BE248" i="11"/>
  <c r="BF248" i="11"/>
  <c r="BG248" i="11"/>
  <c r="BH248" i="11"/>
  <c r="BI248" i="11"/>
  <c r="BJ248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Y249" i="11"/>
  <c r="Z249" i="11"/>
  <c r="AA249" i="11"/>
  <c r="AB249" i="11"/>
  <c r="AC249" i="11"/>
  <c r="AD249" i="11"/>
  <c r="AE249" i="11"/>
  <c r="AF249" i="11"/>
  <c r="AG249" i="11"/>
  <c r="AH249" i="11"/>
  <c r="AI249" i="11"/>
  <c r="AJ249" i="11"/>
  <c r="AK249" i="11"/>
  <c r="AL249" i="11"/>
  <c r="AM249" i="11"/>
  <c r="AN249" i="11"/>
  <c r="AO249" i="11"/>
  <c r="AP249" i="11"/>
  <c r="AQ249" i="11"/>
  <c r="AR249" i="11"/>
  <c r="AS249" i="11"/>
  <c r="AT249" i="11"/>
  <c r="AU249" i="11"/>
  <c r="AV249" i="11"/>
  <c r="AW249" i="11"/>
  <c r="AX249" i="11"/>
  <c r="AY249" i="11"/>
  <c r="AZ249" i="11"/>
  <c r="BA249" i="11"/>
  <c r="BB249" i="11"/>
  <c r="BC249" i="11"/>
  <c r="BD249" i="11"/>
  <c r="BE249" i="11"/>
  <c r="BF249" i="11"/>
  <c r="BG249" i="11"/>
  <c r="BH249" i="11"/>
  <c r="BI249" i="11"/>
  <c r="BJ249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Y250" i="11"/>
  <c r="Z250" i="11"/>
  <c r="AA250" i="11"/>
  <c r="AB250" i="11"/>
  <c r="AC250" i="11"/>
  <c r="AD250" i="11"/>
  <c r="AE250" i="11"/>
  <c r="AF250" i="11"/>
  <c r="AG250" i="11"/>
  <c r="AH250" i="11"/>
  <c r="AI250" i="11"/>
  <c r="AJ250" i="11"/>
  <c r="AK250" i="11"/>
  <c r="AL250" i="11"/>
  <c r="AM250" i="11"/>
  <c r="AN250" i="11"/>
  <c r="AO250" i="11"/>
  <c r="AP250" i="11"/>
  <c r="AQ250" i="11"/>
  <c r="AR250" i="11"/>
  <c r="AS250" i="11"/>
  <c r="AT250" i="11"/>
  <c r="AU250" i="11"/>
  <c r="AV250" i="11"/>
  <c r="AW250" i="11"/>
  <c r="AX250" i="11"/>
  <c r="AY250" i="11"/>
  <c r="AZ250" i="11"/>
  <c r="BA250" i="11"/>
  <c r="BB250" i="11"/>
  <c r="BC250" i="11"/>
  <c r="BD250" i="11"/>
  <c r="BE250" i="11"/>
  <c r="BF250" i="11"/>
  <c r="BG250" i="11"/>
  <c r="BH250" i="11"/>
  <c r="BI250" i="11"/>
  <c r="BJ250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Y251" i="11"/>
  <c r="Z251" i="11"/>
  <c r="AA251" i="11"/>
  <c r="AB251" i="11"/>
  <c r="AC251" i="11"/>
  <c r="AD251" i="11"/>
  <c r="AE251" i="11"/>
  <c r="AF251" i="11"/>
  <c r="AG251" i="11"/>
  <c r="AH251" i="11"/>
  <c r="AI251" i="11"/>
  <c r="AJ251" i="11"/>
  <c r="AK251" i="11"/>
  <c r="AL251" i="11"/>
  <c r="AM251" i="11"/>
  <c r="AN251" i="11"/>
  <c r="AO251" i="11"/>
  <c r="AP251" i="11"/>
  <c r="AQ251" i="11"/>
  <c r="AR251" i="11"/>
  <c r="AS251" i="11"/>
  <c r="AT251" i="11"/>
  <c r="AU251" i="11"/>
  <c r="AV251" i="11"/>
  <c r="AW251" i="11"/>
  <c r="AX251" i="11"/>
  <c r="AY251" i="11"/>
  <c r="AZ251" i="11"/>
  <c r="BA251" i="11"/>
  <c r="BB251" i="11"/>
  <c r="BC251" i="11"/>
  <c r="BD251" i="11"/>
  <c r="BE251" i="11"/>
  <c r="BF251" i="11"/>
  <c r="BG251" i="11"/>
  <c r="BH251" i="11"/>
  <c r="BI251" i="11"/>
  <c r="BJ251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Y252" i="11"/>
  <c r="Z252" i="11"/>
  <c r="AA252" i="11"/>
  <c r="AB252" i="11"/>
  <c r="AC252" i="11"/>
  <c r="AD252" i="11"/>
  <c r="AE252" i="11"/>
  <c r="AF252" i="11"/>
  <c r="AG252" i="11"/>
  <c r="AH252" i="11"/>
  <c r="AI252" i="11"/>
  <c r="AJ252" i="11"/>
  <c r="AK252" i="11"/>
  <c r="AL252" i="11"/>
  <c r="AM252" i="11"/>
  <c r="AN252" i="11"/>
  <c r="AO252" i="11"/>
  <c r="AP252" i="11"/>
  <c r="AQ252" i="11"/>
  <c r="AR252" i="11"/>
  <c r="AS252" i="11"/>
  <c r="AT252" i="11"/>
  <c r="AU252" i="11"/>
  <c r="AV252" i="11"/>
  <c r="AW252" i="11"/>
  <c r="AX252" i="11"/>
  <c r="AY252" i="11"/>
  <c r="AZ252" i="11"/>
  <c r="BA252" i="11"/>
  <c r="BB252" i="11"/>
  <c r="BC252" i="11"/>
  <c r="BD252" i="11"/>
  <c r="BE252" i="11"/>
  <c r="BF252" i="11"/>
  <c r="BG252" i="11"/>
  <c r="BH252" i="11"/>
  <c r="BI252" i="11"/>
  <c r="BJ252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Y253" i="11"/>
  <c r="Z253" i="11"/>
  <c r="AA253" i="11"/>
  <c r="AB253" i="11"/>
  <c r="AC253" i="11"/>
  <c r="AD253" i="11"/>
  <c r="AE253" i="11"/>
  <c r="AF253" i="11"/>
  <c r="AG253" i="11"/>
  <c r="AH253" i="11"/>
  <c r="AI253" i="11"/>
  <c r="AJ253" i="11"/>
  <c r="AK253" i="11"/>
  <c r="AL253" i="11"/>
  <c r="AM253" i="11"/>
  <c r="AN253" i="11"/>
  <c r="AO253" i="11"/>
  <c r="AP253" i="11"/>
  <c r="AQ253" i="11"/>
  <c r="AR253" i="11"/>
  <c r="AS253" i="11"/>
  <c r="AT253" i="11"/>
  <c r="AU253" i="11"/>
  <c r="AV253" i="11"/>
  <c r="AW253" i="11"/>
  <c r="AX253" i="11"/>
  <c r="AY253" i="11"/>
  <c r="AZ253" i="11"/>
  <c r="BA253" i="11"/>
  <c r="BB253" i="11"/>
  <c r="BC253" i="11"/>
  <c r="BD253" i="11"/>
  <c r="BE253" i="11"/>
  <c r="BF253" i="11"/>
  <c r="BG253" i="11"/>
  <c r="BH253" i="11"/>
  <c r="BI253" i="11"/>
  <c r="BJ253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Y254" i="11"/>
  <c r="Z254" i="11"/>
  <c r="AA254" i="11"/>
  <c r="AB254" i="11"/>
  <c r="AC254" i="11"/>
  <c r="AD254" i="11"/>
  <c r="AE254" i="11"/>
  <c r="AF254" i="11"/>
  <c r="AG254" i="11"/>
  <c r="AH254" i="11"/>
  <c r="AI254" i="11"/>
  <c r="AJ254" i="11"/>
  <c r="AK254" i="11"/>
  <c r="AL254" i="11"/>
  <c r="AM254" i="11"/>
  <c r="AN254" i="11"/>
  <c r="AO254" i="11"/>
  <c r="AP254" i="11"/>
  <c r="AQ254" i="11"/>
  <c r="AR254" i="11"/>
  <c r="AS254" i="11"/>
  <c r="AT254" i="11"/>
  <c r="AU254" i="11"/>
  <c r="AV254" i="11"/>
  <c r="AW254" i="11"/>
  <c r="AX254" i="11"/>
  <c r="AY254" i="11"/>
  <c r="AZ254" i="11"/>
  <c r="BA254" i="11"/>
  <c r="BB254" i="11"/>
  <c r="BC254" i="11"/>
  <c r="BD254" i="11"/>
  <c r="BE254" i="11"/>
  <c r="BF254" i="11"/>
  <c r="BG254" i="11"/>
  <c r="BH254" i="11"/>
  <c r="BI254" i="11"/>
  <c r="BJ254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Y255" i="11"/>
  <c r="Z255" i="11"/>
  <c r="AA255" i="11"/>
  <c r="AB255" i="11"/>
  <c r="AC255" i="11"/>
  <c r="AD255" i="11"/>
  <c r="AE255" i="11"/>
  <c r="AF255" i="11"/>
  <c r="AG255" i="11"/>
  <c r="AH255" i="11"/>
  <c r="AI255" i="11"/>
  <c r="AJ255" i="11"/>
  <c r="AK255" i="11"/>
  <c r="AL255" i="11"/>
  <c r="AM255" i="11"/>
  <c r="AN255" i="11"/>
  <c r="AO255" i="11"/>
  <c r="AP255" i="11"/>
  <c r="AQ255" i="11"/>
  <c r="AR255" i="11"/>
  <c r="AS255" i="11"/>
  <c r="AT255" i="11"/>
  <c r="AU255" i="11"/>
  <c r="AV255" i="11"/>
  <c r="AW255" i="11"/>
  <c r="AX255" i="11"/>
  <c r="AY255" i="11"/>
  <c r="AZ255" i="11"/>
  <c r="BA255" i="11"/>
  <c r="BB255" i="11"/>
  <c r="BC255" i="11"/>
  <c r="BD255" i="11"/>
  <c r="BE255" i="11"/>
  <c r="BF255" i="11"/>
  <c r="BG255" i="11"/>
  <c r="BH255" i="11"/>
  <c r="BI255" i="11"/>
  <c r="BJ255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Y256" i="11"/>
  <c r="Z256" i="11"/>
  <c r="AA256" i="11"/>
  <c r="AB256" i="11"/>
  <c r="AC256" i="11"/>
  <c r="AD256" i="11"/>
  <c r="AE256" i="11"/>
  <c r="AF256" i="11"/>
  <c r="AG256" i="11"/>
  <c r="AH256" i="11"/>
  <c r="AI256" i="11"/>
  <c r="AJ256" i="11"/>
  <c r="AK256" i="11"/>
  <c r="AL256" i="11"/>
  <c r="AM256" i="11"/>
  <c r="AN256" i="11"/>
  <c r="AO256" i="11"/>
  <c r="AP256" i="11"/>
  <c r="AQ256" i="11"/>
  <c r="AR256" i="11"/>
  <c r="AS256" i="11"/>
  <c r="AT256" i="11"/>
  <c r="AU256" i="11"/>
  <c r="AV256" i="11"/>
  <c r="AW256" i="11"/>
  <c r="AX256" i="11"/>
  <c r="AY256" i="11"/>
  <c r="AZ256" i="11"/>
  <c r="BA256" i="11"/>
  <c r="BB256" i="11"/>
  <c r="BC256" i="11"/>
  <c r="BD256" i="11"/>
  <c r="BE256" i="11"/>
  <c r="BF256" i="11"/>
  <c r="BG256" i="11"/>
  <c r="BH256" i="11"/>
  <c r="BI256" i="11"/>
  <c r="BJ256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Y257" i="11"/>
  <c r="Z257" i="11"/>
  <c r="AA257" i="11"/>
  <c r="AB257" i="11"/>
  <c r="AC257" i="11"/>
  <c r="AD257" i="11"/>
  <c r="AE257" i="11"/>
  <c r="AF257" i="11"/>
  <c r="AG257" i="11"/>
  <c r="AH257" i="11"/>
  <c r="AI257" i="11"/>
  <c r="AJ257" i="11"/>
  <c r="AK257" i="11"/>
  <c r="AL257" i="11"/>
  <c r="AM257" i="11"/>
  <c r="AN257" i="11"/>
  <c r="AO257" i="11"/>
  <c r="AP257" i="11"/>
  <c r="AQ257" i="11"/>
  <c r="AR257" i="11"/>
  <c r="AS257" i="11"/>
  <c r="AT257" i="11"/>
  <c r="AU257" i="11"/>
  <c r="AV257" i="11"/>
  <c r="AW257" i="11"/>
  <c r="AX257" i="11"/>
  <c r="AY257" i="11"/>
  <c r="AZ257" i="11"/>
  <c r="BA257" i="11"/>
  <c r="BB257" i="11"/>
  <c r="BC257" i="11"/>
  <c r="BD257" i="11"/>
  <c r="BE257" i="11"/>
  <c r="BF257" i="11"/>
  <c r="BG257" i="11"/>
  <c r="BH257" i="11"/>
  <c r="BI257" i="11"/>
  <c r="BJ257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Y258" i="11"/>
  <c r="Z258" i="11"/>
  <c r="AA258" i="11"/>
  <c r="AB258" i="11"/>
  <c r="AC258" i="11"/>
  <c r="AD258" i="11"/>
  <c r="AE258" i="11"/>
  <c r="AF258" i="11"/>
  <c r="AG258" i="11"/>
  <c r="AH258" i="11"/>
  <c r="AI258" i="11"/>
  <c r="AJ258" i="11"/>
  <c r="AK258" i="11"/>
  <c r="AL258" i="11"/>
  <c r="AM258" i="11"/>
  <c r="AN258" i="11"/>
  <c r="AO258" i="11"/>
  <c r="AP258" i="11"/>
  <c r="AQ258" i="11"/>
  <c r="AR258" i="11"/>
  <c r="AS258" i="11"/>
  <c r="AT258" i="11"/>
  <c r="AU258" i="11"/>
  <c r="AV258" i="11"/>
  <c r="AW258" i="11"/>
  <c r="AX258" i="11"/>
  <c r="AY258" i="11"/>
  <c r="AZ258" i="11"/>
  <c r="BA258" i="11"/>
  <c r="BB258" i="11"/>
  <c r="BC258" i="11"/>
  <c r="BD258" i="11"/>
  <c r="BE258" i="11"/>
  <c r="BF258" i="11"/>
  <c r="BG258" i="11"/>
  <c r="BH258" i="11"/>
  <c r="BI258" i="11"/>
  <c r="BJ258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Y259" i="11"/>
  <c r="Z259" i="11"/>
  <c r="AA259" i="11"/>
  <c r="AB259" i="11"/>
  <c r="AC259" i="11"/>
  <c r="AD259" i="11"/>
  <c r="AE259" i="11"/>
  <c r="AF259" i="11"/>
  <c r="AG259" i="11"/>
  <c r="AH259" i="11"/>
  <c r="AI259" i="11"/>
  <c r="AJ259" i="11"/>
  <c r="AK259" i="11"/>
  <c r="AL259" i="11"/>
  <c r="AM259" i="11"/>
  <c r="AN259" i="11"/>
  <c r="AO259" i="11"/>
  <c r="AP259" i="11"/>
  <c r="AQ259" i="11"/>
  <c r="AR259" i="11"/>
  <c r="AS259" i="11"/>
  <c r="AT259" i="11"/>
  <c r="AU259" i="11"/>
  <c r="AV259" i="11"/>
  <c r="AW259" i="11"/>
  <c r="AX259" i="11"/>
  <c r="AY259" i="11"/>
  <c r="AZ259" i="11"/>
  <c r="BA259" i="11"/>
  <c r="BB259" i="11"/>
  <c r="BC259" i="11"/>
  <c r="BD259" i="11"/>
  <c r="BE259" i="11"/>
  <c r="BF259" i="11"/>
  <c r="BG259" i="11"/>
  <c r="BH259" i="11"/>
  <c r="BI259" i="11"/>
  <c r="BJ259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Y260" i="11"/>
  <c r="Z260" i="11"/>
  <c r="AA260" i="11"/>
  <c r="AB260" i="11"/>
  <c r="AC260" i="11"/>
  <c r="AD260" i="11"/>
  <c r="AE260" i="11"/>
  <c r="AF260" i="11"/>
  <c r="AG260" i="11"/>
  <c r="AH260" i="11"/>
  <c r="AI260" i="11"/>
  <c r="AJ260" i="11"/>
  <c r="AK260" i="11"/>
  <c r="AL260" i="11"/>
  <c r="AM260" i="11"/>
  <c r="AN260" i="11"/>
  <c r="AO260" i="11"/>
  <c r="AP260" i="11"/>
  <c r="AQ260" i="11"/>
  <c r="AR260" i="11"/>
  <c r="AS260" i="11"/>
  <c r="AT260" i="11"/>
  <c r="AU260" i="11"/>
  <c r="AV260" i="11"/>
  <c r="AW260" i="11"/>
  <c r="AX260" i="11"/>
  <c r="AY260" i="11"/>
  <c r="AZ260" i="11"/>
  <c r="BA260" i="11"/>
  <c r="BB260" i="11"/>
  <c r="BC260" i="11"/>
  <c r="BD260" i="11"/>
  <c r="BE260" i="11"/>
  <c r="BF260" i="11"/>
  <c r="BG260" i="11"/>
  <c r="BH260" i="11"/>
  <c r="BI260" i="11"/>
  <c r="BJ260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Y261" i="11"/>
  <c r="Z261" i="11"/>
  <c r="AA261" i="11"/>
  <c r="AB261" i="11"/>
  <c r="AC261" i="11"/>
  <c r="AD261" i="11"/>
  <c r="AE261" i="11"/>
  <c r="AF261" i="11"/>
  <c r="AG261" i="11"/>
  <c r="AH261" i="11"/>
  <c r="AI261" i="11"/>
  <c r="AJ261" i="11"/>
  <c r="AK261" i="11"/>
  <c r="AL261" i="11"/>
  <c r="AM261" i="11"/>
  <c r="AN261" i="11"/>
  <c r="AO261" i="11"/>
  <c r="AP261" i="11"/>
  <c r="AQ261" i="11"/>
  <c r="AR261" i="11"/>
  <c r="AS261" i="11"/>
  <c r="AT261" i="11"/>
  <c r="AU261" i="11"/>
  <c r="AV261" i="11"/>
  <c r="AW261" i="11"/>
  <c r="AX261" i="11"/>
  <c r="AY261" i="11"/>
  <c r="AZ261" i="11"/>
  <c r="BA261" i="11"/>
  <c r="BB261" i="11"/>
  <c r="BC261" i="11"/>
  <c r="BD261" i="11"/>
  <c r="BE261" i="11"/>
  <c r="BF261" i="11"/>
  <c r="BG261" i="11"/>
  <c r="BH261" i="11"/>
  <c r="BI261" i="11"/>
  <c r="BJ261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Y262" i="11"/>
  <c r="Z262" i="11"/>
  <c r="AA262" i="11"/>
  <c r="AB262" i="11"/>
  <c r="AC262" i="11"/>
  <c r="AD262" i="11"/>
  <c r="AE262" i="11"/>
  <c r="AF262" i="11"/>
  <c r="AG262" i="11"/>
  <c r="AH262" i="11"/>
  <c r="AI262" i="11"/>
  <c r="AJ262" i="11"/>
  <c r="AK262" i="11"/>
  <c r="AL262" i="11"/>
  <c r="AM262" i="11"/>
  <c r="AN262" i="11"/>
  <c r="AO262" i="11"/>
  <c r="AP262" i="11"/>
  <c r="AQ262" i="11"/>
  <c r="AR262" i="11"/>
  <c r="AS262" i="11"/>
  <c r="AT262" i="11"/>
  <c r="AU262" i="11"/>
  <c r="AV262" i="11"/>
  <c r="AW262" i="11"/>
  <c r="AX262" i="11"/>
  <c r="AY262" i="11"/>
  <c r="AZ262" i="11"/>
  <c r="BA262" i="11"/>
  <c r="BB262" i="11"/>
  <c r="BC262" i="11"/>
  <c r="BD262" i="11"/>
  <c r="BE262" i="11"/>
  <c r="BF262" i="11"/>
  <c r="BG262" i="11"/>
  <c r="BH262" i="11"/>
  <c r="BI262" i="11"/>
  <c r="BJ262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AB263" i="11"/>
  <c r="AC263" i="11"/>
  <c r="AD263" i="11"/>
  <c r="AE263" i="11"/>
  <c r="AF263" i="11"/>
  <c r="AG263" i="11"/>
  <c r="AH263" i="11"/>
  <c r="AI263" i="11"/>
  <c r="AJ263" i="11"/>
  <c r="AK263" i="11"/>
  <c r="AL263" i="11"/>
  <c r="AM263" i="11"/>
  <c r="AN263" i="11"/>
  <c r="AO263" i="11"/>
  <c r="AP263" i="11"/>
  <c r="AQ263" i="11"/>
  <c r="AR263" i="11"/>
  <c r="AS263" i="11"/>
  <c r="AT263" i="11"/>
  <c r="AU263" i="11"/>
  <c r="AV263" i="11"/>
  <c r="AW263" i="11"/>
  <c r="AX263" i="11"/>
  <c r="AY263" i="11"/>
  <c r="AZ263" i="11"/>
  <c r="BA263" i="11"/>
  <c r="BB263" i="11"/>
  <c r="BC263" i="11"/>
  <c r="BD263" i="11"/>
  <c r="BE263" i="11"/>
  <c r="BF263" i="11"/>
  <c r="BG263" i="11"/>
  <c r="BH263" i="11"/>
  <c r="BI263" i="11"/>
  <c r="BJ263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Y264" i="11"/>
  <c r="Z264" i="11"/>
  <c r="AA264" i="11"/>
  <c r="AB264" i="11"/>
  <c r="AC264" i="11"/>
  <c r="AD264" i="11"/>
  <c r="AE264" i="11"/>
  <c r="AF264" i="11"/>
  <c r="AG264" i="11"/>
  <c r="AH264" i="11"/>
  <c r="AI264" i="11"/>
  <c r="AJ264" i="11"/>
  <c r="AK264" i="11"/>
  <c r="AL264" i="11"/>
  <c r="AM264" i="11"/>
  <c r="AN264" i="11"/>
  <c r="AO264" i="11"/>
  <c r="AP264" i="11"/>
  <c r="AQ264" i="11"/>
  <c r="AR264" i="11"/>
  <c r="AS264" i="11"/>
  <c r="AT264" i="11"/>
  <c r="AU264" i="11"/>
  <c r="AV264" i="11"/>
  <c r="AW264" i="11"/>
  <c r="AX264" i="11"/>
  <c r="AY264" i="11"/>
  <c r="AZ264" i="11"/>
  <c r="BA264" i="11"/>
  <c r="BB264" i="11"/>
  <c r="BC264" i="11"/>
  <c r="BD264" i="11"/>
  <c r="BE264" i="11"/>
  <c r="BF264" i="11"/>
  <c r="BG264" i="11"/>
  <c r="BH264" i="11"/>
  <c r="BI264" i="11"/>
  <c r="BJ264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Y265" i="11"/>
  <c r="Z265" i="11"/>
  <c r="AA265" i="11"/>
  <c r="AB265" i="11"/>
  <c r="AC265" i="11"/>
  <c r="AD265" i="11"/>
  <c r="AE265" i="11"/>
  <c r="AF265" i="11"/>
  <c r="AG265" i="11"/>
  <c r="AH265" i="11"/>
  <c r="AI265" i="11"/>
  <c r="AJ265" i="11"/>
  <c r="AK265" i="11"/>
  <c r="AL265" i="11"/>
  <c r="AM265" i="11"/>
  <c r="AN265" i="11"/>
  <c r="AO265" i="11"/>
  <c r="AP265" i="11"/>
  <c r="AQ265" i="11"/>
  <c r="AR265" i="11"/>
  <c r="AS265" i="11"/>
  <c r="AT265" i="11"/>
  <c r="AU265" i="11"/>
  <c r="AV265" i="11"/>
  <c r="AW265" i="11"/>
  <c r="AX265" i="11"/>
  <c r="AY265" i="11"/>
  <c r="AZ265" i="11"/>
  <c r="BA265" i="11"/>
  <c r="BB265" i="11"/>
  <c r="BC265" i="11"/>
  <c r="BD265" i="11"/>
  <c r="BE265" i="11"/>
  <c r="BF265" i="11"/>
  <c r="BG265" i="11"/>
  <c r="BH265" i="11"/>
  <c r="BI265" i="11"/>
  <c r="BJ265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Y266" i="11"/>
  <c r="Z266" i="11"/>
  <c r="AA266" i="11"/>
  <c r="AB266" i="11"/>
  <c r="AC266" i="11"/>
  <c r="AD266" i="11"/>
  <c r="AE266" i="11"/>
  <c r="AF266" i="11"/>
  <c r="AG266" i="11"/>
  <c r="AH266" i="11"/>
  <c r="AI266" i="11"/>
  <c r="AJ266" i="11"/>
  <c r="AK266" i="11"/>
  <c r="AL266" i="11"/>
  <c r="AM266" i="11"/>
  <c r="AN266" i="11"/>
  <c r="AO266" i="11"/>
  <c r="AP266" i="11"/>
  <c r="AQ266" i="11"/>
  <c r="AR266" i="11"/>
  <c r="AS266" i="11"/>
  <c r="AT266" i="11"/>
  <c r="AU266" i="11"/>
  <c r="AV266" i="11"/>
  <c r="AW266" i="11"/>
  <c r="AX266" i="11"/>
  <c r="AY266" i="11"/>
  <c r="AZ266" i="11"/>
  <c r="BA266" i="11"/>
  <c r="BB266" i="11"/>
  <c r="BC266" i="11"/>
  <c r="BD266" i="11"/>
  <c r="BE266" i="11"/>
  <c r="BF266" i="11"/>
  <c r="BG266" i="11"/>
  <c r="BH266" i="11"/>
  <c r="BI266" i="11"/>
  <c r="BJ266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Y267" i="11"/>
  <c r="Z267" i="11"/>
  <c r="AA267" i="11"/>
  <c r="AB267" i="11"/>
  <c r="AC267" i="11"/>
  <c r="AD267" i="11"/>
  <c r="AE267" i="11"/>
  <c r="AF267" i="11"/>
  <c r="AG267" i="11"/>
  <c r="AH267" i="11"/>
  <c r="AI267" i="11"/>
  <c r="AJ267" i="11"/>
  <c r="AK267" i="11"/>
  <c r="AL267" i="11"/>
  <c r="AM267" i="11"/>
  <c r="AN267" i="11"/>
  <c r="AO267" i="11"/>
  <c r="AP267" i="11"/>
  <c r="AQ267" i="11"/>
  <c r="AR267" i="11"/>
  <c r="AS267" i="11"/>
  <c r="AT267" i="11"/>
  <c r="AU267" i="11"/>
  <c r="AV267" i="11"/>
  <c r="AW267" i="11"/>
  <c r="AX267" i="11"/>
  <c r="AY267" i="11"/>
  <c r="AZ267" i="11"/>
  <c r="BA267" i="11"/>
  <c r="BB267" i="11"/>
  <c r="BC267" i="11"/>
  <c r="BD267" i="11"/>
  <c r="BE267" i="11"/>
  <c r="BF267" i="11"/>
  <c r="BG267" i="11"/>
  <c r="BH267" i="11"/>
  <c r="BI267" i="11"/>
  <c r="BJ267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Y268" i="11"/>
  <c r="Z268" i="11"/>
  <c r="AA268" i="11"/>
  <c r="AB268" i="11"/>
  <c r="AC268" i="11"/>
  <c r="AD268" i="11"/>
  <c r="AE268" i="11"/>
  <c r="AF268" i="11"/>
  <c r="AG268" i="11"/>
  <c r="AH268" i="11"/>
  <c r="AI268" i="11"/>
  <c r="AJ268" i="11"/>
  <c r="AK268" i="11"/>
  <c r="AL268" i="11"/>
  <c r="AM268" i="11"/>
  <c r="AN268" i="11"/>
  <c r="AO268" i="11"/>
  <c r="AP268" i="11"/>
  <c r="AQ268" i="11"/>
  <c r="AR268" i="11"/>
  <c r="AS268" i="11"/>
  <c r="AT268" i="11"/>
  <c r="AU268" i="11"/>
  <c r="AV268" i="11"/>
  <c r="AW268" i="11"/>
  <c r="AX268" i="11"/>
  <c r="AY268" i="11"/>
  <c r="AZ268" i="11"/>
  <c r="BA268" i="11"/>
  <c r="BB268" i="11"/>
  <c r="BC268" i="11"/>
  <c r="BD268" i="11"/>
  <c r="BE268" i="11"/>
  <c r="BF268" i="11"/>
  <c r="BG268" i="11"/>
  <c r="BH268" i="11"/>
  <c r="BI268" i="11"/>
  <c r="BJ268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Y269" i="11"/>
  <c r="Z269" i="11"/>
  <c r="AA269" i="11"/>
  <c r="AB269" i="11"/>
  <c r="AC269" i="11"/>
  <c r="AD269" i="11"/>
  <c r="AE269" i="11"/>
  <c r="AF269" i="11"/>
  <c r="AG269" i="11"/>
  <c r="AH269" i="11"/>
  <c r="AI269" i="11"/>
  <c r="AJ269" i="11"/>
  <c r="AK269" i="11"/>
  <c r="AL269" i="11"/>
  <c r="AM269" i="11"/>
  <c r="AN269" i="11"/>
  <c r="AO269" i="11"/>
  <c r="AP269" i="11"/>
  <c r="AQ269" i="11"/>
  <c r="AR269" i="11"/>
  <c r="AS269" i="11"/>
  <c r="AT269" i="11"/>
  <c r="AU269" i="11"/>
  <c r="AV269" i="11"/>
  <c r="AW269" i="11"/>
  <c r="AX269" i="11"/>
  <c r="AY269" i="11"/>
  <c r="AZ269" i="11"/>
  <c r="BA269" i="11"/>
  <c r="BB269" i="11"/>
  <c r="BC269" i="11"/>
  <c r="BD269" i="11"/>
  <c r="BE269" i="11"/>
  <c r="BF269" i="11"/>
  <c r="BG269" i="11"/>
  <c r="BH269" i="11"/>
  <c r="BI269" i="11"/>
  <c r="BJ269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Y270" i="11"/>
  <c r="Z270" i="11"/>
  <c r="AA270" i="11"/>
  <c r="AB270" i="11"/>
  <c r="AC270" i="11"/>
  <c r="AD270" i="11"/>
  <c r="AE270" i="11"/>
  <c r="AF270" i="11"/>
  <c r="AG270" i="11"/>
  <c r="AH270" i="11"/>
  <c r="AI270" i="11"/>
  <c r="AJ270" i="11"/>
  <c r="AK270" i="11"/>
  <c r="AL270" i="11"/>
  <c r="AM270" i="11"/>
  <c r="AN270" i="11"/>
  <c r="AO270" i="11"/>
  <c r="AP270" i="11"/>
  <c r="AQ270" i="11"/>
  <c r="AR270" i="11"/>
  <c r="AS270" i="11"/>
  <c r="AT270" i="11"/>
  <c r="AU270" i="11"/>
  <c r="AV270" i="11"/>
  <c r="AW270" i="11"/>
  <c r="AX270" i="11"/>
  <c r="AY270" i="11"/>
  <c r="AZ270" i="11"/>
  <c r="BA270" i="11"/>
  <c r="BB270" i="11"/>
  <c r="BC270" i="11"/>
  <c r="BD270" i="11"/>
  <c r="BE270" i="11"/>
  <c r="BF270" i="11"/>
  <c r="BG270" i="11"/>
  <c r="BH270" i="11"/>
  <c r="BI270" i="11"/>
  <c r="BJ270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Y271" i="11"/>
  <c r="Z271" i="11"/>
  <c r="AA271" i="11"/>
  <c r="AB271" i="11"/>
  <c r="AC271" i="11"/>
  <c r="AD271" i="11"/>
  <c r="AE271" i="11"/>
  <c r="AF271" i="11"/>
  <c r="AG271" i="11"/>
  <c r="AH271" i="11"/>
  <c r="AI271" i="11"/>
  <c r="AJ271" i="11"/>
  <c r="AK271" i="11"/>
  <c r="AL271" i="11"/>
  <c r="AM271" i="11"/>
  <c r="AN271" i="11"/>
  <c r="AO271" i="11"/>
  <c r="AP271" i="11"/>
  <c r="AQ271" i="11"/>
  <c r="AR271" i="11"/>
  <c r="AS271" i="11"/>
  <c r="AT271" i="11"/>
  <c r="AU271" i="11"/>
  <c r="AV271" i="11"/>
  <c r="AW271" i="11"/>
  <c r="AX271" i="11"/>
  <c r="AY271" i="11"/>
  <c r="AZ271" i="11"/>
  <c r="BA271" i="11"/>
  <c r="BB271" i="11"/>
  <c r="BC271" i="11"/>
  <c r="BD271" i="11"/>
  <c r="BE271" i="11"/>
  <c r="BF271" i="11"/>
  <c r="BG271" i="11"/>
  <c r="BH271" i="11"/>
  <c r="BI271" i="11"/>
  <c r="BJ271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Y272" i="11"/>
  <c r="Z272" i="11"/>
  <c r="AA272" i="11"/>
  <c r="AB272" i="11"/>
  <c r="AC272" i="11"/>
  <c r="AD272" i="11"/>
  <c r="AE272" i="11"/>
  <c r="AF272" i="11"/>
  <c r="AG272" i="11"/>
  <c r="AH272" i="11"/>
  <c r="AI272" i="11"/>
  <c r="AJ272" i="11"/>
  <c r="AK272" i="11"/>
  <c r="AL272" i="11"/>
  <c r="AM272" i="11"/>
  <c r="AN272" i="11"/>
  <c r="AO272" i="11"/>
  <c r="AP272" i="11"/>
  <c r="AQ272" i="11"/>
  <c r="AR272" i="11"/>
  <c r="AS272" i="11"/>
  <c r="AT272" i="11"/>
  <c r="AU272" i="11"/>
  <c r="AV272" i="11"/>
  <c r="AW272" i="11"/>
  <c r="AX272" i="11"/>
  <c r="AY272" i="11"/>
  <c r="AZ272" i="11"/>
  <c r="BA272" i="11"/>
  <c r="BB272" i="11"/>
  <c r="BC272" i="11"/>
  <c r="BD272" i="11"/>
  <c r="BE272" i="11"/>
  <c r="BF272" i="11"/>
  <c r="BG272" i="11"/>
  <c r="BH272" i="11"/>
  <c r="BI272" i="11"/>
  <c r="BJ272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Y273" i="11"/>
  <c r="Z273" i="11"/>
  <c r="AA273" i="11"/>
  <c r="AB273" i="11"/>
  <c r="AC273" i="11"/>
  <c r="AD273" i="11"/>
  <c r="AE273" i="11"/>
  <c r="AF273" i="11"/>
  <c r="AG273" i="11"/>
  <c r="AH273" i="11"/>
  <c r="AI273" i="11"/>
  <c r="AJ273" i="11"/>
  <c r="AK273" i="11"/>
  <c r="AL273" i="11"/>
  <c r="AM273" i="11"/>
  <c r="AN273" i="11"/>
  <c r="AO273" i="11"/>
  <c r="AP273" i="11"/>
  <c r="AQ273" i="11"/>
  <c r="AR273" i="11"/>
  <c r="AS273" i="11"/>
  <c r="AT273" i="11"/>
  <c r="AU273" i="11"/>
  <c r="AV273" i="11"/>
  <c r="AW273" i="11"/>
  <c r="AX273" i="11"/>
  <c r="AY273" i="11"/>
  <c r="AZ273" i="11"/>
  <c r="BA273" i="11"/>
  <c r="BB273" i="11"/>
  <c r="BC273" i="11"/>
  <c r="BD273" i="11"/>
  <c r="BE273" i="11"/>
  <c r="BF273" i="11"/>
  <c r="BG273" i="11"/>
  <c r="BH273" i="11"/>
  <c r="BI273" i="11"/>
  <c r="BJ273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Y274" i="11"/>
  <c r="Z274" i="11"/>
  <c r="AA274" i="11"/>
  <c r="AB274" i="11"/>
  <c r="AC274" i="11"/>
  <c r="AD274" i="11"/>
  <c r="AE274" i="11"/>
  <c r="AF274" i="11"/>
  <c r="AG274" i="11"/>
  <c r="AH274" i="11"/>
  <c r="AI274" i="11"/>
  <c r="AJ274" i="11"/>
  <c r="AK274" i="11"/>
  <c r="AL274" i="11"/>
  <c r="AM274" i="11"/>
  <c r="AN274" i="11"/>
  <c r="AO274" i="11"/>
  <c r="AP274" i="11"/>
  <c r="AQ274" i="11"/>
  <c r="AR274" i="11"/>
  <c r="AS274" i="11"/>
  <c r="AT274" i="11"/>
  <c r="AU274" i="11"/>
  <c r="AV274" i="11"/>
  <c r="AW274" i="11"/>
  <c r="AX274" i="11"/>
  <c r="AY274" i="11"/>
  <c r="AZ274" i="11"/>
  <c r="BA274" i="11"/>
  <c r="BB274" i="11"/>
  <c r="BC274" i="11"/>
  <c r="BD274" i="11"/>
  <c r="BE274" i="11"/>
  <c r="BF274" i="11"/>
  <c r="BG274" i="11"/>
  <c r="BH274" i="11"/>
  <c r="BI274" i="11"/>
  <c r="BJ274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Y275" i="11"/>
  <c r="Z275" i="11"/>
  <c r="AA275" i="11"/>
  <c r="AB275" i="11"/>
  <c r="AC275" i="11"/>
  <c r="AD275" i="11"/>
  <c r="AE275" i="11"/>
  <c r="AF275" i="11"/>
  <c r="AG275" i="11"/>
  <c r="AH275" i="11"/>
  <c r="AI275" i="11"/>
  <c r="AJ275" i="11"/>
  <c r="AK275" i="11"/>
  <c r="AL275" i="11"/>
  <c r="AM275" i="11"/>
  <c r="AN275" i="11"/>
  <c r="AO275" i="11"/>
  <c r="AP275" i="11"/>
  <c r="AQ275" i="11"/>
  <c r="AR275" i="11"/>
  <c r="AS275" i="11"/>
  <c r="AT275" i="11"/>
  <c r="AU275" i="11"/>
  <c r="AV275" i="11"/>
  <c r="AW275" i="11"/>
  <c r="AX275" i="11"/>
  <c r="AY275" i="11"/>
  <c r="AZ275" i="11"/>
  <c r="BA275" i="11"/>
  <c r="BB275" i="11"/>
  <c r="BC275" i="11"/>
  <c r="BD275" i="11"/>
  <c r="BE275" i="11"/>
  <c r="BF275" i="11"/>
  <c r="BG275" i="11"/>
  <c r="BH275" i="11"/>
  <c r="BI275" i="11"/>
  <c r="BJ275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Y276" i="11"/>
  <c r="Z276" i="11"/>
  <c r="AA276" i="11"/>
  <c r="AB276" i="11"/>
  <c r="AC276" i="11"/>
  <c r="AD276" i="11"/>
  <c r="AE276" i="11"/>
  <c r="AF276" i="11"/>
  <c r="AG276" i="11"/>
  <c r="AH276" i="11"/>
  <c r="AI276" i="11"/>
  <c r="AJ276" i="11"/>
  <c r="AK276" i="11"/>
  <c r="AL276" i="11"/>
  <c r="AM276" i="11"/>
  <c r="AN276" i="11"/>
  <c r="AO276" i="11"/>
  <c r="AP276" i="11"/>
  <c r="AQ276" i="11"/>
  <c r="AR276" i="11"/>
  <c r="AS276" i="11"/>
  <c r="AT276" i="11"/>
  <c r="AU276" i="11"/>
  <c r="AV276" i="11"/>
  <c r="AW276" i="11"/>
  <c r="AX276" i="11"/>
  <c r="AY276" i="11"/>
  <c r="AZ276" i="11"/>
  <c r="BA276" i="11"/>
  <c r="BB276" i="11"/>
  <c r="BC276" i="11"/>
  <c r="BD276" i="11"/>
  <c r="BE276" i="11"/>
  <c r="BF276" i="11"/>
  <c r="BG276" i="11"/>
  <c r="BH276" i="11"/>
  <c r="BI276" i="11"/>
  <c r="BJ276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Y277" i="11"/>
  <c r="Z277" i="11"/>
  <c r="AA277" i="11"/>
  <c r="AB277" i="11"/>
  <c r="AC277" i="11"/>
  <c r="AD277" i="11"/>
  <c r="AE277" i="11"/>
  <c r="AF277" i="11"/>
  <c r="AG277" i="11"/>
  <c r="AH277" i="11"/>
  <c r="AI277" i="11"/>
  <c r="AJ277" i="11"/>
  <c r="AK277" i="11"/>
  <c r="AL277" i="11"/>
  <c r="AM277" i="11"/>
  <c r="AN277" i="11"/>
  <c r="AO277" i="11"/>
  <c r="AP277" i="11"/>
  <c r="AQ277" i="11"/>
  <c r="AR277" i="11"/>
  <c r="AS277" i="11"/>
  <c r="AT277" i="11"/>
  <c r="AU277" i="11"/>
  <c r="AV277" i="11"/>
  <c r="AW277" i="11"/>
  <c r="AX277" i="11"/>
  <c r="AY277" i="11"/>
  <c r="AZ277" i="11"/>
  <c r="BA277" i="11"/>
  <c r="BB277" i="11"/>
  <c r="BC277" i="11"/>
  <c r="BD277" i="11"/>
  <c r="BE277" i="11"/>
  <c r="BF277" i="11"/>
  <c r="BG277" i="11"/>
  <c r="BH277" i="11"/>
  <c r="BI277" i="11"/>
  <c r="BJ277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Y278" i="11"/>
  <c r="Z278" i="11"/>
  <c r="AA278" i="11"/>
  <c r="AB278" i="11"/>
  <c r="AC278" i="11"/>
  <c r="AD278" i="11"/>
  <c r="AE278" i="11"/>
  <c r="AF278" i="11"/>
  <c r="AG278" i="11"/>
  <c r="AH278" i="11"/>
  <c r="AI278" i="11"/>
  <c r="AJ278" i="11"/>
  <c r="AK278" i="11"/>
  <c r="AL278" i="11"/>
  <c r="AM278" i="11"/>
  <c r="AN278" i="11"/>
  <c r="AO278" i="11"/>
  <c r="AP278" i="11"/>
  <c r="AQ278" i="11"/>
  <c r="AR278" i="11"/>
  <c r="AS278" i="11"/>
  <c r="AT278" i="11"/>
  <c r="AU278" i="11"/>
  <c r="AV278" i="11"/>
  <c r="AW278" i="11"/>
  <c r="AX278" i="11"/>
  <c r="AY278" i="11"/>
  <c r="AZ278" i="11"/>
  <c r="BA278" i="11"/>
  <c r="BB278" i="11"/>
  <c r="BC278" i="11"/>
  <c r="BD278" i="11"/>
  <c r="BE278" i="11"/>
  <c r="BF278" i="11"/>
  <c r="BG278" i="11"/>
  <c r="BH278" i="11"/>
  <c r="BI278" i="11"/>
  <c r="BJ278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Y279" i="11"/>
  <c r="Z279" i="11"/>
  <c r="AA279" i="11"/>
  <c r="AB279" i="11"/>
  <c r="AC279" i="11"/>
  <c r="AD279" i="11"/>
  <c r="AE279" i="11"/>
  <c r="AF279" i="11"/>
  <c r="AG279" i="11"/>
  <c r="AH279" i="11"/>
  <c r="AI279" i="11"/>
  <c r="AJ279" i="11"/>
  <c r="AK279" i="11"/>
  <c r="AL279" i="11"/>
  <c r="AM279" i="11"/>
  <c r="AN279" i="11"/>
  <c r="AO279" i="11"/>
  <c r="AP279" i="11"/>
  <c r="AQ279" i="11"/>
  <c r="AR279" i="11"/>
  <c r="AS279" i="11"/>
  <c r="AT279" i="11"/>
  <c r="AU279" i="11"/>
  <c r="AV279" i="11"/>
  <c r="AW279" i="11"/>
  <c r="AX279" i="11"/>
  <c r="AY279" i="11"/>
  <c r="AZ279" i="11"/>
  <c r="BA279" i="11"/>
  <c r="BB279" i="11"/>
  <c r="BC279" i="11"/>
  <c r="BD279" i="11"/>
  <c r="BE279" i="11"/>
  <c r="BF279" i="11"/>
  <c r="BG279" i="11"/>
  <c r="BH279" i="11"/>
  <c r="BI279" i="11"/>
  <c r="BJ279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Y280" i="11"/>
  <c r="Z280" i="11"/>
  <c r="AA280" i="11"/>
  <c r="AB280" i="11"/>
  <c r="AC280" i="11"/>
  <c r="AD280" i="11"/>
  <c r="AE280" i="11"/>
  <c r="AF280" i="11"/>
  <c r="AG280" i="11"/>
  <c r="AH280" i="11"/>
  <c r="AI280" i="11"/>
  <c r="AJ280" i="11"/>
  <c r="AK280" i="11"/>
  <c r="AL280" i="11"/>
  <c r="AM280" i="11"/>
  <c r="AN280" i="11"/>
  <c r="AO280" i="11"/>
  <c r="AP280" i="11"/>
  <c r="AQ280" i="11"/>
  <c r="AR280" i="11"/>
  <c r="AS280" i="11"/>
  <c r="AT280" i="11"/>
  <c r="AU280" i="11"/>
  <c r="AV280" i="11"/>
  <c r="AW280" i="11"/>
  <c r="AX280" i="11"/>
  <c r="AY280" i="11"/>
  <c r="AZ280" i="11"/>
  <c r="BA280" i="11"/>
  <c r="BB280" i="11"/>
  <c r="BC280" i="11"/>
  <c r="BD280" i="11"/>
  <c r="BE280" i="11"/>
  <c r="BF280" i="11"/>
  <c r="BG280" i="11"/>
  <c r="BH280" i="11"/>
  <c r="BI280" i="11"/>
  <c r="BJ280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Y281" i="11"/>
  <c r="Z281" i="11"/>
  <c r="AA281" i="11"/>
  <c r="AB281" i="11"/>
  <c r="AC281" i="11"/>
  <c r="AD281" i="11"/>
  <c r="AE281" i="11"/>
  <c r="AF281" i="11"/>
  <c r="AG281" i="11"/>
  <c r="AH281" i="11"/>
  <c r="AI281" i="11"/>
  <c r="AJ281" i="11"/>
  <c r="AK281" i="11"/>
  <c r="AL281" i="11"/>
  <c r="AM281" i="11"/>
  <c r="AN281" i="11"/>
  <c r="AO281" i="11"/>
  <c r="AP281" i="11"/>
  <c r="AQ281" i="11"/>
  <c r="AR281" i="11"/>
  <c r="AS281" i="11"/>
  <c r="AT281" i="11"/>
  <c r="AU281" i="11"/>
  <c r="AV281" i="11"/>
  <c r="AW281" i="11"/>
  <c r="AX281" i="11"/>
  <c r="AY281" i="11"/>
  <c r="AZ281" i="11"/>
  <c r="BA281" i="11"/>
  <c r="BB281" i="11"/>
  <c r="BC281" i="11"/>
  <c r="BD281" i="11"/>
  <c r="BE281" i="11"/>
  <c r="BF281" i="11"/>
  <c r="BG281" i="11"/>
  <c r="BH281" i="11"/>
  <c r="BI281" i="11"/>
  <c r="BJ281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Y282" i="11"/>
  <c r="Z282" i="11"/>
  <c r="AA282" i="11"/>
  <c r="AB282" i="11"/>
  <c r="AC282" i="11"/>
  <c r="AD282" i="11"/>
  <c r="AE282" i="11"/>
  <c r="AF282" i="11"/>
  <c r="AG282" i="11"/>
  <c r="AH282" i="11"/>
  <c r="AI282" i="11"/>
  <c r="AJ282" i="11"/>
  <c r="AK282" i="11"/>
  <c r="AL282" i="11"/>
  <c r="AM282" i="11"/>
  <c r="AN282" i="11"/>
  <c r="AO282" i="11"/>
  <c r="AP282" i="11"/>
  <c r="AQ282" i="11"/>
  <c r="AR282" i="11"/>
  <c r="AS282" i="11"/>
  <c r="AT282" i="11"/>
  <c r="AU282" i="11"/>
  <c r="AV282" i="11"/>
  <c r="AW282" i="11"/>
  <c r="AX282" i="11"/>
  <c r="AY282" i="11"/>
  <c r="AZ282" i="11"/>
  <c r="BA282" i="11"/>
  <c r="BB282" i="11"/>
  <c r="BC282" i="11"/>
  <c r="BD282" i="11"/>
  <c r="BE282" i="11"/>
  <c r="BF282" i="11"/>
  <c r="BG282" i="11"/>
  <c r="BH282" i="11"/>
  <c r="BI282" i="11"/>
  <c r="BJ282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Y283" i="11"/>
  <c r="Z283" i="11"/>
  <c r="AA283" i="11"/>
  <c r="AB283" i="11"/>
  <c r="AC283" i="11"/>
  <c r="AD283" i="11"/>
  <c r="AE283" i="11"/>
  <c r="AF283" i="11"/>
  <c r="AG283" i="11"/>
  <c r="AH283" i="11"/>
  <c r="AI283" i="11"/>
  <c r="AJ283" i="11"/>
  <c r="AK283" i="11"/>
  <c r="AL283" i="11"/>
  <c r="AM283" i="11"/>
  <c r="AN283" i="11"/>
  <c r="AO283" i="11"/>
  <c r="AP283" i="11"/>
  <c r="AQ283" i="11"/>
  <c r="AR283" i="11"/>
  <c r="AS283" i="11"/>
  <c r="AT283" i="11"/>
  <c r="AU283" i="11"/>
  <c r="AV283" i="11"/>
  <c r="AW283" i="11"/>
  <c r="AX283" i="11"/>
  <c r="AY283" i="11"/>
  <c r="AZ283" i="11"/>
  <c r="BA283" i="11"/>
  <c r="BB283" i="11"/>
  <c r="BC283" i="11"/>
  <c r="BD283" i="11"/>
  <c r="BE283" i="11"/>
  <c r="BF283" i="11"/>
  <c r="BG283" i="11"/>
  <c r="BH283" i="11"/>
  <c r="BI283" i="11"/>
  <c r="BJ283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Y284" i="11"/>
  <c r="Z284" i="11"/>
  <c r="AA284" i="11"/>
  <c r="AB284" i="11"/>
  <c r="AC284" i="11"/>
  <c r="AD284" i="11"/>
  <c r="AE284" i="11"/>
  <c r="AF284" i="11"/>
  <c r="AG284" i="11"/>
  <c r="AH284" i="11"/>
  <c r="AI284" i="11"/>
  <c r="AJ284" i="11"/>
  <c r="AK284" i="11"/>
  <c r="AL284" i="11"/>
  <c r="AM284" i="11"/>
  <c r="AN284" i="11"/>
  <c r="AO284" i="11"/>
  <c r="AP284" i="11"/>
  <c r="AQ284" i="11"/>
  <c r="AR284" i="11"/>
  <c r="AS284" i="11"/>
  <c r="AT284" i="11"/>
  <c r="AU284" i="11"/>
  <c r="AV284" i="11"/>
  <c r="AW284" i="11"/>
  <c r="AX284" i="11"/>
  <c r="AY284" i="11"/>
  <c r="AZ284" i="11"/>
  <c r="BA284" i="11"/>
  <c r="BB284" i="11"/>
  <c r="BC284" i="11"/>
  <c r="BD284" i="11"/>
  <c r="BE284" i="11"/>
  <c r="BF284" i="11"/>
  <c r="BG284" i="11"/>
  <c r="BH284" i="11"/>
  <c r="BI284" i="11"/>
  <c r="BJ284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Y285" i="11"/>
  <c r="Z285" i="11"/>
  <c r="AA285" i="11"/>
  <c r="AB285" i="11"/>
  <c r="AC285" i="11"/>
  <c r="AD285" i="11"/>
  <c r="AE285" i="11"/>
  <c r="AF285" i="11"/>
  <c r="AG285" i="11"/>
  <c r="AH285" i="11"/>
  <c r="AI285" i="11"/>
  <c r="AJ285" i="11"/>
  <c r="AK285" i="11"/>
  <c r="AL285" i="11"/>
  <c r="AM285" i="11"/>
  <c r="AN285" i="11"/>
  <c r="AO285" i="11"/>
  <c r="AP285" i="11"/>
  <c r="AQ285" i="11"/>
  <c r="AR285" i="11"/>
  <c r="AS285" i="11"/>
  <c r="AT285" i="11"/>
  <c r="AU285" i="11"/>
  <c r="AV285" i="11"/>
  <c r="AW285" i="11"/>
  <c r="AX285" i="11"/>
  <c r="AY285" i="11"/>
  <c r="AZ285" i="11"/>
  <c r="BA285" i="11"/>
  <c r="BB285" i="11"/>
  <c r="BC285" i="11"/>
  <c r="BD285" i="11"/>
  <c r="BE285" i="11"/>
  <c r="BF285" i="11"/>
  <c r="BG285" i="11"/>
  <c r="BH285" i="11"/>
  <c r="BI285" i="11"/>
  <c r="BJ285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Y286" i="11"/>
  <c r="Z286" i="11"/>
  <c r="AA286" i="11"/>
  <c r="AB286" i="11"/>
  <c r="AC286" i="11"/>
  <c r="AD286" i="11"/>
  <c r="AE286" i="11"/>
  <c r="AF286" i="11"/>
  <c r="AG286" i="11"/>
  <c r="AH286" i="11"/>
  <c r="AI286" i="11"/>
  <c r="AJ286" i="11"/>
  <c r="AK286" i="11"/>
  <c r="AL286" i="11"/>
  <c r="AM286" i="11"/>
  <c r="AN286" i="11"/>
  <c r="AO286" i="11"/>
  <c r="AP286" i="11"/>
  <c r="AQ286" i="11"/>
  <c r="AR286" i="11"/>
  <c r="AS286" i="11"/>
  <c r="AT286" i="11"/>
  <c r="AU286" i="11"/>
  <c r="AV286" i="11"/>
  <c r="AW286" i="11"/>
  <c r="AX286" i="11"/>
  <c r="AY286" i="11"/>
  <c r="AZ286" i="11"/>
  <c r="BA286" i="11"/>
  <c r="BB286" i="11"/>
  <c r="BC286" i="11"/>
  <c r="BD286" i="11"/>
  <c r="BE286" i="11"/>
  <c r="BF286" i="11"/>
  <c r="BG286" i="11"/>
  <c r="BH286" i="11"/>
  <c r="BI286" i="11"/>
  <c r="BJ286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Y287" i="11"/>
  <c r="Z287" i="11"/>
  <c r="AA287" i="11"/>
  <c r="AB287" i="11"/>
  <c r="AC287" i="11"/>
  <c r="AD287" i="11"/>
  <c r="AE287" i="11"/>
  <c r="AF287" i="11"/>
  <c r="AG287" i="11"/>
  <c r="AH287" i="11"/>
  <c r="AI287" i="11"/>
  <c r="AJ287" i="11"/>
  <c r="AK287" i="11"/>
  <c r="AL287" i="11"/>
  <c r="AM287" i="11"/>
  <c r="AN287" i="11"/>
  <c r="AO287" i="11"/>
  <c r="AP287" i="11"/>
  <c r="AQ287" i="11"/>
  <c r="AR287" i="11"/>
  <c r="AS287" i="11"/>
  <c r="AT287" i="11"/>
  <c r="AU287" i="11"/>
  <c r="AV287" i="11"/>
  <c r="AW287" i="11"/>
  <c r="AX287" i="11"/>
  <c r="AY287" i="11"/>
  <c r="AZ287" i="11"/>
  <c r="BA287" i="11"/>
  <c r="BB287" i="11"/>
  <c r="BC287" i="11"/>
  <c r="BD287" i="11"/>
  <c r="BE287" i="11"/>
  <c r="BF287" i="11"/>
  <c r="BG287" i="11"/>
  <c r="BH287" i="11"/>
  <c r="BI287" i="11"/>
  <c r="BJ287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Y288" i="11"/>
  <c r="Z288" i="11"/>
  <c r="AA288" i="11"/>
  <c r="AB288" i="11"/>
  <c r="AC288" i="11"/>
  <c r="AD288" i="11"/>
  <c r="AE288" i="11"/>
  <c r="AF288" i="11"/>
  <c r="AG288" i="11"/>
  <c r="AH288" i="11"/>
  <c r="AI288" i="11"/>
  <c r="AJ288" i="11"/>
  <c r="AK288" i="11"/>
  <c r="AL288" i="11"/>
  <c r="AM288" i="11"/>
  <c r="AN288" i="11"/>
  <c r="AO288" i="11"/>
  <c r="AP288" i="11"/>
  <c r="AQ288" i="11"/>
  <c r="AR288" i="11"/>
  <c r="AS288" i="11"/>
  <c r="AT288" i="11"/>
  <c r="AU288" i="11"/>
  <c r="AV288" i="11"/>
  <c r="AW288" i="11"/>
  <c r="AX288" i="11"/>
  <c r="AY288" i="11"/>
  <c r="AZ288" i="11"/>
  <c r="BA288" i="11"/>
  <c r="BB288" i="11"/>
  <c r="BC288" i="11"/>
  <c r="BD288" i="11"/>
  <c r="BE288" i="11"/>
  <c r="BF288" i="11"/>
  <c r="BG288" i="11"/>
  <c r="BH288" i="11"/>
  <c r="BI288" i="11"/>
  <c r="BJ288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Y289" i="11"/>
  <c r="Z289" i="11"/>
  <c r="AA289" i="11"/>
  <c r="AB289" i="11"/>
  <c r="AC289" i="11"/>
  <c r="AD289" i="11"/>
  <c r="AE289" i="11"/>
  <c r="AF289" i="11"/>
  <c r="AG289" i="11"/>
  <c r="AH289" i="11"/>
  <c r="AI289" i="11"/>
  <c r="AJ289" i="11"/>
  <c r="AK289" i="11"/>
  <c r="AL289" i="11"/>
  <c r="AM289" i="11"/>
  <c r="AN289" i="11"/>
  <c r="AO289" i="11"/>
  <c r="AP289" i="11"/>
  <c r="AQ289" i="11"/>
  <c r="AR289" i="11"/>
  <c r="AS289" i="11"/>
  <c r="AT289" i="11"/>
  <c r="AU289" i="11"/>
  <c r="AV289" i="11"/>
  <c r="AW289" i="11"/>
  <c r="AX289" i="11"/>
  <c r="AY289" i="11"/>
  <c r="AZ289" i="11"/>
  <c r="BA289" i="11"/>
  <c r="BB289" i="11"/>
  <c r="BC289" i="11"/>
  <c r="BD289" i="11"/>
  <c r="BE289" i="11"/>
  <c r="BF289" i="11"/>
  <c r="BG289" i="11"/>
  <c r="BH289" i="11"/>
  <c r="BI289" i="11"/>
  <c r="BJ289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Y290" i="11"/>
  <c r="Z290" i="11"/>
  <c r="AA290" i="11"/>
  <c r="AB290" i="11"/>
  <c r="AC290" i="11"/>
  <c r="AD290" i="11"/>
  <c r="AE290" i="11"/>
  <c r="AF290" i="11"/>
  <c r="AG290" i="11"/>
  <c r="AH290" i="11"/>
  <c r="AI290" i="11"/>
  <c r="AJ290" i="11"/>
  <c r="AK290" i="11"/>
  <c r="AL290" i="11"/>
  <c r="AM290" i="11"/>
  <c r="AN290" i="11"/>
  <c r="AO290" i="11"/>
  <c r="AP290" i="11"/>
  <c r="AQ290" i="11"/>
  <c r="AR290" i="11"/>
  <c r="AS290" i="11"/>
  <c r="AT290" i="11"/>
  <c r="AU290" i="11"/>
  <c r="AV290" i="11"/>
  <c r="AW290" i="11"/>
  <c r="AX290" i="11"/>
  <c r="AY290" i="11"/>
  <c r="AZ290" i="11"/>
  <c r="BA290" i="11"/>
  <c r="BB290" i="11"/>
  <c r="BC290" i="11"/>
  <c r="BD290" i="11"/>
  <c r="BE290" i="11"/>
  <c r="BF290" i="11"/>
  <c r="BG290" i="11"/>
  <c r="BH290" i="11"/>
  <c r="BI290" i="11"/>
  <c r="BJ290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Y291" i="11"/>
  <c r="Z291" i="11"/>
  <c r="AA291" i="11"/>
  <c r="AB291" i="11"/>
  <c r="AC291" i="11"/>
  <c r="AD291" i="11"/>
  <c r="AE291" i="11"/>
  <c r="AF291" i="11"/>
  <c r="AG291" i="11"/>
  <c r="AH291" i="11"/>
  <c r="AI291" i="11"/>
  <c r="AJ291" i="11"/>
  <c r="AK291" i="11"/>
  <c r="AL291" i="11"/>
  <c r="AM291" i="11"/>
  <c r="AN291" i="11"/>
  <c r="AO291" i="11"/>
  <c r="AP291" i="11"/>
  <c r="AQ291" i="11"/>
  <c r="AR291" i="11"/>
  <c r="AS291" i="11"/>
  <c r="AT291" i="11"/>
  <c r="AU291" i="11"/>
  <c r="AV291" i="11"/>
  <c r="AW291" i="11"/>
  <c r="AX291" i="11"/>
  <c r="AY291" i="11"/>
  <c r="AZ291" i="11"/>
  <c r="BA291" i="11"/>
  <c r="BB291" i="11"/>
  <c r="BC291" i="11"/>
  <c r="BD291" i="11"/>
  <c r="BE291" i="11"/>
  <c r="BF291" i="11"/>
  <c r="BG291" i="11"/>
  <c r="BH291" i="11"/>
  <c r="BI291" i="11"/>
  <c r="BJ291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Y292" i="11"/>
  <c r="Z292" i="11"/>
  <c r="AA292" i="11"/>
  <c r="AB292" i="11"/>
  <c r="AC292" i="11"/>
  <c r="AD292" i="11"/>
  <c r="AE292" i="11"/>
  <c r="AF292" i="11"/>
  <c r="AG292" i="11"/>
  <c r="AH292" i="11"/>
  <c r="AI292" i="11"/>
  <c r="AJ292" i="11"/>
  <c r="AK292" i="11"/>
  <c r="AL292" i="11"/>
  <c r="AM292" i="11"/>
  <c r="AN292" i="11"/>
  <c r="AO292" i="11"/>
  <c r="AP292" i="11"/>
  <c r="AQ292" i="11"/>
  <c r="AR292" i="11"/>
  <c r="AS292" i="11"/>
  <c r="AT292" i="11"/>
  <c r="AU292" i="11"/>
  <c r="AV292" i="11"/>
  <c r="AW292" i="11"/>
  <c r="AX292" i="11"/>
  <c r="AY292" i="11"/>
  <c r="AZ292" i="11"/>
  <c r="BA292" i="11"/>
  <c r="BB292" i="11"/>
  <c r="BC292" i="11"/>
  <c r="BD292" i="11"/>
  <c r="BE292" i="11"/>
  <c r="BF292" i="11"/>
  <c r="BG292" i="11"/>
  <c r="BH292" i="11"/>
  <c r="BI292" i="11"/>
  <c r="BJ292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Y293" i="11"/>
  <c r="Z293" i="11"/>
  <c r="AA293" i="11"/>
  <c r="AB293" i="11"/>
  <c r="AC293" i="11"/>
  <c r="AD293" i="11"/>
  <c r="AE293" i="11"/>
  <c r="AF293" i="11"/>
  <c r="AG293" i="11"/>
  <c r="AH293" i="11"/>
  <c r="AI293" i="11"/>
  <c r="AJ293" i="11"/>
  <c r="AK293" i="11"/>
  <c r="AL293" i="11"/>
  <c r="AM293" i="11"/>
  <c r="AN293" i="11"/>
  <c r="AO293" i="11"/>
  <c r="AP293" i="11"/>
  <c r="AQ293" i="11"/>
  <c r="AR293" i="11"/>
  <c r="AS293" i="11"/>
  <c r="AT293" i="11"/>
  <c r="AU293" i="11"/>
  <c r="AV293" i="11"/>
  <c r="AW293" i="11"/>
  <c r="AX293" i="11"/>
  <c r="AY293" i="11"/>
  <c r="AZ293" i="11"/>
  <c r="BA293" i="11"/>
  <c r="BB293" i="11"/>
  <c r="BC293" i="11"/>
  <c r="BD293" i="11"/>
  <c r="BE293" i="11"/>
  <c r="BF293" i="11"/>
  <c r="BG293" i="11"/>
  <c r="BH293" i="11"/>
  <c r="BI293" i="11"/>
  <c r="BJ293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Y294" i="11"/>
  <c r="Z294" i="11"/>
  <c r="AA294" i="11"/>
  <c r="AB294" i="11"/>
  <c r="AC294" i="11"/>
  <c r="AD294" i="11"/>
  <c r="AE294" i="11"/>
  <c r="AF294" i="11"/>
  <c r="AG294" i="11"/>
  <c r="AH294" i="11"/>
  <c r="AI294" i="11"/>
  <c r="AJ294" i="11"/>
  <c r="AK294" i="11"/>
  <c r="AL294" i="11"/>
  <c r="AM294" i="11"/>
  <c r="AN294" i="11"/>
  <c r="AO294" i="11"/>
  <c r="AP294" i="11"/>
  <c r="AQ294" i="11"/>
  <c r="AR294" i="11"/>
  <c r="AS294" i="11"/>
  <c r="AT294" i="11"/>
  <c r="AU294" i="11"/>
  <c r="AV294" i="11"/>
  <c r="AW294" i="11"/>
  <c r="AX294" i="11"/>
  <c r="AY294" i="11"/>
  <c r="AZ294" i="11"/>
  <c r="BA294" i="11"/>
  <c r="BB294" i="11"/>
  <c r="BC294" i="11"/>
  <c r="BD294" i="11"/>
  <c r="BE294" i="11"/>
  <c r="BF294" i="11"/>
  <c r="BG294" i="11"/>
  <c r="BH294" i="11"/>
  <c r="BI294" i="11"/>
  <c r="BJ294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AB295" i="11"/>
  <c r="AC295" i="11"/>
  <c r="AD295" i="11"/>
  <c r="AE295" i="11"/>
  <c r="AF295" i="11"/>
  <c r="AG295" i="11"/>
  <c r="AH295" i="11"/>
  <c r="AI295" i="11"/>
  <c r="AJ295" i="11"/>
  <c r="AK295" i="11"/>
  <c r="AL295" i="11"/>
  <c r="AM295" i="11"/>
  <c r="AN295" i="11"/>
  <c r="AO295" i="11"/>
  <c r="AP295" i="11"/>
  <c r="AQ295" i="11"/>
  <c r="AR295" i="11"/>
  <c r="AS295" i="11"/>
  <c r="AT295" i="11"/>
  <c r="AU295" i="11"/>
  <c r="AV295" i="11"/>
  <c r="AW295" i="11"/>
  <c r="AX295" i="11"/>
  <c r="AY295" i="11"/>
  <c r="AZ295" i="11"/>
  <c r="BA295" i="11"/>
  <c r="BB295" i="11"/>
  <c r="BC295" i="11"/>
  <c r="BD295" i="11"/>
  <c r="BE295" i="11"/>
  <c r="BF295" i="11"/>
  <c r="BG295" i="11"/>
  <c r="BH295" i="11"/>
  <c r="BI295" i="11"/>
  <c r="BJ295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Y296" i="11"/>
  <c r="Z296" i="11"/>
  <c r="AA296" i="11"/>
  <c r="AB296" i="11"/>
  <c r="AC296" i="11"/>
  <c r="AD296" i="11"/>
  <c r="AE296" i="11"/>
  <c r="AF296" i="11"/>
  <c r="AG296" i="11"/>
  <c r="AH296" i="11"/>
  <c r="AI296" i="11"/>
  <c r="AJ296" i="11"/>
  <c r="AK296" i="11"/>
  <c r="AL296" i="11"/>
  <c r="AM296" i="11"/>
  <c r="AN296" i="11"/>
  <c r="AO296" i="11"/>
  <c r="AP296" i="11"/>
  <c r="AQ296" i="11"/>
  <c r="AR296" i="11"/>
  <c r="AS296" i="11"/>
  <c r="AT296" i="11"/>
  <c r="AU296" i="11"/>
  <c r="AV296" i="11"/>
  <c r="AW296" i="11"/>
  <c r="AX296" i="11"/>
  <c r="AY296" i="11"/>
  <c r="AZ296" i="11"/>
  <c r="BA296" i="11"/>
  <c r="BB296" i="11"/>
  <c r="BC296" i="11"/>
  <c r="BD296" i="11"/>
  <c r="BE296" i="11"/>
  <c r="BF296" i="11"/>
  <c r="BG296" i="11"/>
  <c r="BH296" i="11"/>
  <c r="BI296" i="11"/>
  <c r="BJ296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Y297" i="11"/>
  <c r="Z297" i="11"/>
  <c r="AA297" i="11"/>
  <c r="AB297" i="11"/>
  <c r="AC297" i="11"/>
  <c r="AD297" i="11"/>
  <c r="AE297" i="11"/>
  <c r="AF297" i="11"/>
  <c r="AG297" i="11"/>
  <c r="AH297" i="11"/>
  <c r="AI297" i="11"/>
  <c r="AJ297" i="11"/>
  <c r="AK297" i="11"/>
  <c r="AL297" i="11"/>
  <c r="AM297" i="11"/>
  <c r="AN297" i="11"/>
  <c r="AO297" i="11"/>
  <c r="AP297" i="11"/>
  <c r="AQ297" i="11"/>
  <c r="AR297" i="11"/>
  <c r="AS297" i="11"/>
  <c r="AT297" i="11"/>
  <c r="AU297" i="11"/>
  <c r="AV297" i="11"/>
  <c r="AW297" i="11"/>
  <c r="AX297" i="11"/>
  <c r="AY297" i="11"/>
  <c r="AZ297" i="11"/>
  <c r="BA297" i="11"/>
  <c r="BB297" i="11"/>
  <c r="BC297" i="11"/>
  <c r="BD297" i="11"/>
  <c r="BE297" i="11"/>
  <c r="BF297" i="11"/>
  <c r="BG297" i="11"/>
  <c r="BH297" i="11"/>
  <c r="BI297" i="11"/>
  <c r="BJ297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Y298" i="11"/>
  <c r="Z298" i="11"/>
  <c r="AA298" i="11"/>
  <c r="AB298" i="11"/>
  <c r="AC298" i="11"/>
  <c r="AD298" i="11"/>
  <c r="AE298" i="11"/>
  <c r="AF298" i="11"/>
  <c r="AG298" i="11"/>
  <c r="AH298" i="11"/>
  <c r="AI298" i="11"/>
  <c r="AJ298" i="11"/>
  <c r="AK298" i="11"/>
  <c r="AL298" i="11"/>
  <c r="AM298" i="11"/>
  <c r="AN298" i="11"/>
  <c r="AO298" i="11"/>
  <c r="AP298" i="11"/>
  <c r="AQ298" i="11"/>
  <c r="AR298" i="11"/>
  <c r="AS298" i="11"/>
  <c r="AT298" i="11"/>
  <c r="AU298" i="11"/>
  <c r="AV298" i="11"/>
  <c r="AW298" i="11"/>
  <c r="AX298" i="11"/>
  <c r="AY298" i="11"/>
  <c r="AZ298" i="11"/>
  <c r="BA298" i="11"/>
  <c r="BB298" i="11"/>
  <c r="BC298" i="11"/>
  <c r="BD298" i="11"/>
  <c r="BE298" i="11"/>
  <c r="BF298" i="11"/>
  <c r="BG298" i="11"/>
  <c r="BH298" i="11"/>
  <c r="BI298" i="11"/>
  <c r="BJ298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Y299" i="11"/>
  <c r="Z299" i="11"/>
  <c r="AA299" i="11"/>
  <c r="AB299" i="11"/>
  <c r="AC299" i="11"/>
  <c r="AD299" i="11"/>
  <c r="AE299" i="11"/>
  <c r="AF299" i="11"/>
  <c r="AG299" i="11"/>
  <c r="AH299" i="11"/>
  <c r="AI299" i="11"/>
  <c r="AJ299" i="11"/>
  <c r="AK299" i="11"/>
  <c r="AL299" i="11"/>
  <c r="AM299" i="11"/>
  <c r="AN299" i="11"/>
  <c r="AO299" i="11"/>
  <c r="AP299" i="11"/>
  <c r="AQ299" i="11"/>
  <c r="AR299" i="11"/>
  <c r="AS299" i="11"/>
  <c r="AT299" i="11"/>
  <c r="AU299" i="11"/>
  <c r="AV299" i="11"/>
  <c r="AW299" i="11"/>
  <c r="AX299" i="11"/>
  <c r="AY299" i="11"/>
  <c r="AZ299" i="11"/>
  <c r="BA299" i="11"/>
  <c r="BB299" i="11"/>
  <c r="BC299" i="11"/>
  <c r="BD299" i="11"/>
  <c r="BE299" i="11"/>
  <c r="BF299" i="11"/>
  <c r="BG299" i="11"/>
  <c r="BH299" i="11"/>
  <c r="BI299" i="11"/>
  <c r="BJ299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Y300" i="11"/>
  <c r="Z300" i="11"/>
  <c r="AA300" i="11"/>
  <c r="AB300" i="11"/>
  <c r="AC300" i="11"/>
  <c r="AD300" i="11"/>
  <c r="AE300" i="11"/>
  <c r="AF300" i="11"/>
  <c r="AG300" i="11"/>
  <c r="AH300" i="11"/>
  <c r="AI300" i="11"/>
  <c r="AJ300" i="11"/>
  <c r="AK300" i="11"/>
  <c r="AL300" i="11"/>
  <c r="AM300" i="11"/>
  <c r="AN300" i="11"/>
  <c r="AO300" i="11"/>
  <c r="AP300" i="11"/>
  <c r="AQ300" i="11"/>
  <c r="AR300" i="11"/>
  <c r="AS300" i="11"/>
  <c r="AT300" i="11"/>
  <c r="AU300" i="11"/>
  <c r="AV300" i="11"/>
  <c r="AW300" i="11"/>
  <c r="AX300" i="11"/>
  <c r="AY300" i="11"/>
  <c r="AZ300" i="11"/>
  <c r="BA300" i="11"/>
  <c r="BB300" i="11"/>
  <c r="BC300" i="11"/>
  <c r="BD300" i="11"/>
  <c r="BE300" i="11"/>
  <c r="BF300" i="11"/>
  <c r="BG300" i="11"/>
  <c r="BH300" i="11"/>
  <c r="BI300" i="11"/>
  <c r="BJ300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Y301" i="11"/>
  <c r="Z301" i="11"/>
  <c r="AA301" i="11"/>
  <c r="AB301" i="11"/>
  <c r="AC301" i="11"/>
  <c r="AD301" i="11"/>
  <c r="AE301" i="11"/>
  <c r="AF301" i="11"/>
  <c r="AG301" i="11"/>
  <c r="AH301" i="11"/>
  <c r="AI301" i="11"/>
  <c r="AJ301" i="11"/>
  <c r="AK301" i="11"/>
  <c r="AL301" i="11"/>
  <c r="AM301" i="11"/>
  <c r="AN301" i="11"/>
  <c r="AO301" i="11"/>
  <c r="AP301" i="11"/>
  <c r="AQ301" i="11"/>
  <c r="AR301" i="11"/>
  <c r="AS301" i="11"/>
  <c r="AT301" i="11"/>
  <c r="AU301" i="11"/>
  <c r="AV301" i="11"/>
  <c r="AW301" i="11"/>
  <c r="AX301" i="11"/>
  <c r="AY301" i="11"/>
  <c r="AZ301" i="11"/>
  <c r="BA301" i="11"/>
  <c r="BB301" i="11"/>
  <c r="BC301" i="11"/>
  <c r="BD301" i="11"/>
  <c r="BE301" i="11"/>
  <c r="BF301" i="11"/>
  <c r="BG301" i="11"/>
  <c r="BH301" i="11"/>
  <c r="BI301" i="11"/>
  <c r="BJ301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Y302" i="11"/>
  <c r="Z302" i="11"/>
  <c r="AA302" i="11"/>
  <c r="AB302" i="11"/>
  <c r="AC302" i="11"/>
  <c r="AD302" i="11"/>
  <c r="AE302" i="11"/>
  <c r="AF302" i="11"/>
  <c r="AG302" i="11"/>
  <c r="AH302" i="11"/>
  <c r="AI302" i="11"/>
  <c r="AJ302" i="11"/>
  <c r="AK302" i="11"/>
  <c r="AL302" i="11"/>
  <c r="AM302" i="11"/>
  <c r="AN302" i="11"/>
  <c r="AO302" i="11"/>
  <c r="AP302" i="11"/>
  <c r="AQ302" i="11"/>
  <c r="AR302" i="11"/>
  <c r="AS302" i="11"/>
  <c r="AT302" i="11"/>
  <c r="AU302" i="11"/>
  <c r="AV302" i="11"/>
  <c r="AW302" i="11"/>
  <c r="AX302" i="11"/>
  <c r="AY302" i="11"/>
  <c r="AZ302" i="11"/>
  <c r="BA302" i="11"/>
  <c r="BB302" i="11"/>
  <c r="BC302" i="11"/>
  <c r="BD302" i="11"/>
  <c r="BE302" i="11"/>
  <c r="BF302" i="11"/>
  <c r="BG302" i="11"/>
  <c r="BH302" i="11"/>
  <c r="BI302" i="11"/>
  <c r="BJ302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Y303" i="11"/>
  <c r="Z303" i="11"/>
  <c r="AA303" i="11"/>
  <c r="AB303" i="11"/>
  <c r="AC303" i="11"/>
  <c r="AD303" i="11"/>
  <c r="AE303" i="11"/>
  <c r="AF303" i="11"/>
  <c r="AG303" i="11"/>
  <c r="AH303" i="11"/>
  <c r="AI303" i="11"/>
  <c r="AJ303" i="11"/>
  <c r="AK303" i="11"/>
  <c r="AL303" i="11"/>
  <c r="AM303" i="11"/>
  <c r="AN303" i="11"/>
  <c r="AO303" i="11"/>
  <c r="AP303" i="11"/>
  <c r="AQ303" i="11"/>
  <c r="AR303" i="11"/>
  <c r="AS303" i="11"/>
  <c r="AT303" i="11"/>
  <c r="AU303" i="11"/>
  <c r="AV303" i="11"/>
  <c r="AW303" i="11"/>
  <c r="AX303" i="11"/>
  <c r="AY303" i="11"/>
  <c r="AZ303" i="11"/>
  <c r="BA303" i="11"/>
  <c r="BB303" i="11"/>
  <c r="BC303" i="11"/>
  <c r="BD303" i="11"/>
  <c r="BE303" i="11"/>
  <c r="BF303" i="11"/>
  <c r="BG303" i="11"/>
  <c r="BH303" i="11"/>
  <c r="BI303" i="11"/>
  <c r="BJ303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Y304" i="11"/>
  <c r="Z304" i="11"/>
  <c r="AA304" i="11"/>
  <c r="AB304" i="11"/>
  <c r="AC304" i="11"/>
  <c r="AD304" i="11"/>
  <c r="AE304" i="11"/>
  <c r="AF304" i="11"/>
  <c r="AG304" i="11"/>
  <c r="AH304" i="11"/>
  <c r="AI304" i="11"/>
  <c r="AJ304" i="11"/>
  <c r="AK304" i="11"/>
  <c r="AL304" i="11"/>
  <c r="AM304" i="11"/>
  <c r="AN304" i="11"/>
  <c r="AO304" i="11"/>
  <c r="AP304" i="11"/>
  <c r="AQ304" i="11"/>
  <c r="AR304" i="11"/>
  <c r="AS304" i="11"/>
  <c r="AT304" i="11"/>
  <c r="AU304" i="11"/>
  <c r="AV304" i="11"/>
  <c r="AW304" i="11"/>
  <c r="AX304" i="11"/>
  <c r="AY304" i="11"/>
  <c r="AZ304" i="11"/>
  <c r="BA304" i="11"/>
  <c r="BB304" i="11"/>
  <c r="BC304" i="11"/>
  <c r="BD304" i="11"/>
  <c r="BE304" i="11"/>
  <c r="BF304" i="11"/>
  <c r="BG304" i="11"/>
  <c r="BH304" i="11"/>
  <c r="BI304" i="11"/>
  <c r="BJ304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Y305" i="11"/>
  <c r="Z305" i="11"/>
  <c r="AA305" i="11"/>
  <c r="AB305" i="11"/>
  <c r="AC305" i="11"/>
  <c r="AD305" i="11"/>
  <c r="AE305" i="11"/>
  <c r="AF305" i="11"/>
  <c r="AG305" i="11"/>
  <c r="AH305" i="11"/>
  <c r="AI305" i="11"/>
  <c r="AJ305" i="11"/>
  <c r="AK305" i="11"/>
  <c r="AL305" i="11"/>
  <c r="AM305" i="11"/>
  <c r="AN305" i="11"/>
  <c r="AO305" i="11"/>
  <c r="AP305" i="11"/>
  <c r="AQ305" i="11"/>
  <c r="AR305" i="11"/>
  <c r="AS305" i="11"/>
  <c r="AT305" i="11"/>
  <c r="AU305" i="11"/>
  <c r="AV305" i="11"/>
  <c r="AW305" i="11"/>
  <c r="AX305" i="11"/>
  <c r="AY305" i="11"/>
  <c r="AZ305" i="11"/>
  <c r="BA305" i="11"/>
  <c r="BB305" i="11"/>
  <c r="BC305" i="11"/>
  <c r="BD305" i="11"/>
  <c r="BE305" i="11"/>
  <c r="BF305" i="11"/>
  <c r="BG305" i="11"/>
  <c r="BH305" i="11"/>
  <c r="BI305" i="11"/>
  <c r="BJ305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Y306" i="11"/>
  <c r="Z306" i="11"/>
  <c r="AA306" i="11"/>
  <c r="AB306" i="11"/>
  <c r="AC306" i="11"/>
  <c r="AD306" i="11"/>
  <c r="AE306" i="11"/>
  <c r="AF306" i="11"/>
  <c r="AG306" i="11"/>
  <c r="AH306" i="11"/>
  <c r="AI306" i="11"/>
  <c r="AJ306" i="11"/>
  <c r="AK306" i="11"/>
  <c r="AL306" i="11"/>
  <c r="AM306" i="11"/>
  <c r="AN306" i="11"/>
  <c r="AO306" i="11"/>
  <c r="AP306" i="11"/>
  <c r="AQ306" i="11"/>
  <c r="AR306" i="11"/>
  <c r="AS306" i="11"/>
  <c r="AT306" i="11"/>
  <c r="AU306" i="11"/>
  <c r="AV306" i="11"/>
  <c r="AW306" i="11"/>
  <c r="AX306" i="11"/>
  <c r="AY306" i="11"/>
  <c r="AZ306" i="11"/>
  <c r="BA306" i="11"/>
  <c r="BB306" i="11"/>
  <c r="BC306" i="11"/>
  <c r="BD306" i="11"/>
  <c r="BE306" i="11"/>
  <c r="BF306" i="11"/>
  <c r="BG306" i="11"/>
  <c r="BH306" i="11"/>
  <c r="BI306" i="11"/>
  <c r="BJ306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Y307" i="11"/>
  <c r="Z307" i="11"/>
  <c r="AA307" i="11"/>
  <c r="AB307" i="11"/>
  <c r="AC307" i="11"/>
  <c r="AD307" i="11"/>
  <c r="AE307" i="11"/>
  <c r="AF307" i="11"/>
  <c r="AG307" i="11"/>
  <c r="AH307" i="11"/>
  <c r="AI307" i="11"/>
  <c r="AJ307" i="11"/>
  <c r="AK307" i="11"/>
  <c r="AL307" i="11"/>
  <c r="AM307" i="11"/>
  <c r="AN307" i="11"/>
  <c r="AO307" i="11"/>
  <c r="AP307" i="11"/>
  <c r="AQ307" i="11"/>
  <c r="AR307" i="11"/>
  <c r="AS307" i="11"/>
  <c r="AT307" i="11"/>
  <c r="AU307" i="11"/>
  <c r="AV307" i="11"/>
  <c r="AW307" i="11"/>
  <c r="AX307" i="11"/>
  <c r="AY307" i="11"/>
  <c r="AZ307" i="11"/>
  <c r="BA307" i="11"/>
  <c r="BB307" i="11"/>
  <c r="BC307" i="11"/>
  <c r="BD307" i="11"/>
  <c r="BE307" i="11"/>
  <c r="BF307" i="11"/>
  <c r="BG307" i="11"/>
  <c r="BH307" i="11"/>
  <c r="BI307" i="11"/>
  <c r="BJ307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Y308" i="11"/>
  <c r="Z308" i="11"/>
  <c r="AA308" i="11"/>
  <c r="AB308" i="11"/>
  <c r="AC308" i="11"/>
  <c r="AD308" i="11"/>
  <c r="AE308" i="11"/>
  <c r="AF308" i="11"/>
  <c r="AG308" i="11"/>
  <c r="AH308" i="11"/>
  <c r="AI308" i="11"/>
  <c r="AJ308" i="11"/>
  <c r="AK308" i="11"/>
  <c r="AL308" i="11"/>
  <c r="AM308" i="11"/>
  <c r="AN308" i="11"/>
  <c r="AO308" i="11"/>
  <c r="AP308" i="11"/>
  <c r="AQ308" i="11"/>
  <c r="AR308" i="11"/>
  <c r="AS308" i="11"/>
  <c r="AT308" i="11"/>
  <c r="AU308" i="11"/>
  <c r="AV308" i="11"/>
  <c r="AW308" i="11"/>
  <c r="AX308" i="11"/>
  <c r="AY308" i="11"/>
  <c r="AZ308" i="11"/>
  <c r="BA308" i="11"/>
  <c r="BB308" i="11"/>
  <c r="BC308" i="11"/>
  <c r="BD308" i="11"/>
  <c r="BE308" i="11"/>
  <c r="BF308" i="11"/>
  <c r="BG308" i="11"/>
  <c r="BH308" i="11"/>
  <c r="BI308" i="11"/>
  <c r="BJ308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Y309" i="11"/>
  <c r="Z309" i="11"/>
  <c r="AA309" i="11"/>
  <c r="AB309" i="11"/>
  <c r="AC309" i="11"/>
  <c r="AD309" i="11"/>
  <c r="AE309" i="11"/>
  <c r="AF309" i="11"/>
  <c r="AG309" i="11"/>
  <c r="AH309" i="11"/>
  <c r="AI309" i="11"/>
  <c r="AJ309" i="11"/>
  <c r="AK309" i="11"/>
  <c r="AL309" i="11"/>
  <c r="AM309" i="11"/>
  <c r="AN309" i="11"/>
  <c r="AO309" i="11"/>
  <c r="AP309" i="11"/>
  <c r="AQ309" i="11"/>
  <c r="AR309" i="11"/>
  <c r="AS309" i="11"/>
  <c r="AT309" i="11"/>
  <c r="AU309" i="11"/>
  <c r="AV309" i="11"/>
  <c r="AW309" i="11"/>
  <c r="AX309" i="11"/>
  <c r="AY309" i="11"/>
  <c r="AZ309" i="11"/>
  <c r="BA309" i="11"/>
  <c r="BB309" i="11"/>
  <c r="BC309" i="11"/>
  <c r="BD309" i="11"/>
  <c r="BE309" i="11"/>
  <c r="BF309" i="11"/>
  <c r="BG309" i="11"/>
  <c r="BH309" i="11"/>
  <c r="BI309" i="11"/>
  <c r="BJ309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Y310" i="11"/>
  <c r="Z310" i="11"/>
  <c r="AA310" i="11"/>
  <c r="AB310" i="11"/>
  <c r="AC310" i="11"/>
  <c r="AD310" i="11"/>
  <c r="AE310" i="11"/>
  <c r="AF310" i="11"/>
  <c r="AG310" i="11"/>
  <c r="AH310" i="11"/>
  <c r="AI310" i="11"/>
  <c r="AJ310" i="11"/>
  <c r="AK310" i="11"/>
  <c r="AL310" i="11"/>
  <c r="AM310" i="11"/>
  <c r="AN310" i="11"/>
  <c r="AO310" i="11"/>
  <c r="AP310" i="11"/>
  <c r="AQ310" i="11"/>
  <c r="AR310" i="11"/>
  <c r="AS310" i="11"/>
  <c r="AT310" i="11"/>
  <c r="AU310" i="11"/>
  <c r="AV310" i="11"/>
  <c r="AW310" i="11"/>
  <c r="AX310" i="11"/>
  <c r="AY310" i="11"/>
  <c r="AZ310" i="11"/>
  <c r="BA310" i="11"/>
  <c r="BB310" i="11"/>
  <c r="BC310" i="11"/>
  <c r="BD310" i="11"/>
  <c r="BE310" i="11"/>
  <c r="BF310" i="11"/>
  <c r="BG310" i="11"/>
  <c r="BH310" i="11"/>
  <c r="BI310" i="11"/>
  <c r="BJ310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Y311" i="11"/>
  <c r="Z311" i="11"/>
  <c r="AA311" i="11"/>
  <c r="AB311" i="11"/>
  <c r="AC311" i="11"/>
  <c r="AD311" i="11"/>
  <c r="AE311" i="11"/>
  <c r="AF311" i="11"/>
  <c r="AG311" i="11"/>
  <c r="AH311" i="11"/>
  <c r="AI311" i="11"/>
  <c r="AJ311" i="11"/>
  <c r="AK311" i="11"/>
  <c r="AL311" i="11"/>
  <c r="AM311" i="11"/>
  <c r="AN311" i="11"/>
  <c r="AO311" i="11"/>
  <c r="AP311" i="11"/>
  <c r="AQ311" i="11"/>
  <c r="AR311" i="11"/>
  <c r="AS311" i="11"/>
  <c r="AT311" i="11"/>
  <c r="AU311" i="11"/>
  <c r="AV311" i="11"/>
  <c r="AW311" i="11"/>
  <c r="AX311" i="11"/>
  <c r="AY311" i="11"/>
  <c r="AZ311" i="11"/>
  <c r="BA311" i="11"/>
  <c r="BB311" i="11"/>
  <c r="BC311" i="11"/>
  <c r="BD311" i="11"/>
  <c r="BE311" i="11"/>
  <c r="BF311" i="11"/>
  <c r="BG311" i="11"/>
  <c r="BH311" i="11"/>
  <c r="BI311" i="11"/>
  <c r="BJ311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Y312" i="11"/>
  <c r="Z312" i="11"/>
  <c r="AA312" i="11"/>
  <c r="AB312" i="11"/>
  <c r="AC312" i="11"/>
  <c r="AD312" i="11"/>
  <c r="AE312" i="11"/>
  <c r="AF312" i="11"/>
  <c r="AG312" i="11"/>
  <c r="AH312" i="11"/>
  <c r="AI312" i="11"/>
  <c r="AJ312" i="11"/>
  <c r="AK312" i="11"/>
  <c r="AL312" i="11"/>
  <c r="AM312" i="11"/>
  <c r="AN312" i="11"/>
  <c r="AO312" i="11"/>
  <c r="AP312" i="11"/>
  <c r="AQ312" i="11"/>
  <c r="AR312" i="11"/>
  <c r="AS312" i="11"/>
  <c r="AT312" i="11"/>
  <c r="AU312" i="11"/>
  <c r="AV312" i="11"/>
  <c r="AW312" i="11"/>
  <c r="AX312" i="11"/>
  <c r="AY312" i="11"/>
  <c r="AZ312" i="11"/>
  <c r="BA312" i="11"/>
  <c r="BB312" i="11"/>
  <c r="BC312" i="11"/>
  <c r="BD312" i="11"/>
  <c r="BE312" i="11"/>
  <c r="BF312" i="11"/>
  <c r="BG312" i="11"/>
  <c r="BH312" i="11"/>
  <c r="BI312" i="11"/>
  <c r="BJ312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Y313" i="11"/>
  <c r="Z313" i="11"/>
  <c r="AA313" i="11"/>
  <c r="AB313" i="11"/>
  <c r="AC313" i="11"/>
  <c r="AD313" i="11"/>
  <c r="AE313" i="11"/>
  <c r="AF313" i="11"/>
  <c r="AG313" i="11"/>
  <c r="AH313" i="11"/>
  <c r="AI313" i="11"/>
  <c r="AJ313" i="11"/>
  <c r="AK313" i="11"/>
  <c r="AL313" i="11"/>
  <c r="AM313" i="11"/>
  <c r="AN313" i="11"/>
  <c r="AO313" i="11"/>
  <c r="AP313" i="11"/>
  <c r="AQ313" i="11"/>
  <c r="AR313" i="11"/>
  <c r="AS313" i="11"/>
  <c r="AT313" i="11"/>
  <c r="AU313" i="11"/>
  <c r="AV313" i="11"/>
  <c r="AW313" i="11"/>
  <c r="AX313" i="11"/>
  <c r="AY313" i="11"/>
  <c r="AZ313" i="11"/>
  <c r="BA313" i="11"/>
  <c r="BB313" i="11"/>
  <c r="BC313" i="11"/>
  <c r="BD313" i="11"/>
  <c r="BE313" i="11"/>
  <c r="BF313" i="11"/>
  <c r="BG313" i="11"/>
  <c r="BH313" i="11"/>
  <c r="BI313" i="11"/>
  <c r="BJ313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Y314" i="11"/>
  <c r="Z314" i="11"/>
  <c r="AA314" i="11"/>
  <c r="AB314" i="11"/>
  <c r="AC314" i="11"/>
  <c r="AD314" i="11"/>
  <c r="AE314" i="11"/>
  <c r="AF314" i="11"/>
  <c r="AG314" i="11"/>
  <c r="AH314" i="11"/>
  <c r="AI314" i="11"/>
  <c r="AJ314" i="11"/>
  <c r="AK314" i="11"/>
  <c r="AL314" i="11"/>
  <c r="AM314" i="11"/>
  <c r="AN314" i="11"/>
  <c r="AO314" i="11"/>
  <c r="AP314" i="11"/>
  <c r="AQ314" i="11"/>
  <c r="AR314" i="11"/>
  <c r="AS314" i="11"/>
  <c r="AT314" i="11"/>
  <c r="AU314" i="11"/>
  <c r="AV314" i="11"/>
  <c r="AW314" i="11"/>
  <c r="AX314" i="11"/>
  <c r="AY314" i="11"/>
  <c r="AZ314" i="11"/>
  <c r="BA314" i="11"/>
  <c r="BB314" i="11"/>
  <c r="BC314" i="11"/>
  <c r="BD314" i="11"/>
  <c r="BE314" i="11"/>
  <c r="BF314" i="11"/>
  <c r="BG314" i="11"/>
  <c r="BH314" i="11"/>
  <c r="BI314" i="11"/>
  <c r="BJ314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Y315" i="11"/>
  <c r="Z315" i="11"/>
  <c r="AA315" i="11"/>
  <c r="AB315" i="11"/>
  <c r="AC315" i="11"/>
  <c r="AD315" i="11"/>
  <c r="AE315" i="11"/>
  <c r="AF315" i="11"/>
  <c r="AG315" i="11"/>
  <c r="AH315" i="11"/>
  <c r="AI315" i="11"/>
  <c r="AJ315" i="11"/>
  <c r="AK315" i="11"/>
  <c r="AL315" i="11"/>
  <c r="AM315" i="11"/>
  <c r="AN315" i="11"/>
  <c r="AO315" i="11"/>
  <c r="AP315" i="11"/>
  <c r="AQ315" i="11"/>
  <c r="AR315" i="11"/>
  <c r="AS315" i="11"/>
  <c r="AT315" i="11"/>
  <c r="AU315" i="11"/>
  <c r="AV315" i="11"/>
  <c r="AW315" i="11"/>
  <c r="AX315" i="11"/>
  <c r="AY315" i="11"/>
  <c r="AZ315" i="11"/>
  <c r="BA315" i="11"/>
  <c r="BB315" i="11"/>
  <c r="BC315" i="11"/>
  <c r="BD315" i="11"/>
  <c r="BE315" i="11"/>
  <c r="BF315" i="11"/>
  <c r="BG315" i="11"/>
  <c r="BH315" i="11"/>
  <c r="BI315" i="11"/>
  <c r="BJ315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Y316" i="11"/>
  <c r="Z316" i="11"/>
  <c r="AA316" i="11"/>
  <c r="AB316" i="11"/>
  <c r="AC316" i="11"/>
  <c r="AD316" i="11"/>
  <c r="AE316" i="11"/>
  <c r="AF316" i="11"/>
  <c r="AG316" i="11"/>
  <c r="AH316" i="11"/>
  <c r="AI316" i="11"/>
  <c r="AJ316" i="11"/>
  <c r="AK316" i="11"/>
  <c r="AL316" i="11"/>
  <c r="AM316" i="11"/>
  <c r="AN316" i="11"/>
  <c r="AO316" i="11"/>
  <c r="AP316" i="11"/>
  <c r="AQ316" i="11"/>
  <c r="AR316" i="11"/>
  <c r="AS316" i="11"/>
  <c r="AT316" i="11"/>
  <c r="AU316" i="11"/>
  <c r="AV316" i="11"/>
  <c r="AW316" i="11"/>
  <c r="AX316" i="11"/>
  <c r="AY316" i="11"/>
  <c r="AZ316" i="11"/>
  <c r="BA316" i="11"/>
  <c r="BB316" i="11"/>
  <c r="BC316" i="11"/>
  <c r="BD316" i="11"/>
  <c r="BE316" i="11"/>
  <c r="BF316" i="11"/>
  <c r="BG316" i="11"/>
  <c r="BH316" i="11"/>
  <c r="BI316" i="11"/>
  <c r="BJ316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Y317" i="11"/>
  <c r="Z317" i="11"/>
  <c r="AA317" i="11"/>
  <c r="AB317" i="11"/>
  <c r="AC317" i="11"/>
  <c r="AD317" i="11"/>
  <c r="AE317" i="11"/>
  <c r="AF317" i="11"/>
  <c r="AG317" i="11"/>
  <c r="AH317" i="11"/>
  <c r="AI317" i="11"/>
  <c r="AJ317" i="11"/>
  <c r="AK317" i="11"/>
  <c r="AL317" i="11"/>
  <c r="AM317" i="11"/>
  <c r="AN317" i="11"/>
  <c r="AO317" i="11"/>
  <c r="AP317" i="11"/>
  <c r="AQ317" i="11"/>
  <c r="AR317" i="11"/>
  <c r="AS317" i="11"/>
  <c r="AT317" i="11"/>
  <c r="AU317" i="11"/>
  <c r="AV317" i="11"/>
  <c r="AW317" i="11"/>
  <c r="AX317" i="11"/>
  <c r="AY317" i="11"/>
  <c r="AZ317" i="11"/>
  <c r="BA317" i="11"/>
  <c r="BB317" i="11"/>
  <c r="BC317" i="11"/>
  <c r="BD317" i="11"/>
  <c r="BE317" i="11"/>
  <c r="BF317" i="11"/>
  <c r="BG317" i="11"/>
  <c r="BH317" i="11"/>
  <c r="BI317" i="11"/>
  <c r="BJ317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Y318" i="11"/>
  <c r="Z318" i="11"/>
  <c r="AA318" i="11"/>
  <c r="AB318" i="11"/>
  <c r="AC318" i="11"/>
  <c r="AD318" i="11"/>
  <c r="AE318" i="11"/>
  <c r="AF318" i="11"/>
  <c r="AG318" i="11"/>
  <c r="AH318" i="11"/>
  <c r="AI318" i="11"/>
  <c r="AJ318" i="11"/>
  <c r="AK318" i="11"/>
  <c r="AL318" i="11"/>
  <c r="AM318" i="11"/>
  <c r="AN318" i="11"/>
  <c r="AO318" i="11"/>
  <c r="AP318" i="11"/>
  <c r="AQ318" i="11"/>
  <c r="AR318" i="11"/>
  <c r="AS318" i="11"/>
  <c r="AT318" i="11"/>
  <c r="AU318" i="11"/>
  <c r="AV318" i="11"/>
  <c r="AW318" i="11"/>
  <c r="AX318" i="11"/>
  <c r="AY318" i="11"/>
  <c r="AZ318" i="11"/>
  <c r="BA318" i="11"/>
  <c r="BB318" i="11"/>
  <c r="BC318" i="11"/>
  <c r="BD318" i="11"/>
  <c r="BE318" i="11"/>
  <c r="BF318" i="11"/>
  <c r="BG318" i="11"/>
  <c r="BH318" i="11"/>
  <c r="BI318" i="11"/>
  <c r="BJ318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Y319" i="11"/>
  <c r="Z319" i="11"/>
  <c r="AA319" i="11"/>
  <c r="AB319" i="11"/>
  <c r="AC319" i="11"/>
  <c r="AD319" i="11"/>
  <c r="AE319" i="11"/>
  <c r="AF319" i="11"/>
  <c r="AG319" i="11"/>
  <c r="AH319" i="11"/>
  <c r="AI319" i="11"/>
  <c r="AJ319" i="11"/>
  <c r="AK319" i="11"/>
  <c r="AL319" i="11"/>
  <c r="AM319" i="11"/>
  <c r="AN319" i="11"/>
  <c r="AO319" i="11"/>
  <c r="AP319" i="11"/>
  <c r="AQ319" i="11"/>
  <c r="AR319" i="11"/>
  <c r="AS319" i="11"/>
  <c r="AT319" i="11"/>
  <c r="AU319" i="11"/>
  <c r="AV319" i="11"/>
  <c r="AW319" i="11"/>
  <c r="AX319" i="11"/>
  <c r="AY319" i="11"/>
  <c r="AZ319" i="11"/>
  <c r="BA319" i="11"/>
  <c r="BB319" i="11"/>
  <c r="BC319" i="11"/>
  <c r="BD319" i="11"/>
  <c r="BE319" i="11"/>
  <c r="BF319" i="11"/>
  <c r="BG319" i="11"/>
  <c r="BH319" i="11"/>
  <c r="BI319" i="11"/>
  <c r="BJ319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Y320" i="11"/>
  <c r="Z320" i="11"/>
  <c r="AA320" i="11"/>
  <c r="AB320" i="11"/>
  <c r="AC320" i="11"/>
  <c r="AD320" i="11"/>
  <c r="AE320" i="11"/>
  <c r="AF320" i="11"/>
  <c r="AG320" i="11"/>
  <c r="AH320" i="11"/>
  <c r="AI320" i="11"/>
  <c r="AJ320" i="11"/>
  <c r="AK320" i="11"/>
  <c r="AL320" i="11"/>
  <c r="AM320" i="11"/>
  <c r="AN320" i="11"/>
  <c r="AO320" i="11"/>
  <c r="AP320" i="11"/>
  <c r="AQ320" i="11"/>
  <c r="AR320" i="11"/>
  <c r="AS320" i="11"/>
  <c r="AT320" i="11"/>
  <c r="AU320" i="11"/>
  <c r="AV320" i="11"/>
  <c r="AW320" i="11"/>
  <c r="AX320" i="11"/>
  <c r="AY320" i="11"/>
  <c r="AZ320" i="11"/>
  <c r="BA320" i="11"/>
  <c r="BB320" i="11"/>
  <c r="BC320" i="11"/>
  <c r="BD320" i="11"/>
  <c r="BE320" i="11"/>
  <c r="BF320" i="11"/>
  <c r="BG320" i="11"/>
  <c r="BH320" i="11"/>
  <c r="BI320" i="11"/>
  <c r="BJ320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Y321" i="11"/>
  <c r="Z321" i="11"/>
  <c r="AA321" i="11"/>
  <c r="AB321" i="11"/>
  <c r="AC321" i="11"/>
  <c r="AD321" i="11"/>
  <c r="AE321" i="11"/>
  <c r="AF321" i="11"/>
  <c r="AG321" i="11"/>
  <c r="AH321" i="11"/>
  <c r="AI321" i="11"/>
  <c r="AJ321" i="11"/>
  <c r="AK321" i="11"/>
  <c r="AL321" i="11"/>
  <c r="AM321" i="11"/>
  <c r="AN321" i="11"/>
  <c r="AO321" i="11"/>
  <c r="AP321" i="11"/>
  <c r="AQ321" i="11"/>
  <c r="AR321" i="11"/>
  <c r="AS321" i="11"/>
  <c r="AT321" i="11"/>
  <c r="AU321" i="11"/>
  <c r="AV321" i="11"/>
  <c r="AW321" i="11"/>
  <c r="AX321" i="11"/>
  <c r="AY321" i="11"/>
  <c r="AZ321" i="11"/>
  <c r="BA321" i="11"/>
  <c r="BB321" i="11"/>
  <c r="BC321" i="11"/>
  <c r="BD321" i="11"/>
  <c r="BE321" i="11"/>
  <c r="BF321" i="11"/>
  <c r="BG321" i="11"/>
  <c r="BH321" i="11"/>
  <c r="BI321" i="11"/>
  <c r="BJ321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Y322" i="11"/>
  <c r="Z322" i="11"/>
  <c r="AA322" i="11"/>
  <c r="AB322" i="11"/>
  <c r="AC322" i="11"/>
  <c r="AD322" i="11"/>
  <c r="AE322" i="11"/>
  <c r="AF322" i="11"/>
  <c r="AG322" i="11"/>
  <c r="AH322" i="11"/>
  <c r="AI322" i="11"/>
  <c r="AJ322" i="11"/>
  <c r="AK322" i="11"/>
  <c r="AL322" i="11"/>
  <c r="AM322" i="11"/>
  <c r="AN322" i="11"/>
  <c r="AO322" i="11"/>
  <c r="AP322" i="11"/>
  <c r="AQ322" i="11"/>
  <c r="AR322" i="11"/>
  <c r="AS322" i="11"/>
  <c r="AT322" i="11"/>
  <c r="AU322" i="11"/>
  <c r="AV322" i="11"/>
  <c r="AW322" i="11"/>
  <c r="AX322" i="11"/>
  <c r="AY322" i="11"/>
  <c r="AZ322" i="11"/>
  <c r="BA322" i="11"/>
  <c r="BB322" i="11"/>
  <c r="BC322" i="11"/>
  <c r="BD322" i="11"/>
  <c r="BE322" i="11"/>
  <c r="BF322" i="11"/>
  <c r="BG322" i="11"/>
  <c r="BH322" i="11"/>
  <c r="BI322" i="11"/>
  <c r="BJ322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Y323" i="11"/>
  <c r="Z323" i="11"/>
  <c r="AA323" i="11"/>
  <c r="AB323" i="11"/>
  <c r="AC323" i="11"/>
  <c r="AD323" i="11"/>
  <c r="AE323" i="11"/>
  <c r="AF323" i="11"/>
  <c r="AG323" i="11"/>
  <c r="AH323" i="11"/>
  <c r="AI323" i="11"/>
  <c r="AJ323" i="11"/>
  <c r="AK323" i="11"/>
  <c r="AL323" i="11"/>
  <c r="AM323" i="11"/>
  <c r="AN323" i="11"/>
  <c r="AO323" i="11"/>
  <c r="AP323" i="11"/>
  <c r="AQ323" i="11"/>
  <c r="AR323" i="11"/>
  <c r="AS323" i="11"/>
  <c r="AT323" i="11"/>
  <c r="AU323" i="11"/>
  <c r="AV323" i="11"/>
  <c r="AW323" i="11"/>
  <c r="AX323" i="11"/>
  <c r="AY323" i="11"/>
  <c r="AZ323" i="11"/>
  <c r="BA323" i="11"/>
  <c r="BB323" i="11"/>
  <c r="BC323" i="11"/>
  <c r="BD323" i="11"/>
  <c r="BE323" i="11"/>
  <c r="BF323" i="11"/>
  <c r="BG323" i="11"/>
  <c r="BH323" i="11"/>
  <c r="BI323" i="11"/>
  <c r="BJ323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Y324" i="11"/>
  <c r="Z324" i="11"/>
  <c r="AA324" i="11"/>
  <c r="AB324" i="11"/>
  <c r="AC324" i="11"/>
  <c r="AD324" i="11"/>
  <c r="AE324" i="11"/>
  <c r="AF324" i="11"/>
  <c r="AG324" i="11"/>
  <c r="AH324" i="11"/>
  <c r="AI324" i="11"/>
  <c r="AJ324" i="11"/>
  <c r="AK324" i="11"/>
  <c r="AL324" i="11"/>
  <c r="AM324" i="11"/>
  <c r="AN324" i="11"/>
  <c r="AO324" i="11"/>
  <c r="AP324" i="11"/>
  <c r="AQ324" i="11"/>
  <c r="AR324" i="11"/>
  <c r="AS324" i="11"/>
  <c r="AT324" i="11"/>
  <c r="AU324" i="11"/>
  <c r="AV324" i="11"/>
  <c r="AW324" i="11"/>
  <c r="AX324" i="11"/>
  <c r="AY324" i="11"/>
  <c r="AZ324" i="11"/>
  <c r="BA324" i="11"/>
  <c r="BB324" i="11"/>
  <c r="BC324" i="11"/>
  <c r="BD324" i="11"/>
  <c r="BE324" i="11"/>
  <c r="BF324" i="11"/>
  <c r="BG324" i="11"/>
  <c r="BH324" i="11"/>
  <c r="BI324" i="11"/>
  <c r="BJ324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Y325" i="11"/>
  <c r="Z325" i="11"/>
  <c r="AA325" i="11"/>
  <c r="AB325" i="11"/>
  <c r="AC325" i="11"/>
  <c r="AD325" i="11"/>
  <c r="AE325" i="11"/>
  <c r="AF325" i="11"/>
  <c r="AG325" i="11"/>
  <c r="AH325" i="11"/>
  <c r="AI325" i="11"/>
  <c r="AJ325" i="11"/>
  <c r="AK325" i="11"/>
  <c r="AL325" i="11"/>
  <c r="AM325" i="11"/>
  <c r="AN325" i="11"/>
  <c r="AO325" i="11"/>
  <c r="AP325" i="11"/>
  <c r="AQ325" i="11"/>
  <c r="AR325" i="11"/>
  <c r="AS325" i="11"/>
  <c r="AT325" i="11"/>
  <c r="AU325" i="11"/>
  <c r="AV325" i="11"/>
  <c r="AW325" i="11"/>
  <c r="AX325" i="11"/>
  <c r="AY325" i="11"/>
  <c r="AZ325" i="11"/>
  <c r="BA325" i="11"/>
  <c r="BB325" i="11"/>
  <c r="BC325" i="11"/>
  <c r="BD325" i="11"/>
  <c r="BE325" i="11"/>
  <c r="BF325" i="11"/>
  <c r="BG325" i="11"/>
  <c r="BH325" i="11"/>
  <c r="BI325" i="11"/>
  <c r="BJ325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Y326" i="11"/>
  <c r="Z326" i="11"/>
  <c r="AA326" i="11"/>
  <c r="AB326" i="11"/>
  <c r="AC326" i="11"/>
  <c r="AD326" i="11"/>
  <c r="AE326" i="11"/>
  <c r="AF326" i="11"/>
  <c r="AG326" i="11"/>
  <c r="AH326" i="11"/>
  <c r="AI326" i="11"/>
  <c r="AJ326" i="11"/>
  <c r="AK326" i="11"/>
  <c r="AL326" i="11"/>
  <c r="AM326" i="11"/>
  <c r="AN326" i="11"/>
  <c r="AO326" i="11"/>
  <c r="AP326" i="11"/>
  <c r="AQ326" i="11"/>
  <c r="AR326" i="11"/>
  <c r="AS326" i="11"/>
  <c r="AT326" i="11"/>
  <c r="AU326" i="11"/>
  <c r="AV326" i="11"/>
  <c r="AW326" i="11"/>
  <c r="AX326" i="11"/>
  <c r="AY326" i="11"/>
  <c r="AZ326" i="11"/>
  <c r="BA326" i="11"/>
  <c r="BB326" i="11"/>
  <c r="BC326" i="11"/>
  <c r="BD326" i="11"/>
  <c r="BE326" i="11"/>
  <c r="BF326" i="11"/>
  <c r="BG326" i="11"/>
  <c r="BH326" i="11"/>
  <c r="BI326" i="11"/>
  <c r="BJ326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Y327" i="11"/>
  <c r="Z327" i="11"/>
  <c r="AA327" i="11"/>
  <c r="AB327" i="11"/>
  <c r="AC327" i="11"/>
  <c r="AD327" i="11"/>
  <c r="AE327" i="11"/>
  <c r="AF327" i="11"/>
  <c r="AG327" i="11"/>
  <c r="AH327" i="11"/>
  <c r="AI327" i="11"/>
  <c r="AJ327" i="11"/>
  <c r="AK327" i="11"/>
  <c r="AL327" i="11"/>
  <c r="AM327" i="11"/>
  <c r="AN327" i="11"/>
  <c r="AO327" i="11"/>
  <c r="AP327" i="11"/>
  <c r="AQ327" i="11"/>
  <c r="AR327" i="11"/>
  <c r="AS327" i="11"/>
  <c r="AT327" i="11"/>
  <c r="AU327" i="11"/>
  <c r="AV327" i="11"/>
  <c r="AW327" i="11"/>
  <c r="AX327" i="11"/>
  <c r="AY327" i="11"/>
  <c r="AZ327" i="11"/>
  <c r="BA327" i="11"/>
  <c r="BB327" i="11"/>
  <c r="BC327" i="11"/>
  <c r="BD327" i="11"/>
  <c r="BE327" i="11"/>
  <c r="BF327" i="11"/>
  <c r="BG327" i="11"/>
  <c r="BH327" i="11"/>
  <c r="BI327" i="11"/>
  <c r="BJ327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AB328" i="11"/>
  <c r="AC328" i="11"/>
  <c r="AD328" i="11"/>
  <c r="AE328" i="11"/>
  <c r="AF328" i="11"/>
  <c r="AG328" i="11"/>
  <c r="AH328" i="11"/>
  <c r="AI328" i="11"/>
  <c r="AJ328" i="11"/>
  <c r="AK328" i="11"/>
  <c r="AL328" i="11"/>
  <c r="AM328" i="11"/>
  <c r="AN328" i="11"/>
  <c r="AO328" i="11"/>
  <c r="AP328" i="11"/>
  <c r="AQ328" i="11"/>
  <c r="AR328" i="11"/>
  <c r="AS328" i="11"/>
  <c r="AT328" i="11"/>
  <c r="AU328" i="11"/>
  <c r="AV328" i="11"/>
  <c r="AW328" i="11"/>
  <c r="AX328" i="11"/>
  <c r="AY328" i="11"/>
  <c r="AZ328" i="11"/>
  <c r="BA328" i="11"/>
  <c r="BB328" i="11"/>
  <c r="BC328" i="11"/>
  <c r="BD328" i="11"/>
  <c r="BE328" i="11"/>
  <c r="BF328" i="11"/>
  <c r="BG328" i="11"/>
  <c r="BH328" i="11"/>
  <c r="BI328" i="11"/>
  <c r="BJ328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Y329" i="11"/>
  <c r="Z329" i="11"/>
  <c r="AA329" i="11"/>
  <c r="AB329" i="11"/>
  <c r="AC329" i="11"/>
  <c r="AD329" i="11"/>
  <c r="AE329" i="11"/>
  <c r="AF329" i="11"/>
  <c r="AG329" i="11"/>
  <c r="AH329" i="11"/>
  <c r="AI329" i="11"/>
  <c r="AJ329" i="11"/>
  <c r="AK329" i="11"/>
  <c r="AL329" i="11"/>
  <c r="AM329" i="11"/>
  <c r="AN329" i="11"/>
  <c r="AO329" i="11"/>
  <c r="AP329" i="11"/>
  <c r="AQ329" i="11"/>
  <c r="AR329" i="11"/>
  <c r="AS329" i="11"/>
  <c r="AT329" i="11"/>
  <c r="AU329" i="11"/>
  <c r="AV329" i="11"/>
  <c r="AW329" i="11"/>
  <c r="AX329" i="11"/>
  <c r="AY329" i="11"/>
  <c r="AZ329" i="11"/>
  <c r="BA329" i="11"/>
  <c r="BB329" i="11"/>
  <c r="BC329" i="11"/>
  <c r="BD329" i="11"/>
  <c r="BE329" i="11"/>
  <c r="BF329" i="11"/>
  <c r="BG329" i="11"/>
  <c r="BH329" i="11"/>
  <c r="BI329" i="11"/>
  <c r="BJ329" i="11"/>
  <c r="K330" i="11"/>
  <c r="L330" i="11"/>
  <c r="M330" i="11"/>
  <c r="N330" i="11"/>
  <c r="O330" i="11"/>
  <c r="P330" i="11"/>
  <c r="Q330" i="11"/>
  <c r="R330" i="11"/>
  <c r="S330" i="11"/>
  <c r="T330" i="11"/>
  <c r="U330" i="11"/>
  <c r="V330" i="11"/>
  <c r="W330" i="11"/>
  <c r="X330" i="11"/>
  <c r="Y330" i="11"/>
  <c r="Z330" i="11"/>
  <c r="AA330" i="11"/>
  <c r="AB330" i="11"/>
  <c r="AC330" i="11"/>
  <c r="AD330" i="11"/>
  <c r="AE330" i="11"/>
  <c r="AF330" i="11"/>
  <c r="AG330" i="11"/>
  <c r="AH330" i="11"/>
  <c r="AI330" i="11"/>
  <c r="AJ330" i="11"/>
  <c r="AK330" i="11"/>
  <c r="AL330" i="11"/>
  <c r="AM330" i="11"/>
  <c r="AN330" i="11"/>
  <c r="AO330" i="11"/>
  <c r="AP330" i="11"/>
  <c r="AQ330" i="11"/>
  <c r="AR330" i="11"/>
  <c r="AS330" i="11"/>
  <c r="AT330" i="11"/>
  <c r="AU330" i="11"/>
  <c r="AV330" i="11"/>
  <c r="AW330" i="11"/>
  <c r="AX330" i="11"/>
  <c r="AY330" i="11"/>
  <c r="AZ330" i="11"/>
  <c r="BA330" i="11"/>
  <c r="BB330" i="11"/>
  <c r="BC330" i="11"/>
  <c r="BD330" i="11"/>
  <c r="BE330" i="11"/>
  <c r="BF330" i="11"/>
  <c r="BG330" i="11"/>
  <c r="BH330" i="11"/>
  <c r="BI330" i="11"/>
  <c r="BJ330" i="11"/>
  <c r="K331" i="11"/>
  <c r="L331" i="11"/>
  <c r="M331" i="11"/>
  <c r="N331" i="11"/>
  <c r="O331" i="11"/>
  <c r="P331" i="11"/>
  <c r="Q331" i="11"/>
  <c r="R331" i="11"/>
  <c r="S331" i="11"/>
  <c r="T331" i="11"/>
  <c r="U331" i="11"/>
  <c r="V331" i="11"/>
  <c r="W331" i="11"/>
  <c r="X331" i="11"/>
  <c r="Y331" i="11"/>
  <c r="Z331" i="11"/>
  <c r="AA331" i="11"/>
  <c r="AB331" i="11"/>
  <c r="AC331" i="11"/>
  <c r="AD331" i="11"/>
  <c r="AE331" i="11"/>
  <c r="AF331" i="11"/>
  <c r="AG331" i="11"/>
  <c r="AH331" i="11"/>
  <c r="AI331" i="11"/>
  <c r="AJ331" i="11"/>
  <c r="AK331" i="11"/>
  <c r="AL331" i="11"/>
  <c r="AM331" i="11"/>
  <c r="AN331" i="11"/>
  <c r="AO331" i="11"/>
  <c r="AP331" i="11"/>
  <c r="AQ331" i="11"/>
  <c r="AR331" i="11"/>
  <c r="AS331" i="11"/>
  <c r="AT331" i="11"/>
  <c r="AU331" i="11"/>
  <c r="AV331" i="11"/>
  <c r="AW331" i="11"/>
  <c r="AX331" i="11"/>
  <c r="AY331" i="11"/>
  <c r="AZ331" i="11"/>
  <c r="BA331" i="11"/>
  <c r="BB331" i="11"/>
  <c r="BC331" i="11"/>
  <c r="BD331" i="11"/>
  <c r="BE331" i="11"/>
  <c r="BF331" i="11"/>
  <c r="BG331" i="11"/>
  <c r="BH331" i="11"/>
  <c r="BI331" i="11"/>
  <c r="BJ331" i="11"/>
  <c r="K332" i="11"/>
  <c r="L332" i="11"/>
  <c r="M332" i="11"/>
  <c r="N332" i="11"/>
  <c r="O332" i="11"/>
  <c r="P332" i="11"/>
  <c r="Q332" i="11"/>
  <c r="R332" i="11"/>
  <c r="S332" i="11"/>
  <c r="T332" i="11"/>
  <c r="U332" i="11"/>
  <c r="V332" i="11"/>
  <c r="W332" i="11"/>
  <c r="X332" i="11"/>
  <c r="Y332" i="11"/>
  <c r="Z332" i="11"/>
  <c r="AA332" i="11"/>
  <c r="AB332" i="11"/>
  <c r="AC332" i="11"/>
  <c r="AD332" i="11"/>
  <c r="AE332" i="11"/>
  <c r="AF332" i="11"/>
  <c r="AG332" i="11"/>
  <c r="AH332" i="11"/>
  <c r="AI332" i="11"/>
  <c r="AJ332" i="11"/>
  <c r="AK332" i="11"/>
  <c r="AL332" i="11"/>
  <c r="AM332" i="11"/>
  <c r="AN332" i="11"/>
  <c r="AO332" i="11"/>
  <c r="AP332" i="11"/>
  <c r="AQ332" i="11"/>
  <c r="AR332" i="11"/>
  <c r="AS332" i="11"/>
  <c r="AT332" i="11"/>
  <c r="AU332" i="11"/>
  <c r="AV332" i="11"/>
  <c r="AW332" i="11"/>
  <c r="AX332" i="11"/>
  <c r="AY332" i="11"/>
  <c r="AZ332" i="11"/>
  <c r="BA332" i="11"/>
  <c r="BB332" i="11"/>
  <c r="BC332" i="11"/>
  <c r="BD332" i="11"/>
  <c r="BE332" i="11"/>
  <c r="BF332" i="11"/>
  <c r="BG332" i="11"/>
  <c r="BH332" i="11"/>
  <c r="BI332" i="11"/>
  <c r="BJ332" i="11"/>
  <c r="K333" i="11"/>
  <c r="L333" i="11"/>
  <c r="M333" i="11"/>
  <c r="N333" i="11"/>
  <c r="O333" i="11"/>
  <c r="P333" i="11"/>
  <c r="Q333" i="11"/>
  <c r="R333" i="11"/>
  <c r="S333" i="11"/>
  <c r="T333" i="11"/>
  <c r="U333" i="11"/>
  <c r="V333" i="11"/>
  <c r="W333" i="11"/>
  <c r="X333" i="11"/>
  <c r="Y333" i="11"/>
  <c r="Z333" i="11"/>
  <c r="AA333" i="11"/>
  <c r="AB333" i="11"/>
  <c r="AC333" i="11"/>
  <c r="AD333" i="11"/>
  <c r="AE333" i="11"/>
  <c r="AF333" i="11"/>
  <c r="AG333" i="11"/>
  <c r="AH333" i="11"/>
  <c r="AI333" i="11"/>
  <c r="AJ333" i="11"/>
  <c r="AK333" i="11"/>
  <c r="AL333" i="11"/>
  <c r="AM333" i="11"/>
  <c r="AN333" i="11"/>
  <c r="AO333" i="11"/>
  <c r="AP333" i="11"/>
  <c r="AQ333" i="11"/>
  <c r="AR333" i="11"/>
  <c r="AS333" i="11"/>
  <c r="AT333" i="11"/>
  <c r="AU333" i="11"/>
  <c r="AV333" i="11"/>
  <c r="AW333" i="11"/>
  <c r="AX333" i="11"/>
  <c r="AY333" i="11"/>
  <c r="AZ333" i="11"/>
  <c r="BA333" i="11"/>
  <c r="BB333" i="11"/>
  <c r="BC333" i="11"/>
  <c r="BD333" i="11"/>
  <c r="BE333" i="11"/>
  <c r="BF333" i="11"/>
  <c r="BG333" i="11"/>
  <c r="BH333" i="11"/>
  <c r="BI333" i="11"/>
  <c r="BJ333" i="11"/>
  <c r="K334" i="11"/>
  <c r="L334" i="11"/>
  <c r="M334" i="11"/>
  <c r="N334" i="11"/>
  <c r="O334" i="11"/>
  <c r="P334" i="11"/>
  <c r="Q334" i="11"/>
  <c r="R334" i="11"/>
  <c r="S334" i="11"/>
  <c r="T334" i="11"/>
  <c r="U334" i="11"/>
  <c r="V334" i="11"/>
  <c r="W334" i="11"/>
  <c r="X334" i="11"/>
  <c r="Y334" i="11"/>
  <c r="Z334" i="11"/>
  <c r="AA334" i="11"/>
  <c r="AB334" i="11"/>
  <c r="AC334" i="11"/>
  <c r="AD334" i="11"/>
  <c r="AE334" i="11"/>
  <c r="AF334" i="11"/>
  <c r="AG334" i="11"/>
  <c r="AH334" i="11"/>
  <c r="AI334" i="11"/>
  <c r="AJ334" i="11"/>
  <c r="AK334" i="11"/>
  <c r="AL334" i="11"/>
  <c r="AM334" i="11"/>
  <c r="AN334" i="11"/>
  <c r="AO334" i="11"/>
  <c r="AP334" i="11"/>
  <c r="AQ334" i="11"/>
  <c r="AR334" i="11"/>
  <c r="AS334" i="11"/>
  <c r="AT334" i="11"/>
  <c r="AU334" i="11"/>
  <c r="AV334" i="11"/>
  <c r="AW334" i="11"/>
  <c r="AX334" i="11"/>
  <c r="AY334" i="11"/>
  <c r="AZ334" i="11"/>
  <c r="BA334" i="11"/>
  <c r="BB334" i="11"/>
  <c r="BC334" i="11"/>
  <c r="BD334" i="11"/>
  <c r="BE334" i="11"/>
  <c r="BF334" i="11"/>
  <c r="BG334" i="11"/>
  <c r="BH334" i="11"/>
  <c r="BI334" i="11"/>
  <c r="BJ334" i="11"/>
  <c r="K335" i="11"/>
  <c r="L335" i="11"/>
  <c r="M335" i="11"/>
  <c r="N335" i="11"/>
  <c r="O335" i="11"/>
  <c r="P335" i="11"/>
  <c r="Q335" i="11"/>
  <c r="R335" i="11"/>
  <c r="S335" i="11"/>
  <c r="T335" i="11"/>
  <c r="U335" i="11"/>
  <c r="V335" i="11"/>
  <c r="W335" i="11"/>
  <c r="X335" i="11"/>
  <c r="Y335" i="11"/>
  <c r="Z335" i="11"/>
  <c r="AA335" i="11"/>
  <c r="AB335" i="11"/>
  <c r="AC335" i="11"/>
  <c r="AD335" i="11"/>
  <c r="AE335" i="11"/>
  <c r="AF335" i="11"/>
  <c r="AG335" i="11"/>
  <c r="AH335" i="11"/>
  <c r="AI335" i="11"/>
  <c r="AJ335" i="11"/>
  <c r="AK335" i="11"/>
  <c r="AL335" i="11"/>
  <c r="AM335" i="11"/>
  <c r="AN335" i="11"/>
  <c r="AO335" i="11"/>
  <c r="AP335" i="11"/>
  <c r="AQ335" i="11"/>
  <c r="AR335" i="11"/>
  <c r="AS335" i="11"/>
  <c r="AT335" i="11"/>
  <c r="AU335" i="11"/>
  <c r="AV335" i="11"/>
  <c r="AW335" i="11"/>
  <c r="AX335" i="11"/>
  <c r="AY335" i="11"/>
  <c r="AZ335" i="11"/>
  <c r="BA335" i="11"/>
  <c r="BB335" i="11"/>
  <c r="BC335" i="11"/>
  <c r="BD335" i="11"/>
  <c r="BE335" i="11"/>
  <c r="BF335" i="11"/>
  <c r="BG335" i="11"/>
  <c r="BH335" i="11"/>
  <c r="BI335" i="11"/>
  <c r="BJ335" i="11"/>
  <c r="K336" i="11"/>
  <c r="L336" i="11"/>
  <c r="M336" i="11"/>
  <c r="N336" i="11"/>
  <c r="O336" i="11"/>
  <c r="P336" i="11"/>
  <c r="Q336" i="11"/>
  <c r="R336" i="11"/>
  <c r="S336" i="11"/>
  <c r="T336" i="11"/>
  <c r="U336" i="11"/>
  <c r="V336" i="11"/>
  <c r="W336" i="11"/>
  <c r="X336" i="11"/>
  <c r="Y336" i="11"/>
  <c r="Z336" i="11"/>
  <c r="AA336" i="11"/>
  <c r="AB336" i="11"/>
  <c r="AC336" i="11"/>
  <c r="AD336" i="11"/>
  <c r="AE336" i="11"/>
  <c r="AF336" i="11"/>
  <c r="AG336" i="11"/>
  <c r="AH336" i="11"/>
  <c r="AI336" i="11"/>
  <c r="AJ336" i="11"/>
  <c r="AK336" i="11"/>
  <c r="AL336" i="11"/>
  <c r="AM336" i="11"/>
  <c r="AN336" i="11"/>
  <c r="AO336" i="11"/>
  <c r="AP336" i="11"/>
  <c r="AQ336" i="11"/>
  <c r="AR336" i="11"/>
  <c r="AS336" i="11"/>
  <c r="AT336" i="11"/>
  <c r="AU336" i="11"/>
  <c r="AV336" i="11"/>
  <c r="AW336" i="11"/>
  <c r="AX336" i="11"/>
  <c r="AY336" i="11"/>
  <c r="AZ336" i="11"/>
  <c r="BA336" i="11"/>
  <c r="BB336" i="11"/>
  <c r="BC336" i="11"/>
  <c r="BD336" i="11"/>
  <c r="BE336" i="11"/>
  <c r="BF336" i="11"/>
  <c r="BG336" i="11"/>
  <c r="BH336" i="11"/>
  <c r="BI336" i="11"/>
  <c r="BJ336" i="11"/>
  <c r="K337" i="11"/>
  <c r="L337" i="11"/>
  <c r="M337" i="11"/>
  <c r="N337" i="11"/>
  <c r="O337" i="11"/>
  <c r="P337" i="11"/>
  <c r="Q337" i="11"/>
  <c r="R337" i="11"/>
  <c r="S337" i="11"/>
  <c r="T337" i="11"/>
  <c r="U337" i="11"/>
  <c r="V337" i="11"/>
  <c r="W337" i="11"/>
  <c r="X337" i="11"/>
  <c r="Y337" i="11"/>
  <c r="Z337" i="11"/>
  <c r="AA337" i="11"/>
  <c r="AB337" i="11"/>
  <c r="AC337" i="11"/>
  <c r="AD337" i="11"/>
  <c r="AE337" i="11"/>
  <c r="AF337" i="11"/>
  <c r="AG337" i="11"/>
  <c r="AH337" i="11"/>
  <c r="AI337" i="11"/>
  <c r="AJ337" i="11"/>
  <c r="AK337" i="11"/>
  <c r="AL337" i="11"/>
  <c r="AM337" i="11"/>
  <c r="AN337" i="11"/>
  <c r="AO337" i="11"/>
  <c r="AP337" i="11"/>
  <c r="AQ337" i="11"/>
  <c r="AR337" i="11"/>
  <c r="AS337" i="11"/>
  <c r="AT337" i="11"/>
  <c r="AU337" i="11"/>
  <c r="AV337" i="11"/>
  <c r="AW337" i="11"/>
  <c r="AX337" i="11"/>
  <c r="AY337" i="11"/>
  <c r="AZ337" i="11"/>
  <c r="BA337" i="11"/>
  <c r="BB337" i="11"/>
  <c r="BC337" i="11"/>
  <c r="BD337" i="11"/>
  <c r="BE337" i="11"/>
  <c r="BF337" i="11"/>
  <c r="BG337" i="11"/>
  <c r="BH337" i="11"/>
  <c r="BI337" i="11"/>
  <c r="BJ337" i="11"/>
  <c r="K338" i="11"/>
  <c r="L338" i="11"/>
  <c r="M338" i="11"/>
  <c r="N338" i="11"/>
  <c r="O338" i="11"/>
  <c r="P338" i="11"/>
  <c r="Q338" i="11"/>
  <c r="R338" i="11"/>
  <c r="S338" i="11"/>
  <c r="T338" i="11"/>
  <c r="U338" i="11"/>
  <c r="V338" i="11"/>
  <c r="W338" i="11"/>
  <c r="X338" i="11"/>
  <c r="Y338" i="11"/>
  <c r="Z338" i="11"/>
  <c r="AA338" i="11"/>
  <c r="AB338" i="11"/>
  <c r="AC338" i="11"/>
  <c r="AD338" i="11"/>
  <c r="AE338" i="11"/>
  <c r="AF338" i="11"/>
  <c r="AG338" i="11"/>
  <c r="AH338" i="11"/>
  <c r="AI338" i="11"/>
  <c r="AJ338" i="11"/>
  <c r="AK338" i="11"/>
  <c r="AL338" i="11"/>
  <c r="AM338" i="11"/>
  <c r="AN338" i="11"/>
  <c r="AO338" i="11"/>
  <c r="AP338" i="11"/>
  <c r="AQ338" i="11"/>
  <c r="AR338" i="11"/>
  <c r="AS338" i="11"/>
  <c r="AT338" i="11"/>
  <c r="AU338" i="11"/>
  <c r="AV338" i="11"/>
  <c r="AW338" i="11"/>
  <c r="AX338" i="11"/>
  <c r="AY338" i="11"/>
  <c r="AZ338" i="11"/>
  <c r="BA338" i="11"/>
  <c r="BB338" i="11"/>
  <c r="BC338" i="11"/>
  <c r="BD338" i="11"/>
  <c r="BE338" i="11"/>
  <c r="BF338" i="11"/>
  <c r="BG338" i="11"/>
  <c r="BH338" i="11"/>
  <c r="BI338" i="11"/>
  <c r="BJ338" i="11"/>
  <c r="K339" i="11"/>
  <c r="L339" i="11"/>
  <c r="M339" i="11"/>
  <c r="N339" i="11"/>
  <c r="O339" i="11"/>
  <c r="P339" i="11"/>
  <c r="Q339" i="11"/>
  <c r="R339" i="11"/>
  <c r="S339" i="11"/>
  <c r="T339" i="11"/>
  <c r="U339" i="11"/>
  <c r="V339" i="11"/>
  <c r="W339" i="11"/>
  <c r="X339" i="11"/>
  <c r="Y339" i="11"/>
  <c r="Z339" i="11"/>
  <c r="AA339" i="11"/>
  <c r="AB339" i="11"/>
  <c r="AC339" i="11"/>
  <c r="AD339" i="11"/>
  <c r="AE339" i="11"/>
  <c r="AF339" i="11"/>
  <c r="AG339" i="11"/>
  <c r="AH339" i="11"/>
  <c r="AI339" i="11"/>
  <c r="AJ339" i="11"/>
  <c r="AK339" i="11"/>
  <c r="AL339" i="11"/>
  <c r="AM339" i="11"/>
  <c r="AN339" i="11"/>
  <c r="AO339" i="11"/>
  <c r="AP339" i="11"/>
  <c r="AQ339" i="11"/>
  <c r="AR339" i="11"/>
  <c r="AS339" i="11"/>
  <c r="AT339" i="11"/>
  <c r="AU339" i="11"/>
  <c r="AV339" i="11"/>
  <c r="AW339" i="11"/>
  <c r="AX339" i="11"/>
  <c r="AY339" i="11"/>
  <c r="AZ339" i="11"/>
  <c r="BA339" i="11"/>
  <c r="BB339" i="11"/>
  <c r="BC339" i="11"/>
  <c r="BD339" i="11"/>
  <c r="BE339" i="11"/>
  <c r="BF339" i="11"/>
  <c r="BG339" i="11"/>
  <c r="BH339" i="11"/>
  <c r="BI339" i="11"/>
  <c r="BJ339" i="11"/>
  <c r="K340" i="11"/>
  <c r="L340" i="11"/>
  <c r="M340" i="11"/>
  <c r="N340" i="11"/>
  <c r="O340" i="11"/>
  <c r="P340" i="11"/>
  <c r="Q340" i="11"/>
  <c r="R340" i="11"/>
  <c r="S340" i="11"/>
  <c r="T340" i="11"/>
  <c r="U340" i="11"/>
  <c r="V340" i="11"/>
  <c r="W340" i="11"/>
  <c r="X340" i="11"/>
  <c r="Y340" i="11"/>
  <c r="Z340" i="11"/>
  <c r="AA340" i="11"/>
  <c r="AB340" i="11"/>
  <c r="AC340" i="11"/>
  <c r="AD340" i="11"/>
  <c r="AE340" i="11"/>
  <c r="AF340" i="11"/>
  <c r="AG340" i="11"/>
  <c r="AH340" i="11"/>
  <c r="AI340" i="11"/>
  <c r="AJ340" i="11"/>
  <c r="AK340" i="11"/>
  <c r="AL340" i="11"/>
  <c r="AM340" i="11"/>
  <c r="AN340" i="11"/>
  <c r="AO340" i="11"/>
  <c r="AP340" i="11"/>
  <c r="AQ340" i="11"/>
  <c r="AR340" i="11"/>
  <c r="AS340" i="11"/>
  <c r="AT340" i="11"/>
  <c r="AU340" i="11"/>
  <c r="AV340" i="11"/>
  <c r="AW340" i="11"/>
  <c r="AX340" i="11"/>
  <c r="AY340" i="11"/>
  <c r="AZ340" i="11"/>
  <c r="BA340" i="11"/>
  <c r="BB340" i="11"/>
  <c r="BC340" i="11"/>
  <c r="BD340" i="11"/>
  <c r="BE340" i="11"/>
  <c r="BF340" i="11"/>
  <c r="BG340" i="11"/>
  <c r="BH340" i="11"/>
  <c r="BI340" i="11"/>
  <c r="BJ340" i="11"/>
  <c r="K341" i="11"/>
  <c r="L341" i="11"/>
  <c r="M341" i="11"/>
  <c r="N341" i="11"/>
  <c r="O341" i="11"/>
  <c r="P341" i="11"/>
  <c r="Q341" i="11"/>
  <c r="R341" i="11"/>
  <c r="S341" i="11"/>
  <c r="T341" i="11"/>
  <c r="U341" i="11"/>
  <c r="V341" i="11"/>
  <c r="W341" i="11"/>
  <c r="X341" i="11"/>
  <c r="Y341" i="11"/>
  <c r="Z341" i="11"/>
  <c r="AA341" i="11"/>
  <c r="AB341" i="11"/>
  <c r="AC341" i="11"/>
  <c r="AD341" i="11"/>
  <c r="AE341" i="11"/>
  <c r="AF341" i="11"/>
  <c r="AG341" i="11"/>
  <c r="AH341" i="11"/>
  <c r="AI341" i="11"/>
  <c r="AJ341" i="11"/>
  <c r="AK341" i="11"/>
  <c r="AL341" i="11"/>
  <c r="AM341" i="11"/>
  <c r="AN341" i="11"/>
  <c r="AO341" i="11"/>
  <c r="AP341" i="11"/>
  <c r="AQ341" i="11"/>
  <c r="AR341" i="11"/>
  <c r="AS341" i="11"/>
  <c r="AT341" i="11"/>
  <c r="AU341" i="11"/>
  <c r="AV341" i="11"/>
  <c r="AW341" i="11"/>
  <c r="AX341" i="11"/>
  <c r="AY341" i="11"/>
  <c r="AZ341" i="11"/>
  <c r="BA341" i="11"/>
  <c r="BB341" i="11"/>
  <c r="BC341" i="11"/>
  <c r="BD341" i="11"/>
  <c r="BE341" i="11"/>
  <c r="BF341" i="11"/>
  <c r="BG341" i="11"/>
  <c r="BH341" i="11"/>
  <c r="BI341" i="11"/>
  <c r="BJ341" i="11"/>
  <c r="K342" i="11"/>
  <c r="L342" i="11"/>
  <c r="M342" i="11"/>
  <c r="N342" i="11"/>
  <c r="O342" i="11"/>
  <c r="P342" i="11"/>
  <c r="Q342" i="11"/>
  <c r="R342" i="11"/>
  <c r="S342" i="11"/>
  <c r="T342" i="11"/>
  <c r="U342" i="11"/>
  <c r="V342" i="11"/>
  <c r="W342" i="11"/>
  <c r="X342" i="11"/>
  <c r="Y342" i="11"/>
  <c r="Z342" i="11"/>
  <c r="AA342" i="11"/>
  <c r="AB342" i="11"/>
  <c r="AC342" i="11"/>
  <c r="AD342" i="11"/>
  <c r="AE342" i="11"/>
  <c r="AF342" i="11"/>
  <c r="AG342" i="11"/>
  <c r="AH342" i="11"/>
  <c r="AI342" i="11"/>
  <c r="AJ342" i="11"/>
  <c r="AK342" i="11"/>
  <c r="AL342" i="11"/>
  <c r="AM342" i="11"/>
  <c r="AN342" i="11"/>
  <c r="AO342" i="11"/>
  <c r="AP342" i="11"/>
  <c r="AQ342" i="11"/>
  <c r="AR342" i="11"/>
  <c r="AS342" i="11"/>
  <c r="AT342" i="11"/>
  <c r="AU342" i="11"/>
  <c r="AV342" i="11"/>
  <c r="AW342" i="11"/>
  <c r="AX342" i="11"/>
  <c r="AY342" i="11"/>
  <c r="AZ342" i="11"/>
  <c r="BA342" i="11"/>
  <c r="BB342" i="11"/>
  <c r="BC342" i="11"/>
  <c r="BD342" i="11"/>
  <c r="BE342" i="11"/>
  <c r="BF342" i="11"/>
  <c r="BG342" i="11"/>
  <c r="BH342" i="11"/>
  <c r="BI342" i="11"/>
  <c r="BJ342" i="11"/>
  <c r="K343" i="11"/>
  <c r="L343" i="11"/>
  <c r="M343" i="11"/>
  <c r="N343" i="11"/>
  <c r="O343" i="11"/>
  <c r="P343" i="11"/>
  <c r="Q343" i="11"/>
  <c r="R343" i="11"/>
  <c r="S343" i="11"/>
  <c r="T343" i="11"/>
  <c r="U343" i="11"/>
  <c r="V343" i="11"/>
  <c r="W343" i="11"/>
  <c r="X343" i="11"/>
  <c r="Y343" i="11"/>
  <c r="Z343" i="11"/>
  <c r="AA343" i="11"/>
  <c r="AB343" i="11"/>
  <c r="AC343" i="11"/>
  <c r="AD343" i="11"/>
  <c r="AE343" i="11"/>
  <c r="AF343" i="11"/>
  <c r="AG343" i="11"/>
  <c r="AH343" i="11"/>
  <c r="AI343" i="11"/>
  <c r="AJ343" i="11"/>
  <c r="AK343" i="11"/>
  <c r="AL343" i="11"/>
  <c r="AM343" i="11"/>
  <c r="AN343" i="11"/>
  <c r="AO343" i="11"/>
  <c r="AP343" i="11"/>
  <c r="AQ343" i="11"/>
  <c r="AR343" i="11"/>
  <c r="AS343" i="11"/>
  <c r="AT343" i="11"/>
  <c r="AU343" i="11"/>
  <c r="AV343" i="11"/>
  <c r="AW343" i="11"/>
  <c r="AX343" i="11"/>
  <c r="AY343" i="11"/>
  <c r="AZ343" i="11"/>
  <c r="BA343" i="11"/>
  <c r="BB343" i="11"/>
  <c r="BC343" i="11"/>
  <c r="BD343" i="11"/>
  <c r="BE343" i="11"/>
  <c r="BF343" i="11"/>
  <c r="BG343" i="11"/>
  <c r="BH343" i="11"/>
  <c r="BI343" i="11"/>
  <c r="BJ343" i="11"/>
  <c r="K344" i="11"/>
  <c r="L344" i="11"/>
  <c r="M344" i="11"/>
  <c r="N344" i="11"/>
  <c r="O344" i="11"/>
  <c r="P344" i="11"/>
  <c r="Q344" i="11"/>
  <c r="R344" i="11"/>
  <c r="S344" i="11"/>
  <c r="T344" i="11"/>
  <c r="U344" i="11"/>
  <c r="V344" i="11"/>
  <c r="W344" i="11"/>
  <c r="X344" i="11"/>
  <c r="Y344" i="11"/>
  <c r="Z344" i="11"/>
  <c r="AA344" i="11"/>
  <c r="AB344" i="11"/>
  <c r="AC344" i="11"/>
  <c r="AD344" i="11"/>
  <c r="AE344" i="11"/>
  <c r="AF344" i="11"/>
  <c r="AG344" i="11"/>
  <c r="AH344" i="11"/>
  <c r="AI344" i="11"/>
  <c r="AJ344" i="11"/>
  <c r="AK344" i="11"/>
  <c r="AL344" i="11"/>
  <c r="AM344" i="11"/>
  <c r="AN344" i="11"/>
  <c r="AO344" i="11"/>
  <c r="AP344" i="11"/>
  <c r="AQ344" i="11"/>
  <c r="AR344" i="11"/>
  <c r="AS344" i="11"/>
  <c r="AT344" i="11"/>
  <c r="AU344" i="11"/>
  <c r="AV344" i="11"/>
  <c r="AW344" i="11"/>
  <c r="AX344" i="11"/>
  <c r="AY344" i="11"/>
  <c r="AZ344" i="11"/>
  <c r="BA344" i="11"/>
  <c r="BB344" i="11"/>
  <c r="BC344" i="11"/>
  <c r="BD344" i="11"/>
  <c r="BE344" i="11"/>
  <c r="BF344" i="11"/>
  <c r="BG344" i="11"/>
  <c r="BH344" i="11"/>
  <c r="BI344" i="11"/>
  <c r="BJ344" i="11"/>
  <c r="K345" i="11"/>
  <c r="L345" i="11"/>
  <c r="M345" i="11"/>
  <c r="N345" i="11"/>
  <c r="O345" i="11"/>
  <c r="P345" i="11"/>
  <c r="Q345" i="11"/>
  <c r="R345" i="11"/>
  <c r="S345" i="11"/>
  <c r="T345" i="11"/>
  <c r="U345" i="11"/>
  <c r="V345" i="11"/>
  <c r="W345" i="11"/>
  <c r="X345" i="11"/>
  <c r="Y345" i="11"/>
  <c r="Z345" i="11"/>
  <c r="AA345" i="11"/>
  <c r="AB345" i="11"/>
  <c r="AC345" i="11"/>
  <c r="AD345" i="11"/>
  <c r="AE345" i="11"/>
  <c r="AF345" i="11"/>
  <c r="AG345" i="11"/>
  <c r="AH345" i="11"/>
  <c r="AI345" i="11"/>
  <c r="AJ345" i="11"/>
  <c r="AK345" i="11"/>
  <c r="AL345" i="11"/>
  <c r="AM345" i="11"/>
  <c r="AN345" i="11"/>
  <c r="AO345" i="11"/>
  <c r="AP345" i="11"/>
  <c r="AQ345" i="11"/>
  <c r="AR345" i="11"/>
  <c r="AS345" i="11"/>
  <c r="AT345" i="11"/>
  <c r="AU345" i="11"/>
  <c r="AV345" i="11"/>
  <c r="AW345" i="11"/>
  <c r="AX345" i="11"/>
  <c r="AY345" i="11"/>
  <c r="AZ345" i="11"/>
  <c r="BA345" i="11"/>
  <c r="BB345" i="11"/>
  <c r="BC345" i="11"/>
  <c r="BD345" i="11"/>
  <c r="BE345" i="11"/>
  <c r="BF345" i="11"/>
  <c r="BG345" i="11"/>
  <c r="BH345" i="11"/>
  <c r="BI345" i="11"/>
  <c r="BJ345" i="11"/>
  <c r="K346" i="11"/>
  <c r="L346" i="11"/>
  <c r="M346" i="11"/>
  <c r="N346" i="11"/>
  <c r="O346" i="11"/>
  <c r="P346" i="11"/>
  <c r="Q346" i="11"/>
  <c r="R346" i="11"/>
  <c r="S346" i="11"/>
  <c r="T346" i="11"/>
  <c r="U346" i="11"/>
  <c r="V346" i="11"/>
  <c r="W346" i="11"/>
  <c r="X346" i="11"/>
  <c r="Y346" i="11"/>
  <c r="Z346" i="11"/>
  <c r="AA346" i="11"/>
  <c r="AB346" i="11"/>
  <c r="AC346" i="11"/>
  <c r="AD346" i="11"/>
  <c r="AE346" i="11"/>
  <c r="AF346" i="11"/>
  <c r="AG346" i="11"/>
  <c r="AH346" i="11"/>
  <c r="AI346" i="11"/>
  <c r="AJ346" i="11"/>
  <c r="AK346" i="11"/>
  <c r="AL346" i="11"/>
  <c r="AM346" i="11"/>
  <c r="AN346" i="11"/>
  <c r="AO346" i="11"/>
  <c r="AP346" i="11"/>
  <c r="AQ346" i="11"/>
  <c r="AR346" i="11"/>
  <c r="AS346" i="11"/>
  <c r="AT346" i="11"/>
  <c r="AU346" i="11"/>
  <c r="AV346" i="11"/>
  <c r="AW346" i="11"/>
  <c r="AX346" i="11"/>
  <c r="AY346" i="11"/>
  <c r="AZ346" i="11"/>
  <c r="BA346" i="11"/>
  <c r="BB346" i="11"/>
  <c r="BC346" i="11"/>
  <c r="BD346" i="11"/>
  <c r="BE346" i="11"/>
  <c r="BF346" i="11"/>
  <c r="BG346" i="11"/>
  <c r="BH346" i="11"/>
  <c r="BI346" i="11"/>
  <c r="BJ346" i="11"/>
  <c r="K347" i="11"/>
  <c r="L347" i="11"/>
  <c r="M347" i="11"/>
  <c r="N347" i="11"/>
  <c r="O347" i="11"/>
  <c r="P347" i="11"/>
  <c r="Q347" i="11"/>
  <c r="R347" i="11"/>
  <c r="S347" i="11"/>
  <c r="T347" i="11"/>
  <c r="U347" i="11"/>
  <c r="V347" i="11"/>
  <c r="W347" i="11"/>
  <c r="X347" i="11"/>
  <c r="Y347" i="11"/>
  <c r="Z347" i="11"/>
  <c r="AA347" i="11"/>
  <c r="AB347" i="11"/>
  <c r="AC347" i="11"/>
  <c r="AD347" i="11"/>
  <c r="AE347" i="11"/>
  <c r="AF347" i="11"/>
  <c r="AG347" i="11"/>
  <c r="AH347" i="11"/>
  <c r="AI347" i="11"/>
  <c r="AJ347" i="11"/>
  <c r="AK347" i="11"/>
  <c r="AL347" i="11"/>
  <c r="AM347" i="11"/>
  <c r="AN347" i="11"/>
  <c r="AO347" i="11"/>
  <c r="AP347" i="11"/>
  <c r="AQ347" i="11"/>
  <c r="AR347" i="11"/>
  <c r="AS347" i="11"/>
  <c r="AT347" i="11"/>
  <c r="AU347" i="11"/>
  <c r="AV347" i="11"/>
  <c r="AW347" i="11"/>
  <c r="AX347" i="11"/>
  <c r="AY347" i="11"/>
  <c r="AZ347" i="11"/>
  <c r="BA347" i="11"/>
  <c r="BB347" i="11"/>
  <c r="BC347" i="11"/>
  <c r="BD347" i="11"/>
  <c r="BE347" i="11"/>
  <c r="BF347" i="11"/>
  <c r="BG347" i="11"/>
  <c r="BH347" i="11"/>
  <c r="BI347" i="11"/>
  <c r="BJ347" i="11"/>
  <c r="K348" i="11"/>
  <c r="L348" i="11"/>
  <c r="M348" i="11"/>
  <c r="N348" i="11"/>
  <c r="O348" i="11"/>
  <c r="P348" i="11"/>
  <c r="Q348" i="11"/>
  <c r="R348" i="11"/>
  <c r="S348" i="11"/>
  <c r="T348" i="11"/>
  <c r="U348" i="11"/>
  <c r="V348" i="11"/>
  <c r="W348" i="11"/>
  <c r="X348" i="11"/>
  <c r="Y348" i="11"/>
  <c r="Z348" i="11"/>
  <c r="AA348" i="11"/>
  <c r="AB348" i="11"/>
  <c r="AC348" i="11"/>
  <c r="AD348" i="11"/>
  <c r="AE348" i="11"/>
  <c r="AF348" i="11"/>
  <c r="AG348" i="11"/>
  <c r="AH348" i="11"/>
  <c r="AI348" i="11"/>
  <c r="AJ348" i="11"/>
  <c r="AK348" i="11"/>
  <c r="AL348" i="11"/>
  <c r="AM348" i="11"/>
  <c r="AN348" i="11"/>
  <c r="AO348" i="11"/>
  <c r="AP348" i="11"/>
  <c r="AQ348" i="11"/>
  <c r="AR348" i="11"/>
  <c r="AS348" i="11"/>
  <c r="AT348" i="11"/>
  <c r="AU348" i="11"/>
  <c r="AV348" i="11"/>
  <c r="AW348" i="11"/>
  <c r="AX348" i="11"/>
  <c r="AY348" i="11"/>
  <c r="AZ348" i="11"/>
  <c r="BA348" i="11"/>
  <c r="BB348" i="11"/>
  <c r="BC348" i="11"/>
  <c r="BD348" i="11"/>
  <c r="BE348" i="11"/>
  <c r="BF348" i="11"/>
  <c r="BG348" i="11"/>
  <c r="BH348" i="11"/>
  <c r="BI348" i="11"/>
  <c r="BJ348" i="11"/>
  <c r="K349" i="11"/>
  <c r="L349" i="11"/>
  <c r="M349" i="11"/>
  <c r="N349" i="11"/>
  <c r="O349" i="11"/>
  <c r="P349" i="11"/>
  <c r="Q349" i="11"/>
  <c r="R349" i="11"/>
  <c r="S349" i="11"/>
  <c r="T349" i="11"/>
  <c r="U349" i="11"/>
  <c r="V349" i="11"/>
  <c r="W349" i="11"/>
  <c r="X349" i="11"/>
  <c r="Y349" i="11"/>
  <c r="Z349" i="11"/>
  <c r="AA349" i="11"/>
  <c r="AB349" i="11"/>
  <c r="AC349" i="11"/>
  <c r="AD349" i="11"/>
  <c r="AE349" i="11"/>
  <c r="AF349" i="11"/>
  <c r="AG349" i="11"/>
  <c r="AH349" i="11"/>
  <c r="AI349" i="11"/>
  <c r="AJ349" i="11"/>
  <c r="AK349" i="11"/>
  <c r="AL349" i="11"/>
  <c r="AM349" i="11"/>
  <c r="AN349" i="11"/>
  <c r="AO349" i="11"/>
  <c r="AP349" i="11"/>
  <c r="AQ349" i="11"/>
  <c r="AR349" i="11"/>
  <c r="AS349" i="11"/>
  <c r="AT349" i="11"/>
  <c r="AU349" i="11"/>
  <c r="AV349" i="11"/>
  <c r="AW349" i="11"/>
  <c r="AX349" i="11"/>
  <c r="AY349" i="11"/>
  <c r="AZ349" i="11"/>
  <c r="BA349" i="11"/>
  <c r="BB349" i="11"/>
  <c r="BC349" i="11"/>
  <c r="BD349" i="11"/>
  <c r="BE349" i="11"/>
  <c r="BF349" i="11"/>
  <c r="BG349" i="11"/>
  <c r="BH349" i="11"/>
  <c r="BI349" i="11"/>
  <c r="BJ349" i="11"/>
  <c r="K350" i="11"/>
  <c r="L350" i="11"/>
  <c r="M350" i="11"/>
  <c r="N350" i="11"/>
  <c r="O350" i="11"/>
  <c r="P350" i="11"/>
  <c r="Q350" i="11"/>
  <c r="R350" i="11"/>
  <c r="S350" i="11"/>
  <c r="T350" i="11"/>
  <c r="U350" i="11"/>
  <c r="V350" i="11"/>
  <c r="W350" i="11"/>
  <c r="X350" i="11"/>
  <c r="Y350" i="11"/>
  <c r="Z350" i="11"/>
  <c r="AA350" i="11"/>
  <c r="AB350" i="11"/>
  <c r="AC350" i="11"/>
  <c r="AD350" i="11"/>
  <c r="AE350" i="11"/>
  <c r="AF350" i="11"/>
  <c r="AG350" i="11"/>
  <c r="AH350" i="11"/>
  <c r="AI350" i="11"/>
  <c r="AJ350" i="11"/>
  <c r="AK350" i="11"/>
  <c r="AL350" i="11"/>
  <c r="AM350" i="11"/>
  <c r="AN350" i="11"/>
  <c r="AO350" i="11"/>
  <c r="AP350" i="11"/>
  <c r="AQ350" i="11"/>
  <c r="AR350" i="11"/>
  <c r="AS350" i="11"/>
  <c r="AT350" i="11"/>
  <c r="AU350" i="11"/>
  <c r="AV350" i="11"/>
  <c r="AW350" i="11"/>
  <c r="AX350" i="11"/>
  <c r="AY350" i="11"/>
  <c r="AZ350" i="11"/>
  <c r="BA350" i="11"/>
  <c r="BB350" i="11"/>
  <c r="BC350" i="11"/>
  <c r="BD350" i="11"/>
  <c r="BE350" i="11"/>
  <c r="BF350" i="11"/>
  <c r="BG350" i="11"/>
  <c r="BH350" i="11"/>
  <c r="BI350" i="11"/>
  <c r="BJ350" i="11"/>
  <c r="K351" i="11"/>
  <c r="L351" i="11"/>
  <c r="M351" i="11"/>
  <c r="N351" i="11"/>
  <c r="O351" i="11"/>
  <c r="P351" i="11"/>
  <c r="Q351" i="11"/>
  <c r="R351" i="11"/>
  <c r="S351" i="11"/>
  <c r="T351" i="11"/>
  <c r="U351" i="11"/>
  <c r="V351" i="11"/>
  <c r="W351" i="11"/>
  <c r="X351" i="11"/>
  <c r="Y351" i="11"/>
  <c r="Z351" i="11"/>
  <c r="AA351" i="11"/>
  <c r="AB351" i="11"/>
  <c r="AC351" i="11"/>
  <c r="AD351" i="11"/>
  <c r="AE351" i="11"/>
  <c r="AF351" i="11"/>
  <c r="AG351" i="11"/>
  <c r="AH351" i="11"/>
  <c r="AI351" i="11"/>
  <c r="AJ351" i="11"/>
  <c r="AK351" i="11"/>
  <c r="AL351" i="11"/>
  <c r="AM351" i="11"/>
  <c r="AN351" i="11"/>
  <c r="AO351" i="11"/>
  <c r="AP351" i="11"/>
  <c r="AQ351" i="11"/>
  <c r="AR351" i="11"/>
  <c r="AS351" i="11"/>
  <c r="AT351" i="11"/>
  <c r="AU351" i="11"/>
  <c r="AV351" i="11"/>
  <c r="AW351" i="11"/>
  <c r="AX351" i="11"/>
  <c r="AY351" i="11"/>
  <c r="AZ351" i="11"/>
  <c r="BA351" i="11"/>
  <c r="BB351" i="11"/>
  <c r="BC351" i="11"/>
  <c r="BD351" i="11"/>
  <c r="BE351" i="11"/>
  <c r="BF351" i="11"/>
  <c r="BG351" i="11"/>
  <c r="BH351" i="11"/>
  <c r="BI351" i="11"/>
  <c r="BJ351" i="11"/>
  <c r="K352" i="11"/>
  <c r="L352" i="11"/>
  <c r="M352" i="11"/>
  <c r="N352" i="11"/>
  <c r="O352" i="11"/>
  <c r="P352" i="11"/>
  <c r="Q352" i="11"/>
  <c r="R352" i="11"/>
  <c r="S352" i="11"/>
  <c r="T352" i="11"/>
  <c r="U352" i="11"/>
  <c r="V352" i="11"/>
  <c r="W352" i="11"/>
  <c r="X352" i="11"/>
  <c r="Y352" i="11"/>
  <c r="Z352" i="11"/>
  <c r="AA352" i="11"/>
  <c r="AB352" i="11"/>
  <c r="AC352" i="11"/>
  <c r="AD352" i="11"/>
  <c r="AE352" i="11"/>
  <c r="AF352" i="11"/>
  <c r="AG352" i="11"/>
  <c r="AH352" i="11"/>
  <c r="AI352" i="11"/>
  <c r="AJ352" i="11"/>
  <c r="AK352" i="11"/>
  <c r="AL352" i="11"/>
  <c r="AM352" i="11"/>
  <c r="AN352" i="11"/>
  <c r="AO352" i="11"/>
  <c r="AP352" i="11"/>
  <c r="AQ352" i="11"/>
  <c r="AR352" i="11"/>
  <c r="AS352" i="11"/>
  <c r="AT352" i="11"/>
  <c r="AU352" i="11"/>
  <c r="AV352" i="11"/>
  <c r="AW352" i="11"/>
  <c r="AX352" i="11"/>
  <c r="AY352" i="11"/>
  <c r="AZ352" i="11"/>
  <c r="BA352" i="11"/>
  <c r="BB352" i="11"/>
  <c r="BC352" i="11"/>
  <c r="BD352" i="11"/>
  <c r="BE352" i="11"/>
  <c r="BF352" i="11"/>
  <c r="BG352" i="11"/>
  <c r="BH352" i="11"/>
  <c r="BI352" i="11"/>
  <c r="BJ352" i="11"/>
  <c r="K353" i="11"/>
  <c r="L353" i="11"/>
  <c r="M353" i="11"/>
  <c r="N353" i="11"/>
  <c r="O353" i="11"/>
  <c r="P353" i="11"/>
  <c r="Q353" i="11"/>
  <c r="R353" i="11"/>
  <c r="S353" i="11"/>
  <c r="T353" i="11"/>
  <c r="U353" i="11"/>
  <c r="V353" i="11"/>
  <c r="W353" i="11"/>
  <c r="X353" i="11"/>
  <c r="Y353" i="11"/>
  <c r="Z353" i="11"/>
  <c r="AA353" i="11"/>
  <c r="AB353" i="11"/>
  <c r="AC353" i="11"/>
  <c r="AD353" i="11"/>
  <c r="AE353" i="11"/>
  <c r="AF353" i="11"/>
  <c r="AG353" i="11"/>
  <c r="AH353" i="11"/>
  <c r="AI353" i="11"/>
  <c r="AJ353" i="11"/>
  <c r="AK353" i="11"/>
  <c r="AL353" i="11"/>
  <c r="AM353" i="11"/>
  <c r="AN353" i="11"/>
  <c r="AO353" i="11"/>
  <c r="AP353" i="11"/>
  <c r="AQ353" i="11"/>
  <c r="AR353" i="11"/>
  <c r="AS353" i="11"/>
  <c r="AT353" i="11"/>
  <c r="AU353" i="11"/>
  <c r="AV353" i="11"/>
  <c r="AW353" i="11"/>
  <c r="AX353" i="11"/>
  <c r="AY353" i="11"/>
  <c r="AZ353" i="11"/>
  <c r="BA353" i="11"/>
  <c r="BB353" i="11"/>
  <c r="BC353" i="11"/>
  <c r="BD353" i="11"/>
  <c r="BE353" i="11"/>
  <c r="BF353" i="11"/>
  <c r="BG353" i="11"/>
  <c r="BH353" i="11"/>
  <c r="BI353" i="11"/>
  <c r="BJ353" i="11"/>
  <c r="K354" i="11"/>
  <c r="L354" i="11"/>
  <c r="M354" i="11"/>
  <c r="N354" i="11"/>
  <c r="O354" i="11"/>
  <c r="P354" i="11"/>
  <c r="Q354" i="11"/>
  <c r="R354" i="11"/>
  <c r="S354" i="11"/>
  <c r="T354" i="11"/>
  <c r="U354" i="11"/>
  <c r="V354" i="11"/>
  <c r="W354" i="11"/>
  <c r="X354" i="11"/>
  <c r="Y354" i="11"/>
  <c r="Z354" i="11"/>
  <c r="AA354" i="11"/>
  <c r="AB354" i="11"/>
  <c r="AC354" i="11"/>
  <c r="AD354" i="11"/>
  <c r="AE354" i="11"/>
  <c r="AF354" i="11"/>
  <c r="AG354" i="11"/>
  <c r="AH354" i="11"/>
  <c r="AI354" i="11"/>
  <c r="AJ354" i="11"/>
  <c r="AK354" i="11"/>
  <c r="AL354" i="11"/>
  <c r="AM354" i="11"/>
  <c r="AN354" i="11"/>
  <c r="AO354" i="11"/>
  <c r="AP354" i="11"/>
  <c r="AQ354" i="11"/>
  <c r="AR354" i="11"/>
  <c r="AS354" i="11"/>
  <c r="AT354" i="11"/>
  <c r="AU354" i="11"/>
  <c r="AV354" i="11"/>
  <c r="AW354" i="11"/>
  <c r="AX354" i="11"/>
  <c r="AY354" i="11"/>
  <c r="AZ354" i="11"/>
  <c r="BA354" i="11"/>
  <c r="BB354" i="11"/>
  <c r="BC354" i="11"/>
  <c r="BD354" i="11"/>
  <c r="BE354" i="11"/>
  <c r="BF354" i="11"/>
  <c r="BG354" i="11"/>
  <c r="BH354" i="11"/>
  <c r="BI354" i="11"/>
  <c r="BJ354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Y355" i="11"/>
  <c r="Z355" i="11"/>
  <c r="AA355" i="11"/>
  <c r="AB355" i="11"/>
  <c r="AC355" i="11"/>
  <c r="AD355" i="11"/>
  <c r="AE355" i="11"/>
  <c r="AF355" i="11"/>
  <c r="AG355" i="11"/>
  <c r="AH355" i="11"/>
  <c r="AI355" i="11"/>
  <c r="AJ355" i="11"/>
  <c r="AK355" i="11"/>
  <c r="AL355" i="11"/>
  <c r="AM355" i="11"/>
  <c r="AN355" i="11"/>
  <c r="AO355" i="11"/>
  <c r="AP355" i="11"/>
  <c r="AQ355" i="11"/>
  <c r="AR355" i="11"/>
  <c r="AS355" i="11"/>
  <c r="AT355" i="11"/>
  <c r="AU355" i="11"/>
  <c r="AV355" i="11"/>
  <c r="AW355" i="11"/>
  <c r="AX355" i="11"/>
  <c r="AY355" i="11"/>
  <c r="AZ355" i="11"/>
  <c r="BA355" i="11"/>
  <c r="BB355" i="11"/>
  <c r="BC355" i="11"/>
  <c r="BD355" i="11"/>
  <c r="BE355" i="11"/>
  <c r="BF355" i="11"/>
  <c r="BG355" i="11"/>
  <c r="BH355" i="11"/>
  <c r="BI355" i="11"/>
  <c r="BJ355" i="11"/>
  <c r="K356" i="11"/>
  <c r="L356" i="11"/>
  <c r="M356" i="11"/>
  <c r="N356" i="11"/>
  <c r="O356" i="11"/>
  <c r="P356" i="11"/>
  <c r="Q356" i="11"/>
  <c r="R356" i="11"/>
  <c r="S356" i="11"/>
  <c r="T356" i="11"/>
  <c r="U356" i="11"/>
  <c r="V356" i="11"/>
  <c r="W356" i="11"/>
  <c r="X356" i="11"/>
  <c r="Y356" i="11"/>
  <c r="Z356" i="11"/>
  <c r="AA356" i="11"/>
  <c r="AB356" i="11"/>
  <c r="AC356" i="11"/>
  <c r="AD356" i="11"/>
  <c r="AE356" i="11"/>
  <c r="AF356" i="11"/>
  <c r="AG356" i="11"/>
  <c r="AH356" i="11"/>
  <c r="AI356" i="11"/>
  <c r="AJ356" i="11"/>
  <c r="AK356" i="11"/>
  <c r="AL356" i="11"/>
  <c r="AM356" i="11"/>
  <c r="AN356" i="11"/>
  <c r="AO356" i="11"/>
  <c r="AP356" i="11"/>
  <c r="AQ356" i="11"/>
  <c r="AR356" i="11"/>
  <c r="AS356" i="11"/>
  <c r="AT356" i="11"/>
  <c r="AU356" i="11"/>
  <c r="AV356" i="11"/>
  <c r="AW356" i="11"/>
  <c r="AX356" i="11"/>
  <c r="AY356" i="11"/>
  <c r="AZ356" i="11"/>
  <c r="BA356" i="11"/>
  <c r="BB356" i="11"/>
  <c r="BC356" i="11"/>
  <c r="BD356" i="11"/>
  <c r="BE356" i="11"/>
  <c r="BF356" i="11"/>
  <c r="BG356" i="11"/>
  <c r="BH356" i="11"/>
  <c r="BI356" i="11"/>
  <c r="BJ356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Y357" i="11"/>
  <c r="Z357" i="11"/>
  <c r="AA357" i="11"/>
  <c r="AB357" i="11"/>
  <c r="AC357" i="11"/>
  <c r="AD357" i="11"/>
  <c r="AE357" i="11"/>
  <c r="AF357" i="11"/>
  <c r="AG357" i="11"/>
  <c r="AH357" i="11"/>
  <c r="AI357" i="11"/>
  <c r="AJ357" i="11"/>
  <c r="AK357" i="11"/>
  <c r="AL357" i="11"/>
  <c r="AM357" i="11"/>
  <c r="AN357" i="11"/>
  <c r="AO357" i="11"/>
  <c r="AP357" i="11"/>
  <c r="AQ357" i="11"/>
  <c r="AR357" i="11"/>
  <c r="AS357" i="11"/>
  <c r="AT357" i="11"/>
  <c r="AU357" i="11"/>
  <c r="AV357" i="11"/>
  <c r="AW357" i="11"/>
  <c r="AX357" i="11"/>
  <c r="AY357" i="11"/>
  <c r="AZ357" i="11"/>
  <c r="BA357" i="11"/>
  <c r="BB357" i="11"/>
  <c r="BC357" i="11"/>
  <c r="BD357" i="11"/>
  <c r="BE357" i="11"/>
  <c r="BF357" i="11"/>
  <c r="BG357" i="11"/>
  <c r="BH357" i="11"/>
  <c r="BI357" i="11"/>
  <c r="BJ357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Y358" i="11"/>
  <c r="Z358" i="11"/>
  <c r="AA358" i="11"/>
  <c r="AB358" i="11"/>
  <c r="AC358" i="11"/>
  <c r="AD358" i="11"/>
  <c r="AE358" i="11"/>
  <c r="AF358" i="11"/>
  <c r="AG358" i="11"/>
  <c r="AH358" i="11"/>
  <c r="AI358" i="11"/>
  <c r="AJ358" i="11"/>
  <c r="AK358" i="11"/>
  <c r="AL358" i="11"/>
  <c r="AM358" i="11"/>
  <c r="AN358" i="11"/>
  <c r="AO358" i="11"/>
  <c r="AP358" i="11"/>
  <c r="AQ358" i="11"/>
  <c r="AR358" i="11"/>
  <c r="AS358" i="11"/>
  <c r="AT358" i="11"/>
  <c r="AU358" i="11"/>
  <c r="AV358" i="11"/>
  <c r="AW358" i="11"/>
  <c r="AX358" i="11"/>
  <c r="AY358" i="11"/>
  <c r="AZ358" i="11"/>
  <c r="BA358" i="11"/>
  <c r="BB358" i="11"/>
  <c r="BC358" i="11"/>
  <c r="BD358" i="11"/>
  <c r="BE358" i="11"/>
  <c r="BF358" i="11"/>
  <c r="BG358" i="11"/>
  <c r="BH358" i="11"/>
  <c r="BI358" i="11"/>
  <c r="BJ358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Y359" i="11"/>
  <c r="Z359" i="11"/>
  <c r="AA359" i="11"/>
  <c r="AB359" i="11"/>
  <c r="AC359" i="11"/>
  <c r="AD359" i="11"/>
  <c r="AE359" i="11"/>
  <c r="AF359" i="11"/>
  <c r="AG359" i="11"/>
  <c r="AH359" i="11"/>
  <c r="AI359" i="11"/>
  <c r="AJ359" i="11"/>
  <c r="AK359" i="11"/>
  <c r="AL359" i="11"/>
  <c r="AM359" i="11"/>
  <c r="AN359" i="11"/>
  <c r="AO359" i="11"/>
  <c r="AP359" i="11"/>
  <c r="AQ359" i="11"/>
  <c r="AR359" i="11"/>
  <c r="AS359" i="11"/>
  <c r="AT359" i="11"/>
  <c r="AU359" i="11"/>
  <c r="AV359" i="11"/>
  <c r="AW359" i="11"/>
  <c r="AX359" i="11"/>
  <c r="AY359" i="11"/>
  <c r="AZ359" i="11"/>
  <c r="BA359" i="11"/>
  <c r="BB359" i="11"/>
  <c r="BC359" i="11"/>
  <c r="BD359" i="11"/>
  <c r="BE359" i="11"/>
  <c r="BF359" i="11"/>
  <c r="BG359" i="11"/>
  <c r="BH359" i="11"/>
  <c r="BI359" i="11"/>
  <c r="BJ359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Y188" i="11"/>
  <c r="Z188" i="11"/>
  <c r="AA188" i="11"/>
  <c r="AB188" i="11"/>
  <c r="AC188" i="11"/>
  <c r="AD188" i="11"/>
  <c r="AE188" i="11"/>
  <c r="AF188" i="11"/>
  <c r="AG188" i="11"/>
  <c r="AH188" i="11"/>
  <c r="AI188" i="11"/>
  <c r="AJ188" i="11"/>
  <c r="AK188" i="11"/>
  <c r="AL188" i="11"/>
  <c r="AM188" i="11"/>
  <c r="AN188" i="11"/>
  <c r="AO188" i="11"/>
  <c r="AP188" i="11"/>
  <c r="AQ188" i="11"/>
  <c r="AR188" i="11"/>
  <c r="AS188" i="11"/>
  <c r="AT188" i="11"/>
  <c r="AU188" i="11"/>
  <c r="AV188" i="11"/>
  <c r="AW188" i="11"/>
  <c r="AX188" i="11"/>
  <c r="AY188" i="11"/>
  <c r="AZ188" i="11"/>
  <c r="BA188" i="11"/>
  <c r="BB188" i="11"/>
  <c r="BC188" i="11"/>
  <c r="BD188" i="11"/>
  <c r="BE188" i="11"/>
  <c r="BF188" i="11"/>
  <c r="BG188" i="11"/>
  <c r="BH188" i="11"/>
  <c r="BI188" i="11"/>
  <c r="BJ188" i="11"/>
  <c r="K188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BB20" i="11"/>
  <c r="BC20" i="11"/>
  <c r="BD20" i="11"/>
  <c r="BE20" i="11"/>
  <c r="BF20" i="11"/>
  <c r="BG20" i="11"/>
  <c r="BH20" i="11"/>
  <c r="BI20" i="11"/>
  <c r="BJ20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BB21" i="11"/>
  <c r="BC21" i="11"/>
  <c r="BD21" i="11"/>
  <c r="BE21" i="11"/>
  <c r="BF21" i="11"/>
  <c r="BG21" i="11"/>
  <c r="BH21" i="11"/>
  <c r="BI21" i="11"/>
  <c r="BJ21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BB22" i="11"/>
  <c r="BC22" i="11"/>
  <c r="BD22" i="11"/>
  <c r="BE22" i="11"/>
  <c r="BF22" i="11"/>
  <c r="BG22" i="11"/>
  <c r="BH22" i="11"/>
  <c r="BI22" i="11"/>
  <c r="BJ22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BB23" i="11"/>
  <c r="BC23" i="11"/>
  <c r="BD23" i="11"/>
  <c r="BE23" i="11"/>
  <c r="BF23" i="11"/>
  <c r="BG23" i="11"/>
  <c r="BH23" i="11"/>
  <c r="BI23" i="11"/>
  <c r="BJ23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BB24" i="11"/>
  <c r="BC24" i="11"/>
  <c r="BD24" i="11"/>
  <c r="BE24" i="11"/>
  <c r="BF24" i="11"/>
  <c r="BG24" i="11"/>
  <c r="BH24" i="11"/>
  <c r="BI24" i="11"/>
  <c r="BJ24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BB25" i="11"/>
  <c r="BC25" i="11"/>
  <c r="BD25" i="11"/>
  <c r="BE25" i="11"/>
  <c r="BF25" i="11"/>
  <c r="BG25" i="11"/>
  <c r="BH25" i="11"/>
  <c r="BI25" i="11"/>
  <c r="BJ25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BB26" i="11"/>
  <c r="BC26" i="11"/>
  <c r="BD26" i="11"/>
  <c r="BE26" i="11"/>
  <c r="BF26" i="11"/>
  <c r="BG26" i="11"/>
  <c r="BH26" i="11"/>
  <c r="BI26" i="11"/>
  <c r="BJ26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BB27" i="11"/>
  <c r="BC27" i="11"/>
  <c r="BD27" i="11"/>
  <c r="BE27" i="11"/>
  <c r="BF27" i="11"/>
  <c r="BG27" i="11"/>
  <c r="BH27" i="11"/>
  <c r="BI27" i="11"/>
  <c r="BJ27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BB28" i="11"/>
  <c r="BC28" i="11"/>
  <c r="BD28" i="11"/>
  <c r="BE28" i="11"/>
  <c r="BF28" i="11"/>
  <c r="BG28" i="11"/>
  <c r="BH28" i="11"/>
  <c r="BI28" i="11"/>
  <c r="BJ28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BB29" i="11"/>
  <c r="BC29" i="11"/>
  <c r="BD29" i="11"/>
  <c r="BE29" i="11"/>
  <c r="BF29" i="11"/>
  <c r="BG29" i="11"/>
  <c r="BH29" i="11"/>
  <c r="BI29" i="11"/>
  <c r="BJ29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BB30" i="11"/>
  <c r="BC30" i="11"/>
  <c r="BD30" i="11"/>
  <c r="BE30" i="11"/>
  <c r="BF30" i="11"/>
  <c r="BG30" i="11"/>
  <c r="BH30" i="11"/>
  <c r="BI30" i="11"/>
  <c r="BJ30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A31" i="11"/>
  <c r="BB31" i="11"/>
  <c r="BC31" i="11"/>
  <c r="BD31" i="11"/>
  <c r="BE31" i="11"/>
  <c r="BF31" i="11"/>
  <c r="BG31" i="11"/>
  <c r="BH31" i="11"/>
  <c r="BI31" i="11"/>
  <c r="BJ31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BB32" i="11"/>
  <c r="BC32" i="11"/>
  <c r="BD32" i="11"/>
  <c r="BE32" i="11"/>
  <c r="BF32" i="11"/>
  <c r="BG32" i="11"/>
  <c r="BH32" i="11"/>
  <c r="BI32" i="11"/>
  <c r="BJ32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BB33" i="11"/>
  <c r="BC33" i="11"/>
  <c r="BD33" i="11"/>
  <c r="BE33" i="11"/>
  <c r="BF33" i="11"/>
  <c r="BG33" i="11"/>
  <c r="BH33" i="11"/>
  <c r="BI33" i="11"/>
  <c r="BJ33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BB34" i="11"/>
  <c r="BC34" i="11"/>
  <c r="BD34" i="11"/>
  <c r="BE34" i="11"/>
  <c r="BF34" i="11"/>
  <c r="BG34" i="11"/>
  <c r="BH34" i="11"/>
  <c r="BI34" i="11"/>
  <c r="BJ34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BB35" i="11"/>
  <c r="BC35" i="11"/>
  <c r="BD35" i="11"/>
  <c r="BE35" i="11"/>
  <c r="BF35" i="11"/>
  <c r="BG35" i="11"/>
  <c r="BH35" i="11"/>
  <c r="BI35" i="11"/>
  <c r="BJ35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BB36" i="11"/>
  <c r="BC36" i="11"/>
  <c r="BD36" i="11"/>
  <c r="BE36" i="11"/>
  <c r="BF36" i="11"/>
  <c r="BG36" i="11"/>
  <c r="BH36" i="11"/>
  <c r="BI36" i="11"/>
  <c r="BJ36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BB37" i="11"/>
  <c r="BC37" i="11"/>
  <c r="BD37" i="11"/>
  <c r="BE37" i="11"/>
  <c r="BF37" i="11"/>
  <c r="BG37" i="11"/>
  <c r="BH37" i="11"/>
  <c r="BI37" i="11"/>
  <c r="BJ37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A38" i="11"/>
  <c r="BB38" i="11"/>
  <c r="BC38" i="11"/>
  <c r="BD38" i="11"/>
  <c r="BE38" i="11"/>
  <c r="BF38" i="11"/>
  <c r="BG38" i="11"/>
  <c r="BH38" i="11"/>
  <c r="BI38" i="11"/>
  <c r="BJ38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BB39" i="11"/>
  <c r="BC39" i="11"/>
  <c r="BD39" i="11"/>
  <c r="BE39" i="11"/>
  <c r="BF39" i="11"/>
  <c r="BG39" i="11"/>
  <c r="BH39" i="11"/>
  <c r="BI39" i="11"/>
  <c r="BJ39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BB40" i="11"/>
  <c r="BC40" i="11"/>
  <c r="BD40" i="11"/>
  <c r="BE40" i="11"/>
  <c r="BF40" i="11"/>
  <c r="BG40" i="11"/>
  <c r="BH40" i="11"/>
  <c r="BI40" i="11"/>
  <c r="BJ40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BB41" i="11"/>
  <c r="BC41" i="11"/>
  <c r="BD41" i="11"/>
  <c r="BE41" i="11"/>
  <c r="BF41" i="11"/>
  <c r="BG41" i="11"/>
  <c r="BH41" i="11"/>
  <c r="BI41" i="11"/>
  <c r="BJ41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BB42" i="11"/>
  <c r="BC42" i="11"/>
  <c r="BD42" i="11"/>
  <c r="BE42" i="11"/>
  <c r="BF42" i="11"/>
  <c r="BG42" i="11"/>
  <c r="BH42" i="11"/>
  <c r="BI42" i="11"/>
  <c r="BJ42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BB43" i="11"/>
  <c r="BC43" i="11"/>
  <c r="BD43" i="11"/>
  <c r="BE43" i="11"/>
  <c r="BF43" i="11"/>
  <c r="BG43" i="11"/>
  <c r="BH43" i="11"/>
  <c r="BI43" i="11"/>
  <c r="BJ43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BB44" i="11"/>
  <c r="BC44" i="11"/>
  <c r="BD44" i="11"/>
  <c r="BE44" i="11"/>
  <c r="BF44" i="11"/>
  <c r="BG44" i="11"/>
  <c r="BH44" i="11"/>
  <c r="BI44" i="11"/>
  <c r="BJ44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BB45" i="11"/>
  <c r="BC45" i="11"/>
  <c r="BD45" i="11"/>
  <c r="BE45" i="11"/>
  <c r="BF45" i="11"/>
  <c r="BG45" i="11"/>
  <c r="BH45" i="11"/>
  <c r="BI45" i="11"/>
  <c r="BJ45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BB46" i="11"/>
  <c r="BC46" i="11"/>
  <c r="BD46" i="11"/>
  <c r="BE46" i="11"/>
  <c r="BF46" i="11"/>
  <c r="BG46" i="11"/>
  <c r="BH46" i="11"/>
  <c r="BI46" i="11"/>
  <c r="BJ46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BB47" i="11"/>
  <c r="BC47" i="11"/>
  <c r="BD47" i="11"/>
  <c r="BE47" i="11"/>
  <c r="BF47" i="11"/>
  <c r="BG47" i="11"/>
  <c r="BH47" i="11"/>
  <c r="BI47" i="11"/>
  <c r="BJ47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A48" i="11"/>
  <c r="BB48" i="11"/>
  <c r="BC48" i="11"/>
  <c r="BD48" i="11"/>
  <c r="BE48" i="11"/>
  <c r="BF48" i="11"/>
  <c r="BG48" i="11"/>
  <c r="BH48" i="11"/>
  <c r="BI48" i="11"/>
  <c r="BJ48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BB49" i="11"/>
  <c r="BC49" i="11"/>
  <c r="BD49" i="11"/>
  <c r="BE49" i="11"/>
  <c r="BF49" i="11"/>
  <c r="BG49" i="11"/>
  <c r="BH49" i="11"/>
  <c r="BI49" i="11"/>
  <c r="BJ49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/>
  <c r="BC50" i="11"/>
  <c r="BD50" i="11"/>
  <c r="BE50" i="11"/>
  <c r="BF50" i="11"/>
  <c r="BG50" i="11"/>
  <c r="BH50" i="11"/>
  <c r="BI50" i="11"/>
  <c r="BJ50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C51" i="11"/>
  <c r="BD51" i="11"/>
  <c r="BE51" i="11"/>
  <c r="BF51" i="11"/>
  <c r="BG51" i="11"/>
  <c r="BH51" i="11"/>
  <c r="BI51" i="11"/>
  <c r="BJ51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/>
  <c r="BD52" i="11"/>
  <c r="BE52" i="11"/>
  <c r="BF52" i="11"/>
  <c r="BG52" i="11"/>
  <c r="BH52" i="11"/>
  <c r="BI52" i="11"/>
  <c r="BJ52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C53" i="11"/>
  <c r="BD53" i="11"/>
  <c r="BE53" i="11"/>
  <c r="BF53" i="11"/>
  <c r="BG53" i="11"/>
  <c r="BH53" i="11"/>
  <c r="BI53" i="11"/>
  <c r="BJ53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/>
  <c r="BD54" i="11"/>
  <c r="BE54" i="11"/>
  <c r="BF54" i="11"/>
  <c r="BG54" i="11"/>
  <c r="BH54" i="11"/>
  <c r="BI54" i="11"/>
  <c r="BJ54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BB55" i="11"/>
  <c r="BC55" i="11"/>
  <c r="BD55" i="11"/>
  <c r="BE55" i="11"/>
  <c r="BF55" i="11"/>
  <c r="BG55" i="11"/>
  <c r="BH55" i="11"/>
  <c r="BI55" i="11"/>
  <c r="BJ55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BB56" i="11"/>
  <c r="BC56" i="11"/>
  <c r="BD56" i="11"/>
  <c r="BE56" i="11"/>
  <c r="BF56" i="11"/>
  <c r="BG56" i="11"/>
  <c r="BH56" i="11"/>
  <c r="BI56" i="11"/>
  <c r="BJ56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BC57" i="11"/>
  <c r="BD57" i="11"/>
  <c r="BE57" i="11"/>
  <c r="BF57" i="11"/>
  <c r="BG57" i="11"/>
  <c r="BH57" i="11"/>
  <c r="BI57" i="11"/>
  <c r="BJ57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BB58" i="11"/>
  <c r="BC58" i="11"/>
  <c r="BD58" i="11"/>
  <c r="BE58" i="11"/>
  <c r="BF58" i="11"/>
  <c r="BG58" i="11"/>
  <c r="BH58" i="11"/>
  <c r="BI58" i="11"/>
  <c r="BJ58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BB59" i="11"/>
  <c r="BC59" i="11"/>
  <c r="BD59" i="11"/>
  <c r="BE59" i="11"/>
  <c r="BF59" i="11"/>
  <c r="BG59" i="11"/>
  <c r="BH59" i="11"/>
  <c r="BI59" i="11"/>
  <c r="BJ59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BB60" i="11"/>
  <c r="BC60" i="11"/>
  <c r="BD60" i="11"/>
  <c r="BE60" i="11"/>
  <c r="BF60" i="11"/>
  <c r="BG60" i="11"/>
  <c r="BH60" i="11"/>
  <c r="BI60" i="11"/>
  <c r="BJ60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BB63" i="11"/>
  <c r="BC63" i="11"/>
  <c r="BD63" i="11"/>
  <c r="BE63" i="11"/>
  <c r="BF63" i="11"/>
  <c r="BG63" i="11"/>
  <c r="BH63" i="11"/>
  <c r="BI63" i="11"/>
  <c r="BJ63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BB64" i="11"/>
  <c r="BC64" i="11"/>
  <c r="BD64" i="11"/>
  <c r="BE64" i="11"/>
  <c r="BF64" i="11"/>
  <c r="BG64" i="11"/>
  <c r="BH64" i="11"/>
  <c r="BI64" i="11"/>
  <c r="BJ64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BB65" i="11"/>
  <c r="BC65" i="11"/>
  <c r="BD65" i="11"/>
  <c r="BE65" i="11"/>
  <c r="BF65" i="11"/>
  <c r="BG65" i="11"/>
  <c r="BH65" i="11"/>
  <c r="BI65" i="11"/>
  <c r="BJ65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BB66" i="11"/>
  <c r="BC66" i="11"/>
  <c r="BD66" i="11"/>
  <c r="BE66" i="11"/>
  <c r="BF66" i="11"/>
  <c r="BG66" i="11"/>
  <c r="BH66" i="11"/>
  <c r="BI66" i="11"/>
  <c r="BJ66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BB67" i="11"/>
  <c r="BC67" i="11"/>
  <c r="BD67" i="11"/>
  <c r="BE67" i="11"/>
  <c r="BF67" i="11"/>
  <c r="BG67" i="11"/>
  <c r="BH67" i="11"/>
  <c r="BI67" i="11"/>
  <c r="BJ67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BB68" i="11"/>
  <c r="BC68" i="11"/>
  <c r="BD68" i="11"/>
  <c r="BE68" i="11"/>
  <c r="BF68" i="11"/>
  <c r="BG68" i="11"/>
  <c r="BH68" i="11"/>
  <c r="BI68" i="11"/>
  <c r="BJ68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BB69" i="11"/>
  <c r="BC69" i="11"/>
  <c r="BD69" i="11"/>
  <c r="BE69" i="11"/>
  <c r="BF69" i="11"/>
  <c r="BG69" i="11"/>
  <c r="BH69" i="11"/>
  <c r="BI69" i="11"/>
  <c r="BJ69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BB70" i="11"/>
  <c r="BC70" i="11"/>
  <c r="BD70" i="11"/>
  <c r="BE70" i="11"/>
  <c r="BF70" i="11"/>
  <c r="BG70" i="11"/>
  <c r="BH70" i="11"/>
  <c r="BI70" i="11"/>
  <c r="BJ70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BB71" i="11"/>
  <c r="BC71" i="11"/>
  <c r="BD71" i="11"/>
  <c r="BE71" i="11"/>
  <c r="BF71" i="11"/>
  <c r="BG71" i="11"/>
  <c r="BH71" i="11"/>
  <c r="BI71" i="11"/>
  <c r="BJ71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BB72" i="11"/>
  <c r="BC72" i="11"/>
  <c r="BD72" i="11"/>
  <c r="BE72" i="11"/>
  <c r="BF72" i="11"/>
  <c r="BG72" i="11"/>
  <c r="BH72" i="11"/>
  <c r="BI72" i="11"/>
  <c r="BJ72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BB73" i="11"/>
  <c r="BC73" i="11"/>
  <c r="BD73" i="11"/>
  <c r="BE73" i="11"/>
  <c r="BF73" i="11"/>
  <c r="BG73" i="11"/>
  <c r="BH73" i="11"/>
  <c r="BI73" i="11"/>
  <c r="BJ73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BB74" i="11"/>
  <c r="BC74" i="11"/>
  <c r="BD74" i="11"/>
  <c r="BE74" i="11"/>
  <c r="BF74" i="11"/>
  <c r="BG74" i="11"/>
  <c r="BH74" i="11"/>
  <c r="BI74" i="11"/>
  <c r="BJ74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BB75" i="11"/>
  <c r="BC75" i="11"/>
  <c r="BD75" i="11"/>
  <c r="BE75" i="11"/>
  <c r="BF75" i="11"/>
  <c r="BG75" i="11"/>
  <c r="BH75" i="11"/>
  <c r="BI75" i="11"/>
  <c r="BJ75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BB76" i="11"/>
  <c r="BC76" i="11"/>
  <c r="BD76" i="11"/>
  <c r="BE76" i="11"/>
  <c r="BF76" i="11"/>
  <c r="BG76" i="11"/>
  <c r="BH76" i="11"/>
  <c r="BI76" i="11"/>
  <c r="BJ76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BB77" i="11"/>
  <c r="BC77" i="11"/>
  <c r="BD77" i="11"/>
  <c r="BE77" i="11"/>
  <c r="BF77" i="11"/>
  <c r="BG77" i="11"/>
  <c r="BH77" i="11"/>
  <c r="BI77" i="11"/>
  <c r="BJ77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BB78" i="11"/>
  <c r="BC78" i="11"/>
  <c r="BD78" i="11"/>
  <c r="BE78" i="11"/>
  <c r="BF78" i="11"/>
  <c r="BG78" i="11"/>
  <c r="BH78" i="11"/>
  <c r="BI78" i="11"/>
  <c r="BJ78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BB79" i="11"/>
  <c r="BC79" i="11"/>
  <c r="BD79" i="11"/>
  <c r="BE79" i="11"/>
  <c r="BF79" i="11"/>
  <c r="BG79" i="11"/>
  <c r="BH79" i="11"/>
  <c r="BI79" i="11"/>
  <c r="BJ79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D80" i="11"/>
  <c r="AE80" i="11"/>
  <c r="AF80" i="11"/>
  <c r="AG80" i="11"/>
  <c r="AH80" i="11"/>
  <c r="AI80" i="11"/>
  <c r="AJ80" i="11"/>
  <c r="AK80" i="11"/>
  <c r="AL80" i="11"/>
  <c r="AM80" i="11"/>
  <c r="AN80" i="11"/>
  <c r="AO80" i="11"/>
  <c r="AP80" i="11"/>
  <c r="AQ80" i="11"/>
  <c r="AR80" i="11"/>
  <c r="AS80" i="11"/>
  <c r="AT80" i="11"/>
  <c r="AU80" i="11"/>
  <c r="AV80" i="11"/>
  <c r="AW80" i="11"/>
  <c r="AX80" i="11"/>
  <c r="AY80" i="11"/>
  <c r="AZ80" i="11"/>
  <c r="BA80" i="11"/>
  <c r="BB80" i="11"/>
  <c r="BC80" i="11"/>
  <c r="BD80" i="11"/>
  <c r="BE80" i="11"/>
  <c r="BF80" i="11"/>
  <c r="BG80" i="11"/>
  <c r="BH80" i="11"/>
  <c r="BI80" i="11"/>
  <c r="BJ80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BB81" i="11"/>
  <c r="BC81" i="11"/>
  <c r="BD81" i="11"/>
  <c r="BE81" i="11"/>
  <c r="BF81" i="11"/>
  <c r="BG81" i="11"/>
  <c r="BH81" i="11"/>
  <c r="BI81" i="11"/>
  <c r="BJ81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BB82" i="11"/>
  <c r="BC82" i="11"/>
  <c r="BD82" i="11"/>
  <c r="BE82" i="11"/>
  <c r="BF82" i="11"/>
  <c r="BG82" i="11"/>
  <c r="BH82" i="11"/>
  <c r="BI82" i="11"/>
  <c r="BJ82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BB83" i="11"/>
  <c r="BC83" i="11"/>
  <c r="BD83" i="11"/>
  <c r="BE83" i="11"/>
  <c r="BF83" i="11"/>
  <c r="BG83" i="11"/>
  <c r="BH83" i="11"/>
  <c r="BI83" i="11"/>
  <c r="BJ83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BB84" i="11"/>
  <c r="BC84" i="11"/>
  <c r="BD84" i="11"/>
  <c r="BE84" i="11"/>
  <c r="BF84" i="11"/>
  <c r="BG84" i="11"/>
  <c r="BH84" i="11"/>
  <c r="BI84" i="11"/>
  <c r="BJ84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BB85" i="11"/>
  <c r="BC85" i="11"/>
  <c r="BD85" i="11"/>
  <c r="BE85" i="11"/>
  <c r="BF85" i="11"/>
  <c r="BG85" i="11"/>
  <c r="BH85" i="11"/>
  <c r="BI85" i="11"/>
  <c r="BJ85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BB86" i="11"/>
  <c r="BC86" i="11"/>
  <c r="BD86" i="11"/>
  <c r="BE86" i="11"/>
  <c r="BF86" i="11"/>
  <c r="BG86" i="11"/>
  <c r="BH86" i="11"/>
  <c r="BI86" i="11"/>
  <c r="BJ86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BB87" i="11"/>
  <c r="BC87" i="11"/>
  <c r="BD87" i="11"/>
  <c r="BE87" i="11"/>
  <c r="BF87" i="11"/>
  <c r="BG87" i="11"/>
  <c r="BH87" i="11"/>
  <c r="BI87" i="11"/>
  <c r="BJ87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BB88" i="11"/>
  <c r="BC88" i="11"/>
  <c r="BD88" i="11"/>
  <c r="BE88" i="11"/>
  <c r="BF88" i="11"/>
  <c r="BG88" i="11"/>
  <c r="BH88" i="11"/>
  <c r="BI88" i="11"/>
  <c r="BJ88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BB89" i="11"/>
  <c r="BC89" i="11"/>
  <c r="BD89" i="11"/>
  <c r="BE89" i="11"/>
  <c r="BF89" i="11"/>
  <c r="BG89" i="11"/>
  <c r="BH89" i="11"/>
  <c r="BI89" i="11"/>
  <c r="BJ89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BB90" i="11"/>
  <c r="BC90" i="11"/>
  <c r="BD90" i="11"/>
  <c r="BE90" i="11"/>
  <c r="BF90" i="11"/>
  <c r="BG90" i="11"/>
  <c r="BH90" i="11"/>
  <c r="BI90" i="11"/>
  <c r="BJ90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BB91" i="11"/>
  <c r="BC91" i="11"/>
  <c r="BD91" i="11"/>
  <c r="BE91" i="11"/>
  <c r="BF91" i="11"/>
  <c r="BG91" i="11"/>
  <c r="BH91" i="11"/>
  <c r="BI91" i="11"/>
  <c r="BJ91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BB92" i="11"/>
  <c r="BC92" i="11"/>
  <c r="BD92" i="11"/>
  <c r="BE92" i="11"/>
  <c r="BF92" i="11"/>
  <c r="BG92" i="11"/>
  <c r="BH92" i="11"/>
  <c r="BI92" i="11"/>
  <c r="BJ92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BB93" i="11"/>
  <c r="BC93" i="11"/>
  <c r="BD93" i="11"/>
  <c r="BE93" i="11"/>
  <c r="BF93" i="11"/>
  <c r="BG93" i="11"/>
  <c r="BH93" i="11"/>
  <c r="BI93" i="11"/>
  <c r="BJ93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BB94" i="11"/>
  <c r="BC94" i="11"/>
  <c r="BD94" i="11"/>
  <c r="BE94" i="11"/>
  <c r="BF94" i="11"/>
  <c r="BG94" i="11"/>
  <c r="BH94" i="11"/>
  <c r="BI94" i="11"/>
  <c r="BJ94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BB95" i="11"/>
  <c r="BC95" i="11"/>
  <c r="BD95" i="11"/>
  <c r="BE95" i="11"/>
  <c r="BF95" i="11"/>
  <c r="BG95" i="11"/>
  <c r="BH95" i="11"/>
  <c r="BI95" i="11"/>
  <c r="BJ95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Y96" i="11"/>
  <c r="Z96" i="11"/>
  <c r="AA96" i="11"/>
  <c r="AB96" i="11"/>
  <c r="AC96" i="11"/>
  <c r="AD96" i="11"/>
  <c r="AE96" i="11"/>
  <c r="AF96" i="11"/>
  <c r="AG96" i="11"/>
  <c r="AH96" i="11"/>
  <c r="AI96" i="11"/>
  <c r="AJ96" i="11"/>
  <c r="AK96" i="11"/>
  <c r="AL96" i="11"/>
  <c r="AM96" i="11"/>
  <c r="AN96" i="11"/>
  <c r="AO96" i="11"/>
  <c r="AP96" i="11"/>
  <c r="AQ96" i="11"/>
  <c r="AR96" i="11"/>
  <c r="AS96" i="11"/>
  <c r="AT96" i="11"/>
  <c r="AU96" i="11"/>
  <c r="AV96" i="11"/>
  <c r="AW96" i="11"/>
  <c r="AX96" i="11"/>
  <c r="AY96" i="11"/>
  <c r="AZ96" i="11"/>
  <c r="BA96" i="11"/>
  <c r="BB96" i="11"/>
  <c r="BC96" i="11"/>
  <c r="BD96" i="11"/>
  <c r="BE96" i="11"/>
  <c r="BF96" i="11"/>
  <c r="BG96" i="11"/>
  <c r="BH96" i="11"/>
  <c r="BI96" i="11"/>
  <c r="BJ96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B97" i="11"/>
  <c r="BC97" i="11"/>
  <c r="BD97" i="11"/>
  <c r="BE97" i="11"/>
  <c r="BF97" i="11"/>
  <c r="BG97" i="11"/>
  <c r="BH97" i="11"/>
  <c r="BI97" i="11"/>
  <c r="BJ97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Y98" i="11"/>
  <c r="Z98" i="11"/>
  <c r="AA98" i="11"/>
  <c r="AB98" i="11"/>
  <c r="AC98" i="11"/>
  <c r="AD98" i="11"/>
  <c r="AE98" i="11"/>
  <c r="AF98" i="11"/>
  <c r="AG98" i="11"/>
  <c r="AH98" i="11"/>
  <c r="AI98" i="11"/>
  <c r="AJ98" i="11"/>
  <c r="AK98" i="11"/>
  <c r="AL98" i="11"/>
  <c r="AM98" i="11"/>
  <c r="AN98" i="11"/>
  <c r="AO98" i="11"/>
  <c r="AP98" i="11"/>
  <c r="AQ98" i="11"/>
  <c r="AR98" i="11"/>
  <c r="AS98" i="11"/>
  <c r="AT98" i="11"/>
  <c r="AU98" i="11"/>
  <c r="AV98" i="11"/>
  <c r="AW98" i="11"/>
  <c r="AX98" i="11"/>
  <c r="AY98" i="11"/>
  <c r="AZ98" i="11"/>
  <c r="BA98" i="11"/>
  <c r="BB98" i="11"/>
  <c r="BC98" i="11"/>
  <c r="BD98" i="11"/>
  <c r="BE98" i="11"/>
  <c r="BF98" i="11"/>
  <c r="BG98" i="11"/>
  <c r="BH98" i="11"/>
  <c r="BI98" i="11"/>
  <c r="BJ98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Y99" i="11"/>
  <c r="Z99" i="11"/>
  <c r="AA99" i="11"/>
  <c r="AB99" i="11"/>
  <c r="AC99" i="11"/>
  <c r="AD99" i="11"/>
  <c r="AE99" i="11"/>
  <c r="AF99" i="11"/>
  <c r="AG99" i="11"/>
  <c r="AH99" i="11"/>
  <c r="AI99" i="11"/>
  <c r="AJ99" i="11"/>
  <c r="AK99" i="11"/>
  <c r="AL99" i="11"/>
  <c r="AM99" i="11"/>
  <c r="AN99" i="11"/>
  <c r="AO99" i="11"/>
  <c r="AP99" i="11"/>
  <c r="AQ99" i="11"/>
  <c r="AR99" i="11"/>
  <c r="AS99" i="11"/>
  <c r="AT99" i="11"/>
  <c r="AU99" i="11"/>
  <c r="AV99" i="11"/>
  <c r="AW99" i="11"/>
  <c r="AX99" i="11"/>
  <c r="AY99" i="11"/>
  <c r="AZ99" i="11"/>
  <c r="BA99" i="11"/>
  <c r="BB99" i="11"/>
  <c r="BC99" i="11"/>
  <c r="BD99" i="11"/>
  <c r="BE99" i="11"/>
  <c r="BF99" i="11"/>
  <c r="BG99" i="11"/>
  <c r="BH99" i="11"/>
  <c r="BI99" i="11"/>
  <c r="BJ99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AB100" i="11"/>
  <c r="AC100" i="11"/>
  <c r="AD100" i="11"/>
  <c r="AE100" i="11"/>
  <c r="AF100" i="11"/>
  <c r="AG100" i="11"/>
  <c r="AH100" i="11"/>
  <c r="AI100" i="11"/>
  <c r="AJ100" i="11"/>
  <c r="AK100" i="11"/>
  <c r="AL100" i="11"/>
  <c r="AM100" i="11"/>
  <c r="AN100" i="11"/>
  <c r="AO100" i="11"/>
  <c r="AP100" i="11"/>
  <c r="AQ100" i="11"/>
  <c r="AR100" i="11"/>
  <c r="AS100" i="11"/>
  <c r="AT100" i="11"/>
  <c r="AU100" i="11"/>
  <c r="AV100" i="11"/>
  <c r="AW100" i="11"/>
  <c r="AX100" i="11"/>
  <c r="AY100" i="11"/>
  <c r="AZ100" i="11"/>
  <c r="BA100" i="11"/>
  <c r="BB100" i="11"/>
  <c r="BC100" i="11"/>
  <c r="BD100" i="11"/>
  <c r="BE100" i="11"/>
  <c r="BF100" i="11"/>
  <c r="BG100" i="11"/>
  <c r="BH100" i="11"/>
  <c r="BI100" i="11"/>
  <c r="BJ100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Y101" i="11"/>
  <c r="Z101" i="11"/>
  <c r="AA101" i="11"/>
  <c r="AB101" i="11"/>
  <c r="AC101" i="11"/>
  <c r="AD101" i="11"/>
  <c r="AE101" i="11"/>
  <c r="AF101" i="11"/>
  <c r="AG101" i="11"/>
  <c r="AH101" i="11"/>
  <c r="AI101" i="11"/>
  <c r="AJ101" i="11"/>
  <c r="AK101" i="11"/>
  <c r="AL101" i="11"/>
  <c r="AM101" i="11"/>
  <c r="AN101" i="11"/>
  <c r="AO101" i="11"/>
  <c r="AP101" i="11"/>
  <c r="AQ101" i="11"/>
  <c r="AR101" i="11"/>
  <c r="AS101" i="11"/>
  <c r="AT101" i="11"/>
  <c r="AU101" i="11"/>
  <c r="AV101" i="11"/>
  <c r="AW101" i="11"/>
  <c r="AX101" i="11"/>
  <c r="AY101" i="11"/>
  <c r="AZ101" i="11"/>
  <c r="BA101" i="11"/>
  <c r="BB101" i="11"/>
  <c r="BC101" i="11"/>
  <c r="BD101" i="11"/>
  <c r="BE101" i="11"/>
  <c r="BF101" i="11"/>
  <c r="BG101" i="11"/>
  <c r="BH101" i="11"/>
  <c r="BI101" i="11"/>
  <c r="BJ101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Y102" i="11"/>
  <c r="Z102" i="11"/>
  <c r="AA102" i="11"/>
  <c r="AB102" i="11"/>
  <c r="AC102" i="11"/>
  <c r="AD102" i="11"/>
  <c r="AE102" i="11"/>
  <c r="AF102" i="11"/>
  <c r="AG102" i="11"/>
  <c r="AH102" i="11"/>
  <c r="AI102" i="11"/>
  <c r="AJ102" i="11"/>
  <c r="AK102" i="11"/>
  <c r="AL102" i="11"/>
  <c r="AM102" i="11"/>
  <c r="AN102" i="11"/>
  <c r="AO102" i="11"/>
  <c r="AP102" i="11"/>
  <c r="AQ102" i="11"/>
  <c r="AR102" i="11"/>
  <c r="AS102" i="11"/>
  <c r="AT102" i="11"/>
  <c r="AU102" i="11"/>
  <c r="AV102" i="11"/>
  <c r="AW102" i="11"/>
  <c r="AX102" i="11"/>
  <c r="AY102" i="11"/>
  <c r="AZ102" i="11"/>
  <c r="BA102" i="11"/>
  <c r="BB102" i="11"/>
  <c r="BC102" i="11"/>
  <c r="BD102" i="11"/>
  <c r="BE102" i="11"/>
  <c r="BF102" i="11"/>
  <c r="BG102" i="11"/>
  <c r="BH102" i="11"/>
  <c r="BI102" i="11"/>
  <c r="BJ102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Y103" i="11"/>
  <c r="Z103" i="11"/>
  <c r="AA103" i="11"/>
  <c r="AB103" i="11"/>
  <c r="AC103" i="11"/>
  <c r="AD103" i="11"/>
  <c r="AE103" i="11"/>
  <c r="AF103" i="11"/>
  <c r="AG103" i="11"/>
  <c r="AH103" i="11"/>
  <c r="AI103" i="11"/>
  <c r="AJ103" i="11"/>
  <c r="AK103" i="11"/>
  <c r="AL103" i="11"/>
  <c r="AM103" i="11"/>
  <c r="AN103" i="11"/>
  <c r="AO103" i="11"/>
  <c r="AP103" i="11"/>
  <c r="AQ103" i="11"/>
  <c r="AR103" i="11"/>
  <c r="AS103" i="11"/>
  <c r="AT103" i="11"/>
  <c r="AU103" i="11"/>
  <c r="AV103" i="11"/>
  <c r="AW103" i="11"/>
  <c r="AX103" i="11"/>
  <c r="AY103" i="11"/>
  <c r="AZ103" i="11"/>
  <c r="BA103" i="11"/>
  <c r="BB103" i="11"/>
  <c r="BC103" i="11"/>
  <c r="BD103" i="11"/>
  <c r="BE103" i="11"/>
  <c r="BF103" i="11"/>
  <c r="BG103" i="11"/>
  <c r="BH103" i="11"/>
  <c r="BI103" i="11"/>
  <c r="BJ103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Y104" i="11"/>
  <c r="Z104" i="11"/>
  <c r="AA104" i="11"/>
  <c r="AB104" i="11"/>
  <c r="AC104" i="11"/>
  <c r="AD104" i="11"/>
  <c r="AE104" i="11"/>
  <c r="AF104" i="11"/>
  <c r="AG104" i="11"/>
  <c r="AH104" i="11"/>
  <c r="AI104" i="11"/>
  <c r="AJ104" i="11"/>
  <c r="AK104" i="11"/>
  <c r="AL104" i="11"/>
  <c r="AM104" i="11"/>
  <c r="AN104" i="11"/>
  <c r="AO104" i="11"/>
  <c r="AP104" i="11"/>
  <c r="AQ104" i="11"/>
  <c r="AR104" i="11"/>
  <c r="AS104" i="11"/>
  <c r="AT104" i="11"/>
  <c r="AU104" i="11"/>
  <c r="AV104" i="11"/>
  <c r="AW104" i="11"/>
  <c r="AX104" i="11"/>
  <c r="AY104" i="11"/>
  <c r="AZ104" i="11"/>
  <c r="BA104" i="11"/>
  <c r="BB104" i="11"/>
  <c r="BC104" i="11"/>
  <c r="BD104" i="11"/>
  <c r="BE104" i="11"/>
  <c r="BF104" i="11"/>
  <c r="BG104" i="11"/>
  <c r="BH104" i="11"/>
  <c r="BI104" i="11"/>
  <c r="BJ104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D105" i="11"/>
  <c r="AE105" i="11"/>
  <c r="AF105" i="11"/>
  <c r="AG105" i="11"/>
  <c r="AH105" i="11"/>
  <c r="AI105" i="11"/>
  <c r="AJ105" i="11"/>
  <c r="AK105" i="11"/>
  <c r="AL105" i="11"/>
  <c r="AM105" i="11"/>
  <c r="AN105" i="11"/>
  <c r="AO105" i="11"/>
  <c r="AP105" i="11"/>
  <c r="AQ105" i="11"/>
  <c r="AR105" i="11"/>
  <c r="AS105" i="11"/>
  <c r="AT105" i="11"/>
  <c r="AU105" i="11"/>
  <c r="AV105" i="11"/>
  <c r="AW105" i="11"/>
  <c r="AX105" i="11"/>
  <c r="AY105" i="11"/>
  <c r="AZ105" i="11"/>
  <c r="BA105" i="11"/>
  <c r="BB105" i="11"/>
  <c r="BC105" i="11"/>
  <c r="BD105" i="11"/>
  <c r="BE105" i="11"/>
  <c r="BF105" i="11"/>
  <c r="BG105" i="11"/>
  <c r="BH105" i="11"/>
  <c r="BI105" i="11"/>
  <c r="BJ105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AD106" i="11"/>
  <c r="AE106" i="11"/>
  <c r="AF106" i="11"/>
  <c r="AG106" i="11"/>
  <c r="AH106" i="11"/>
  <c r="AI106" i="11"/>
  <c r="AJ106" i="11"/>
  <c r="AK106" i="11"/>
  <c r="AL106" i="11"/>
  <c r="AM106" i="11"/>
  <c r="AN106" i="11"/>
  <c r="AO106" i="11"/>
  <c r="AP106" i="11"/>
  <c r="AQ106" i="11"/>
  <c r="AR106" i="11"/>
  <c r="AS106" i="11"/>
  <c r="AT106" i="11"/>
  <c r="AU106" i="11"/>
  <c r="AV106" i="11"/>
  <c r="AW106" i="11"/>
  <c r="AX106" i="11"/>
  <c r="AY106" i="11"/>
  <c r="AZ106" i="11"/>
  <c r="BA106" i="11"/>
  <c r="BB106" i="11"/>
  <c r="BC106" i="11"/>
  <c r="BD106" i="11"/>
  <c r="BE106" i="11"/>
  <c r="BF106" i="11"/>
  <c r="BG106" i="11"/>
  <c r="BH106" i="11"/>
  <c r="BI106" i="11"/>
  <c r="BJ106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AH107" i="11"/>
  <c r="AI107" i="11"/>
  <c r="AJ107" i="11"/>
  <c r="AK107" i="11"/>
  <c r="AL107" i="11"/>
  <c r="AM107" i="11"/>
  <c r="AN107" i="11"/>
  <c r="AO107" i="11"/>
  <c r="AP107" i="11"/>
  <c r="AQ107" i="11"/>
  <c r="AR107" i="11"/>
  <c r="AS107" i="11"/>
  <c r="AT107" i="11"/>
  <c r="AU107" i="11"/>
  <c r="AV107" i="11"/>
  <c r="AW107" i="11"/>
  <c r="AX107" i="11"/>
  <c r="AY107" i="11"/>
  <c r="AZ107" i="11"/>
  <c r="BA107" i="11"/>
  <c r="BB107" i="11"/>
  <c r="BC107" i="11"/>
  <c r="BD107" i="11"/>
  <c r="BE107" i="11"/>
  <c r="BF107" i="11"/>
  <c r="BG107" i="11"/>
  <c r="BH107" i="11"/>
  <c r="BI107" i="11"/>
  <c r="BJ107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AG108" i="11"/>
  <c r="AH108" i="11"/>
  <c r="AI108" i="11"/>
  <c r="AJ108" i="11"/>
  <c r="AK108" i="11"/>
  <c r="AL108" i="11"/>
  <c r="AM108" i="11"/>
  <c r="AN108" i="11"/>
  <c r="AO108" i="11"/>
  <c r="AP108" i="11"/>
  <c r="AQ108" i="11"/>
  <c r="AR108" i="11"/>
  <c r="AS108" i="11"/>
  <c r="AT108" i="11"/>
  <c r="AU108" i="11"/>
  <c r="AV108" i="11"/>
  <c r="AW108" i="11"/>
  <c r="AX108" i="11"/>
  <c r="AY108" i="11"/>
  <c r="AZ108" i="11"/>
  <c r="BA108" i="11"/>
  <c r="BB108" i="11"/>
  <c r="BC108" i="11"/>
  <c r="BD108" i="11"/>
  <c r="BE108" i="11"/>
  <c r="BF108" i="11"/>
  <c r="BG108" i="11"/>
  <c r="BH108" i="11"/>
  <c r="BI108" i="11"/>
  <c r="BJ108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AG109" i="11"/>
  <c r="AH109" i="11"/>
  <c r="AI109" i="11"/>
  <c r="AJ109" i="11"/>
  <c r="AK109" i="11"/>
  <c r="AL109" i="11"/>
  <c r="AM109" i="11"/>
  <c r="AN109" i="11"/>
  <c r="AO109" i="11"/>
  <c r="AP109" i="11"/>
  <c r="AQ109" i="11"/>
  <c r="AR109" i="11"/>
  <c r="AS109" i="11"/>
  <c r="AT109" i="11"/>
  <c r="AU109" i="11"/>
  <c r="AV109" i="11"/>
  <c r="AW109" i="11"/>
  <c r="AX109" i="11"/>
  <c r="AY109" i="11"/>
  <c r="AZ109" i="11"/>
  <c r="BA109" i="11"/>
  <c r="BB109" i="11"/>
  <c r="BC109" i="11"/>
  <c r="BD109" i="11"/>
  <c r="BE109" i="11"/>
  <c r="BF109" i="11"/>
  <c r="BG109" i="11"/>
  <c r="BH109" i="11"/>
  <c r="BI109" i="11"/>
  <c r="BJ109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110" i="11"/>
  <c r="AR110" i="11"/>
  <c r="AS110" i="11"/>
  <c r="AT110" i="11"/>
  <c r="AU110" i="11"/>
  <c r="AV110" i="11"/>
  <c r="AW110" i="11"/>
  <c r="AX110" i="11"/>
  <c r="AY110" i="11"/>
  <c r="AZ110" i="11"/>
  <c r="BA110" i="11"/>
  <c r="BB110" i="11"/>
  <c r="BC110" i="11"/>
  <c r="BD110" i="11"/>
  <c r="BE110" i="11"/>
  <c r="BF110" i="11"/>
  <c r="BG110" i="11"/>
  <c r="BH110" i="11"/>
  <c r="BI110" i="11"/>
  <c r="BJ110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D111" i="11"/>
  <c r="AE111" i="11"/>
  <c r="AF111" i="11"/>
  <c r="AG111" i="11"/>
  <c r="AH111" i="11"/>
  <c r="AI111" i="11"/>
  <c r="AJ111" i="11"/>
  <c r="AK111" i="11"/>
  <c r="AL111" i="11"/>
  <c r="AM111" i="11"/>
  <c r="AN111" i="11"/>
  <c r="AO111" i="11"/>
  <c r="AP111" i="11"/>
  <c r="AQ111" i="11"/>
  <c r="AR111" i="11"/>
  <c r="AS111" i="11"/>
  <c r="AT111" i="11"/>
  <c r="AU111" i="11"/>
  <c r="AV111" i="11"/>
  <c r="AW111" i="11"/>
  <c r="AX111" i="11"/>
  <c r="AY111" i="11"/>
  <c r="AZ111" i="11"/>
  <c r="BA111" i="11"/>
  <c r="BB111" i="11"/>
  <c r="BC111" i="11"/>
  <c r="BD111" i="11"/>
  <c r="BE111" i="11"/>
  <c r="BF111" i="11"/>
  <c r="BG111" i="11"/>
  <c r="BH111" i="11"/>
  <c r="BI111" i="11"/>
  <c r="BJ111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D112" i="11"/>
  <c r="AE112" i="11"/>
  <c r="AF112" i="11"/>
  <c r="AG112" i="11"/>
  <c r="AH112" i="11"/>
  <c r="AI112" i="11"/>
  <c r="AJ112" i="11"/>
  <c r="AK112" i="11"/>
  <c r="AL112" i="11"/>
  <c r="AM112" i="11"/>
  <c r="AN112" i="11"/>
  <c r="AO112" i="11"/>
  <c r="AP112" i="11"/>
  <c r="AQ112" i="11"/>
  <c r="AR112" i="11"/>
  <c r="AS112" i="11"/>
  <c r="AT112" i="11"/>
  <c r="AU112" i="11"/>
  <c r="AV112" i="11"/>
  <c r="AW112" i="11"/>
  <c r="AX112" i="11"/>
  <c r="AY112" i="11"/>
  <c r="AZ112" i="11"/>
  <c r="BA112" i="11"/>
  <c r="BB112" i="11"/>
  <c r="BC112" i="11"/>
  <c r="BD112" i="11"/>
  <c r="BE112" i="11"/>
  <c r="BF112" i="11"/>
  <c r="BG112" i="11"/>
  <c r="BH112" i="11"/>
  <c r="BI112" i="11"/>
  <c r="BJ112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D113" i="11"/>
  <c r="AE113" i="11"/>
  <c r="AF113" i="11"/>
  <c r="AG113" i="11"/>
  <c r="AH113" i="11"/>
  <c r="AI113" i="11"/>
  <c r="AJ113" i="11"/>
  <c r="AK113" i="11"/>
  <c r="AL113" i="11"/>
  <c r="AM113" i="11"/>
  <c r="AN113" i="11"/>
  <c r="AO113" i="11"/>
  <c r="AP113" i="11"/>
  <c r="AQ113" i="11"/>
  <c r="AR113" i="11"/>
  <c r="AS113" i="11"/>
  <c r="AT113" i="11"/>
  <c r="AU113" i="11"/>
  <c r="AV113" i="11"/>
  <c r="AW113" i="11"/>
  <c r="AX113" i="11"/>
  <c r="AY113" i="11"/>
  <c r="AZ113" i="11"/>
  <c r="BA113" i="11"/>
  <c r="BB113" i="11"/>
  <c r="BC113" i="11"/>
  <c r="BD113" i="11"/>
  <c r="BE113" i="11"/>
  <c r="BF113" i="11"/>
  <c r="BG113" i="11"/>
  <c r="BH113" i="11"/>
  <c r="BI113" i="11"/>
  <c r="BJ113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D114" i="11"/>
  <c r="AE114" i="11"/>
  <c r="AF114" i="11"/>
  <c r="AG114" i="11"/>
  <c r="AH114" i="11"/>
  <c r="AI114" i="11"/>
  <c r="AJ114" i="11"/>
  <c r="AK114" i="11"/>
  <c r="AL114" i="11"/>
  <c r="AM114" i="11"/>
  <c r="AN114" i="11"/>
  <c r="AO114" i="11"/>
  <c r="AP114" i="11"/>
  <c r="AQ114" i="11"/>
  <c r="AR114" i="11"/>
  <c r="AS114" i="11"/>
  <c r="AT114" i="11"/>
  <c r="AU114" i="11"/>
  <c r="AV114" i="11"/>
  <c r="AW114" i="11"/>
  <c r="AX114" i="11"/>
  <c r="AY114" i="11"/>
  <c r="AZ114" i="11"/>
  <c r="BA114" i="11"/>
  <c r="BB114" i="11"/>
  <c r="BC114" i="11"/>
  <c r="BD114" i="11"/>
  <c r="BE114" i="11"/>
  <c r="BF114" i="11"/>
  <c r="BG114" i="11"/>
  <c r="BH114" i="11"/>
  <c r="BI114" i="11"/>
  <c r="BJ114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Y115" i="11"/>
  <c r="Z115" i="11"/>
  <c r="AA115" i="11"/>
  <c r="AB115" i="11"/>
  <c r="AC115" i="11"/>
  <c r="AD115" i="11"/>
  <c r="AE115" i="11"/>
  <c r="AF115" i="11"/>
  <c r="AG115" i="11"/>
  <c r="AH115" i="11"/>
  <c r="AI115" i="11"/>
  <c r="AJ115" i="11"/>
  <c r="AK115" i="11"/>
  <c r="AL115" i="11"/>
  <c r="AM115" i="11"/>
  <c r="AN115" i="11"/>
  <c r="AO115" i="11"/>
  <c r="AP115" i="11"/>
  <c r="AQ115" i="11"/>
  <c r="AR115" i="11"/>
  <c r="AS115" i="11"/>
  <c r="AT115" i="11"/>
  <c r="AU115" i="11"/>
  <c r="AV115" i="11"/>
  <c r="AW115" i="11"/>
  <c r="AX115" i="11"/>
  <c r="AY115" i="11"/>
  <c r="AZ115" i="11"/>
  <c r="BA115" i="11"/>
  <c r="BB115" i="11"/>
  <c r="BC115" i="11"/>
  <c r="BD115" i="11"/>
  <c r="BE115" i="11"/>
  <c r="BF115" i="11"/>
  <c r="BG115" i="11"/>
  <c r="BH115" i="11"/>
  <c r="BI115" i="11"/>
  <c r="BJ115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Y116" i="11"/>
  <c r="Z116" i="11"/>
  <c r="AA116" i="11"/>
  <c r="AB116" i="11"/>
  <c r="AC116" i="11"/>
  <c r="AD116" i="11"/>
  <c r="AE116" i="11"/>
  <c r="AF116" i="11"/>
  <c r="AG116" i="11"/>
  <c r="AH116" i="11"/>
  <c r="AI116" i="11"/>
  <c r="AJ116" i="11"/>
  <c r="AK116" i="11"/>
  <c r="AL116" i="11"/>
  <c r="AM116" i="11"/>
  <c r="AN116" i="11"/>
  <c r="AO116" i="11"/>
  <c r="AP116" i="11"/>
  <c r="AQ116" i="11"/>
  <c r="AR116" i="11"/>
  <c r="AS116" i="11"/>
  <c r="AT116" i="11"/>
  <c r="AU116" i="11"/>
  <c r="AV116" i="11"/>
  <c r="AW116" i="11"/>
  <c r="AX116" i="11"/>
  <c r="AY116" i="11"/>
  <c r="AZ116" i="11"/>
  <c r="BA116" i="11"/>
  <c r="BB116" i="11"/>
  <c r="BC116" i="11"/>
  <c r="BD116" i="11"/>
  <c r="BE116" i="11"/>
  <c r="BF116" i="11"/>
  <c r="BG116" i="11"/>
  <c r="BH116" i="11"/>
  <c r="BI116" i="11"/>
  <c r="BJ116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Y117" i="11"/>
  <c r="Z117" i="11"/>
  <c r="AA117" i="11"/>
  <c r="AB117" i="11"/>
  <c r="AC117" i="11"/>
  <c r="AD117" i="11"/>
  <c r="AE117" i="11"/>
  <c r="AF117" i="11"/>
  <c r="AG117" i="11"/>
  <c r="AH117" i="11"/>
  <c r="AI117" i="11"/>
  <c r="AJ117" i="11"/>
  <c r="AK117" i="11"/>
  <c r="AL117" i="11"/>
  <c r="AM117" i="11"/>
  <c r="AN117" i="11"/>
  <c r="AO117" i="11"/>
  <c r="AP117" i="11"/>
  <c r="AQ117" i="11"/>
  <c r="AR117" i="11"/>
  <c r="AS117" i="11"/>
  <c r="AT117" i="11"/>
  <c r="AU117" i="11"/>
  <c r="AV117" i="11"/>
  <c r="AW117" i="11"/>
  <c r="AX117" i="11"/>
  <c r="AY117" i="11"/>
  <c r="AZ117" i="11"/>
  <c r="BA117" i="11"/>
  <c r="BB117" i="11"/>
  <c r="BC117" i="11"/>
  <c r="BD117" i="11"/>
  <c r="BE117" i="11"/>
  <c r="BF117" i="11"/>
  <c r="BG117" i="11"/>
  <c r="BH117" i="11"/>
  <c r="BI117" i="11"/>
  <c r="BJ117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Y118" i="11"/>
  <c r="Z118" i="11"/>
  <c r="AA118" i="11"/>
  <c r="AB118" i="11"/>
  <c r="AC118" i="11"/>
  <c r="AD118" i="11"/>
  <c r="AE118" i="11"/>
  <c r="AF118" i="11"/>
  <c r="AG118" i="11"/>
  <c r="AH118" i="11"/>
  <c r="AI118" i="11"/>
  <c r="AJ118" i="11"/>
  <c r="AK118" i="11"/>
  <c r="AL118" i="11"/>
  <c r="AM118" i="11"/>
  <c r="AN118" i="11"/>
  <c r="AO118" i="11"/>
  <c r="AP118" i="11"/>
  <c r="AQ118" i="11"/>
  <c r="AR118" i="11"/>
  <c r="AS118" i="11"/>
  <c r="AT118" i="11"/>
  <c r="AU118" i="11"/>
  <c r="AV118" i="11"/>
  <c r="AW118" i="11"/>
  <c r="AX118" i="11"/>
  <c r="AY118" i="11"/>
  <c r="AZ118" i="11"/>
  <c r="BA118" i="11"/>
  <c r="BB118" i="11"/>
  <c r="BC118" i="11"/>
  <c r="BD118" i="11"/>
  <c r="BE118" i="11"/>
  <c r="BF118" i="11"/>
  <c r="BG118" i="11"/>
  <c r="BH118" i="11"/>
  <c r="BI118" i="11"/>
  <c r="BJ118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Y119" i="11"/>
  <c r="Z119" i="11"/>
  <c r="AA119" i="11"/>
  <c r="AB119" i="11"/>
  <c r="AC119" i="11"/>
  <c r="AD119" i="11"/>
  <c r="AE119" i="11"/>
  <c r="AF119" i="11"/>
  <c r="AG119" i="11"/>
  <c r="AH119" i="11"/>
  <c r="AI119" i="11"/>
  <c r="AJ119" i="11"/>
  <c r="AK119" i="11"/>
  <c r="AL119" i="11"/>
  <c r="AM119" i="11"/>
  <c r="AN119" i="11"/>
  <c r="AO119" i="11"/>
  <c r="AP119" i="11"/>
  <c r="AQ119" i="11"/>
  <c r="AR119" i="11"/>
  <c r="AS119" i="11"/>
  <c r="AT119" i="11"/>
  <c r="AU119" i="11"/>
  <c r="AV119" i="11"/>
  <c r="AW119" i="11"/>
  <c r="AX119" i="11"/>
  <c r="AY119" i="11"/>
  <c r="AZ119" i="11"/>
  <c r="BA119" i="11"/>
  <c r="BB119" i="11"/>
  <c r="BC119" i="11"/>
  <c r="BD119" i="11"/>
  <c r="BE119" i="11"/>
  <c r="BF119" i="11"/>
  <c r="BG119" i="11"/>
  <c r="BH119" i="11"/>
  <c r="BI119" i="11"/>
  <c r="BJ119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Y120" i="11"/>
  <c r="Z120" i="11"/>
  <c r="AA120" i="11"/>
  <c r="AB120" i="11"/>
  <c r="AC120" i="11"/>
  <c r="AD120" i="11"/>
  <c r="AE120" i="11"/>
  <c r="AF120" i="11"/>
  <c r="AG120" i="11"/>
  <c r="AH120" i="11"/>
  <c r="AI120" i="11"/>
  <c r="AJ120" i="11"/>
  <c r="AK120" i="11"/>
  <c r="AL120" i="11"/>
  <c r="AM120" i="11"/>
  <c r="AN120" i="11"/>
  <c r="AO120" i="11"/>
  <c r="AP120" i="11"/>
  <c r="AQ120" i="11"/>
  <c r="AR120" i="11"/>
  <c r="AS120" i="11"/>
  <c r="AT120" i="11"/>
  <c r="AU120" i="11"/>
  <c r="AV120" i="11"/>
  <c r="AW120" i="11"/>
  <c r="AX120" i="11"/>
  <c r="AY120" i="11"/>
  <c r="AZ120" i="11"/>
  <c r="BA120" i="11"/>
  <c r="BB120" i="11"/>
  <c r="BC120" i="11"/>
  <c r="BD120" i="11"/>
  <c r="BE120" i="11"/>
  <c r="BF120" i="11"/>
  <c r="BG120" i="11"/>
  <c r="BH120" i="11"/>
  <c r="BI120" i="11"/>
  <c r="BJ120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Y121" i="11"/>
  <c r="Z121" i="11"/>
  <c r="AA121" i="11"/>
  <c r="AB121" i="11"/>
  <c r="AC121" i="11"/>
  <c r="AD121" i="11"/>
  <c r="AE121" i="11"/>
  <c r="AF121" i="11"/>
  <c r="AG121" i="11"/>
  <c r="AH121" i="11"/>
  <c r="AI121" i="11"/>
  <c r="AJ121" i="11"/>
  <c r="AK121" i="11"/>
  <c r="AL121" i="11"/>
  <c r="AM121" i="11"/>
  <c r="AN121" i="11"/>
  <c r="AO121" i="11"/>
  <c r="AP121" i="11"/>
  <c r="AQ121" i="11"/>
  <c r="AR121" i="11"/>
  <c r="AS121" i="11"/>
  <c r="AT121" i="11"/>
  <c r="AU121" i="11"/>
  <c r="AV121" i="11"/>
  <c r="AW121" i="11"/>
  <c r="AX121" i="11"/>
  <c r="AY121" i="11"/>
  <c r="AZ121" i="11"/>
  <c r="BA121" i="11"/>
  <c r="BB121" i="11"/>
  <c r="BC121" i="11"/>
  <c r="BD121" i="11"/>
  <c r="BE121" i="11"/>
  <c r="BF121" i="11"/>
  <c r="BG121" i="11"/>
  <c r="BH121" i="11"/>
  <c r="BI121" i="11"/>
  <c r="BJ121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Y122" i="11"/>
  <c r="Z122" i="11"/>
  <c r="AA122" i="11"/>
  <c r="AB122" i="11"/>
  <c r="AC122" i="11"/>
  <c r="AD122" i="11"/>
  <c r="AE122" i="11"/>
  <c r="AF122" i="11"/>
  <c r="AG122" i="11"/>
  <c r="AH122" i="11"/>
  <c r="AI122" i="11"/>
  <c r="AJ122" i="11"/>
  <c r="AK122" i="11"/>
  <c r="AL122" i="11"/>
  <c r="AM122" i="11"/>
  <c r="AN122" i="11"/>
  <c r="AO122" i="11"/>
  <c r="AP122" i="11"/>
  <c r="AQ122" i="11"/>
  <c r="AR122" i="11"/>
  <c r="AS122" i="11"/>
  <c r="AT122" i="11"/>
  <c r="AU122" i="11"/>
  <c r="AV122" i="11"/>
  <c r="AW122" i="11"/>
  <c r="AX122" i="11"/>
  <c r="AY122" i="11"/>
  <c r="AZ122" i="11"/>
  <c r="BA122" i="11"/>
  <c r="BB122" i="11"/>
  <c r="BC122" i="11"/>
  <c r="BD122" i="11"/>
  <c r="BE122" i="11"/>
  <c r="BF122" i="11"/>
  <c r="BG122" i="11"/>
  <c r="BH122" i="11"/>
  <c r="BI122" i="11"/>
  <c r="BJ122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Y123" i="11"/>
  <c r="Z123" i="11"/>
  <c r="AA123" i="11"/>
  <c r="AB123" i="11"/>
  <c r="AC123" i="11"/>
  <c r="AD123" i="11"/>
  <c r="AE123" i="11"/>
  <c r="AF123" i="11"/>
  <c r="AG123" i="11"/>
  <c r="AH123" i="11"/>
  <c r="AI123" i="11"/>
  <c r="AJ123" i="11"/>
  <c r="AK123" i="11"/>
  <c r="AL123" i="11"/>
  <c r="AM123" i="11"/>
  <c r="AN123" i="11"/>
  <c r="AO123" i="11"/>
  <c r="AP123" i="11"/>
  <c r="AQ123" i="11"/>
  <c r="AR123" i="11"/>
  <c r="AS123" i="11"/>
  <c r="AT123" i="11"/>
  <c r="AU123" i="11"/>
  <c r="AV123" i="11"/>
  <c r="AW123" i="11"/>
  <c r="AX123" i="11"/>
  <c r="AY123" i="11"/>
  <c r="AZ123" i="11"/>
  <c r="BA123" i="11"/>
  <c r="BB123" i="11"/>
  <c r="BC123" i="11"/>
  <c r="BD123" i="11"/>
  <c r="BE123" i="11"/>
  <c r="BF123" i="11"/>
  <c r="BG123" i="11"/>
  <c r="BH123" i="11"/>
  <c r="BI123" i="11"/>
  <c r="BJ123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Y124" i="11"/>
  <c r="Z124" i="11"/>
  <c r="AA124" i="11"/>
  <c r="AB124" i="11"/>
  <c r="AC124" i="11"/>
  <c r="AD124" i="11"/>
  <c r="AE124" i="11"/>
  <c r="AF124" i="11"/>
  <c r="AG124" i="11"/>
  <c r="AH124" i="11"/>
  <c r="AI124" i="11"/>
  <c r="AJ124" i="11"/>
  <c r="AK124" i="11"/>
  <c r="AL124" i="11"/>
  <c r="AM124" i="11"/>
  <c r="AN124" i="11"/>
  <c r="AO124" i="11"/>
  <c r="AP124" i="11"/>
  <c r="AQ124" i="11"/>
  <c r="AR124" i="11"/>
  <c r="AS124" i="11"/>
  <c r="AT124" i="11"/>
  <c r="AU124" i="11"/>
  <c r="AV124" i="11"/>
  <c r="AW124" i="11"/>
  <c r="AX124" i="11"/>
  <c r="AY124" i="11"/>
  <c r="AZ124" i="11"/>
  <c r="BA124" i="11"/>
  <c r="BB124" i="11"/>
  <c r="BC124" i="11"/>
  <c r="BD124" i="11"/>
  <c r="BE124" i="11"/>
  <c r="BF124" i="11"/>
  <c r="BG124" i="11"/>
  <c r="BH124" i="11"/>
  <c r="BI124" i="11"/>
  <c r="BJ124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Y125" i="11"/>
  <c r="Z125" i="11"/>
  <c r="AA125" i="11"/>
  <c r="AB125" i="11"/>
  <c r="AC125" i="11"/>
  <c r="AD125" i="11"/>
  <c r="AE125" i="11"/>
  <c r="AF125" i="11"/>
  <c r="AG125" i="11"/>
  <c r="AH125" i="11"/>
  <c r="AI125" i="11"/>
  <c r="AJ125" i="11"/>
  <c r="AK125" i="11"/>
  <c r="AL125" i="11"/>
  <c r="AM125" i="11"/>
  <c r="AN125" i="11"/>
  <c r="AO125" i="11"/>
  <c r="AP125" i="11"/>
  <c r="AQ125" i="11"/>
  <c r="AR125" i="11"/>
  <c r="AS125" i="11"/>
  <c r="AT125" i="11"/>
  <c r="AU125" i="11"/>
  <c r="AV125" i="11"/>
  <c r="AW125" i="11"/>
  <c r="AX125" i="11"/>
  <c r="AY125" i="11"/>
  <c r="AZ125" i="11"/>
  <c r="BA125" i="11"/>
  <c r="BB125" i="11"/>
  <c r="BC125" i="11"/>
  <c r="BD125" i="11"/>
  <c r="BE125" i="11"/>
  <c r="BF125" i="11"/>
  <c r="BG125" i="11"/>
  <c r="BH125" i="11"/>
  <c r="BI125" i="11"/>
  <c r="BJ125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Y126" i="11"/>
  <c r="Z126" i="11"/>
  <c r="AA126" i="11"/>
  <c r="AB126" i="11"/>
  <c r="AC126" i="11"/>
  <c r="AD126" i="11"/>
  <c r="AE126" i="11"/>
  <c r="AF126" i="11"/>
  <c r="AG126" i="11"/>
  <c r="AH126" i="11"/>
  <c r="AI126" i="11"/>
  <c r="AJ126" i="11"/>
  <c r="AK126" i="11"/>
  <c r="AL126" i="11"/>
  <c r="AM126" i="11"/>
  <c r="AN126" i="11"/>
  <c r="AO126" i="11"/>
  <c r="AP126" i="11"/>
  <c r="AQ126" i="11"/>
  <c r="AR126" i="11"/>
  <c r="AS126" i="11"/>
  <c r="AT126" i="11"/>
  <c r="AU126" i="11"/>
  <c r="AV126" i="11"/>
  <c r="AW126" i="11"/>
  <c r="AX126" i="11"/>
  <c r="AY126" i="11"/>
  <c r="AZ126" i="11"/>
  <c r="BA126" i="11"/>
  <c r="BB126" i="11"/>
  <c r="BC126" i="11"/>
  <c r="BD126" i="11"/>
  <c r="BE126" i="11"/>
  <c r="BF126" i="11"/>
  <c r="BG126" i="11"/>
  <c r="BH126" i="11"/>
  <c r="BI126" i="11"/>
  <c r="BJ126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Y127" i="11"/>
  <c r="Z127" i="11"/>
  <c r="AA127" i="11"/>
  <c r="AB127" i="11"/>
  <c r="AC127" i="11"/>
  <c r="AD127" i="11"/>
  <c r="AE127" i="11"/>
  <c r="AF127" i="11"/>
  <c r="AG127" i="11"/>
  <c r="AH127" i="11"/>
  <c r="AI127" i="11"/>
  <c r="AJ127" i="11"/>
  <c r="AK127" i="11"/>
  <c r="AL127" i="11"/>
  <c r="AM127" i="11"/>
  <c r="AN127" i="11"/>
  <c r="AO127" i="11"/>
  <c r="AP127" i="11"/>
  <c r="AQ127" i="11"/>
  <c r="AR127" i="11"/>
  <c r="AS127" i="11"/>
  <c r="AT127" i="11"/>
  <c r="AU127" i="11"/>
  <c r="AV127" i="11"/>
  <c r="AW127" i="11"/>
  <c r="AX127" i="11"/>
  <c r="AY127" i="11"/>
  <c r="AZ127" i="11"/>
  <c r="BA127" i="11"/>
  <c r="BB127" i="11"/>
  <c r="BC127" i="11"/>
  <c r="BD127" i="11"/>
  <c r="BE127" i="11"/>
  <c r="BF127" i="11"/>
  <c r="BG127" i="11"/>
  <c r="BH127" i="11"/>
  <c r="BI127" i="11"/>
  <c r="BJ127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Y128" i="11"/>
  <c r="Z128" i="11"/>
  <c r="AA128" i="11"/>
  <c r="AB128" i="11"/>
  <c r="AC128" i="11"/>
  <c r="AD128" i="11"/>
  <c r="AE128" i="11"/>
  <c r="AF128" i="11"/>
  <c r="AG128" i="11"/>
  <c r="AH128" i="11"/>
  <c r="AI128" i="11"/>
  <c r="AJ128" i="11"/>
  <c r="AK128" i="11"/>
  <c r="AL128" i="11"/>
  <c r="AM128" i="11"/>
  <c r="AN128" i="11"/>
  <c r="AO128" i="11"/>
  <c r="AP128" i="11"/>
  <c r="AQ128" i="11"/>
  <c r="AR128" i="11"/>
  <c r="AS128" i="11"/>
  <c r="AT128" i="11"/>
  <c r="AU128" i="11"/>
  <c r="AV128" i="11"/>
  <c r="AW128" i="11"/>
  <c r="AX128" i="11"/>
  <c r="AY128" i="11"/>
  <c r="AZ128" i="11"/>
  <c r="BA128" i="11"/>
  <c r="BB128" i="11"/>
  <c r="BC128" i="11"/>
  <c r="BD128" i="11"/>
  <c r="BE128" i="11"/>
  <c r="BF128" i="11"/>
  <c r="BG128" i="11"/>
  <c r="BH128" i="11"/>
  <c r="BI128" i="11"/>
  <c r="BJ128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Y129" i="11"/>
  <c r="Z129" i="11"/>
  <c r="AA129" i="11"/>
  <c r="AB129" i="11"/>
  <c r="AC129" i="11"/>
  <c r="AD129" i="11"/>
  <c r="AE129" i="11"/>
  <c r="AF129" i="11"/>
  <c r="AG129" i="11"/>
  <c r="AH129" i="11"/>
  <c r="AI129" i="11"/>
  <c r="AJ129" i="11"/>
  <c r="AK129" i="11"/>
  <c r="AL129" i="11"/>
  <c r="AM129" i="11"/>
  <c r="AN129" i="11"/>
  <c r="AO129" i="11"/>
  <c r="AP129" i="11"/>
  <c r="AQ129" i="11"/>
  <c r="AR129" i="11"/>
  <c r="AS129" i="11"/>
  <c r="AT129" i="11"/>
  <c r="AU129" i="11"/>
  <c r="AV129" i="11"/>
  <c r="AW129" i="11"/>
  <c r="AX129" i="11"/>
  <c r="AY129" i="11"/>
  <c r="AZ129" i="11"/>
  <c r="BA129" i="11"/>
  <c r="BB129" i="11"/>
  <c r="BC129" i="11"/>
  <c r="BD129" i="11"/>
  <c r="BE129" i="11"/>
  <c r="BF129" i="11"/>
  <c r="BG129" i="11"/>
  <c r="BH129" i="11"/>
  <c r="BI129" i="11"/>
  <c r="BJ129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D130" i="11"/>
  <c r="AE130" i="11"/>
  <c r="AF130" i="11"/>
  <c r="AG130" i="11"/>
  <c r="AH130" i="11"/>
  <c r="AI130" i="11"/>
  <c r="AJ130" i="11"/>
  <c r="AK130" i="11"/>
  <c r="AL130" i="11"/>
  <c r="AM130" i="11"/>
  <c r="AN130" i="11"/>
  <c r="AO130" i="11"/>
  <c r="AP130" i="11"/>
  <c r="AQ130" i="11"/>
  <c r="AR130" i="11"/>
  <c r="AS130" i="11"/>
  <c r="AT130" i="11"/>
  <c r="AU130" i="11"/>
  <c r="AV130" i="11"/>
  <c r="AW130" i="11"/>
  <c r="AX130" i="11"/>
  <c r="AY130" i="11"/>
  <c r="AZ130" i="11"/>
  <c r="BA130" i="11"/>
  <c r="BB130" i="11"/>
  <c r="BC130" i="11"/>
  <c r="BD130" i="11"/>
  <c r="BE130" i="11"/>
  <c r="BF130" i="11"/>
  <c r="BG130" i="11"/>
  <c r="BH130" i="11"/>
  <c r="BI130" i="11"/>
  <c r="BJ130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Y131" i="11"/>
  <c r="Z131" i="11"/>
  <c r="AA131" i="11"/>
  <c r="AB131" i="11"/>
  <c r="AC131" i="11"/>
  <c r="AD131" i="11"/>
  <c r="AE131" i="11"/>
  <c r="AF131" i="11"/>
  <c r="AG131" i="11"/>
  <c r="AH131" i="11"/>
  <c r="AI131" i="11"/>
  <c r="AJ131" i="11"/>
  <c r="AK131" i="11"/>
  <c r="AL131" i="11"/>
  <c r="AM131" i="11"/>
  <c r="AN131" i="11"/>
  <c r="AO131" i="11"/>
  <c r="AP131" i="11"/>
  <c r="AQ131" i="11"/>
  <c r="AR131" i="11"/>
  <c r="AS131" i="11"/>
  <c r="AT131" i="11"/>
  <c r="AU131" i="11"/>
  <c r="AV131" i="11"/>
  <c r="AW131" i="11"/>
  <c r="AX131" i="11"/>
  <c r="AY131" i="11"/>
  <c r="AZ131" i="11"/>
  <c r="BA131" i="11"/>
  <c r="BB131" i="11"/>
  <c r="BC131" i="11"/>
  <c r="BD131" i="11"/>
  <c r="BE131" i="11"/>
  <c r="BF131" i="11"/>
  <c r="BG131" i="11"/>
  <c r="BH131" i="11"/>
  <c r="BI131" i="11"/>
  <c r="BJ131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AB132" i="11"/>
  <c r="AC132" i="11"/>
  <c r="AD132" i="11"/>
  <c r="AE132" i="11"/>
  <c r="AF132" i="11"/>
  <c r="AG132" i="11"/>
  <c r="AH132" i="11"/>
  <c r="AI132" i="11"/>
  <c r="AJ132" i="11"/>
  <c r="AK132" i="11"/>
  <c r="AL132" i="11"/>
  <c r="AM132" i="11"/>
  <c r="AN132" i="11"/>
  <c r="AO132" i="11"/>
  <c r="AP132" i="11"/>
  <c r="AQ132" i="11"/>
  <c r="AR132" i="11"/>
  <c r="AS132" i="11"/>
  <c r="AT132" i="11"/>
  <c r="AU132" i="11"/>
  <c r="AV132" i="11"/>
  <c r="AW132" i="11"/>
  <c r="AX132" i="11"/>
  <c r="AY132" i="11"/>
  <c r="AZ132" i="11"/>
  <c r="BA132" i="11"/>
  <c r="BB132" i="11"/>
  <c r="BC132" i="11"/>
  <c r="BD132" i="11"/>
  <c r="BE132" i="11"/>
  <c r="BF132" i="11"/>
  <c r="BG132" i="11"/>
  <c r="BH132" i="11"/>
  <c r="BI132" i="11"/>
  <c r="BJ132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Y133" i="11"/>
  <c r="Z133" i="11"/>
  <c r="AA133" i="11"/>
  <c r="AB133" i="11"/>
  <c r="AC133" i="11"/>
  <c r="AD133" i="11"/>
  <c r="AE133" i="11"/>
  <c r="AF133" i="11"/>
  <c r="AG133" i="11"/>
  <c r="AH133" i="11"/>
  <c r="AI133" i="11"/>
  <c r="AJ133" i="11"/>
  <c r="AK133" i="11"/>
  <c r="AL133" i="11"/>
  <c r="AM133" i="11"/>
  <c r="AN133" i="11"/>
  <c r="AO133" i="11"/>
  <c r="AP133" i="11"/>
  <c r="AQ133" i="11"/>
  <c r="AR133" i="11"/>
  <c r="AS133" i="11"/>
  <c r="AT133" i="11"/>
  <c r="AU133" i="11"/>
  <c r="AV133" i="11"/>
  <c r="AW133" i="11"/>
  <c r="AX133" i="11"/>
  <c r="AY133" i="11"/>
  <c r="AZ133" i="11"/>
  <c r="BA133" i="11"/>
  <c r="BB133" i="11"/>
  <c r="BC133" i="11"/>
  <c r="BD133" i="11"/>
  <c r="BE133" i="11"/>
  <c r="BF133" i="11"/>
  <c r="BG133" i="11"/>
  <c r="BH133" i="11"/>
  <c r="BI133" i="11"/>
  <c r="BJ133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Y134" i="11"/>
  <c r="Z134" i="11"/>
  <c r="AA134" i="11"/>
  <c r="AB134" i="11"/>
  <c r="AC134" i="11"/>
  <c r="AD134" i="11"/>
  <c r="AE134" i="11"/>
  <c r="AF134" i="11"/>
  <c r="AG134" i="11"/>
  <c r="AH134" i="11"/>
  <c r="AI134" i="11"/>
  <c r="AJ134" i="11"/>
  <c r="AK134" i="11"/>
  <c r="AL134" i="11"/>
  <c r="AM134" i="11"/>
  <c r="AN134" i="11"/>
  <c r="AO134" i="11"/>
  <c r="AP134" i="11"/>
  <c r="AQ134" i="11"/>
  <c r="AR134" i="11"/>
  <c r="AS134" i="11"/>
  <c r="AT134" i="11"/>
  <c r="AU134" i="11"/>
  <c r="AV134" i="11"/>
  <c r="AW134" i="11"/>
  <c r="AX134" i="11"/>
  <c r="AY134" i="11"/>
  <c r="AZ134" i="11"/>
  <c r="BA134" i="11"/>
  <c r="BB134" i="11"/>
  <c r="BC134" i="11"/>
  <c r="BD134" i="11"/>
  <c r="BE134" i="11"/>
  <c r="BF134" i="11"/>
  <c r="BG134" i="11"/>
  <c r="BH134" i="11"/>
  <c r="BI134" i="11"/>
  <c r="BJ134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Y135" i="11"/>
  <c r="Z135" i="11"/>
  <c r="AA135" i="11"/>
  <c r="AB135" i="11"/>
  <c r="AC135" i="11"/>
  <c r="AD135" i="11"/>
  <c r="AE135" i="11"/>
  <c r="AF135" i="11"/>
  <c r="AG135" i="11"/>
  <c r="AH135" i="11"/>
  <c r="AI135" i="11"/>
  <c r="AJ135" i="11"/>
  <c r="AK135" i="11"/>
  <c r="AL135" i="11"/>
  <c r="AM135" i="11"/>
  <c r="AN135" i="11"/>
  <c r="AO135" i="11"/>
  <c r="AP135" i="11"/>
  <c r="AQ135" i="11"/>
  <c r="AR135" i="11"/>
  <c r="AS135" i="11"/>
  <c r="AT135" i="11"/>
  <c r="AU135" i="11"/>
  <c r="AV135" i="11"/>
  <c r="AW135" i="11"/>
  <c r="AX135" i="11"/>
  <c r="AY135" i="11"/>
  <c r="AZ135" i="11"/>
  <c r="BA135" i="11"/>
  <c r="BB135" i="11"/>
  <c r="BC135" i="11"/>
  <c r="BD135" i="11"/>
  <c r="BE135" i="11"/>
  <c r="BF135" i="11"/>
  <c r="BG135" i="11"/>
  <c r="BH135" i="11"/>
  <c r="BI135" i="11"/>
  <c r="BJ135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Y136" i="11"/>
  <c r="Z136" i="11"/>
  <c r="AA136" i="11"/>
  <c r="AB136" i="11"/>
  <c r="AC136" i="11"/>
  <c r="AD136" i="11"/>
  <c r="AE136" i="11"/>
  <c r="AF136" i="11"/>
  <c r="AG136" i="11"/>
  <c r="AH136" i="11"/>
  <c r="AI136" i="11"/>
  <c r="AJ136" i="11"/>
  <c r="AK136" i="11"/>
  <c r="AL136" i="11"/>
  <c r="AM136" i="11"/>
  <c r="AN136" i="11"/>
  <c r="AO136" i="11"/>
  <c r="AP136" i="11"/>
  <c r="AQ136" i="11"/>
  <c r="AR136" i="11"/>
  <c r="AS136" i="11"/>
  <c r="AT136" i="11"/>
  <c r="AU136" i="11"/>
  <c r="AV136" i="11"/>
  <c r="AW136" i="11"/>
  <c r="AX136" i="11"/>
  <c r="AY136" i="11"/>
  <c r="AZ136" i="11"/>
  <c r="BA136" i="11"/>
  <c r="BB136" i="11"/>
  <c r="BC136" i="11"/>
  <c r="BD136" i="11"/>
  <c r="BE136" i="11"/>
  <c r="BF136" i="11"/>
  <c r="BG136" i="11"/>
  <c r="BH136" i="11"/>
  <c r="BI136" i="11"/>
  <c r="BJ136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Y137" i="11"/>
  <c r="Z137" i="11"/>
  <c r="AA137" i="11"/>
  <c r="AB137" i="11"/>
  <c r="AC137" i="11"/>
  <c r="AD137" i="11"/>
  <c r="AE137" i="11"/>
  <c r="AF137" i="11"/>
  <c r="AG137" i="11"/>
  <c r="AH137" i="11"/>
  <c r="AI137" i="11"/>
  <c r="AJ137" i="11"/>
  <c r="AK137" i="11"/>
  <c r="AL137" i="11"/>
  <c r="AM137" i="11"/>
  <c r="AN137" i="11"/>
  <c r="AO137" i="11"/>
  <c r="AP137" i="11"/>
  <c r="AQ137" i="11"/>
  <c r="AR137" i="11"/>
  <c r="AS137" i="11"/>
  <c r="AT137" i="11"/>
  <c r="AU137" i="11"/>
  <c r="AV137" i="11"/>
  <c r="AW137" i="11"/>
  <c r="AX137" i="11"/>
  <c r="AY137" i="11"/>
  <c r="AZ137" i="11"/>
  <c r="BA137" i="11"/>
  <c r="BB137" i="11"/>
  <c r="BC137" i="11"/>
  <c r="BD137" i="11"/>
  <c r="BE137" i="11"/>
  <c r="BF137" i="11"/>
  <c r="BG137" i="11"/>
  <c r="BH137" i="11"/>
  <c r="BI137" i="11"/>
  <c r="BJ137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Y138" i="11"/>
  <c r="Z138" i="11"/>
  <c r="AA138" i="11"/>
  <c r="AB138" i="11"/>
  <c r="AC138" i="11"/>
  <c r="AD138" i="11"/>
  <c r="AE138" i="11"/>
  <c r="AF138" i="11"/>
  <c r="AG138" i="11"/>
  <c r="AH138" i="11"/>
  <c r="AI138" i="11"/>
  <c r="AJ138" i="11"/>
  <c r="AK138" i="11"/>
  <c r="AL138" i="11"/>
  <c r="AM138" i="11"/>
  <c r="AN138" i="11"/>
  <c r="AO138" i="11"/>
  <c r="AP138" i="11"/>
  <c r="AQ138" i="11"/>
  <c r="AR138" i="11"/>
  <c r="AS138" i="11"/>
  <c r="AT138" i="11"/>
  <c r="AU138" i="11"/>
  <c r="AV138" i="11"/>
  <c r="AW138" i="11"/>
  <c r="AX138" i="11"/>
  <c r="AY138" i="11"/>
  <c r="AZ138" i="11"/>
  <c r="BA138" i="11"/>
  <c r="BB138" i="11"/>
  <c r="BC138" i="11"/>
  <c r="BD138" i="11"/>
  <c r="BE138" i="11"/>
  <c r="BF138" i="11"/>
  <c r="BG138" i="11"/>
  <c r="BH138" i="11"/>
  <c r="BI138" i="11"/>
  <c r="BJ138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Y139" i="11"/>
  <c r="Z139" i="11"/>
  <c r="AA139" i="11"/>
  <c r="AB139" i="11"/>
  <c r="AC139" i="11"/>
  <c r="AD139" i="11"/>
  <c r="AE139" i="11"/>
  <c r="AF139" i="11"/>
  <c r="AG139" i="11"/>
  <c r="AH139" i="11"/>
  <c r="AI139" i="11"/>
  <c r="AJ139" i="11"/>
  <c r="AK139" i="11"/>
  <c r="AL139" i="11"/>
  <c r="AM139" i="11"/>
  <c r="AN139" i="11"/>
  <c r="AO139" i="11"/>
  <c r="AP139" i="11"/>
  <c r="AQ139" i="11"/>
  <c r="AR139" i="11"/>
  <c r="AS139" i="11"/>
  <c r="AT139" i="11"/>
  <c r="AU139" i="11"/>
  <c r="AV139" i="11"/>
  <c r="AW139" i="11"/>
  <c r="AX139" i="11"/>
  <c r="AY139" i="11"/>
  <c r="AZ139" i="11"/>
  <c r="BA139" i="11"/>
  <c r="BB139" i="11"/>
  <c r="BC139" i="11"/>
  <c r="BD139" i="11"/>
  <c r="BE139" i="11"/>
  <c r="BF139" i="11"/>
  <c r="BG139" i="11"/>
  <c r="BH139" i="11"/>
  <c r="BI139" i="11"/>
  <c r="BJ139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Y140" i="11"/>
  <c r="Z140" i="11"/>
  <c r="AA140" i="11"/>
  <c r="AB140" i="11"/>
  <c r="AC140" i="11"/>
  <c r="AD140" i="11"/>
  <c r="AE140" i="11"/>
  <c r="AF140" i="11"/>
  <c r="AG140" i="11"/>
  <c r="AH140" i="11"/>
  <c r="AI140" i="11"/>
  <c r="AJ140" i="11"/>
  <c r="AK140" i="11"/>
  <c r="AL140" i="11"/>
  <c r="AM140" i="11"/>
  <c r="AN140" i="11"/>
  <c r="AO140" i="11"/>
  <c r="AP140" i="11"/>
  <c r="AQ140" i="11"/>
  <c r="AR140" i="11"/>
  <c r="AS140" i="11"/>
  <c r="AT140" i="11"/>
  <c r="AU140" i="11"/>
  <c r="AV140" i="11"/>
  <c r="AW140" i="11"/>
  <c r="AX140" i="11"/>
  <c r="AY140" i="11"/>
  <c r="AZ140" i="11"/>
  <c r="BA140" i="11"/>
  <c r="BB140" i="11"/>
  <c r="BC140" i="11"/>
  <c r="BD140" i="11"/>
  <c r="BE140" i="11"/>
  <c r="BF140" i="11"/>
  <c r="BG140" i="11"/>
  <c r="BH140" i="11"/>
  <c r="BI140" i="11"/>
  <c r="BJ140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Y141" i="11"/>
  <c r="Z141" i="11"/>
  <c r="AA141" i="11"/>
  <c r="AB141" i="11"/>
  <c r="AC141" i="11"/>
  <c r="AD141" i="11"/>
  <c r="AE141" i="11"/>
  <c r="AF141" i="11"/>
  <c r="AG141" i="11"/>
  <c r="AH141" i="11"/>
  <c r="AI141" i="11"/>
  <c r="AJ141" i="11"/>
  <c r="AK141" i="11"/>
  <c r="AL141" i="11"/>
  <c r="AM141" i="11"/>
  <c r="AN141" i="11"/>
  <c r="AO141" i="11"/>
  <c r="AP141" i="11"/>
  <c r="AQ141" i="11"/>
  <c r="AR141" i="11"/>
  <c r="AS141" i="11"/>
  <c r="AT141" i="11"/>
  <c r="AU141" i="11"/>
  <c r="AV141" i="11"/>
  <c r="AW141" i="11"/>
  <c r="AX141" i="11"/>
  <c r="AY141" i="11"/>
  <c r="AZ141" i="11"/>
  <c r="BA141" i="11"/>
  <c r="BB141" i="11"/>
  <c r="BC141" i="11"/>
  <c r="BD141" i="11"/>
  <c r="BE141" i="11"/>
  <c r="BF141" i="11"/>
  <c r="BG141" i="11"/>
  <c r="BH141" i="11"/>
  <c r="BI141" i="11"/>
  <c r="BJ141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Y142" i="11"/>
  <c r="Z142" i="11"/>
  <c r="AA142" i="11"/>
  <c r="AB142" i="11"/>
  <c r="AC142" i="11"/>
  <c r="AD142" i="11"/>
  <c r="AE142" i="11"/>
  <c r="AF142" i="11"/>
  <c r="AG142" i="11"/>
  <c r="AH142" i="11"/>
  <c r="AI142" i="11"/>
  <c r="AJ142" i="11"/>
  <c r="AK142" i="11"/>
  <c r="AL142" i="11"/>
  <c r="AM142" i="11"/>
  <c r="AN142" i="11"/>
  <c r="AO142" i="11"/>
  <c r="AP142" i="11"/>
  <c r="AQ142" i="11"/>
  <c r="AR142" i="11"/>
  <c r="AS142" i="11"/>
  <c r="AT142" i="11"/>
  <c r="AU142" i="11"/>
  <c r="AV142" i="11"/>
  <c r="AW142" i="11"/>
  <c r="AX142" i="11"/>
  <c r="AY142" i="11"/>
  <c r="AZ142" i="11"/>
  <c r="BA142" i="11"/>
  <c r="BB142" i="11"/>
  <c r="BC142" i="11"/>
  <c r="BD142" i="11"/>
  <c r="BE142" i="11"/>
  <c r="BF142" i="11"/>
  <c r="BG142" i="11"/>
  <c r="BH142" i="11"/>
  <c r="BI142" i="11"/>
  <c r="BJ142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Y143" i="11"/>
  <c r="Z143" i="11"/>
  <c r="AA143" i="11"/>
  <c r="AB143" i="11"/>
  <c r="AC143" i="11"/>
  <c r="AD143" i="11"/>
  <c r="AE143" i="11"/>
  <c r="AF143" i="11"/>
  <c r="AG143" i="11"/>
  <c r="AH143" i="11"/>
  <c r="AI143" i="11"/>
  <c r="AJ143" i="11"/>
  <c r="AK143" i="11"/>
  <c r="AL143" i="11"/>
  <c r="AM143" i="11"/>
  <c r="AN143" i="11"/>
  <c r="AO143" i="11"/>
  <c r="AP143" i="11"/>
  <c r="AQ143" i="11"/>
  <c r="AR143" i="11"/>
  <c r="AS143" i="11"/>
  <c r="AT143" i="11"/>
  <c r="AU143" i="11"/>
  <c r="AV143" i="11"/>
  <c r="AW143" i="11"/>
  <c r="AX143" i="11"/>
  <c r="AY143" i="11"/>
  <c r="AZ143" i="11"/>
  <c r="BA143" i="11"/>
  <c r="BB143" i="11"/>
  <c r="BC143" i="11"/>
  <c r="BD143" i="11"/>
  <c r="BE143" i="11"/>
  <c r="BF143" i="11"/>
  <c r="BG143" i="11"/>
  <c r="BH143" i="11"/>
  <c r="BI143" i="11"/>
  <c r="BJ143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Y144" i="11"/>
  <c r="Z144" i="11"/>
  <c r="AA144" i="11"/>
  <c r="AB144" i="11"/>
  <c r="AC144" i="11"/>
  <c r="AD144" i="11"/>
  <c r="AE144" i="11"/>
  <c r="AF144" i="11"/>
  <c r="AG144" i="11"/>
  <c r="AH144" i="11"/>
  <c r="AI144" i="11"/>
  <c r="AJ144" i="11"/>
  <c r="AK144" i="11"/>
  <c r="AL144" i="11"/>
  <c r="AM144" i="11"/>
  <c r="AN144" i="11"/>
  <c r="AO144" i="11"/>
  <c r="AP144" i="11"/>
  <c r="AQ144" i="11"/>
  <c r="AR144" i="11"/>
  <c r="AS144" i="11"/>
  <c r="AT144" i="11"/>
  <c r="AU144" i="11"/>
  <c r="AV144" i="11"/>
  <c r="AW144" i="11"/>
  <c r="AX144" i="11"/>
  <c r="AY144" i="11"/>
  <c r="AZ144" i="11"/>
  <c r="BA144" i="11"/>
  <c r="BB144" i="11"/>
  <c r="BC144" i="11"/>
  <c r="BD144" i="11"/>
  <c r="BE144" i="11"/>
  <c r="BF144" i="11"/>
  <c r="BG144" i="11"/>
  <c r="BH144" i="11"/>
  <c r="BI144" i="11"/>
  <c r="BJ144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Y145" i="11"/>
  <c r="Z145" i="11"/>
  <c r="AA145" i="11"/>
  <c r="AB145" i="11"/>
  <c r="AC145" i="11"/>
  <c r="AD145" i="11"/>
  <c r="AE145" i="11"/>
  <c r="AF145" i="11"/>
  <c r="AG145" i="11"/>
  <c r="AH145" i="11"/>
  <c r="AI145" i="11"/>
  <c r="AJ145" i="11"/>
  <c r="AK145" i="11"/>
  <c r="AL145" i="11"/>
  <c r="AM145" i="11"/>
  <c r="AN145" i="11"/>
  <c r="AO145" i="11"/>
  <c r="AP145" i="11"/>
  <c r="AQ145" i="11"/>
  <c r="AR145" i="11"/>
  <c r="AS145" i="11"/>
  <c r="AT145" i="11"/>
  <c r="AU145" i="11"/>
  <c r="AV145" i="11"/>
  <c r="AW145" i="11"/>
  <c r="AX145" i="11"/>
  <c r="AY145" i="11"/>
  <c r="AZ145" i="11"/>
  <c r="BA145" i="11"/>
  <c r="BB145" i="11"/>
  <c r="BC145" i="11"/>
  <c r="BD145" i="11"/>
  <c r="BE145" i="11"/>
  <c r="BF145" i="11"/>
  <c r="BG145" i="11"/>
  <c r="BH145" i="11"/>
  <c r="BI145" i="11"/>
  <c r="BJ145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AD146" i="11"/>
  <c r="AE146" i="11"/>
  <c r="AF146" i="11"/>
  <c r="AG146" i="11"/>
  <c r="AH146" i="11"/>
  <c r="AI146" i="11"/>
  <c r="AJ146" i="11"/>
  <c r="AK146" i="11"/>
  <c r="AL146" i="11"/>
  <c r="AM146" i="11"/>
  <c r="AN146" i="11"/>
  <c r="AO146" i="11"/>
  <c r="AP146" i="11"/>
  <c r="AQ146" i="11"/>
  <c r="AR146" i="11"/>
  <c r="AS146" i="11"/>
  <c r="AT146" i="11"/>
  <c r="AU146" i="11"/>
  <c r="AV146" i="11"/>
  <c r="AW146" i="11"/>
  <c r="AX146" i="11"/>
  <c r="AY146" i="11"/>
  <c r="AZ146" i="11"/>
  <c r="BA146" i="11"/>
  <c r="BB146" i="11"/>
  <c r="BC146" i="11"/>
  <c r="BD146" i="11"/>
  <c r="BE146" i="11"/>
  <c r="BF146" i="11"/>
  <c r="BG146" i="11"/>
  <c r="BH146" i="11"/>
  <c r="BI146" i="11"/>
  <c r="BJ146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B147" i="11"/>
  <c r="AC147" i="11"/>
  <c r="AD147" i="11"/>
  <c r="AE147" i="11"/>
  <c r="AF147" i="11"/>
  <c r="AG147" i="11"/>
  <c r="AH147" i="11"/>
  <c r="AI147" i="11"/>
  <c r="AJ147" i="11"/>
  <c r="AK147" i="11"/>
  <c r="AL147" i="11"/>
  <c r="AM147" i="11"/>
  <c r="AN147" i="11"/>
  <c r="AO147" i="11"/>
  <c r="AP147" i="11"/>
  <c r="AQ147" i="11"/>
  <c r="AR147" i="11"/>
  <c r="AS147" i="11"/>
  <c r="AT147" i="11"/>
  <c r="AU147" i="11"/>
  <c r="AV147" i="11"/>
  <c r="AW147" i="11"/>
  <c r="AX147" i="11"/>
  <c r="AY147" i="11"/>
  <c r="AZ147" i="11"/>
  <c r="BA147" i="11"/>
  <c r="BB147" i="11"/>
  <c r="BC147" i="11"/>
  <c r="BD147" i="11"/>
  <c r="BE147" i="11"/>
  <c r="BF147" i="11"/>
  <c r="BG147" i="11"/>
  <c r="BH147" i="11"/>
  <c r="BI147" i="11"/>
  <c r="BJ147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D148" i="11"/>
  <c r="AE148" i="11"/>
  <c r="AF148" i="11"/>
  <c r="AG148" i="11"/>
  <c r="AH148" i="11"/>
  <c r="AI148" i="11"/>
  <c r="AJ148" i="11"/>
  <c r="AK148" i="11"/>
  <c r="AL148" i="11"/>
  <c r="AM148" i="11"/>
  <c r="AN148" i="11"/>
  <c r="AO148" i="11"/>
  <c r="AP148" i="11"/>
  <c r="AQ148" i="11"/>
  <c r="AR148" i="11"/>
  <c r="AS148" i="11"/>
  <c r="AT148" i="11"/>
  <c r="AU148" i="11"/>
  <c r="AV148" i="11"/>
  <c r="AW148" i="11"/>
  <c r="AX148" i="11"/>
  <c r="AY148" i="11"/>
  <c r="AZ148" i="11"/>
  <c r="BA148" i="11"/>
  <c r="BB148" i="11"/>
  <c r="BC148" i="11"/>
  <c r="BD148" i="11"/>
  <c r="BE148" i="11"/>
  <c r="BF148" i="11"/>
  <c r="BG148" i="11"/>
  <c r="BH148" i="11"/>
  <c r="BI148" i="11"/>
  <c r="BJ148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AD149" i="11"/>
  <c r="AE149" i="11"/>
  <c r="AF149" i="11"/>
  <c r="AG149" i="11"/>
  <c r="AH149" i="11"/>
  <c r="AI149" i="11"/>
  <c r="AJ149" i="11"/>
  <c r="AK149" i="11"/>
  <c r="AL149" i="11"/>
  <c r="AM149" i="11"/>
  <c r="AN149" i="11"/>
  <c r="AO149" i="11"/>
  <c r="AP149" i="11"/>
  <c r="AQ149" i="11"/>
  <c r="AR149" i="11"/>
  <c r="AS149" i="11"/>
  <c r="AT149" i="11"/>
  <c r="AU149" i="11"/>
  <c r="AV149" i="11"/>
  <c r="AW149" i="11"/>
  <c r="AX149" i="11"/>
  <c r="AY149" i="11"/>
  <c r="AZ149" i="11"/>
  <c r="BA149" i="11"/>
  <c r="BB149" i="11"/>
  <c r="BC149" i="11"/>
  <c r="BD149" i="11"/>
  <c r="BE149" i="11"/>
  <c r="BF149" i="11"/>
  <c r="BG149" i="11"/>
  <c r="BH149" i="11"/>
  <c r="BI149" i="11"/>
  <c r="BJ149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AD150" i="11"/>
  <c r="AE150" i="11"/>
  <c r="AF150" i="11"/>
  <c r="AG150" i="11"/>
  <c r="AH150" i="11"/>
  <c r="AI150" i="11"/>
  <c r="AJ150" i="11"/>
  <c r="AK150" i="11"/>
  <c r="AL150" i="11"/>
  <c r="AM150" i="11"/>
  <c r="AN150" i="11"/>
  <c r="AO150" i="11"/>
  <c r="AP150" i="11"/>
  <c r="AQ150" i="11"/>
  <c r="AR150" i="11"/>
  <c r="AS150" i="11"/>
  <c r="AT150" i="11"/>
  <c r="AU150" i="11"/>
  <c r="AV150" i="11"/>
  <c r="AW150" i="11"/>
  <c r="AX150" i="11"/>
  <c r="AY150" i="11"/>
  <c r="AZ150" i="11"/>
  <c r="BA150" i="11"/>
  <c r="BB150" i="11"/>
  <c r="BC150" i="11"/>
  <c r="BD150" i="11"/>
  <c r="BE150" i="11"/>
  <c r="BF150" i="11"/>
  <c r="BG150" i="11"/>
  <c r="BH150" i="11"/>
  <c r="BI150" i="11"/>
  <c r="BJ150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AD151" i="11"/>
  <c r="AE151" i="11"/>
  <c r="AF151" i="11"/>
  <c r="AG151" i="11"/>
  <c r="AH151" i="11"/>
  <c r="AI151" i="11"/>
  <c r="AJ151" i="11"/>
  <c r="AK151" i="11"/>
  <c r="AL151" i="11"/>
  <c r="AM151" i="11"/>
  <c r="AN151" i="11"/>
  <c r="AO151" i="11"/>
  <c r="AP151" i="11"/>
  <c r="AQ151" i="11"/>
  <c r="AR151" i="11"/>
  <c r="AS151" i="11"/>
  <c r="AT151" i="11"/>
  <c r="AU151" i="11"/>
  <c r="AV151" i="11"/>
  <c r="AW151" i="11"/>
  <c r="AX151" i="11"/>
  <c r="AY151" i="11"/>
  <c r="AZ151" i="11"/>
  <c r="BA151" i="11"/>
  <c r="BB151" i="11"/>
  <c r="BC151" i="11"/>
  <c r="BD151" i="11"/>
  <c r="BE151" i="11"/>
  <c r="BF151" i="11"/>
  <c r="BG151" i="11"/>
  <c r="BH151" i="11"/>
  <c r="BI151" i="11"/>
  <c r="BJ151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AD152" i="11"/>
  <c r="AE152" i="11"/>
  <c r="AF152" i="11"/>
  <c r="AG152" i="11"/>
  <c r="AH152" i="11"/>
  <c r="AI152" i="11"/>
  <c r="AJ152" i="11"/>
  <c r="AK152" i="11"/>
  <c r="AL152" i="11"/>
  <c r="AM152" i="11"/>
  <c r="AN152" i="11"/>
  <c r="AO152" i="11"/>
  <c r="AP152" i="11"/>
  <c r="AQ152" i="11"/>
  <c r="AR152" i="11"/>
  <c r="AS152" i="11"/>
  <c r="AT152" i="11"/>
  <c r="AU152" i="11"/>
  <c r="AV152" i="11"/>
  <c r="AW152" i="11"/>
  <c r="AX152" i="11"/>
  <c r="AY152" i="11"/>
  <c r="AZ152" i="11"/>
  <c r="BA152" i="11"/>
  <c r="BB152" i="11"/>
  <c r="BC152" i="11"/>
  <c r="BD152" i="11"/>
  <c r="BE152" i="11"/>
  <c r="BF152" i="11"/>
  <c r="BG152" i="11"/>
  <c r="BH152" i="11"/>
  <c r="BI152" i="11"/>
  <c r="BJ152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Y153" i="11"/>
  <c r="Z153" i="11"/>
  <c r="AA153" i="11"/>
  <c r="AB153" i="11"/>
  <c r="AC153" i="11"/>
  <c r="AD153" i="11"/>
  <c r="AE153" i="11"/>
  <c r="AF153" i="11"/>
  <c r="AG153" i="11"/>
  <c r="AH153" i="11"/>
  <c r="AI153" i="11"/>
  <c r="AJ153" i="11"/>
  <c r="AK153" i="11"/>
  <c r="AL153" i="11"/>
  <c r="AM153" i="11"/>
  <c r="AN153" i="11"/>
  <c r="AO153" i="11"/>
  <c r="AP153" i="11"/>
  <c r="AQ153" i="11"/>
  <c r="AR153" i="11"/>
  <c r="AS153" i="11"/>
  <c r="AT153" i="11"/>
  <c r="AU153" i="11"/>
  <c r="AV153" i="11"/>
  <c r="AW153" i="11"/>
  <c r="AX153" i="11"/>
  <c r="AY153" i="11"/>
  <c r="AZ153" i="11"/>
  <c r="BA153" i="11"/>
  <c r="BB153" i="11"/>
  <c r="BC153" i="11"/>
  <c r="BD153" i="11"/>
  <c r="BE153" i="11"/>
  <c r="BF153" i="11"/>
  <c r="BG153" i="11"/>
  <c r="BH153" i="11"/>
  <c r="BI153" i="11"/>
  <c r="BJ153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Y154" i="11"/>
  <c r="Z154" i="11"/>
  <c r="AA154" i="11"/>
  <c r="AB154" i="11"/>
  <c r="AC154" i="11"/>
  <c r="AD154" i="11"/>
  <c r="AE154" i="11"/>
  <c r="AF154" i="11"/>
  <c r="AG154" i="11"/>
  <c r="AH154" i="11"/>
  <c r="AI154" i="11"/>
  <c r="AJ154" i="11"/>
  <c r="AK154" i="11"/>
  <c r="AL154" i="11"/>
  <c r="AM154" i="11"/>
  <c r="AN154" i="11"/>
  <c r="AO154" i="11"/>
  <c r="AP154" i="11"/>
  <c r="AQ154" i="11"/>
  <c r="AR154" i="11"/>
  <c r="AS154" i="11"/>
  <c r="AT154" i="11"/>
  <c r="AU154" i="11"/>
  <c r="AV154" i="11"/>
  <c r="AW154" i="11"/>
  <c r="AX154" i="11"/>
  <c r="AY154" i="11"/>
  <c r="AZ154" i="11"/>
  <c r="BA154" i="11"/>
  <c r="BB154" i="11"/>
  <c r="BC154" i="11"/>
  <c r="BD154" i="11"/>
  <c r="BE154" i="11"/>
  <c r="BF154" i="11"/>
  <c r="BG154" i="11"/>
  <c r="BH154" i="11"/>
  <c r="BI154" i="11"/>
  <c r="BJ154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Y155" i="11"/>
  <c r="Z155" i="11"/>
  <c r="AA155" i="11"/>
  <c r="AB155" i="11"/>
  <c r="AC155" i="11"/>
  <c r="AD155" i="11"/>
  <c r="AE155" i="11"/>
  <c r="AF155" i="11"/>
  <c r="AG155" i="11"/>
  <c r="AH155" i="11"/>
  <c r="AI155" i="11"/>
  <c r="AJ155" i="11"/>
  <c r="AK155" i="11"/>
  <c r="AL155" i="11"/>
  <c r="AM155" i="11"/>
  <c r="AN155" i="11"/>
  <c r="AO155" i="11"/>
  <c r="AP155" i="11"/>
  <c r="AQ155" i="11"/>
  <c r="AR155" i="11"/>
  <c r="AS155" i="11"/>
  <c r="AT155" i="11"/>
  <c r="AU155" i="11"/>
  <c r="AV155" i="11"/>
  <c r="AW155" i="11"/>
  <c r="AX155" i="11"/>
  <c r="AY155" i="11"/>
  <c r="AZ155" i="11"/>
  <c r="BA155" i="11"/>
  <c r="BB155" i="11"/>
  <c r="BC155" i="11"/>
  <c r="BD155" i="11"/>
  <c r="BE155" i="11"/>
  <c r="BF155" i="11"/>
  <c r="BG155" i="11"/>
  <c r="BH155" i="11"/>
  <c r="BI155" i="11"/>
  <c r="BJ155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Y156" i="11"/>
  <c r="Z156" i="11"/>
  <c r="AA156" i="11"/>
  <c r="AB156" i="11"/>
  <c r="AC156" i="11"/>
  <c r="AD156" i="11"/>
  <c r="AE156" i="11"/>
  <c r="AF156" i="11"/>
  <c r="AG156" i="11"/>
  <c r="AH156" i="11"/>
  <c r="AI156" i="11"/>
  <c r="AJ156" i="11"/>
  <c r="AK156" i="11"/>
  <c r="AL156" i="11"/>
  <c r="AM156" i="11"/>
  <c r="AN156" i="11"/>
  <c r="AO156" i="11"/>
  <c r="AP156" i="11"/>
  <c r="AQ156" i="11"/>
  <c r="AR156" i="11"/>
  <c r="AS156" i="11"/>
  <c r="AT156" i="11"/>
  <c r="AU156" i="11"/>
  <c r="AV156" i="11"/>
  <c r="AW156" i="11"/>
  <c r="AX156" i="11"/>
  <c r="AY156" i="11"/>
  <c r="AZ156" i="11"/>
  <c r="BA156" i="11"/>
  <c r="BB156" i="11"/>
  <c r="BC156" i="11"/>
  <c r="BD156" i="11"/>
  <c r="BE156" i="11"/>
  <c r="BF156" i="11"/>
  <c r="BG156" i="11"/>
  <c r="BH156" i="11"/>
  <c r="BI156" i="11"/>
  <c r="BJ156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Y157" i="11"/>
  <c r="Z157" i="11"/>
  <c r="AA157" i="11"/>
  <c r="AB157" i="11"/>
  <c r="AC157" i="11"/>
  <c r="AD157" i="11"/>
  <c r="AE157" i="11"/>
  <c r="AF157" i="11"/>
  <c r="AG157" i="11"/>
  <c r="AH157" i="11"/>
  <c r="AI157" i="11"/>
  <c r="AJ157" i="11"/>
  <c r="AK157" i="11"/>
  <c r="AL157" i="11"/>
  <c r="AM157" i="11"/>
  <c r="AN157" i="11"/>
  <c r="AO157" i="11"/>
  <c r="AP157" i="11"/>
  <c r="AQ157" i="11"/>
  <c r="AR157" i="11"/>
  <c r="AS157" i="11"/>
  <c r="AT157" i="11"/>
  <c r="AU157" i="11"/>
  <c r="AV157" i="11"/>
  <c r="AW157" i="11"/>
  <c r="AX157" i="11"/>
  <c r="AY157" i="11"/>
  <c r="AZ157" i="11"/>
  <c r="BA157" i="11"/>
  <c r="BB157" i="11"/>
  <c r="BC157" i="11"/>
  <c r="BD157" i="11"/>
  <c r="BE157" i="11"/>
  <c r="BF157" i="11"/>
  <c r="BG157" i="11"/>
  <c r="BH157" i="11"/>
  <c r="BI157" i="11"/>
  <c r="BJ157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Y158" i="11"/>
  <c r="Z158" i="11"/>
  <c r="AA158" i="11"/>
  <c r="AB158" i="11"/>
  <c r="AC158" i="11"/>
  <c r="AD158" i="11"/>
  <c r="AE158" i="11"/>
  <c r="AF158" i="11"/>
  <c r="AG158" i="11"/>
  <c r="AH158" i="11"/>
  <c r="AI158" i="11"/>
  <c r="AJ158" i="11"/>
  <c r="AK158" i="11"/>
  <c r="AL158" i="11"/>
  <c r="AM158" i="11"/>
  <c r="AN158" i="11"/>
  <c r="AO158" i="11"/>
  <c r="AP158" i="11"/>
  <c r="AQ158" i="11"/>
  <c r="AR158" i="11"/>
  <c r="AS158" i="11"/>
  <c r="AT158" i="11"/>
  <c r="AU158" i="11"/>
  <c r="AV158" i="11"/>
  <c r="AW158" i="11"/>
  <c r="AX158" i="11"/>
  <c r="AY158" i="11"/>
  <c r="AZ158" i="11"/>
  <c r="BA158" i="11"/>
  <c r="BB158" i="11"/>
  <c r="BC158" i="11"/>
  <c r="BD158" i="11"/>
  <c r="BE158" i="11"/>
  <c r="BF158" i="11"/>
  <c r="BG158" i="11"/>
  <c r="BH158" i="11"/>
  <c r="BI158" i="11"/>
  <c r="BJ158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Y159" i="11"/>
  <c r="Z159" i="11"/>
  <c r="AA159" i="11"/>
  <c r="AB159" i="11"/>
  <c r="AC159" i="11"/>
  <c r="AD159" i="11"/>
  <c r="AE159" i="11"/>
  <c r="AF159" i="11"/>
  <c r="AG159" i="11"/>
  <c r="AH159" i="11"/>
  <c r="AI159" i="11"/>
  <c r="AJ159" i="11"/>
  <c r="AK159" i="11"/>
  <c r="AL159" i="11"/>
  <c r="AM159" i="11"/>
  <c r="AN159" i="11"/>
  <c r="AO159" i="11"/>
  <c r="AP159" i="11"/>
  <c r="AQ159" i="11"/>
  <c r="AR159" i="11"/>
  <c r="AS159" i="11"/>
  <c r="AT159" i="11"/>
  <c r="AU159" i="11"/>
  <c r="AV159" i="11"/>
  <c r="AW159" i="11"/>
  <c r="AX159" i="11"/>
  <c r="AY159" i="11"/>
  <c r="AZ159" i="11"/>
  <c r="BA159" i="11"/>
  <c r="BB159" i="11"/>
  <c r="BC159" i="11"/>
  <c r="BD159" i="11"/>
  <c r="BE159" i="11"/>
  <c r="BF159" i="11"/>
  <c r="BG159" i="11"/>
  <c r="BH159" i="11"/>
  <c r="BI159" i="11"/>
  <c r="BJ159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Y160" i="11"/>
  <c r="Z160" i="11"/>
  <c r="AA160" i="11"/>
  <c r="AB160" i="11"/>
  <c r="AC160" i="11"/>
  <c r="AD160" i="11"/>
  <c r="AE160" i="11"/>
  <c r="AF160" i="11"/>
  <c r="AG160" i="11"/>
  <c r="AH160" i="11"/>
  <c r="AI160" i="11"/>
  <c r="AJ160" i="11"/>
  <c r="AK160" i="11"/>
  <c r="AL160" i="11"/>
  <c r="AM160" i="11"/>
  <c r="AN160" i="11"/>
  <c r="AO160" i="11"/>
  <c r="AP160" i="11"/>
  <c r="AQ160" i="11"/>
  <c r="AR160" i="11"/>
  <c r="AS160" i="11"/>
  <c r="AT160" i="11"/>
  <c r="AU160" i="11"/>
  <c r="AV160" i="11"/>
  <c r="AW160" i="11"/>
  <c r="AX160" i="11"/>
  <c r="AY160" i="11"/>
  <c r="AZ160" i="11"/>
  <c r="BA160" i="11"/>
  <c r="BB160" i="11"/>
  <c r="BC160" i="11"/>
  <c r="BD160" i="11"/>
  <c r="BE160" i="11"/>
  <c r="BF160" i="11"/>
  <c r="BG160" i="11"/>
  <c r="BH160" i="11"/>
  <c r="BI160" i="11"/>
  <c r="BJ160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Y161" i="11"/>
  <c r="Z161" i="11"/>
  <c r="AA161" i="11"/>
  <c r="AB161" i="11"/>
  <c r="AC161" i="11"/>
  <c r="AD161" i="11"/>
  <c r="AE161" i="11"/>
  <c r="AF161" i="11"/>
  <c r="AG161" i="11"/>
  <c r="AH161" i="11"/>
  <c r="AI161" i="11"/>
  <c r="AJ161" i="11"/>
  <c r="AK161" i="11"/>
  <c r="AL161" i="11"/>
  <c r="AM161" i="11"/>
  <c r="AN161" i="11"/>
  <c r="AO161" i="11"/>
  <c r="AP161" i="11"/>
  <c r="AQ161" i="11"/>
  <c r="AR161" i="11"/>
  <c r="AS161" i="11"/>
  <c r="AT161" i="11"/>
  <c r="AU161" i="11"/>
  <c r="AV161" i="11"/>
  <c r="AW161" i="11"/>
  <c r="AX161" i="11"/>
  <c r="AY161" i="11"/>
  <c r="AZ161" i="11"/>
  <c r="BA161" i="11"/>
  <c r="BB161" i="11"/>
  <c r="BC161" i="11"/>
  <c r="BD161" i="11"/>
  <c r="BE161" i="11"/>
  <c r="BF161" i="11"/>
  <c r="BG161" i="11"/>
  <c r="BH161" i="11"/>
  <c r="BI161" i="11"/>
  <c r="BJ161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Y162" i="11"/>
  <c r="Z162" i="11"/>
  <c r="AA162" i="11"/>
  <c r="AB162" i="11"/>
  <c r="AC162" i="11"/>
  <c r="AD162" i="11"/>
  <c r="AE162" i="11"/>
  <c r="AF162" i="11"/>
  <c r="AG162" i="11"/>
  <c r="AH162" i="11"/>
  <c r="AI162" i="11"/>
  <c r="AJ162" i="11"/>
  <c r="AK162" i="11"/>
  <c r="AL162" i="11"/>
  <c r="AM162" i="11"/>
  <c r="AN162" i="11"/>
  <c r="AO162" i="11"/>
  <c r="AP162" i="11"/>
  <c r="AQ162" i="11"/>
  <c r="AR162" i="11"/>
  <c r="AS162" i="11"/>
  <c r="AT162" i="11"/>
  <c r="AU162" i="11"/>
  <c r="AV162" i="11"/>
  <c r="AW162" i="11"/>
  <c r="AX162" i="11"/>
  <c r="AY162" i="11"/>
  <c r="AZ162" i="11"/>
  <c r="BA162" i="11"/>
  <c r="BB162" i="11"/>
  <c r="BC162" i="11"/>
  <c r="BD162" i="11"/>
  <c r="BE162" i="11"/>
  <c r="BF162" i="11"/>
  <c r="BG162" i="11"/>
  <c r="BH162" i="11"/>
  <c r="BI162" i="11"/>
  <c r="BJ162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Y163" i="11"/>
  <c r="Z163" i="11"/>
  <c r="AA163" i="11"/>
  <c r="AB163" i="11"/>
  <c r="AC163" i="11"/>
  <c r="AD163" i="11"/>
  <c r="AE163" i="11"/>
  <c r="AF163" i="11"/>
  <c r="AG163" i="11"/>
  <c r="AH163" i="11"/>
  <c r="AI163" i="11"/>
  <c r="AJ163" i="11"/>
  <c r="AK163" i="11"/>
  <c r="AL163" i="11"/>
  <c r="AM163" i="11"/>
  <c r="AN163" i="11"/>
  <c r="AO163" i="11"/>
  <c r="AP163" i="11"/>
  <c r="AQ163" i="11"/>
  <c r="AR163" i="11"/>
  <c r="AS163" i="11"/>
  <c r="AT163" i="11"/>
  <c r="AU163" i="11"/>
  <c r="AV163" i="11"/>
  <c r="AW163" i="11"/>
  <c r="AX163" i="11"/>
  <c r="AY163" i="11"/>
  <c r="AZ163" i="11"/>
  <c r="BA163" i="11"/>
  <c r="BB163" i="11"/>
  <c r="BC163" i="11"/>
  <c r="BD163" i="11"/>
  <c r="BE163" i="11"/>
  <c r="BF163" i="11"/>
  <c r="BG163" i="11"/>
  <c r="BH163" i="11"/>
  <c r="BI163" i="11"/>
  <c r="BJ163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Y164" i="11"/>
  <c r="Z164" i="11"/>
  <c r="AA164" i="11"/>
  <c r="AB164" i="11"/>
  <c r="AC164" i="11"/>
  <c r="AD164" i="11"/>
  <c r="AE164" i="11"/>
  <c r="AF164" i="11"/>
  <c r="AG164" i="11"/>
  <c r="AH164" i="11"/>
  <c r="AI164" i="11"/>
  <c r="AJ164" i="11"/>
  <c r="AK164" i="11"/>
  <c r="AL164" i="11"/>
  <c r="AM164" i="11"/>
  <c r="AN164" i="11"/>
  <c r="AO164" i="11"/>
  <c r="AP164" i="11"/>
  <c r="AQ164" i="11"/>
  <c r="AR164" i="11"/>
  <c r="AS164" i="11"/>
  <c r="AT164" i="11"/>
  <c r="AU164" i="11"/>
  <c r="AV164" i="11"/>
  <c r="AW164" i="11"/>
  <c r="AX164" i="11"/>
  <c r="AY164" i="11"/>
  <c r="AZ164" i="11"/>
  <c r="BA164" i="11"/>
  <c r="BB164" i="11"/>
  <c r="BC164" i="11"/>
  <c r="BD164" i="11"/>
  <c r="BE164" i="11"/>
  <c r="BF164" i="11"/>
  <c r="BG164" i="11"/>
  <c r="BH164" i="11"/>
  <c r="BI164" i="11"/>
  <c r="BJ164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AB165" i="11"/>
  <c r="AC165" i="11"/>
  <c r="AD165" i="11"/>
  <c r="AE165" i="11"/>
  <c r="AF165" i="11"/>
  <c r="AG165" i="11"/>
  <c r="AH165" i="11"/>
  <c r="AI165" i="11"/>
  <c r="AJ165" i="11"/>
  <c r="AK165" i="11"/>
  <c r="AL165" i="11"/>
  <c r="AM165" i="11"/>
  <c r="AN165" i="11"/>
  <c r="AO165" i="11"/>
  <c r="AP165" i="11"/>
  <c r="AQ165" i="11"/>
  <c r="AR165" i="11"/>
  <c r="AS165" i="11"/>
  <c r="AT165" i="11"/>
  <c r="AU165" i="11"/>
  <c r="AV165" i="11"/>
  <c r="AW165" i="11"/>
  <c r="AX165" i="11"/>
  <c r="AY165" i="11"/>
  <c r="AZ165" i="11"/>
  <c r="BA165" i="11"/>
  <c r="BB165" i="11"/>
  <c r="BC165" i="11"/>
  <c r="BD165" i="11"/>
  <c r="BE165" i="11"/>
  <c r="BF165" i="11"/>
  <c r="BG165" i="11"/>
  <c r="BH165" i="11"/>
  <c r="BI165" i="11"/>
  <c r="BJ165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Y166" i="11"/>
  <c r="Z166" i="11"/>
  <c r="AA166" i="11"/>
  <c r="AB166" i="11"/>
  <c r="AC166" i="11"/>
  <c r="AD166" i="11"/>
  <c r="AE166" i="11"/>
  <c r="AF166" i="11"/>
  <c r="AG166" i="11"/>
  <c r="AH166" i="11"/>
  <c r="AI166" i="11"/>
  <c r="AJ166" i="11"/>
  <c r="AK166" i="11"/>
  <c r="AL166" i="11"/>
  <c r="AM166" i="11"/>
  <c r="AN166" i="11"/>
  <c r="AO166" i="11"/>
  <c r="AP166" i="11"/>
  <c r="AQ166" i="11"/>
  <c r="AR166" i="11"/>
  <c r="AS166" i="11"/>
  <c r="AT166" i="11"/>
  <c r="AU166" i="11"/>
  <c r="AV166" i="11"/>
  <c r="AW166" i="11"/>
  <c r="AX166" i="11"/>
  <c r="AY166" i="11"/>
  <c r="AZ166" i="11"/>
  <c r="BA166" i="11"/>
  <c r="BB166" i="11"/>
  <c r="BC166" i="11"/>
  <c r="BD166" i="11"/>
  <c r="BE166" i="11"/>
  <c r="BF166" i="11"/>
  <c r="BG166" i="11"/>
  <c r="BH166" i="11"/>
  <c r="BI166" i="11"/>
  <c r="BJ166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Y167" i="11"/>
  <c r="Z167" i="11"/>
  <c r="AA167" i="11"/>
  <c r="AB167" i="11"/>
  <c r="AC167" i="11"/>
  <c r="AD167" i="11"/>
  <c r="AE167" i="11"/>
  <c r="AF167" i="11"/>
  <c r="AG167" i="11"/>
  <c r="AH167" i="11"/>
  <c r="AI167" i="11"/>
  <c r="AJ167" i="11"/>
  <c r="AK167" i="11"/>
  <c r="AL167" i="11"/>
  <c r="AM167" i="11"/>
  <c r="AN167" i="11"/>
  <c r="AO167" i="11"/>
  <c r="AP167" i="11"/>
  <c r="AQ167" i="11"/>
  <c r="AR167" i="11"/>
  <c r="AS167" i="11"/>
  <c r="AT167" i="11"/>
  <c r="AU167" i="11"/>
  <c r="AV167" i="11"/>
  <c r="AW167" i="11"/>
  <c r="AX167" i="11"/>
  <c r="AY167" i="11"/>
  <c r="AZ167" i="11"/>
  <c r="BA167" i="11"/>
  <c r="BB167" i="11"/>
  <c r="BC167" i="11"/>
  <c r="BD167" i="11"/>
  <c r="BE167" i="11"/>
  <c r="BF167" i="11"/>
  <c r="BG167" i="11"/>
  <c r="BH167" i="11"/>
  <c r="BI167" i="11"/>
  <c r="BJ167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Y168" i="11"/>
  <c r="Z168" i="11"/>
  <c r="AA168" i="11"/>
  <c r="AB168" i="11"/>
  <c r="AC168" i="11"/>
  <c r="AD168" i="11"/>
  <c r="AE168" i="11"/>
  <c r="AF168" i="11"/>
  <c r="AG168" i="11"/>
  <c r="AH168" i="11"/>
  <c r="AI168" i="11"/>
  <c r="AJ168" i="11"/>
  <c r="AK168" i="11"/>
  <c r="AL168" i="11"/>
  <c r="AM168" i="11"/>
  <c r="AN168" i="11"/>
  <c r="AO168" i="11"/>
  <c r="AP168" i="11"/>
  <c r="AQ168" i="11"/>
  <c r="AR168" i="11"/>
  <c r="AS168" i="11"/>
  <c r="AT168" i="11"/>
  <c r="AU168" i="11"/>
  <c r="AV168" i="11"/>
  <c r="AW168" i="11"/>
  <c r="AX168" i="11"/>
  <c r="AY168" i="11"/>
  <c r="AZ168" i="11"/>
  <c r="BA168" i="11"/>
  <c r="BB168" i="11"/>
  <c r="BC168" i="11"/>
  <c r="BD168" i="11"/>
  <c r="BE168" i="11"/>
  <c r="BF168" i="11"/>
  <c r="BG168" i="11"/>
  <c r="BH168" i="11"/>
  <c r="BI168" i="11"/>
  <c r="BJ168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Y169" i="11"/>
  <c r="Z169" i="11"/>
  <c r="AA169" i="11"/>
  <c r="AB169" i="11"/>
  <c r="AC169" i="11"/>
  <c r="AD169" i="11"/>
  <c r="AE169" i="11"/>
  <c r="AF169" i="11"/>
  <c r="AG169" i="11"/>
  <c r="AH169" i="11"/>
  <c r="AI169" i="11"/>
  <c r="AJ169" i="11"/>
  <c r="AK169" i="11"/>
  <c r="AL169" i="11"/>
  <c r="AM169" i="11"/>
  <c r="AN169" i="11"/>
  <c r="AO169" i="11"/>
  <c r="AP169" i="11"/>
  <c r="AQ169" i="11"/>
  <c r="AR169" i="11"/>
  <c r="AS169" i="11"/>
  <c r="AT169" i="11"/>
  <c r="AU169" i="11"/>
  <c r="AV169" i="11"/>
  <c r="AW169" i="11"/>
  <c r="AX169" i="11"/>
  <c r="AY169" i="11"/>
  <c r="AZ169" i="11"/>
  <c r="BA169" i="11"/>
  <c r="BB169" i="11"/>
  <c r="BC169" i="11"/>
  <c r="BD169" i="11"/>
  <c r="BE169" i="11"/>
  <c r="BF169" i="11"/>
  <c r="BG169" i="11"/>
  <c r="BH169" i="11"/>
  <c r="BI169" i="11"/>
  <c r="BJ169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Y170" i="11"/>
  <c r="Z170" i="11"/>
  <c r="AA170" i="11"/>
  <c r="AB170" i="11"/>
  <c r="AC170" i="11"/>
  <c r="AD170" i="11"/>
  <c r="AE170" i="11"/>
  <c r="AF170" i="11"/>
  <c r="AG170" i="11"/>
  <c r="AH170" i="11"/>
  <c r="AI170" i="11"/>
  <c r="AJ170" i="11"/>
  <c r="AK170" i="11"/>
  <c r="AL170" i="11"/>
  <c r="AM170" i="11"/>
  <c r="AN170" i="11"/>
  <c r="AO170" i="11"/>
  <c r="AP170" i="11"/>
  <c r="AQ170" i="11"/>
  <c r="AR170" i="11"/>
  <c r="AS170" i="11"/>
  <c r="AT170" i="11"/>
  <c r="AU170" i="11"/>
  <c r="AV170" i="11"/>
  <c r="AW170" i="11"/>
  <c r="AX170" i="11"/>
  <c r="AY170" i="11"/>
  <c r="AZ170" i="11"/>
  <c r="BA170" i="11"/>
  <c r="BB170" i="11"/>
  <c r="BC170" i="11"/>
  <c r="BD170" i="11"/>
  <c r="BE170" i="11"/>
  <c r="BF170" i="11"/>
  <c r="BG170" i="11"/>
  <c r="BH170" i="11"/>
  <c r="BI170" i="11"/>
  <c r="BJ170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Y171" i="11"/>
  <c r="Z171" i="11"/>
  <c r="AA171" i="11"/>
  <c r="AB171" i="11"/>
  <c r="AC171" i="11"/>
  <c r="AD171" i="11"/>
  <c r="AE171" i="11"/>
  <c r="AF171" i="11"/>
  <c r="AG171" i="11"/>
  <c r="AH171" i="11"/>
  <c r="AI171" i="11"/>
  <c r="AJ171" i="11"/>
  <c r="AK171" i="11"/>
  <c r="AL171" i="11"/>
  <c r="AM171" i="11"/>
  <c r="AN171" i="11"/>
  <c r="AO171" i="11"/>
  <c r="AP171" i="11"/>
  <c r="AQ171" i="11"/>
  <c r="AR171" i="11"/>
  <c r="AS171" i="11"/>
  <c r="AT171" i="11"/>
  <c r="AU171" i="11"/>
  <c r="AV171" i="11"/>
  <c r="AW171" i="11"/>
  <c r="AX171" i="11"/>
  <c r="AY171" i="11"/>
  <c r="AZ171" i="11"/>
  <c r="BA171" i="11"/>
  <c r="BB171" i="11"/>
  <c r="BC171" i="11"/>
  <c r="BD171" i="11"/>
  <c r="BE171" i="11"/>
  <c r="BF171" i="11"/>
  <c r="BG171" i="11"/>
  <c r="BH171" i="11"/>
  <c r="BI171" i="11"/>
  <c r="BJ171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Y172" i="11"/>
  <c r="Z172" i="11"/>
  <c r="AA172" i="11"/>
  <c r="AB172" i="11"/>
  <c r="AC172" i="11"/>
  <c r="AD172" i="11"/>
  <c r="AE172" i="11"/>
  <c r="AF172" i="11"/>
  <c r="AG172" i="11"/>
  <c r="AH172" i="11"/>
  <c r="AI172" i="11"/>
  <c r="AJ172" i="11"/>
  <c r="AK172" i="11"/>
  <c r="AL172" i="11"/>
  <c r="AM172" i="11"/>
  <c r="AN172" i="11"/>
  <c r="AO172" i="11"/>
  <c r="AP172" i="11"/>
  <c r="AQ172" i="11"/>
  <c r="AR172" i="11"/>
  <c r="AS172" i="11"/>
  <c r="AT172" i="11"/>
  <c r="AU172" i="11"/>
  <c r="AV172" i="11"/>
  <c r="AW172" i="11"/>
  <c r="AX172" i="11"/>
  <c r="AY172" i="11"/>
  <c r="AZ172" i="11"/>
  <c r="BA172" i="11"/>
  <c r="BB172" i="11"/>
  <c r="BC172" i="11"/>
  <c r="BD172" i="11"/>
  <c r="BE172" i="11"/>
  <c r="BF172" i="11"/>
  <c r="BG172" i="11"/>
  <c r="BH172" i="11"/>
  <c r="BI172" i="11"/>
  <c r="BJ172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Y173" i="11"/>
  <c r="Z173" i="11"/>
  <c r="AA173" i="11"/>
  <c r="AB173" i="11"/>
  <c r="AC173" i="11"/>
  <c r="AD173" i="11"/>
  <c r="AE173" i="11"/>
  <c r="AF173" i="11"/>
  <c r="AG173" i="11"/>
  <c r="AH173" i="11"/>
  <c r="AI173" i="11"/>
  <c r="AJ173" i="11"/>
  <c r="AK173" i="11"/>
  <c r="AL173" i="11"/>
  <c r="AM173" i="11"/>
  <c r="AN173" i="11"/>
  <c r="AO173" i="11"/>
  <c r="AP173" i="11"/>
  <c r="AQ173" i="11"/>
  <c r="AR173" i="11"/>
  <c r="AS173" i="11"/>
  <c r="AT173" i="11"/>
  <c r="AU173" i="11"/>
  <c r="AV173" i="11"/>
  <c r="AW173" i="11"/>
  <c r="AX173" i="11"/>
  <c r="AY173" i="11"/>
  <c r="AZ173" i="11"/>
  <c r="BA173" i="11"/>
  <c r="BB173" i="11"/>
  <c r="BC173" i="11"/>
  <c r="BD173" i="11"/>
  <c r="BE173" i="11"/>
  <c r="BF173" i="11"/>
  <c r="BG173" i="11"/>
  <c r="BH173" i="11"/>
  <c r="BI173" i="11"/>
  <c r="BJ173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Y174" i="11"/>
  <c r="Z174" i="11"/>
  <c r="AA174" i="11"/>
  <c r="AB174" i="11"/>
  <c r="AC174" i="11"/>
  <c r="AD174" i="11"/>
  <c r="AE174" i="11"/>
  <c r="AF174" i="11"/>
  <c r="AG174" i="11"/>
  <c r="AH174" i="11"/>
  <c r="AI174" i="11"/>
  <c r="AJ174" i="11"/>
  <c r="AK174" i="11"/>
  <c r="AL174" i="11"/>
  <c r="AM174" i="11"/>
  <c r="AN174" i="11"/>
  <c r="AO174" i="11"/>
  <c r="AP174" i="11"/>
  <c r="AQ174" i="11"/>
  <c r="AR174" i="11"/>
  <c r="AS174" i="11"/>
  <c r="AT174" i="11"/>
  <c r="AU174" i="11"/>
  <c r="AV174" i="11"/>
  <c r="AW174" i="11"/>
  <c r="AX174" i="11"/>
  <c r="AY174" i="11"/>
  <c r="AZ174" i="11"/>
  <c r="BA174" i="11"/>
  <c r="BB174" i="11"/>
  <c r="BC174" i="11"/>
  <c r="BD174" i="11"/>
  <c r="BE174" i="11"/>
  <c r="BF174" i="11"/>
  <c r="BG174" i="11"/>
  <c r="BH174" i="11"/>
  <c r="BI174" i="11"/>
  <c r="BJ174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Y175" i="11"/>
  <c r="Z175" i="11"/>
  <c r="AA175" i="11"/>
  <c r="AB175" i="11"/>
  <c r="AC175" i="11"/>
  <c r="AD175" i="11"/>
  <c r="AE175" i="11"/>
  <c r="AF175" i="11"/>
  <c r="AG175" i="11"/>
  <c r="AH175" i="11"/>
  <c r="AI175" i="11"/>
  <c r="AJ175" i="11"/>
  <c r="AK175" i="11"/>
  <c r="AL175" i="11"/>
  <c r="AM175" i="11"/>
  <c r="AN175" i="11"/>
  <c r="AO175" i="11"/>
  <c r="AP175" i="11"/>
  <c r="AQ175" i="11"/>
  <c r="AR175" i="11"/>
  <c r="AS175" i="11"/>
  <c r="AT175" i="11"/>
  <c r="AU175" i="11"/>
  <c r="AV175" i="11"/>
  <c r="AW175" i="11"/>
  <c r="AX175" i="11"/>
  <c r="AY175" i="11"/>
  <c r="AZ175" i="11"/>
  <c r="BA175" i="11"/>
  <c r="BB175" i="11"/>
  <c r="BC175" i="11"/>
  <c r="BD175" i="11"/>
  <c r="BE175" i="11"/>
  <c r="BF175" i="11"/>
  <c r="BG175" i="11"/>
  <c r="BH175" i="11"/>
  <c r="BI175" i="11"/>
  <c r="BJ175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Y176" i="11"/>
  <c r="Z176" i="11"/>
  <c r="AA176" i="11"/>
  <c r="AB176" i="11"/>
  <c r="AC176" i="11"/>
  <c r="AD176" i="11"/>
  <c r="AE176" i="11"/>
  <c r="AF176" i="11"/>
  <c r="AG176" i="11"/>
  <c r="AH176" i="11"/>
  <c r="AI176" i="11"/>
  <c r="AJ176" i="11"/>
  <c r="AK176" i="11"/>
  <c r="AL176" i="11"/>
  <c r="AM176" i="11"/>
  <c r="AN176" i="11"/>
  <c r="AO176" i="11"/>
  <c r="AP176" i="11"/>
  <c r="AQ176" i="11"/>
  <c r="AR176" i="11"/>
  <c r="AS176" i="11"/>
  <c r="AT176" i="11"/>
  <c r="AU176" i="11"/>
  <c r="AV176" i="11"/>
  <c r="AW176" i="11"/>
  <c r="AX176" i="11"/>
  <c r="AY176" i="11"/>
  <c r="AZ176" i="11"/>
  <c r="BA176" i="11"/>
  <c r="BB176" i="11"/>
  <c r="BC176" i="11"/>
  <c r="BD176" i="11"/>
  <c r="BE176" i="11"/>
  <c r="BF176" i="11"/>
  <c r="BG176" i="11"/>
  <c r="BH176" i="11"/>
  <c r="BI176" i="11"/>
  <c r="BJ176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Y177" i="11"/>
  <c r="Z177" i="11"/>
  <c r="AA177" i="11"/>
  <c r="AB177" i="11"/>
  <c r="AC177" i="11"/>
  <c r="AD177" i="11"/>
  <c r="AE177" i="11"/>
  <c r="AF177" i="11"/>
  <c r="AG177" i="11"/>
  <c r="AH177" i="11"/>
  <c r="AI177" i="11"/>
  <c r="AJ177" i="11"/>
  <c r="AK177" i="11"/>
  <c r="AL177" i="11"/>
  <c r="AM177" i="11"/>
  <c r="AN177" i="11"/>
  <c r="AO177" i="11"/>
  <c r="AP177" i="11"/>
  <c r="AQ177" i="11"/>
  <c r="AR177" i="11"/>
  <c r="AS177" i="11"/>
  <c r="AT177" i="11"/>
  <c r="AU177" i="11"/>
  <c r="AV177" i="11"/>
  <c r="AW177" i="11"/>
  <c r="AX177" i="11"/>
  <c r="AY177" i="11"/>
  <c r="AZ177" i="11"/>
  <c r="BA177" i="11"/>
  <c r="BB177" i="11"/>
  <c r="BC177" i="11"/>
  <c r="BD177" i="11"/>
  <c r="BE177" i="11"/>
  <c r="BF177" i="11"/>
  <c r="BG177" i="11"/>
  <c r="BH177" i="11"/>
  <c r="BI177" i="11"/>
  <c r="BJ177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Y178" i="11"/>
  <c r="Z178" i="11"/>
  <c r="AA178" i="11"/>
  <c r="AB178" i="11"/>
  <c r="AC178" i="11"/>
  <c r="AD178" i="11"/>
  <c r="AE178" i="11"/>
  <c r="AF178" i="11"/>
  <c r="AG178" i="11"/>
  <c r="AH178" i="11"/>
  <c r="AI178" i="11"/>
  <c r="AJ178" i="11"/>
  <c r="AK178" i="11"/>
  <c r="AL178" i="11"/>
  <c r="AM178" i="11"/>
  <c r="AN178" i="11"/>
  <c r="AO178" i="11"/>
  <c r="AP178" i="11"/>
  <c r="AQ178" i="11"/>
  <c r="AR178" i="11"/>
  <c r="AS178" i="11"/>
  <c r="AT178" i="11"/>
  <c r="AU178" i="11"/>
  <c r="AV178" i="11"/>
  <c r="AW178" i="11"/>
  <c r="AX178" i="11"/>
  <c r="AY178" i="11"/>
  <c r="AZ178" i="11"/>
  <c r="BA178" i="11"/>
  <c r="BB178" i="11"/>
  <c r="BC178" i="11"/>
  <c r="BD178" i="11"/>
  <c r="BE178" i="11"/>
  <c r="BF178" i="11"/>
  <c r="BG178" i="11"/>
  <c r="BH178" i="11"/>
  <c r="BI178" i="11"/>
  <c r="BJ178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Y179" i="11"/>
  <c r="Z179" i="11"/>
  <c r="AA179" i="11"/>
  <c r="AB179" i="11"/>
  <c r="AC179" i="11"/>
  <c r="AD179" i="11"/>
  <c r="AE179" i="11"/>
  <c r="AF179" i="11"/>
  <c r="AG179" i="11"/>
  <c r="AH179" i="11"/>
  <c r="AI179" i="11"/>
  <c r="AJ179" i="11"/>
  <c r="AK179" i="11"/>
  <c r="AL179" i="11"/>
  <c r="AM179" i="11"/>
  <c r="AN179" i="11"/>
  <c r="AO179" i="11"/>
  <c r="AP179" i="11"/>
  <c r="AQ179" i="11"/>
  <c r="AR179" i="11"/>
  <c r="AS179" i="11"/>
  <c r="AT179" i="11"/>
  <c r="AU179" i="11"/>
  <c r="AV179" i="11"/>
  <c r="AW179" i="11"/>
  <c r="AX179" i="11"/>
  <c r="AY179" i="11"/>
  <c r="AZ179" i="11"/>
  <c r="BA179" i="11"/>
  <c r="BB179" i="11"/>
  <c r="BC179" i="11"/>
  <c r="BD179" i="11"/>
  <c r="BE179" i="11"/>
  <c r="BF179" i="11"/>
  <c r="BG179" i="11"/>
  <c r="BH179" i="11"/>
  <c r="BI179" i="11"/>
  <c r="BJ179" i="11"/>
  <c r="C203" i="11"/>
  <c r="D203" i="11"/>
  <c r="E203" i="11"/>
  <c r="F203" i="11"/>
  <c r="G203" i="11"/>
  <c r="H203" i="11"/>
  <c r="I203" i="11"/>
  <c r="J203" i="11"/>
  <c r="C204" i="11"/>
  <c r="D204" i="11"/>
  <c r="E204" i="11"/>
  <c r="F204" i="11"/>
  <c r="G204" i="11"/>
  <c r="H204" i="11"/>
  <c r="I204" i="11"/>
  <c r="J204" i="11"/>
  <c r="C205" i="11"/>
  <c r="D205" i="11"/>
  <c r="E205" i="11"/>
  <c r="F205" i="11"/>
  <c r="G205" i="11"/>
  <c r="H205" i="11"/>
  <c r="I205" i="11"/>
  <c r="J205" i="11"/>
  <c r="C206" i="11"/>
  <c r="D206" i="11"/>
  <c r="E206" i="11"/>
  <c r="F206" i="11"/>
  <c r="G206" i="11"/>
  <c r="H206" i="11"/>
  <c r="I206" i="11"/>
  <c r="J206" i="11"/>
  <c r="C207" i="11"/>
  <c r="D207" i="11"/>
  <c r="E207" i="11"/>
  <c r="F207" i="11"/>
  <c r="G207" i="11"/>
  <c r="H207" i="11"/>
  <c r="I207" i="11"/>
  <c r="J207" i="11"/>
  <c r="C208" i="11"/>
  <c r="D208" i="11"/>
  <c r="E208" i="11"/>
  <c r="F208" i="11"/>
  <c r="G208" i="11"/>
  <c r="H208" i="11"/>
  <c r="I208" i="11"/>
  <c r="J208" i="11"/>
  <c r="C209" i="11"/>
  <c r="D209" i="11"/>
  <c r="E209" i="11"/>
  <c r="F209" i="11"/>
  <c r="G209" i="11"/>
  <c r="H209" i="11"/>
  <c r="I209" i="11"/>
  <c r="J209" i="11"/>
  <c r="C210" i="11"/>
  <c r="D210" i="11"/>
  <c r="E210" i="11"/>
  <c r="F210" i="11"/>
  <c r="G210" i="11"/>
  <c r="H210" i="11"/>
  <c r="I210" i="11"/>
  <c r="J210" i="11"/>
  <c r="C211" i="11"/>
  <c r="D211" i="11"/>
  <c r="E211" i="11"/>
  <c r="F211" i="11"/>
  <c r="G211" i="11"/>
  <c r="H211" i="11"/>
  <c r="I211" i="11"/>
  <c r="J211" i="11"/>
  <c r="C212" i="11"/>
  <c r="D212" i="11"/>
  <c r="E212" i="11"/>
  <c r="F212" i="11"/>
  <c r="G212" i="11"/>
  <c r="H212" i="11"/>
  <c r="I212" i="11"/>
  <c r="J212" i="11"/>
  <c r="C213" i="11"/>
  <c r="D213" i="11"/>
  <c r="E213" i="11"/>
  <c r="F213" i="11"/>
  <c r="G213" i="11"/>
  <c r="H213" i="11"/>
  <c r="I213" i="11"/>
  <c r="J213" i="11"/>
  <c r="C214" i="11"/>
  <c r="D214" i="11"/>
  <c r="E214" i="11"/>
  <c r="F214" i="11"/>
  <c r="G214" i="11"/>
  <c r="H214" i="11"/>
  <c r="I214" i="11"/>
  <c r="J214" i="11"/>
  <c r="C215" i="11"/>
  <c r="D215" i="11"/>
  <c r="E215" i="11"/>
  <c r="F215" i="11"/>
  <c r="G215" i="11"/>
  <c r="H215" i="11"/>
  <c r="I215" i="11"/>
  <c r="J215" i="11"/>
  <c r="C216" i="11"/>
  <c r="D216" i="11"/>
  <c r="E216" i="11"/>
  <c r="F216" i="11"/>
  <c r="G216" i="11"/>
  <c r="H216" i="11"/>
  <c r="I216" i="11"/>
  <c r="J216" i="11"/>
  <c r="C217" i="11"/>
  <c r="D217" i="11"/>
  <c r="E217" i="11"/>
  <c r="F217" i="11"/>
  <c r="G217" i="11"/>
  <c r="H217" i="11"/>
  <c r="I217" i="11"/>
  <c r="J217" i="11"/>
  <c r="C218" i="11"/>
  <c r="D218" i="11"/>
  <c r="E218" i="11"/>
  <c r="F218" i="11"/>
  <c r="G218" i="11"/>
  <c r="H218" i="11"/>
  <c r="I218" i="11"/>
  <c r="J218" i="11"/>
  <c r="C219" i="11"/>
  <c r="D219" i="11"/>
  <c r="E219" i="11"/>
  <c r="F219" i="11"/>
  <c r="G219" i="11"/>
  <c r="H219" i="11"/>
  <c r="I219" i="11"/>
  <c r="J219" i="11"/>
  <c r="C220" i="11"/>
  <c r="D220" i="11"/>
  <c r="E220" i="11"/>
  <c r="F220" i="11"/>
  <c r="G220" i="11"/>
  <c r="H220" i="11"/>
  <c r="I220" i="11"/>
  <c r="J220" i="11"/>
  <c r="C221" i="11"/>
  <c r="D221" i="11"/>
  <c r="E221" i="11"/>
  <c r="F221" i="11"/>
  <c r="G221" i="11"/>
  <c r="H221" i="11"/>
  <c r="I221" i="11"/>
  <c r="J221" i="11"/>
  <c r="C222" i="11"/>
  <c r="D222" i="11"/>
  <c r="E222" i="11"/>
  <c r="F222" i="11"/>
  <c r="G222" i="11"/>
  <c r="H222" i="11"/>
  <c r="I222" i="11"/>
  <c r="J222" i="11"/>
  <c r="C223" i="11"/>
  <c r="D223" i="11"/>
  <c r="E223" i="11"/>
  <c r="F223" i="11"/>
  <c r="G223" i="11"/>
  <c r="H223" i="11"/>
  <c r="I223" i="11"/>
  <c r="J223" i="11"/>
  <c r="C224" i="11"/>
  <c r="D224" i="11"/>
  <c r="E224" i="11"/>
  <c r="F224" i="11"/>
  <c r="G224" i="11"/>
  <c r="H224" i="11"/>
  <c r="I224" i="11"/>
  <c r="J224" i="11"/>
  <c r="C225" i="11"/>
  <c r="D225" i="11"/>
  <c r="E225" i="11"/>
  <c r="F225" i="11"/>
  <c r="G225" i="11"/>
  <c r="H225" i="11"/>
  <c r="I225" i="11"/>
  <c r="J225" i="11"/>
  <c r="C226" i="11"/>
  <c r="D226" i="11"/>
  <c r="E226" i="11"/>
  <c r="F226" i="11"/>
  <c r="G226" i="11"/>
  <c r="H226" i="11"/>
  <c r="I226" i="11"/>
  <c r="J226" i="11"/>
  <c r="C227" i="11"/>
  <c r="D227" i="11"/>
  <c r="E227" i="11"/>
  <c r="F227" i="11"/>
  <c r="G227" i="11"/>
  <c r="H227" i="11"/>
  <c r="I227" i="11"/>
  <c r="J227" i="11"/>
  <c r="C228" i="11"/>
  <c r="D228" i="11"/>
  <c r="E228" i="11"/>
  <c r="F228" i="11"/>
  <c r="G228" i="11"/>
  <c r="H228" i="11"/>
  <c r="I228" i="11"/>
  <c r="J228" i="11"/>
  <c r="C229" i="11"/>
  <c r="D229" i="11"/>
  <c r="E229" i="11"/>
  <c r="F229" i="11"/>
  <c r="G229" i="11"/>
  <c r="H229" i="11"/>
  <c r="I229" i="11"/>
  <c r="J229" i="11"/>
  <c r="C230" i="11"/>
  <c r="D230" i="11"/>
  <c r="E230" i="11"/>
  <c r="F230" i="11"/>
  <c r="G230" i="11"/>
  <c r="H230" i="11"/>
  <c r="I230" i="11"/>
  <c r="J230" i="11"/>
  <c r="C231" i="11"/>
  <c r="D231" i="11"/>
  <c r="E231" i="11"/>
  <c r="F231" i="11"/>
  <c r="G231" i="11"/>
  <c r="H231" i="11"/>
  <c r="I231" i="11"/>
  <c r="J231" i="11"/>
  <c r="C232" i="11"/>
  <c r="D232" i="11"/>
  <c r="E232" i="11"/>
  <c r="F232" i="11"/>
  <c r="G232" i="11"/>
  <c r="H232" i="11"/>
  <c r="I232" i="11"/>
  <c r="J232" i="11"/>
  <c r="C233" i="11"/>
  <c r="D233" i="11"/>
  <c r="E233" i="11"/>
  <c r="F233" i="11"/>
  <c r="G233" i="11"/>
  <c r="H233" i="11"/>
  <c r="I233" i="11"/>
  <c r="J233" i="11"/>
  <c r="C234" i="11"/>
  <c r="D234" i="11"/>
  <c r="E234" i="11"/>
  <c r="F234" i="11"/>
  <c r="G234" i="11"/>
  <c r="H234" i="11"/>
  <c r="I234" i="11"/>
  <c r="J234" i="11"/>
  <c r="C235" i="11"/>
  <c r="D235" i="11"/>
  <c r="E235" i="11"/>
  <c r="F235" i="11"/>
  <c r="G235" i="11"/>
  <c r="H235" i="11"/>
  <c r="I235" i="11"/>
  <c r="J235" i="11"/>
  <c r="C236" i="11"/>
  <c r="D236" i="11"/>
  <c r="E236" i="11"/>
  <c r="F236" i="11"/>
  <c r="G236" i="11"/>
  <c r="H236" i="11"/>
  <c r="I236" i="11"/>
  <c r="J236" i="11"/>
  <c r="C237" i="11"/>
  <c r="D237" i="11"/>
  <c r="E237" i="11"/>
  <c r="F237" i="11"/>
  <c r="G237" i="11"/>
  <c r="H237" i="11"/>
  <c r="I237" i="11"/>
  <c r="J237" i="11"/>
  <c r="C238" i="11"/>
  <c r="D238" i="11"/>
  <c r="E238" i="11"/>
  <c r="F238" i="11"/>
  <c r="G238" i="11"/>
  <c r="H238" i="11"/>
  <c r="I238" i="11"/>
  <c r="J238" i="11"/>
  <c r="C239" i="11"/>
  <c r="D239" i="11"/>
  <c r="E239" i="11"/>
  <c r="F239" i="11"/>
  <c r="G239" i="11"/>
  <c r="H239" i="11"/>
  <c r="I239" i="11"/>
  <c r="J239" i="11"/>
  <c r="C240" i="11"/>
  <c r="D240" i="11"/>
  <c r="E240" i="11"/>
  <c r="F240" i="11"/>
  <c r="G240" i="11"/>
  <c r="H240" i="11"/>
  <c r="I240" i="11"/>
  <c r="J240" i="11"/>
  <c r="C241" i="11"/>
  <c r="D241" i="11"/>
  <c r="E241" i="11"/>
  <c r="F241" i="11"/>
  <c r="G241" i="11"/>
  <c r="H241" i="11"/>
  <c r="I241" i="11"/>
  <c r="J241" i="11"/>
  <c r="C242" i="11"/>
  <c r="D242" i="11"/>
  <c r="E242" i="11"/>
  <c r="F242" i="11"/>
  <c r="G242" i="11"/>
  <c r="H242" i="11"/>
  <c r="I242" i="11"/>
  <c r="J242" i="11"/>
  <c r="C243" i="11"/>
  <c r="D243" i="11"/>
  <c r="E243" i="11"/>
  <c r="F243" i="11"/>
  <c r="G243" i="11"/>
  <c r="H243" i="11"/>
  <c r="I243" i="11"/>
  <c r="J243" i="11"/>
  <c r="C244" i="11"/>
  <c r="D244" i="11"/>
  <c r="E244" i="11"/>
  <c r="F244" i="11"/>
  <c r="G244" i="11"/>
  <c r="H244" i="11"/>
  <c r="I244" i="11"/>
  <c r="J244" i="11"/>
  <c r="C245" i="11"/>
  <c r="D245" i="11"/>
  <c r="E245" i="11"/>
  <c r="F245" i="11"/>
  <c r="G245" i="11"/>
  <c r="H245" i="11"/>
  <c r="I245" i="11"/>
  <c r="J245" i="11"/>
  <c r="C246" i="11"/>
  <c r="D246" i="11"/>
  <c r="E246" i="11"/>
  <c r="F246" i="11"/>
  <c r="G246" i="11"/>
  <c r="H246" i="11"/>
  <c r="I246" i="11"/>
  <c r="J246" i="11"/>
  <c r="C247" i="11"/>
  <c r="D247" i="11"/>
  <c r="E247" i="11"/>
  <c r="F247" i="11"/>
  <c r="G247" i="11"/>
  <c r="H247" i="11"/>
  <c r="I247" i="11"/>
  <c r="J247" i="11"/>
  <c r="C248" i="11"/>
  <c r="D248" i="11"/>
  <c r="E248" i="11"/>
  <c r="F248" i="11"/>
  <c r="G248" i="11"/>
  <c r="H248" i="11"/>
  <c r="I248" i="11"/>
  <c r="J248" i="11"/>
  <c r="C249" i="11"/>
  <c r="D249" i="11"/>
  <c r="E249" i="11"/>
  <c r="F249" i="11"/>
  <c r="G249" i="11"/>
  <c r="H249" i="11"/>
  <c r="I249" i="11"/>
  <c r="J249" i="11"/>
  <c r="C250" i="11"/>
  <c r="D250" i="11"/>
  <c r="E250" i="11"/>
  <c r="F250" i="11"/>
  <c r="G250" i="11"/>
  <c r="H250" i="11"/>
  <c r="I250" i="11"/>
  <c r="J250" i="11"/>
  <c r="C251" i="11"/>
  <c r="D251" i="11"/>
  <c r="E251" i="11"/>
  <c r="F251" i="11"/>
  <c r="G251" i="11"/>
  <c r="H251" i="11"/>
  <c r="I251" i="11"/>
  <c r="J251" i="11"/>
  <c r="C252" i="11"/>
  <c r="D252" i="11"/>
  <c r="E252" i="11"/>
  <c r="F252" i="11"/>
  <c r="G252" i="11"/>
  <c r="H252" i="11"/>
  <c r="I252" i="11"/>
  <c r="J252" i="11"/>
  <c r="C253" i="11"/>
  <c r="D253" i="11"/>
  <c r="E253" i="11"/>
  <c r="F253" i="11"/>
  <c r="G253" i="11"/>
  <c r="H253" i="11"/>
  <c r="I253" i="11"/>
  <c r="J253" i="11"/>
  <c r="C254" i="11"/>
  <c r="D254" i="11"/>
  <c r="E254" i="11"/>
  <c r="F254" i="11"/>
  <c r="G254" i="11"/>
  <c r="H254" i="11"/>
  <c r="I254" i="11"/>
  <c r="J254" i="11"/>
  <c r="C255" i="11"/>
  <c r="D255" i="11"/>
  <c r="E255" i="11"/>
  <c r="F255" i="11"/>
  <c r="G255" i="11"/>
  <c r="H255" i="11"/>
  <c r="I255" i="11"/>
  <c r="J255" i="11"/>
  <c r="C256" i="11"/>
  <c r="D256" i="11"/>
  <c r="E256" i="11"/>
  <c r="F256" i="11"/>
  <c r="G256" i="11"/>
  <c r="H256" i="11"/>
  <c r="I256" i="11"/>
  <c r="J256" i="11"/>
  <c r="C257" i="11"/>
  <c r="D257" i="11"/>
  <c r="E257" i="11"/>
  <c r="F257" i="11"/>
  <c r="G257" i="11"/>
  <c r="H257" i="11"/>
  <c r="I257" i="11"/>
  <c r="J257" i="11"/>
  <c r="C258" i="11"/>
  <c r="D258" i="11"/>
  <c r="E258" i="11"/>
  <c r="F258" i="11"/>
  <c r="G258" i="11"/>
  <c r="H258" i="11"/>
  <c r="I258" i="11"/>
  <c r="J258" i="11"/>
  <c r="C259" i="11"/>
  <c r="D259" i="11"/>
  <c r="E259" i="11"/>
  <c r="F259" i="11"/>
  <c r="G259" i="11"/>
  <c r="H259" i="11"/>
  <c r="I259" i="11"/>
  <c r="J259" i="11"/>
  <c r="C260" i="11"/>
  <c r="D260" i="11"/>
  <c r="E260" i="11"/>
  <c r="F260" i="11"/>
  <c r="G260" i="11"/>
  <c r="H260" i="11"/>
  <c r="I260" i="11"/>
  <c r="J260" i="11"/>
  <c r="C261" i="11"/>
  <c r="D261" i="11"/>
  <c r="E261" i="11"/>
  <c r="F261" i="11"/>
  <c r="G261" i="11"/>
  <c r="H261" i="11"/>
  <c r="I261" i="11"/>
  <c r="J261" i="11"/>
  <c r="C262" i="11"/>
  <c r="D262" i="11"/>
  <c r="E262" i="11"/>
  <c r="F262" i="11"/>
  <c r="G262" i="11"/>
  <c r="H262" i="11"/>
  <c r="I262" i="11"/>
  <c r="J262" i="11"/>
  <c r="C263" i="11"/>
  <c r="D263" i="11"/>
  <c r="E263" i="11"/>
  <c r="F263" i="11"/>
  <c r="G263" i="11"/>
  <c r="H263" i="11"/>
  <c r="I263" i="11"/>
  <c r="J263" i="11"/>
  <c r="C264" i="11"/>
  <c r="D264" i="11"/>
  <c r="E264" i="11"/>
  <c r="F264" i="11"/>
  <c r="G264" i="11"/>
  <c r="H264" i="11"/>
  <c r="I264" i="11"/>
  <c r="J264" i="11"/>
  <c r="C265" i="11"/>
  <c r="D265" i="11"/>
  <c r="E265" i="11"/>
  <c r="F265" i="11"/>
  <c r="G265" i="11"/>
  <c r="H265" i="11"/>
  <c r="I265" i="11"/>
  <c r="J265" i="11"/>
  <c r="C266" i="11"/>
  <c r="D266" i="11"/>
  <c r="E266" i="11"/>
  <c r="F266" i="11"/>
  <c r="G266" i="11"/>
  <c r="H266" i="11"/>
  <c r="I266" i="11"/>
  <c r="J266" i="11"/>
  <c r="C267" i="11"/>
  <c r="D267" i="11"/>
  <c r="E267" i="11"/>
  <c r="F267" i="11"/>
  <c r="G267" i="11"/>
  <c r="H267" i="11"/>
  <c r="I267" i="11"/>
  <c r="J267" i="11"/>
  <c r="C268" i="11"/>
  <c r="D268" i="11"/>
  <c r="E268" i="11"/>
  <c r="F268" i="11"/>
  <c r="G268" i="11"/>
  <c r="H268" i="11"/>
  <c r="I268" i="11"/>
  <c r="J268" i="11"/>
  <c r="C269" i="11"/>
  <c r="D269" i="11"/>
  <c r="E269" i="11"/>
  <c r="F269" i="11"/>
  <c r="G269" i="11"/>
  <c r="H269" i="11"/>
  <c r="I269" i="11"/>
  <c r="J269" i="11"/>
  <c r="C270" i="11"/>
  <c r="D270" i="11"/>
  <c r="E270" i="11"/>
  <c r="F270" i="11"/>
  <c r="G270" i="11"/>
  <c r="H270" i="11"/>
  <c r="I270" i="11"/>
  <c r="J270" i="11"/>
  <c r="C271" i="11"/>
  <c r="D271" i="11"/>
  <c r="E271" i="11"/>
  <c r="F271" i="11"/>
  <c r="G271" i="11"/>
  <c r="H271" i="11"/>
  <c r="I271" i="11"/>
  <c r="J271" i="11"/>
  <c r="C272" i="11"/>
  <c r="D272" i="11"/>
  <c r="E272" i="11"/>
  <c r="F272" i="11"/>
  <c r="G272" i="11"/>
  <c r="H272" i="11"/>
  <c r="I272" i="11"/>
  <c r="J272" i="11"/>
  <c r="C273" i="11"/>
  <c r="D273" i="11"/>
  <c r="E273" i="11"/>
  <c r="F273" i="11"/>
  <c r="G273" i="11"/>
  <c r="H273" i="11"/>
  <c r="I273" i="11"/>
  <c r="J273" i="11"/>
  <c r="C274" i="11"/>
  <c r="D274" i="11"/>
  <c r="E274" i="11"/>
  <c r="F274" i="11"/>
  <c r="G274" i="11"/>
  <c r="H274" i="11"/>
  <c r="I274" i="11"/>
  <c r="J274" i="11"/>
  <c r="C275" i="11"/>
  <c r="D275" i="11"/>
  <c r="E275" i="11"/>
  <c r="F275" i="11"/>
  <c r="G275" i="11"/>
  <c r="H275" i="11"/>
  <c r="I275" i="11"/>
  <c r="J275" i="11"/>
  <c r="C276" i="11"/>
  <c r="D276" i="11"/>
  <c r="E276" i="11"/>
  <c r="F276" i="11"/>
  <c r="G276" i="11"/>
  <c r="H276" i="11"/>
  <c r="I276" i="11"/>
  <c r="J276" i="11"/>
  <c r="C277" i="11"/>
  <c r="D277" i="11"/>
  <c r="E277" i="11"/>
  <c r="F277" i="11"/>
  <c r="G277" i="11"/>
  <c r="H277" i="11"/>
  <c r="I277" i="11"/>
  <c r="J277" i="11"/>
  <c r="C278" i="11"/>
  <c r="D278" i="11"/>
  <c r="E278" i="11"/>
  <c r="F278" i="11"/>
  <c r="G278" i="11"/>
  <c r="H278" i="11"/>
  <c r="I278" i="11"/>
  <c r="J278" i="11"/>
  <c r="C279" i="11"/>
  <c r="D279" i="11"/>
  <c r="E279" i="11"/>
  <c r="F279" i="11"/>
  <c r="G279" i="11"/>
  <c r="H279" i="11"/>
  <c r="I279" i="11"/>
  <c r="J279" i="11"/>
  <c r="C280" i="11"/>
  <c r="D280" i="11"/>
  <c r="E280" i="11"/>
  <c r="F280" i="11"/>
  <c r="G280" i="11"/>
  <c r="H280" i="11"/>
  <c r="I280" i="11"/>
  <c r="J280" i="11"/>
  <c r="C281" i="11"/>
  <c r="D281" i="11"/>
  <c r="E281" i="11"/>
  <c r="F281" i="11"/>
  <c r="G281" i="11"/>
  <c r="H281" i="11"/>
  <c r="I281" i="11"/>
  <c r="J281" i="11"/>
  <c r="C282" i="11"/>
  <c r="D282" i="11"/>
  <c r="E282" i="11"/>
  <c r="F282" i="11"/>
  <c r="G282" i="11"/>
  <c r="H282" i="11"/>
  <c r="I282" i="11"/>
  <c r="J282" i="11"/>
  <c r="C283" i="11"/>
  <c r="D283" i="11"/>
  <c r="E283" i="11"/>
  <c r="F283" i="11"/>
  <c r="G283" i="11"/>
  <c r="H283" i="11"/>
  <c r="I283" i="11"/>
  <c r="J283" i="11"/>
  <c r="C284" i="11"/>
  <c r="D284" i="11"/>
  <c r="E284" i="11"/>
  <c r="F284" i="11"/>
  <c r="G284" i="11"/>
  <c r="H284" i="11"/>
  <c r="I284" i="11"/>
  <c r="J284" i="11"/>
  <c r="C285" i="11"/>
  <c r="D285" i="11"/>
  <c r="E285" i="11"/>
  <c r="F285" i="11"/>
  <c r="G285" i="11"/>
  <c r="H285" i="11"/>
  <c r="I285" i="11"/>
  <c r="J285" i="11"/>
  <c r="C286" i="11"/>
  <c r="D286" i="11"/>
  <c r="E286" i="11"/>
  <c r="F286" i="11"/>
  <c r="G286" i="11"/>
  <c r="H286" i="11"/>
  <c r="I286" i="11"/>
  <c r="J286" i="11"/>
  <c r="C287" i="11"/>
  <c r="D287" i="11"/>
  <c r="E287" i="11"/>
  <c r="F287" i="11"/>
  <c r="G287" i="11"/>
  <c r="H287" i="11"/>
  <c r="I287" i="11"/>
  <c r="J287" i="11"/>
  <c r="C288" i="11"/>
  <c r="D288" i="11"/>
  <c r="E288" i="11"/>
  <c r="F288" i="11"/>
  <c r="G288" i="11"/>
  <c r="H288" i="11"/>
  <c r="I288" i="11"/>
  <c r="J288" i="11"/>
  <c r="C289" i="11"/>
  <c r="D289" i="11"/>
  <c r="E289" i="11"/>
  <c r="F289" i="11"/>
  <c r="G289" i="11"/>
  <c r="H289" i="11"/>
  <c r="I289" i="11"/>
  <c r="J289" i="11"/>
  <c r="C290" i="11"/>
  <c r="D290" i="11"/>
  <c r="E290" i="11"/>
  <c r="F290" i="11"/>
  <c r="G290" i="11"/>
  <c r="H290" i="11"/>
  <c r="I290" i="11"/>
  <c r="J290" i="11"/>
  <c r="C291" i="11"/>
  <c r="D291" i="11"/>
  <c r="E291" i="11"/>
  <c r="F291" i="11"/>
  <c r="G291" i="11"/>
  <c r="H291" i="11"/>
  <c r="I291" i="11"/>
  <c r="J291" i="11"/>
  <c r="C292" i="11"/>
  <c r="D292" i="11"/>
  <c r="E292" i="11"/>
  <c r="F292" i="11"/>
  <c r="G292" i="11"/>
  <c r="H292" i="11"/>
  <c r="I292" i="11"/>
  <c r="J292" i="11"/>
  <c r="C293" i="11"/>
  <c r="D293" i="11"/>
  <c r="E293" i="11"/>
  <c r="F293" i="11"/>
  <c r="G293" i="11"/>
  <c r="H293" i="11"/>
  <c r="I293" i="11"/>
  <c r="J293" i="11"/>
  <c r="C294" i="11"/>
  <c r="D294" i="11"/>
  <c r="E294" i="11"/>
  <c r="F294" i="11"/>
  <c r="G294" i="11"/>
  <c r="H294" i="11"/>
  <c r="I294" i="11"/>
  <c r="J294" i="11"/>
  <c r="C295" i="11"/>
  <c r="D295" i="11"/>
  <c r="E295" i="11"/>
  <c r="F295" i="11"/>
  <c r="G295" i="11"/>
  <c r="H295" i="11"/>
  <c r="I295" i="11"/>
  <c r="J295" i="11"/>
  <c r="C296" i="11"/>
  <c r="D296" i="11"/>
  <c r="E296" i="11"/>
  <c r="F296" i="11"/>
  <c r="G296" i="11"/>
  <c r="H296" i="11"/>
  <c r="I296" i="11"/>
  <c r="J296" i="11"/>
  <c r="C297" i="11"/>
  <c r="D297" i="11"/>
  <c r="E297" i="11"/>
  <c r="F297" i="11"/>
  <c r="G297" i="11"/>
  <c r="H297" i="11"/>
  <c r="I297" i="11"/>
  <c r="J297" i="11"/>
  <c r="C298" i="11"/>
  <c r="D298" i="11"/>
  <c r="E298" i="11"/>
  <c r="F298" i="11"/>
  <c r="G298" i="11"/>
  <c r="H298" i="11"/>
  <c r="I298" i="11"/>
  <c r="J298" i="11"/>
  <c r="C299" i="11"/>
  <c r="D299" i="11"/>
  <c r="E299" i="11"/>
  <c r="F299" i="11"/>
  <c r="G299" i="11"/>
  <c r="H299" i="11"/>
  <c r="I299" i="11"/>
  <c r="J299" i="11"/>
  <c r="C300" i="11"/>
  <c r="D300" i="11"/>
  <c r="E300" i="11"/>
  <c r="F300" i="11"/>
  <c r="G300" i="11"/>
  <c r="H300" i="11"/>
  <c r="I300" i="11"/>
  <c r="J300" i="11"/>
  <c r="C301" i="11"/>
  <c r="D301" i="11"/>
  <c r="E301" i="11"/>
  <c r="F301" i="11"/>
  <c r="G301" i="11"/>
  <c r="H301" i="11"/>
  <c r="I301" i="11"/>
  <c r="J301" i="11"/>
  <c r="C302" i="11"/>
  <c r="D302" i="11"/>
  <c r="E302" i="11"/>
  <c r="F302" i="11"/>
  <c r="G302" i="11"/>
  <c r="H302" i="11"/>
  <c r="I302" i="11"/>
  <c r="J302" i="11"/>
  <c r="C303" i="11"/>
  <c r="D303" i="11"/>
  <c r="E303" i="11"/>
  <c r="F303" i="11"/>
  <c r="G303" i="11"/>
  <c r="H303" i="11"/>
  <c r="I303" i="11"/>
  <c r="J303" i="11"/>
  <c r="C304" i="11"/>
  <c r="D304" i="11"/>
  <c r="E304" i="11"/>
  <c r="F304" i="11"/>
  <c r="G304" i="11"/>
  <c r="H304" i="11"/>
  <c r="I304" i="11"/>
  <c r="J304" i="11"/>
  <c r="C305" i="11"/>
  <c r="D305" i="11"/>
  <c r="E305" i="11"/>
  <c r="F305" i="11"/>
  <c r="G305" i="11"/>
  <c r="H305" i="11"/>
  <c r="I305" i="11"/>
  <c r="J305" i="11"/>
  <c r="C306" i="11"/>
  <c r="D306" i="11"/>
  <c r="E306" i="11"/>
  <c r="F306" i="11"/>
  <c r="G306" i="11"/>
  <c r="H306" i="11"/>
  <c r="I306" i="11"/>
  <c r="J306" i="11"/>
  <c r="C307" i="11"/>
  <c r="D307" i="11"/>
  <c r="E307" i="11"/>
  <c r="F307" i="11"/>
  <c r="G307" i="11"/>
  <c r="H307" i="11"/>
  <c r="I307" i="11"/>
  <c r="J307" i="11"/>
  <c r="C308" i="11"/>
  <c r="D308" i="11"/>
  <c r="E308" i="11"/>
  <c r="F308" i="11"/>
  <c r="G308" i="11"/>
  <c r="H308" i="11"/>
  <c r="I308" i="11"/>
  <c r="J308" i="11"/>
  <c r="C309" i="11"/>
  <c r="D309" i="11"/>
  <c r="E309" i="11"/>
  <c r="F309" i="11"/>
  <c r="G309" i="11"/>
  <c r="H309" i="11"/>
  <c r="I309" i="11"/>
  <c r="J309" i="11"/>
  <c r="C310" i="11"/>
  <c r="D310" i="11"/>
  <c r="E310" i="11"/>
  <c r="F310" i="11"/>
  <c r="G310" i="11"/>
  <c r="H310" i="11"/>
  <c r="I310" i="11"/>
  <c r="J310" i="11"/>
  <c r="C311" i="11"/>
  <c r="D311" i="11"/>
  <c r="E311" i="11"/>
  <c r="F311" i="11"/>
  <c r="G311" i="11"/>
  <c r="H311" i="11"/>
  <c r="I311" i="11"/>
  <c r="J311" i="11"/>
  <c r="C312" i="11"/>
  <c r="D312" i="11"/>
  <c r="E312" i="11"/>
  <c r="F312" i="11"/>
  <c r="G312" i="11"/>
  <c r="H312" i="11"/>
  <c r="I312" i="11"/>
  <c r="J312" i="11"/>
  <c r="C313" i="11"/>
  <c r="D313" i="11"/>
  <c r="E313" i="11"/>
  <c r="F313" i="11"/>
  <c r="G313" i="11"/>
  <c r="H313" i="11"/>
  <c r="I313" i="11"/>
  <c r="J313" i="11"/>
  <c r="C314" i="11"/>
  <c r="D314" i="11"/>
  <c r="E314" i="11"/>
  <c r="F314" i="11"/>
  <c r="G314" i="11"/>
  <c r="H314" i="11"/>
  <c r="I314" i="11"/>
  <c r="J314" i="11"/>
  <c r="C315" i="11"/>
  <c r="D315" i="11"/>
  <c r="E315" i="11"/>
  <c r="F315" i="11"/>
  <c r="G315" i="11"/>
  <c r="H315" i="11"/>
  <c r="I315" i="11"/>
  <c r="J315" i="11"/>
  <c r="C316" i="11"/>
  <c r="D316" i="11"/>
  <c r="E316" i="11"/>
  <c r="F316" i="11"/>
  <c r="G316" i="11"/>
  <c r="H316" i="11"/>
  <c r="I316" i="11"/>
  <c r="J316" i="11"/>
  <c r="C317" i="11"/>
  <c r="D317" i="11"/>
  <c r="E317" i="11"/>
  <c r="F317" i="11"/>
  <c r="G317" i="11"/>
  <c r="H317" i="11"/>
  <c r="I317" i="11"/>
  <c r="J317" i="11"/>
  <c r="C318" i="11"/>
  <c r="D318" i="11"/>
  <c r="E318" i="11"/>
  <c r="F318" i="11"/>
  <c r="G318" i="11"/>
  <c r="H318" i="11"/>
  <c r="I318" i="11"/>
  <c r="J318" i="11"/>
  <c r="C319" i="11"/>
  <c r="D319" i="11"/>
  <c r="E319" i="11"/>
  <c r="F319" i="11"/>
  <c r="G319" i="11"/>
  <c r="H319" i="11"/>
  <c r="I319" i="11"/>
  <c r="J319" i="11"/>
  <c r="C320" i="11"/>
  <c r="D320" i="11"/>
  <c r="E320" i="11"/>
  <c r="F320" i="11"/>
  <c r="G320" i="11"/>
  <c r="H320" i="11"/>
  <c r="I320" i="11"/>
  <c r="J320" i="11"/>
  <c r="C321" i="11"/>
  <c r="D321" i="11"/>
  <c r="E321" i="11"/>
  <c r="F321" i="11"/>
  <c r="G321" i="11"/>
  <c r="H321" i="11"/>
  <c r="I321" i="11"/>
  <c r="J321" i="11"/>
  <c r="C322" i="11"/>
  <c r="D322" i="11"/>
  <c r="E322" i="11"/>
  <c r="F322" i="11"/>
  <c r="G322" i="11"/>
  <c r="H322" i="11"/>
  <c r="I322" i="11"/>
  <c r="J322" i="11"/>
  <c r="C323" i="11"/>
  <c r="D323" i="11"/>
  <c r="E323" i="11"/>
  <c r="F323" i="11"/>
  <c r="G323" i="11"/>
  <c r="H323" i="11"/>
  <c r="I323" i="11"/>
  <c r="J323" i="11"/>
  <c r="C324" i="11"/>
  <c r="D324" i="11"/>
  <c r="E324" i="11"/>
  <c r="F324" i="11"/>
  <c r="G324" i="11"/>
  <c r="H324" i="11"/>
  <c r="I324" i="11"/>
  <c r="J324" i="11"/>
  <c r="C325" i="11"/>
  <c r="D325" i="11"/>
  <c r="E325" i="11"/>
  <c r="F325" i="11"/>
  <c r="G325" i="11"/>
  <c r="H325" i="11"/>
  <c r="I325" i="11"/>
  <c r="J325" i="11"/>
  <c r="C326" i="11"/>
  <c r="D326" i="11"/>
  <c r="E326" i="11"/>
  <c r="F326" i="11"/>
  <c r="G326" i="11"/>
  <c r="H326" i="11"/>
  <c r="I326" i="11"/>
  <c r="J326" i="11"/>
  <c r="C327" i="11"/>
  <c r="D327" i="11"/>
  <c r="E327" i="11"/>
  <c r="F327" i="11"/>
  <c r="G327" i="11"/>
  <c r="H327" i="11"/>
  <c r="I327" i="11"/>
  <c r="J327" i="11"/>
  <c r="C328" i="11"/>
  <c r="D328" i="11"/>
  <c r="E328" i="11"/>
  <c r="F328" i="11"/>
  <c r="G328" i="11"/>
  <c r="H328" i="11"/>
  <c r="I328" i="11"/>
  <c r="J328" i="11"/>
  <c r="C329" i="11"/>
  <c r="D329" i="11"/>
  <c r="E329" i="11"/>
  <c r="F329" i="11"/>
  <c r="G329" i="11"/>
  <c r="H329" i="11"/>
  <c r="I329" i="11"/>
  <c r="J329" i="11"/>
  <c r="C330" i="11"/>
  <c r="D330" i="11"/>
  <c r="E330" i="11"/>
  <c r="F330" i="11"/>
  <c r="G330" i="11"/>
  <c r="H330" i="11"/>
  <c r="I330" i="11"/>
  <c r="J330" i="11"/>
  <c r="C331" i="11"/>
  <c r="D331" i="11"/>
  <c r="E331" i="11"/>
  <c r="F331" i="11"/>
  <c r="G331" i="11"/>
  <c r="H331" i="11"/>
  <c r="I331" i="11"/>
  <c r="J331" i="11"/>
  <c r="C332" i="11"/>
  <c r="D332" i="11"/>
  <c r="E332" i="11"/>
  <c r="F332" i="11"/>
  <c r="G332" i="11"/>
  <c r="H332" i="11"/>
  <c r="I332" i="11"/>
  <c r="J332" i="11"/>
  <c r="C333" i="11"/>
  <c r="D333" i="11"/>
  <c r="E333" i="11"/>
  <c r="F333" i="11"/>
  <c r="G333" i="11"/>
  <c r="H333" i="11"/>
  <c r="I333" i="11"/>
  <c r="J333" i="11"/>
  <c r="C334" i="11"/>
  <c r="D334" i="11"/>
  <c r="E334" i="11"/>
  <c r="F334" i="11"/>
  <c r="G334" i="11"/>
  <c r="H334" i="11"/>
  <c r="I334" i="11"/>
  <c r="J334" i="11"/>
  <c r="C335" i="11"/>
  <c r="D335" i="11"/>
  <c r="E335" i="11"/>
  <c r="F335" i="11"/>
  <c r="G335" i="11"/>
  <c r="H335" i="11"/>
  <c r="I335" i="11"/>
  <c r="J335" i="11"/>
  <c r="C336" i="11"/>
  <c r="D336" i="11"/>
  <c r="E336" i="11"/>
  <c r="F336" i="11"/>
  <c r="G336" i="11"/>
  <c r="H336" i="11"/>
  <c r="I336" i="11"/>
  <c r="J336" i="11"/>
  <c r="C337" i="11"/>
  <c r="D337" i="11"/>
  <c r="E337" i="11"/>
  <c r="F337" i="11"/>
  <c r="G337" i="11"/>
  <c r="H337" i="11"/>
  <c r="I337" i="11"/>
  <c r="J337" i="11"/>
  <c r="C338" i="11"/>
  <c r="D338" i="11"/>
  <c r="E338" i="11"/>
  <c r="F338" i="11"/>
  <c r="G338" i="11"/>
  <c r="H338" i="11"/>
  <c r="I338" i="11"/>
  <c r="J338" i="11"/>
  <c r="C339" i="11"/>
  <c r="D339" i="11"/>
  <c r="E339" i="11"/>
  <c r="F339" i="11"/>
  <c r="G339" i="11"/>
  <c r="H339" i="11"/>
  <c r="I339" i="11"/>
  <c r="J339" i="11"/>
  <c r="C340" i="11"/>
  <c r="D340" i="11"/>
  <c r="E340" i="11"/>
  <c r="F340" i="11"/>
  <c r="G340" i="11"/>
  <c r="H340" i="11"/>
  <c r="I340" i="11"/>
  <c r="J340" i="11"/>
  <c r="C341" i="11"/>
  <c r="D341" i="11"/>
  <c r="E341" i="11"/>
  <c r="F341" i="11"/>
  <c r="G341" i="11"/>
  <c r="H341" i="11"/>
  <c r="I341" i="11"/>
  <c r="J341" i="11"/>
  <c r="C342" i="11"/>
  <c r="D342" i="11"/>
  <c r="E342" i="11"/>
  <c r="F342" i="11"/>
  <c r="G342" i="11"/>
  <c r="H342" i="11"/>
  <c r="I342" i="11"/>
  <c r="J342" i="11"/>
  <c r="C343" i="11"/>
  <c r="D343" i="11"/>
  <c r="E343" i="11"/>
  <c r="F343" i="11"/>
  <c r="G343" i="11"/>
  <c r="H343" i="11"/>
  <c r="I343" i="11"/>
  <c r="J343" i="11"/>
  <c r="C344" i="11"/>
  <c r="D344" i="11"/>
  <c r="E344" i="11"/>
  <c r="F344" i="11"/>
  <c r="G344" i="11"/>
  <c r="H344" i="11"/>
  <c r="I344" i="11"/>
  <c r="J344" i="11"/>
  <c r="C345" i="11"/>
  <c r="D345" i="11"/>
  <c r="E345" i="11"/>
  <c r="F345" i="11"/>
  <c r="G345" i="11"/>
  <c r="H345" i="11"/>
  <c r="I345" i="11"/>
  <c r="J345" i="11"/>
  <c r="C346" i="11"/>
  <c r="D346" i="11"/>
  <c r="E346" i="11"/>
  <c r="F346" i="11"/>
  <c r="G346" i="11"/>
  <c r="H346" i="11"/>
  <c r="I346" i="11"/>
  <c r="J346" i="11"/>
  <c r="C347" i="11"/>
  <c r="D347" i="11"/>
  <c r="E347" i="11"/>
  <c r="F347" i="11"/>
  <c r="G347" i="11"/>
  <c r="H347" i="11"/>
  <c r="I347" i="11"/>
  <c r="J347" i="11"/>
  <c r="C348" i="11"/>
  <c r="D348" i="11"/>
  <c r="E348" i="11"/>
  <c r="F348" i="11"/>
  <c r="G348" i="11"/>
  <c r="H348" i="11"/>
  <c r="I348" i="11"/>
  <c r="J348" i="11"/>
  <c r="C349" i="11"/>
  <c r="D349" i="11"/>
  <c r="E349" i="11"/>
  <c r="F349" i="11"/>
  <c r="G349" i="11"/>
  <c r="H349" i="11"/>
  <c r="I349" i="11"/>
  <c r="J349" i="11"/>
  <c r="C350" i="11"/>
  <c r="D350" i="11"/>
  <c r="E350" i="11"/>
  <c r="F350" i="11"/>
  <c r="G350" i="11"/>
  <c r="H350" i="11"/>
  <c r="I350" i="11"/>
  <c r="J350" i="11"/>
  <c r="C351" i="11"/>
  <c r="D351" i="11"/>
  <c r="E351" i="11"/>
  <c r="F351" i="11"/>
  <c r="G351" i="11"/>
  <c r="H351" i="11"/>
  <c r="I351" i="11"/>
  <c r="J351" i="11"/>
  <c r="C352" i="11"/>
  <c r="D352" i="11"/>
  <c r="E352" i="11"/>
  <c r="F352" i="11"/>
  <c r="G352" i="11"/>
  <c r="H352" i="11"/>
  <c r="I352" i="11"/>
  <c r="J352" i="11"/>
  <c r="C353" i="11"/>
  <c r="D353" i="11"/>
  <c r="E353" i="11"/>
  <c r="F353" i="11"/>
  <c r="G353" i="11"/>
  <c r="H353" i="11"/>
  <c r="I353" i="11"/>
  <c r="J353" i="11"/>
  <c r="C354" i="11"/>
  <c r="D354" i="11"/>
  <c r="E354" i="11"/>
  <c r="F354" i="11"/>
  <c r="G354" i="11"/>
  <c r="H354" i="11"/>
  <c r="I354" i="11"/>
  <c r="J354" i="11"/>
  <c r="C355" i="11"/>
  <c r="D355" i="11"/>
  <c r="E355" i="11"/>
  <c r="F355" i="11"/>
  <c r="G355" i="11"/>
  <c r="H355" i="11"/>
  <c r="I355" i="11"/>
  <c r="J355" i="11"/>
  <c r="C356" i="11"/>
  <c r="D356" i="11"/>
  <c r="E356" i="11"/>
  <c r="F356" i="11"/>
  <c r="G356" i="11"/>
  <c r="H356" i="11"/>
  <c r="I356" i="11"/>
  <c r="J356" i="11"/>
  <c r="C357" i="11"/>
  <c r="D357" i="11"/>
  <c r="E357" i="11"/>
  <c r="F357" i="11"/>
  <c r="G357" i="11"/>
  <c r="H357" i="11"/>
  <c r="I357" i="11"/>
  <c r="J357" i="11"/>
  <c r="C358" i="11"/>
  <c r="D358" i="11"/>
  <c r="E358" i="11"/>
  <c r="F358" i="11"/>
  <c r="G358" i="11"/>
  <c r="H358" i="11"/>
  <c r="I358" i="11"/>
  <c r="J358" i="11"/>
  <c r="C359" i="11"/>
  <c r="D359" i="11"/>
  <c r="E359" i="11"/>
  <c r="F359" i="11"/>
  <c r="G359" i="11"/>
  <c r="H359" i="11"/>
  <c r="I359" i="11"/>
  <c r="J359" i="11"/>
  <c r="C189" i="11"/>
  <c r="D189" i="11"/>
  <c r="E189" i="11"/>
  <c r="F189" i="11"/>
  <c r="G189" i="11"/>
  <c r="H189" i="11"/>
  <c r="I189" i="11"/>
  <c r="J189" i="11"/>
  <c r="C190" i="11"/>
  <c r="D190" i="11"/>
  <c r="E190" i="11"/>
  <c r="F190" i="11"/>
  <c r="G190" i="11"/>
  <c r="H190" i="11"/>
  <c r="I190" i="11"/>
  <c r="J190" i="11"/>
  <c r="C191" i="11"/>
  <c r="D191" i="11"/>
  <c r="E191" i="11"/>
  <c r="F191" i="11"/>
  <c r="G191" i="11"/>
  <c r="H191" i="11"/>
  <c r="I191" i="11"/>
  <c r="J191" i="11"/>
  <c r="C192" i="11"/>
  <c r="D192" i="11"/>
  <c r="E192" i="11"/>
  <c r="F192" i="11"/>
  <c r="G192" i="11"/>
  <c r="H192" i="11"/>
  <c r="I192" i="11"/>
  <c r="J192" i="11"/>
  <c r="C193" i="11"/>
  <c r="D193" i="11"/>
  <c r="E193" i="11"/>
  <c r="F193" i="11"/>
  <c r="G193" i="11"/>
  <c r="H193" i="11"/>
  <c r="I193" i="11"/>
  <c r="J193" i="11"/>
  <c r="C194" i="11"/>
  <c r="D194" i="11"/>
  <c r="E194" i="11"/>
  <c r="F194" i="11"/>
  <c r="G194" i="11"/>
  <c r="H194" i="11"/>
  <c r="I194" i="11"/>
  <c r="J194" i="11"/>
  <c r="C195" i="11"/>
  <c r="D195" i="11"/>
  <c r="E195" i="11"/>
  <c r="F195" i="11"/>
  <c r="G195" i="11"/>
  <c r="H195" i="11"/>
  <c r="I195" i="11"/>
  <c r="J195" i="11"/>
  <c r="C196" i="11"/>
  <c r="D196" i="11"/>
  <c r="E196" i="11"/>
  <c r="F196" i="11"/>
  <c r="G196" i="11"/>
  <c r="H196" i="11"/>
  <c r="I196" i="11"/>
  <c r="J196" i="11"/>
  <c r="C197" i="11"/>
  <c r="D197" i="11"/>
  <c r="E197" i="11"/>
  <c r="F197" i="11"/>
  <c r="G197" i="11"/>
  <c r="H197" i="11"/>
  <c r="I197" i="11"/>
  <c r="J197" i="11"/>
  <c r="C198" i="11"/>
  <c r="D198" i="11"/>
  <c r="E198" i="11"/>
  <c r="F198" i="11"/>
  <c r="G198" i="11"/>
  <c r="H198" i="11"/>
  <c r="I198" i="11"/>
  <c r="J198" i="11"/>
  <c r="C199" i="11"/>
  <c r="D199" i="11"/>
  <c r="E199" i="11"/>
  <c r="F199" i="11"/>
  <c r="G199" i="11"/>
  <c r="H199" i="11"/>
  <c r="I199" i="11"/>
  <c r="J199" i="11"/>
  <c r="C200" i="11"/>
  <c r="D200" i="11"/>
  <c r="E200" i="11"/>
  <c r="F200" i="11"/>
  <c r="G200" i="11"/>
  <c r="H200" i="11"/>
  <c r="I200" i="11"/>
  <c r="J200" i="11"/>
  <c r="C201" i="11"/>
  <c r="D201" i="11"/>
  <c r="E201" i="11"/>
  <c r="F201" i="11"/>
  <c r="G201" i="11"/>
  <c r="H201" i="11"/>
  <c r="I201" i="11"/>
  <c r="J201" i="11"/>
  <c r="C202" i="11"/>
  <c r="D202" i="11"/>
  <c r="E202" i="11"/>
  <c r="F202" i="11"/>
  <c r="G202" i="11"/>
  <c r="H202" i="11"/>
  <c r="I202" i="11"/>
  <c r="J202" i="11"/>
  <c r="D188" i="11"/>
  <c r="E188" i="11"/>
  <c r="F188" i="11"/>
  <c r="G188" i="11"/>
  <c r="H188" i="11"/>
  <c r="I188" i="11"/>
  <c r="J188" i="11"/>
  <c r="C188" i="11"/>
  <c r="C22" i="11"/>
  <c r="D22" i="11"/>
  <c r="E22" i="11"/>
  <c r="F22" i="11"/>
  <c r="G22" i="11"/>
  <c r="H22" i="11"/>
  <c r="I22" i="11"/>
  <c r="J22" i="11"/>
  <c r="C23" i="11"/>
  <c r="D23" i="11"/>
  <c r="E23" i="11"/>
  <c r="F23" i="11"/>
  <c r="G23" i="11"/>
  <c r="H23" i="11"/>
  <c r="I23" i="11"/>
  <c r="J23" i="11"/>
  <c r="C24" i="11"/>
  <c r="D24" i="11"/>
  <c r="E24" i="11"/>
  <c r="F24" i="11"/>
  <c r="G24" i="11"/>
  <c r="H24" i="11"/>
  <c r="I24" i="11"/>
  <c r="J24" i="11"/>
  <c r="C25" i="11"/>
  <c r="D25" i="11"/>
  <c r="E25" i="11"/>
  <c r="F25" i="11"/>
  <c r="G25" i="11"/>
  <c r="H25" i="11"/>
  <c r="I25" i="11"/>
  <c r="J25" i="11"/>
  <c r="C26" i="11"/>
  <c r="D26" i="11"/>
  <c r="E26" i="11"/>
  <c r="F26" i="11"/>
  <c r="G26" i="11"/>
  <c r="H26" i="11"/>
  <c r="I26" i="11"/>
  <c r="J26" i="11"/>
  <c r="C27" i="11"/>
  <c r="D27" i="11"/>
  <c r="E27" i="11"/>
  <c r="F27" i="11"/>
  <c r="G27" i="11"/>
  <c r="H27" i="11"/>
  <c r="I27" i="11"/>
  <c r="J27" i="11"/>
  <c r="C28" i="11"/>
  <c r="D28" i="11"/>
  <c r="E28" i="11"/>
  <c r="F28" i="11"/>
  <c r="G28" i="11"/>
  <c r="H28" i="11"/>
  <c r="I28" i="11"/>
  <c r="J28" i="11"/>
  <c r="C29" i="11"/>
  <c r="D29" i="11"/>
  <c r="E29" i="11"/>
  <c r="F29" i="11"/>
  <c r="G29" i="11"/>
  <c r="H29" i="11"/>
  <c r="I29" i="11"/>
  <c r="J29" i="11"/>
  <c r="C30" i="11"/>
  <c r="D30" i="11"/>
  <c r="E30" i="11"/>
  <c r="F30" i="11"/>
  <c r="G30" i="11"/>
  <c r="H30" i="11"/>
  <c r="I30" i="11"/>
  <c r="J30" i="11"/>
  <c r="C31" i="11"/>
  <c r="D31" i="11"/>
  <c r="E31" i="11"/>
  <c r="F31" i="11"/>
  <c r="G31" i="11"/>
  <c r="H31" i="11"/>
  <c r="I31" i="11"/>
  <c r="J31" i="11"/>
  <c r="C32" i="11"/>
  <c r="D32" i="11"/>
  <c r="E32" i="11"/>
  <c r="F32" i="11"/>
  <c r="G32" i="11"/>
  <c r="H32" i="11"/>
  <c r="I32" i="11"/>
  <c r="J32" i="11"/>
  <c r="C33" i="11"/>
  <c r="D33" i="11"/>
  <c r="E33" i="11"/>
  <c r="F33" i="11"/>
  <c r="G33" i="11"/>
  <c r="H33" i="11"/>
  <c r="I33" i="11"/>
  <c r="J33" i="11"/>
  <c r="C34" i="11"/>
  <c r="D34" i="11"/>
  <c r="E34" i="11"/>
  <c r="F34" i="11"/>
  <c r="G34" i="11"/>
  <c r="H34" i="11"/>
  <c r="I34" i="11"/>
  <c r="J34" i="11"/>
  <c r="C35" i="11"/>
  <c r="D35" i="11"/>
  <c r="E35" i="11"/>
  <c r="F35" i="11"/>
  <c r="G35" i="11"/>
  <c r="H35" i="11"/>
  <c r="I35" i="11"/>
  <c r="J35" i="11"/>
  <c r="C36" i="11"/>
  <c r="D36" i="11"/>
  <c r="E36" i="11"/>
  <c r="F36" i="11"/>
  <c r="G36" i="11"/>
  <c r="H36" i="11"/>
  <c r="I36" i="11"/>
  <c r="J36" i="11"/>
  <c r="C37" i="11"/>
  <c r="D37" i="11"/>
  <c r="E37" i="11"/>
  <c r="F37" i="11"/>
  <c r="G37" i="11"/>
  <c r="H37" i="11"/>
  <c r="I37" i="11"/>
  <c r="J37" i="11"/>
  <c r="C38" i="11"/>
  <c r="D38" i="11"/>
  <c r="E38" i="11"/>
  <c r="F38" i="11"/>
  <c r="G38" i="11"/>
  <c r="H38" i="11"/>
  <c r="I38" i="11"/>
  <c r="J38" i="11"/>
  <c r="C39" i="11"/>
  <c r="D39" i="11"/>
  <c r="E39" i="11"/>
  <c r="F39" i="11"/>
  <c r="G39" i="11"/>
  <c r="H39" i="11"/>
  <c r="I39" i="11"/>
  <c r="J39" i="11"/>
  <c r="C40" i="11"/>
  <c r="D40" i="11"/>
  <c r="E40" i="11"/>
  <c r="F40" i="11"/>
  <c r="G40" i="11"/>
  <c r="H40" i="11"/>
  <c r="I40" i="11"/>
  <c r="J40" i="11"/>
  <c r="C41" i="11"/>
  <c r="D41" i="11"/>
  <c r="E41" i="11"/>
  <c r="F41" i="11"/>
  <c r="G41" i="11"/>
  <c r="H41" i="11"/>
  <c r="I41" i="11"/>
  <c r="J41" i="11"/>
  <c r="C42" i="11"/>
  <c r="D42" i="11"/>
  <c r="E42" i="11"/>
  <c r="F42" i="11"/>
  <c r="G42" i="11"/>
  <c r="H42" i="11"/>
  <c r="I42" i="11"/>
  <c r="J42" i="11"/>
  <c r="C43" i="11"/>
  <c r="D43" i="11"/>
  <c r="E43" i="11"/>
  <c r="F43" i="11"/>
  <c r="G43" i="11"/>
  <c r="H43" i="11"/>
  <c r="I43" i="11"/>
  <c r="J43" i="11"/>
  <c r="C44" i="11"/>
  <c r="D44" i="11"/>
  <c r="E44" i="11"/>
  <c r="F44" i="11"/>
  <c r="G44" i="11"/>
  <c r="H44" i="11"/>
  <c r="I44" i="11"/>
  <c r="J44" i="11"/>
  <c r="C45" i="11"/>
  <c r="D45" i="11"/>
  <c r="E45" i="11"/>
  <c r="F45" i="11"/>
  <c r="G45" i="11"/>
  <c r="H45" i="11"/>
  <c r="I45" i="11"/>
  <c r="J45" i="11"/>
  <c r="C46" i="11"/>
  <c r="D46" i="11"/>
  <c r="E46" i="11"/>
  <c r="F46" i="11"/>
  <c r="G46" i="11"/>
  <c r="H46" i="11"/>
  <c r="I46" i="11"/>
  <c r="J46" i="11"/>
  <c r="C47" i="11"/>
  <c r="D47" i="11"/>
  <c r="E47" i="11"/>
  <c r="F47" i="11"/>
  <c r="G47" i="11"/>
  <c r="H47" i="11"/>
  <c r="I47" i="11"/>
  <c r="J47" i="11"/>
  <c r="C48" i="11"/>
  <c r="D48" i="11"/>
  <c r="E48" i="11"/>
  <c r="F48" i="11"/>
  <c r="G48" i="11"/>
  <c r="H48" i="11"/>
  <c r="I48" i="11"/>
  <c r="J48" i="11"/>
  <c r="C49" i="11"/>
  <c r="D49" i="11"/>
  <c r="E49" i="11"/>
  <c r="F49" i="11"/>
  <c r="G49" i="11"/>
  <c r="H49" i="11"/>
  <c r="I49" i="11"/>
  <c r="J49" i="11"/>
  <c r="C50" i="11"/>
  <c r="D50" i="11"/>
  <c r="E50" i="11"/>
  <c r="F50" i="11"/>
  <c r="G50" i="11"/>
  <c r="H50" i="11"/>
  <c r="I50" i="11"/>
  <c r="J50" i="11"/>
  <c r="C51" i="11"/>
  <c r="D51" i="11"/>
  <c r="E51" i="11"/>
  <c r="F51" i="11"/>
  <c r="G51" i="11"/>
  <c r="H51" i="11"/>
  <c r="I51" i="11"/>
  <c r="J51" i="11"/>
  <c r="C52" i="11"/>
  <c r="D52" i="11"/>
  <c r="E52" i="11"/>
  <c r="F52" i="11"/>
  <c r="G52" i="11"/>
  <c r="H52" i="11"/>
  <c r="I52" i="11"/>
  <c r="J52" i="11"/>
  <c r="C53" i="11"/>
  <c r="D53" i="11"/>
  <c r="E53" i="11"/>
  <c r="F53" i="11"/>
  <c r="G53" i="11"/>
  <c r="H53" i="11"/>
  <c r="I53" i="11"/>
  <c r="J53" i="11"/>
  <c r="C54" i="11"/>
  <c r="D54" i="11"/>
  <c r="E54" i="11"/>
  <c r="F54" i="11"/>
  <c r="G54" i="11"/>
  <c r="H54" i="11"/>
  <c r="I54" i="11"/>
  <c r="J54" i="11"/>
  <c r="C55" i="11"/>
  <c r="D55" i="11"/>
  <c r="E55" i="11"/>
  <c r="F55" i="11"/>
  <c r="G55" i="11"/>
  <c r="H55" i="11"/>
  <c r="I55" i="11"/>
  <c r="J55" i="11"/>
  <c r="C56" i="11"/>
  <c r="D56" i="11"/>
  <c r="E56" i="11"/>
  <c r="F56" i="11"/>
  <c r="G56" i="11"/>
  <c r="H56" i="11"/>
  <c r="I56" i="11"/>
  <c r="J56" i="11"/>
  <c r="C57" i="11"/>
  <c r="D57" i="11"/>
  <c r="E57" i="11"/>
  <c r="F57" i="11"/>
  <c r="G57" i="11"/>
  <c r="H57" i="11"/>
  <c r="I57" i="11"/>
  <c r="J57" i="11"/>
  <c r="C58" i="11"/>
  <c r="D58" i="11"/>
  <c r="E58" i="11"/>
  <c r="F58" i="11"/>
  <c r="G58" i="11"/>
  <c r="H58" i="11"/>
  <c r="I58" i="11"/>
  <c r="J58" i="11"/>
  <c r="C59" i="11"/>
  <c r="D59" i="11"/>
  <c r="E59" i="11"/>
  <c r="F59" i="11"/>
  <c r="G59" i="11"/>
  <c r="H59" i="11"/>
  <c r="I59" i="11"/>
  <c r="J59" i="11"/>
  <c r="C60" i="11"/>
  <c r="D60" i="11"/>
  <c r="E60" i="11"/>
  <c r="F60" i="11"/>
  <c r="G60" i="11"/>
  <c r="H60" i="11"/>
  <c r="I60" i="11"/>
  <c r="J60" i="11"/>
  <c r="C61" i="11"/>
  <c r="D61" i="11"/>
  <c r="E61" i="11"/>
  <c r="F61" i="11"/>
  <c r="G61" i="11"/>
  <c r="H61" i="11"/>
  <c r="I61" i="11"/>
  <c r="J61" i="11"/>
  <c r="C62" i="11"/>
  <c r="D62" i="11"/>
  <c r="E62" i="11"/>
  <c r="F62" i="11"/>
  <c r="G62" i="11"/>
  <c r="H62" i="11"/>
  <c r="I62" i="11"/>
  <c r="J62" i="11"/>
  <c r="C63" i="11"/>
  <c r="D63" i="11"/>
  <c r="E63" i="11"/>
  <c r="F63" i="11"/>
  <c r="G63" i="11"/>
  <c r="H63" i="11"/>
  <c r="I63" i="11"/>
  <c r="J63" i="11"/>
  <c r="C64" i="11"/>
  <c r="D64" i="11"/>
  <c r="E64" i="11"/>
  <c r="F64" i="11"/>
  <c r="G64" i="11"/>
  <c r="H64" i="11"/>
  <c r="I64" i="11"/>
  <c r="J64" i="11"/>
  <c r="C65" i="11"/>
  <c r="D65" i="11"/>
  <c r="E65" i="11"/>
  <c r="F65" i="11"/>
  <c r="G65" i="11"/>
  <c r="H65" i="11"/>
  <c r="I65" i="11"/>
  <c r="J65" i="11"/>
  <c r="C66" i="11"/>
  <c r="D66" i="11"/>
  <c r="E66" i="11"/>
  <c r="F66" i="11"/>
  <c r="G66" i="11"/>
  <c r="H66" i="11"/>
  <c r="I66" i="11"/>
  <c r="J66" i="11"/>
  <c r="C67" i="11"/>
  <c r="D67" i="11"/>
  <c r="E67" i="11"/>
  <c r="F67" i="11"/>
  <c r="G67" i="11"/>
  <c r="H67" i="11"/>
  <c r="I67" i="11"/>
  <c r="J67" i="11"/>
  <c r="C68" i="11"/>
  <c r="D68" i="11"/>
  <c r="E68" i="11"/>
  <c r="F68" i="11"/>
  <c r="G68" i="11"/>
  <c r="H68" i="11"/>
  <c r="I68" i="11"/>
  <c r="J68" i="11"/>
  <c r="C69" i="11"/>
  <c r="D69" i="11"/>
  <c r="E69" i="11"/>
  <c r="F69" i="11"/>
  <c r="G69" i="11"/>
  <c r="H69" i="11"/>
  <c r="I69" i="11"/>
  <c r="J69" i="11"/>
  <c r="C70" i="11"/>
  <c r="D70" i="11"/>
  <c r="E70" i="11"/>
  <c r="F70" i="11"/>
  <c r="G70" i="11"/>
  <c r="H70" i="11"/>
  <c r="I70" i="11"/>
  <c r="J70" i="11"/>
  <c r="C71" i="11"/>
  <c r="D71" i="11"/>
  <c r="E71" i="11"/>
  <c r="F71" i="11"/>
  <c r="G71" i="11"/>
  <c r="H71" i="11"/>
  <c r="I71" i="11"/>
  <c r="J71" i="11"/>
  <c r="C72" i="11"/>
  <c r="D72" i="11"/>
  <c r="E72" i="11"/>
  <c r="F72" i="11"/>
  <c r="G72" i="11"/>
  <c r="H72" i="11"/>
  <c r="I72" i="11"/>
  <c r="J72" i="11"/>
  <c r="C73" i="11"/>
  <c r="D73" i="11"/>
  <c r="E73" i="11"/>
  <c r="F73" i="11"/>
  <c r="G73" i="11"/>
  <c r="H73" i="11"/>
  <c r="I73" i="11"/>
  <c r="J73" i="11"/>
  <c r="C74" i="11"/>
  <c r="D74" i="11"/>
  <c r="E74" i="11"/>
  <c r="F74" i="11"/>
  <c r="G74" i="11"/>
  <c r="H74" i="11"/>
  <c r="I74" i="11"/>
  <c r="J74" i="11"/>
  <c r="C75" i="11"/>
  <c r="D75" i="11"/>
  <c r="E75" i="11"/>
  <c r="F75" i="11"/>
  <c r="G75" i="11"/>
  <c r="H75" i="11"/>
  <c r="I75" i="11"/>
  <c r="J75" i="11"/>
  <c r="C76" i="11"/>
  <c r="D76" i="11"/>
  <c r="E76" i="11"/>
  <c r="F76" i="11"/>
  <c r="G76" i="11"/>
  <c r="H76" i="11"/>
  <c r="I76" i="11"/>
  <c r="J76" i="11"/>
  <c r="C77" i="11"/>
  <c r="D77" i="11"/>
  <c r="E77" i="11"/>
  <c r="F77" i="11"/>
  <c r="G77" i="11"/>
  <c r="H77" i="11"/>
  <c r="I77" i="11"/>
  <c r="J77" i="11"/>
  <c r="C78" i="11"/>
  <c r="D78" i="11"/>
  <c r="E78" i="11"/>
  <c r="F78" i="11"/>
  <c r="G78" i="11"/>
  <c r="H78" i="11"/>
  <c r="I78" i="11"/>
  <c r="J78" i="11"/>
  <c r="C79" i="11"/>
  <c r="D79" i="11"/>
  <c r="E79" i="11"/>
  <c r="F79" i="11"/>
  <c r="G79" i="11"/>
  <c r="H79" i="11"/>
  <c r="I79" i="11"/>
  <c r="J79" i="11"/>
  <c r="C80" i="11"/>
  <c r="D80" i="11"/>
  <c r="E80" i="11"/>
  <c r="F80" i="11"/>
  <c r="G80" i="11"/>
  <c r="H80" i="11"/>
  <c r="I80" i="11"/>
  <c r="J80" i="11"/>
  <c r="C81" i="11"/>
  <c r="D81" i="11"/>
  <c r="E81" i="11"/>
  <c r="F81" i="11"/>
  <c r="G81" i="11"/>
  <c r="H81" i="11"/>
  <c r="I81" i="11"/>
  <c r="J81" i="11"/>
  <c r="C82" i="11"/>
  <c r="D82" i="11"/>
  <c r="E82" i="11"/>
  <c r="F82" i="11"/>
  <c r="G82" i="11"/>
  <c r="H82" i="11"/>
  <c r="I82" i="11"/>
  <c r="J82" i="11"/>
  <c r="C83" i="11"/>
  <c r="D83" i="11"/>
  <c r="E83" i="11"/>
  <c r="F83" i="11"/>
  <c r="G83" i="11"/>
  <c r="H83" i="11"/>
  <c r="I83" i="11"/>
  <c r="J83" i="11"/>
  <c r="C84" i="11"/>
  <c r="D84" i="11"/>
  <c r="E84" i="11"/>
  <c r="F84" i="11"/>
  <c r="G84" i="11"/>
  <c r="H84" i="11"/>
  <c r="I84" i="11"/>
  <c r="J84" i="11"/>
  <c r="C85" i="11"/>
  <c r="D85" i="11"/>
  <c r="E85" i="11"/>
  <c r="F85" i="11"/>
  <c r="G85" i="11"/>
  <c r="H85" i="11"/>
  <c r="I85" i="11"/>
  <c r="J85" i="11"/>
  <c r="C86" i="11"/>
  <c r="D86" i="11"/>
  <c r="E86" i="11"/>
  <c r="F86" i="11"/>
  <c r="G86" i="11"/>
  <c r="H86" i="11"/>
  <c r="I86" i="11"/>
  <c r="J86" i="11"/>
  <c r="C87" i="11"/>
  <c r="D87" i="11"/>
  <c r="E87" i="11"/>
  <c r="F87" i="11"/>
  <c r="G87" i="11"/>
  <c r="H87" i="11"/>
  <c r="I87" i="11"/>
  <c r="J87" i="11"/>
  <c r="C88" i="11"/>
  <c r="D88" i="11"/>
  <c r="E88" i="11"/>
  <c r="F88" i="11"/>
  <c r="G88" i="11"/>
  <c r="H88" i="11"/>
  <c r="I88" i="11"/>
  <c r="J88" i="11"/>
  <c r="C89" i="11"/>
  <c r="D89" i="11"/>
  <c r="E89" i="11"/>
  <c r="F89" i="11"/>
  <c r="G89" i="11"/>
  <c r="H89" i="11"/>
  <c r="I89" i="11"/>
  <c r="J89" i="11"/>
  <c r="C90" i="11"/>
  <c r="D90" i="11"/>
  <c r="E90" i="11"/>
  <c r="F90" i="11"/>
  <c r="G90" i="11"/>
  <c r="H90" i="11"/>
  <c r="I90" i="11"/>
  <c r="J90" i="11"/>
  <c r="C91" i="11"/>
  <c r="D91" i="11"/>
  <c r="E91" i="11"/>
  <c r="F91" i="11"/>
  <c r="G91" i="11"/>
  <c r="H91" i="11"/>
  <c r="I91" i="11"/>
  <c r="J91" i="11"/>
  <c r="C92" i="11"/>
  <c r="D92" i="11"/>
  <c r="E92" i="11"/>
  <c r="F92" i="11"/>
  <c r="G92" i="11"/>
  <c r="H92" i="11"/>
  <c r="I92" i="11"/>
  <c r="J92" i="11"/>
  <c r="C93" i="11"/>
  <c r="D93" i="11"/>
  <c r="E93" i="11"/>
  <c r="F93" i="11"/>
  <c r="G93" i="11"/>
  <c r="H93" i="11"/>
  <c r="I93" i="11"/>
  <c r="J93" i="11"/>
  <c r="C94" i="11"/>
  <c r="D94" i="11"/>
  <c r="E94" i="11"/>
  <c r="F94" i="11"/>
  <c r="G94" i="11"/>
  <c r="H94" i="11"/>
  <c r="I94" i="11"/>
  <c r="J94" i="11"/>
  <c r="C95" i="11"/>
  <c r="D95" i="11"/>
  <c r="E95" i="11"/>
  <c r="F95" i="11"/>
  <c r="G95" i="11"/>
  <c r="H95" i="11"/>
  <c r="I95" i="11"/>
  <c r="J95" i="11"/>
  <c r="C96" i="11"/>
  <c r="D96" i="11"/>
  <c r="E96" i="11"/>
  <c r="F96" i="11"/>
  <c r="G96" i="11"/>
  <c r="H96" i="11"/>
  <c r="I96" i="11"/>
  <c r="J96" i="11"/>
  <c r="C97" i="11"/>
  <c r="D97" i="11"/>
  <c r="E97" i="11"/>
  <c r="F97" i="11"/>
  <c r="G97" i="11"/>
  <c r="H97" i="11"/>
  <c r="I97" i="11"/>
  <c r="J97" i="11"/>
  <c r="C98" i="11"/>
  <c r="D98" i="11"/>
  <c r="E98" i="11"/>
  <c r="F98" i="11"/>
  <c r="G98" i="11"/>
  <c r="H98" i="11"/>
  <c r="I98" i="11"/>
  <c r="J98" i="11"/>
  <c r="C99" i="11"/>
  <c r="D99" i="11"/>
  <c r="E99" i="11"/>
  <c r="F99" i="11"/>
  <c r="G99" i="11"/>
  <c r="H99" i="11"/>
  <c r="I99" i="11"/>
  <c r="J99" i="11"/>
  <c r="C100" i="11"/>
  <c r="D100" i="11"/>
  <c r="E100" i="11"/>
  <c r="F100" i="11"/>
  <c r="G100" i="11"/>
  <c r="H100" i="11"/>
  <c r="I100" i="11"/>
  <c r="J100" i="11"/>
  <c r="C101" i="11"/>
  <c r="D101" i="11"/>
  <c r="E101" i="11"/>
  <c r="F101" i="11"/>
  <c r="G101" i="11"/>
  <c r="H101" i="11"/>
  <c r="I101" i="11"/>
  <c r="J101" i="11"/>
  <c r="C102" i="11"/>
  <c r="D102" i="11"/>
  <c r="E102" i="11"/>
  <c r="F102" i="11"/>
  <c r="G102" i="11"/>
  <c r="H102" i="11"/>
  <c r="I102" i="11"/>
  <c r="J102" i="11"/>
  <c r="C103" i="11"/>
  <c r="D103" i="11"/>
  <c r="E103" i="11"/>
  <c r="F103" i="11"/>
  <c r="G103" i="11"/>
  <c r="H103" i="11"/>
  <c r="I103" i="11"/>
  <c r="J103" i="11"/>
  <c r="C104" i="11"/>
  <c r="D104" i="11"/>
  <c r="E104" i="11"/>
  <c r="F104" i="11"/>
  <c r="G104" i="11"/>
  <c r="H104" i="11"/>
  <c r="I104" i="11"/>
  <c r="J104" i="11"/>
  <c r="C105" i="11"/>
  <c r="D105" i="11"/>
  <c r="E105" i="11"/>
  <c r="F105" i="11"/>
  <c r="G105" i="11"/>
  <c r="H105" i="11"/>
  <c r="I105" i="11"/>
  <c r="J105" i="11"/>
  <c r="C106" i="11"/>
  <c r="D106" i="11"/>
  <c r="E106" i="11"/>
  <c r="F106" i="11"/>
  <c r="G106" i="11"/>
  <c r="H106" i="11"/>
  <c r="I106" i="11"/>
  <c r="J106" i="11"/>
  <c r="C107" i="11"/>
  <c r="D107" i="11"/>
  <c r="E107" i="11"/>
  <c r="F107" i="11"/>
  <c r="G107" i="11"/>
  <c r="H107" i="11"/>
  <c r="I107" i="11"/>
  <c r="J107" i="11"/>
  <c r="C108" i="11"/>
  <c r="D108" i="11"/>
  <c r="E108" i="11"/>
  <c r="F108" i="11"/>
  <c r="G108" i="11"/>
  <c r="H108" i="11"/>
  <c r="I108" i="11"/>
  <c r="J108" i="11"/>
  <c r="C109" i="11"/>
  <c r="D109" i="11"/>
  <c r="E109" i="11"/>
  <c r="F109" i="11"/>
  <c r="G109" i="11"/>
  <c r="H109" i="11"/>
  <c r="I109" i="11"/>
  <c r="J109" i="11"/>
  <c r="C110" i="11"/>
  <c r="D110" i="11"/>
  <c r="E110" i="11"/>
  <c r="F110" i="11"/>
  <c r="G110" i="11"/>
  <c r="H110" i="11"/>
  <c r="I110" i="11"/>
  <c r="J110" i="11"/>
  <c r="C111" i="11"/>
  <c r="D111" i="11"/>
  <c r="E111" i="11"/>
  <c r="F111" i="11"/>
  <c r="G111" i="11"/>
  <c r="H111" i="11"/>
  <c r="I111" i="11"/>
  <c r="J111" i="11"/>
  <c r="C112" i="11"/>
  <c r="D112" i="11"/>
  <c r="E112" i="11"/>
  <c r="F112" i="11"/>
  <c r="G112" i="11"/>
  <c r="H112" i="11"/>
  <c r="I112" i="11"/>
  <c r="J112" i="11"/>
  <c r="C113" i="11"/>
  <c r="D113" i="11"/>
  <c r="E113" i="11"/>
  <c r="F113" i="11"/>
  <c r="G113" i="11"/>
  <c r="H113" i="11"/>
  <c r="I113" i="11"/>
  <c r="J113" i="11"/>
  <c r="C114" i="11"/>
  <c r="D114" i="11"/>
  <c r="E114" i="11"/>
  <c r="F114" i="11"/>
  <c r="G114" i="11"/>
  <c r="H114" i="11"/>
  <c r="I114" i="11"/>
  <c r="J114" i="11"/>
  <c r="C115" i="11"/>
  <c r="D115" i="11"/>
  <c r="E115" i="11"/>
  <c r="F115" i="11"/>
  <c r="G115" i="11"/>
  <c r="H115" i="11"/>
  <c r="I115" i="11"/>
  <c r="J115" i="11"/>
  <c r="C116" i="11"/>
  <c r="D116" i="11"/>
  <c r="E116" i="11"/>
  <c r="F116" i="11"/>
  <c r="G116" i="11"/>
  <c r="H116" i="11"/>
  <c r="I116" i="11"/>
  <c r="J116" i="11"/>
  <c r="C117" i="11"/>
  <c r="D117" i="11"/>
  <c r="E117" i="11"/>
  <c r="F117" i="11"/>
  <c r="G117" i="11"/>
  <c r="H117" i="11"/>
  <c r="I117" i="11"/>
  <c r="J117" i="11"/>
  <c r="C118" i="11"/>
  <c r="D118" i="11"/>
  <c r="E118" i="11"/>
  <c r="F118" i="11"/>
  <c r="G118" i="11"/>
  <c r="H118" i="11"/>
  <c r="I118" i="11"/>
  <c r="J118" i="11"/>
  <c r="C119" i="11"/>
  <c r="D119" i="11"/>
  <c r="E119" i="11"/>
  <c r="F119" i="11"/>
  <c r="G119" i="11"/>
  <c r="H119" i="11"/>
  <c r="I119" i="11"/>
  <c r="J119" i="11"/>
  <c r="C120" i="11"/>
  <c r="D120" i="11"/>
  <c r="E120" i="11"/>
  <c r="F120" i="11"/>
  <c r="G120" i="11"/>
  <c r="H120" i="11"/>
  <c r="I120" i="11"/>
  <c r="J120" i="11"/>
  <c r="C121" i="11"/>
  <c r="D121" i="11"/>
  <c r="E121" i="11"/>
  <c r="F121" i="11"/>
  <c r="G121" i="11"/>
  <c r="H121" i="11"/>
  <c r="I121" i="11"/>
  <c r="J121" i="11"/>
  <c r="C122" i="11"/>
  <c r="D122" i="11"/>
  <c r="E122" i="11"/>
  <c r="F122" i="11"/>
  <c r="G122" i="11"/>
  <c r="H122" i="11"/>
  <c r="I122" i="11"/>
  <c r="J122" i="11"/>
  <c r="C123" i="11"/>
  <c r="D123" i="11"/>
  <c r="E123" i="11"/>
  <c r="F123" i="11"/>
  <c r="G123" i="11"/>
  <c r="H123" i="11"/>
  <c r="I123" i="11"/>
  <c r="J123" i="11"/>
  <c r="C124" i="11"/>
  <c r="D124" i="11"/>
  <c r="E124" i="11"/>
  <c r="F124" i="11"/>
  <c r="G124" i="11"/>
  <c r="H124" i="11"/>
  <c r="I124" i="11"/>
  <c r="J124" i="11"/>
  <c r="C125" i="11"/>
  <c r="D125" i="11"/>
  <c r="E125" i="11"/>
  <c r="F125" i="11"/>
  <c r="G125" i="11"/>
  <c r="H125" i="11"/>
  <c r="I125" i="11"/>
  <c r="J125" i="11"/>
  <c r="C126" i="11"/>
  <c r="D126" i="11"/>
  <c r="E126" i="11"/>
  <c r="F126" i="11"/>
  <c r="G126" i="11"/>
  <c r="H126" i="11"/>
  <c r="I126" i="11"/>
  <c r="J126" i="11"/>
  <c r="C127" i="11"/>
  <c r="D127" i="11"/>
  <c r="E127" i="11"/>
  <c r="F127" i="11"/>
  <c r="G127" i="11"/>
  <c r="H127" i="11"/>
  <c r="I127" i="11"/>
  <c r="J127" i="11"/>
  <c r="C128" i="11"/>
  <c r="D128" i="11"/>
  <c r="E128" i="11"/>
  <c r="F128" i="11"/>
  <c r="G128" i="11"/>
  <c r="H128" i="11"/>
  <c r="I128" i="11"/>
  <c r="J128" i="11"/>
  <c r="C129" i="11"/>
  <c r="D129" i="11"/>
  <c r="E129" i="11"/>
  <c r="F129" i="11"/>
  <c r="G129" i="11"/>
  <c r="H129" i="11"/>
  <c r="I129" i="11"/>
  <c r="J129" i="11"/>
  <c r="C130" i="11"/>
  <c r="D130" i="11"/>
  <c r="E130" i="11"/>
  <c r="F130" i="11"/>
  <c r="G130" i="11"/>
  <c r="H130" i="11"/>
  <c r="I130" i="11"/>
  <c r="J130" i="11"/>
  <c r="C131" i="11"/>
  <c r="D131" i="11"/>
  <c r="E131" i="11"/>
  <c r="F131" i="11"/>
  <c r="G131" i="11"/>
  <c r="H131" i="11"/>
  <c r="I131" i="11"/>
  <c r="J131" i="11"/>
  <c r="C132" i="11"/>
  <c r="D132" i="11"/>
  <c r="E132" i="11"/>
  <c r="F132" i="11"/>
  <c r="G132" i="11"/>
  <c r="H132" i="11"/>
  <c r="I132" i="11"/>
  <c r="J132" i="11"/>
  <c r="C133" i="11"/>
  <c r="D133" i="11"/>
  <c r="E133" i="11"/>
  <c r="F133" i="11"/>
  <c r="G133" i="11"/>
  <c r="H133" i="11"/>
  <c r="I133" i="11"/>
  <c r="J133" i="11"/>
  <c r="C134" i="11"/>
  <c r="D134" i="11"/>
  <c r="E134" i="11"/>
  <c r="F134" i="11"/>
  <c r="G134" i="11"/>
  <c r="H134" i="11"/>
  <c r="I134" i="11"/>
  <c r="J134" i="11"/>
  <c r="C135" i="11"/>
  <c r="D135" i="11"/>
  <c r="E135" i="11"/>
  <c r="F135" i="11"/>
  <c r="G135" i="11"/>
  <c r="H135" i="11"/>
  <c r="I135" i="11"/>
  <c r="J135" i="11"/>
  <c r="C136" i="11"/>
  <c r="D136" i="11"/>
  <c r="E136" i="11"/>
  <c r="F136" i="11"/>
  <c r="G136" i="11"/>
  <c r="H136" i="11"/>
  <c r="I136" i="11"/>
  <c r="J136" i="11"/>
  <c r="C137" i="11"/>
  <c r="D137" i="11"/>
  <c r="E137" i="11"/>
  <c r="F137" i="11"/>
  <c r="G137" i="11"/>
  <c r="H137" i="11"/>
  <c r="I137" i="11"/>
  <c r="J137" i="11"/>
  <c r="C138" i="11"/>
  <c r="D138" i="11"/>
  <c r="E138" i="11"/>
  <c r="F138" i="11"/>
  <c r="G138" i="11"/>
  <c r="H138" i="11"/>
  <c r="I138" i="11"/>
  <c r="J138" i="11"/>
  <c r="C139" i="11"/>
  <c r="D139" i="11"/>
  <c r="E139" i="11"/>
  <c r="F139" i="11"/>
  <c r="G139" i="11"/>
  <c r="H139" i="11"/>
  <c r="I139" i="11"/>
  <c r="J139" i="11"/>
  <c r="C140" i="11"/>
  <c r="D140" i="11"/>
  <c r="E140" i="11"/>
  <c r="F140" i="11"/>
  <c r="G140" i="11"/>
  <c r="H140" i="11"/>
  <c r="I140" i="11"/>
  <c r="J140" i="11"/>
  <c r="C141" i="11"/>
  <c r="D141" i="11"/>
  <c r="E141" i="11"/>
  <c r="F141" i="11"/>
  <c r="G141" i="11"/>
  <c r="H141" i="11"/>
  <c r="I141" i="11"/>
  <c r="J141" i="11"/>
  <c r="C142" i="11"/>
  <c r="D142" i="11"/>
  <c r="E142" i="11"/>
  <c r="F142" i="11"/>
  <c r="G142" i="11"/>
  <c r="H142" i="11"/>
  <c r="I142" i="11"/>
  <c r="J142" i="11"/>
  <c r="C143" i="11"/>
  <c r="D143" i="11"/>
  <c r="E143" i="11"/>
  <c r="F143" i="11"/>
  <c r="G143" i="11"/>
  <c r="H143" i="11"/>
  <c r="I143" i="11"/>
  <c r="J143" i="11"/>
  <c r="C144" i="11"/>
  <c r="D144" i="11"/>
  <c r="E144" i="11"/>
  <c r="F144" i="11"/>
  <c r="G144" i="11"/>
  <c r="H144" i="11"/>
  <c r="I144" i="11"/>
  <c r="J144" i="11"/>
  <c r="C145" i="11"/>
  <c r="D145" i="11"/>
  <c r="E145" i="11"/>
  <c r="F145" i="11"/>
  <c r="G145" i="11"/>
  <c r="H145" i="11"/>
  <c r="I145" i="11"/>
  <c r="J145" i="11"/>
  <c r="C146" i="11"/>
  <c r="D146" i="11"/>
  <c r="E146" i="11"/>
  <c r="F146" i="11"/>
  <c r="G146" i="11"/>
  <c r="H146" i="11"/>
  <c r="I146" i="11"/>
  <c r="J146" i="11"/>
  <c r="C147" i="11"/>
  <c r="D147" i="11"/>
  <c r="E147" i="11"/>
  <c r="F147" i="11"/>
  <c r="G147" i="11"/>
  <c r="H147" i="11"/>
  <c r="I147" i="11"/>
  <c r="J147" i="11"/>
  <c r="C148" i="11"/>
  <c r="D148" i="11"/>
  <c r="E148" i="11"/>
  <c r="F148" i="11"/>
  <c r="G148" i="11"/>
  <c r="H148" i="11"/>
  <c r="I148" i="11"/>
  <c r="J148" i="11"/>
  <c r="C149" i="11"/>
  <c r="D149" i="11"/>
  <c r="E149" i="11"/>
  <c r="F149" i="11"/>
  <c r="G149" i="11"/>
  <c r="H149" i="11"/>
  <c r="I149" i="11"/>
  <c r="J149" i="11"/>
  <c r="C150" i="11"/>
  <c r="D150" i="11"/>
  <c r="E150" i="11"/>
  <c r="F150" i="11"/>
  <c r="G150" i="11"/>
  <c r="H150" i="11"/>
  <c r="I150" i="11"/>
  <c r="J150" i="11"/>
  <c r="C151" i="11"/>
  <c r="D151" i="11"/>
  <c r="E151" i="11"/>
  <c r="F151" i="11"/>
  <c r="G151" i="11"/>
  <c r="H151" i="11"/>
  <c r="I151" i="11"/>
  <c r="J151" i="11"/>
  <c r="C152" i="11"/>
  <c r="D152" i="11"/>
  <c r="E152" i="11"/>
  <c r="F152" i="11"/>
  <c r="G152" i="11"/>
  <c r="H152" i="11"/>
  <c r="I152" i="11"/>
  <c r="J152" i="11"/>
  <c r="C153" i="11"/>
  <c r="D153" i="11"/>
  <c r="E153" i="11"/>
  <c r="F153" i="11"/>
  <c r="G153" i="11"/>
  <c r="H153" i="11"/>
  <c r="I153" i="11"/>
  <c r="J153" i="11"/>
  <c r="C154" i="11"/>
  <c r="D154" i="11"/>
  <c r="E154" i="11"/>
  <c r="F154" i="11"/>
  <c r="G154" i="11"/>
  <c r="H154" i="11"/>
  <c r="I154" i="11"/>
  <c r="J154" i="11"/>
  <c r="C155" i="11"/>
  <c r="D155" i="11"/>
  <c r="E155" i="11"/>
  <c r="F155" i="11"/>
  <c r="G155" i="11"/>
  <c r="H155" i="11"/>
  <c r="I155" i="11"/>
  <c r="J155" i="11"/>
  <c r="C156" i="11"/>
  <c r="D156" i="11"/>
  <c r="E156" i="11"/>
  <c r="F156" i="11"/>
  <c r="G156" i="11"/>
  <c r="H156" i="11"/>
  <c r="I156" i="11"/>
  <c r="J156" i="11"/>
  <c r="C157" i="11"/>
  <c r="D157" i="11"/>
  <c r="E157" i="11"/>
  <c r="F157" i="11"/>
  <c r="G157" i="11"/>
  <c r="H157" i="11"/>
  <c r="I157" i="11"/>
  <c r="J157" i="11"/>
  <c r="C158" i="11"/>
  <c r="D158" i="11"/>
  <c r="E158" i="11"/>
  <c r="F158" i="11"/>
  <c r="G158" i="11"/>
  <c r="H158" i="11"/>
  <c r="I158" i="11"/>
  <c r="J158" i="11"/>
  <c r="C159" i="11"/>
  <c r="D159" i="11"/>
  <c r="E159" i="11"/>
  <c r="F159" i="11"/>
  <c r="G159" i="11"/>
  <c r="H159" i="11"/>
  <c r="I159" i="11"/>
  <c r="J159" i="11"/>
  <c r="C160" i="11"/>
  <c r="D160" i="11"/>
  <c r="E160" i="11"/>
  <c r="F160" i="11"/>
  <c r="G160" i="11"/>
  <c r="H160" i="11"/>
  <c r="I160" i="11"/>
  <c r="J160" i="11"/>
  <c r="C161" i="11"/>
  <c r="D161" i="11"/>
  <c r="E161" i="11"/>
  <c r="F161" i="11"/>
  <c r="G161" i="11"/>
  <c r="H161" i="11"/>
  <c r="I161" i="11"/>
  <c r="J161" i="11"/>
  <c r="C162" i="11"/>
  <c r="D162" i="11"/>
  <c r="E162" i="11"/>
  <c r="F162" i="11"/>
  <c r="G162" i="11"/>
  <c r="H162" i="11"/>
  <c r="I162" i="11"/>
  <c r="J162" i="11"/>
  <c r="C163" i="11"/>
  <c r="D163" i="11"/>
  <c r="E163" i="11"/>
  <c r="F163" i="11"/>
  <c r="G163" i="11"/>
  <c r="H163" i="11"/>
  <c r="I163" i="11"/>
  <c r="J163" i="11"/>
  <c r="C164" i="11"/>
  <c r="D164" i="11"/>
  <c r="E164" i="11"/>
  <c r="F164" i="11"/>
  <c r="G164" i="11"/>
  <c r="H164" i="11"/>
  <c r="I164" i="11"/>
  <c r="J164" i="11"/>
  <c r="C165" i="11"/>
  <c r="D165" i="11"/>
  <c r="E165" i="11"/>
  <c r="F165" i="11"/>
  <c r="G165" i="11"/>
  <c r="H165" i="11"/>
  <c r="I165" i="11"/>
  <c r="J165" i="11"/>
  <c r="C166" i="11"/>
  <c r="D166" i="11"/>
  <c r="E166" i="11"/>
  <c r="F166" i="11"/>
  <c r="G166" i="11"/>
  <c r="H166" i="11"/>
  <c r="I166" i="11"/>
  <c r="J166" i="11"/>
  <c r="C167" i="11"/>
  <c r="D167" i="11"/>
  <c r="E167" i="11"/>
  <c r="F167" i="11"/>
  <c r="G167" i="11"/>
  <c r="H167" i="11"/>
  <c r="I167" i="11"/>
  <c r="J167" i="11"/>
  <c r="C168" i="11"/>
  <c r="D168" i="11"/>
  <c r="E168" i="11"/>
  <c r="F168" i="11"/>
  <c r="G168" i="11"/>
  <c r="H168" i="11"/>
  <c r="I168" i="11"/>
  <c r="J168" i="11"/>
  <c r="C169" i="11"/>
  <c r="D169" i="11"/>
  <c r="E169" i="11"/>
  <c r="F169" i="11"/>
  <c r="G169" i="11"/>
  <c r="H169" i="11"/>
  <c r="I169" i="11"/>
  <c r="J169" i="11"/>
  <c r="C170" i="11"/>
  <c r="D170" i="11"/>
  <c r="E170" i="11"/>
  <c r="F170" i="11"/>
  <c r="G170" i="11"/>
  <c r="H170" i="11"/>
  <c r="I170" i="11"/>
  <c r="J170" i="11"/>
  <c r="C171" i="11"/>
  <c r="D171" i="11"/>
  <c r="E171" i="11"/>
  <c r="F171" i="11"/>
  <c r="G171" i="11"/>
  <c r="H171" i="11"/>
  <c r="I171" i="11"/>
  <c r="J171" i="11"/>
  <c r="C172" i="11"/>
  <c r="D172" i="11"/>
  <c r="E172" i="11"/>
  <c r="F172" i="11"/>
  <c r="G172" i="11"/>
  <c r="H172" i="11"/>
  <c r="I172" i="11"/>
  <c r="J172" i="11"/>
  <c r="C173" i="11"/>
  <c r="D173" i="11"/>
  <c r="E173" i="11"/>
  <c r="F173" i="11"/>
  <c r="G173" i="11"/>
  <c r="H173" i="11"/>
  <c r="I173" i="11"/>
  <c r="J173" i="11"/>
  <c r="C174" i="11"/>
  <c r="D174" i="11"/>
  <c r="E174" i="11"/>
  <c r="F174" i="11"/>
  <c r="G174" i="11"/>
  <c r="H174" i="11"/>
  <c r="I174" i="11"/>
  <c r="J174" i="11"/>
  <c r="C175" i="11"/>
  <c r="D175" i="11"/>
  <c r="E175" i="11"/>
  <c r="F175" i="11"/>
  <c r="G175" i="11"/>
  <c r="H175" i="11"/>
  <c r="I175" i="11"/>
  <c r="J175" i="11"/>
  <c r="C176" i="11"/>
  <c r="D176" i="11"/>
  <c r="E176" i="11"/>
  <c r="F176" i="11"/>
  <c r="G176" i="11"/>
  <c r="H176" i="11"/>
  <c r="I176" i="11"/>
  <c r="J176" i="11"/>
  <c r="C177" i="11"/>
  <c r="D177" i="11"/>
  <c r="E177" i="11"/>
  <c r="F177" i="11"/>
  <c r="G177" i="11"/>
  <c r="H177" i="11"/>
  <c r="I177" i="11"/>
  <c r="J177" i="11"/>
  <c r="C178" i="11"/>
  <c r="D178" i="11"/>
  <c r="E178" i="11"/>
  <c r="F178" i="11"/>
  <c r="G178" i="11"/>
  <c r="H178" i="11"/>
  <c r="I178" i="11"/>
  <c r="J178" i="11"/>
  <c r="C179" i="11"/>
  <c r="D179" i="11"/>
  <c r="E179" i="11"/>
  <c r="F179" i="11"/>
  <c r="G179" i="11"/>
  <c r="H179" i="11"/>
  <c r="I179" i="11"/>
  <c r="J179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D20" i="11"/>
  <c r="E20" i="11"/>
  <c r="F20" i="11"/>
  <c r="G20" i="11"/>
  <c r="H20" i="11"/>
  <c r="I20" i="11"/>
  <c r="J20" i="11"/>
  <c r="C21" i="11"/>
  <c r="D21" i="11"/>
  <c r="E21" i="11"/>
  <c r="F21" i="11"/>
  <c r="G21" i="11"/>
  <c r="H21" i="11"/>
  <c r="I21" i="11"/>
  <c r="J21" i="11"/>
  <c r="C8" i="11"/>
  <c r="AN12" i="38" l="1"/>
  <c r="AN16" i="38"/>
  <c r="AN20" i="38"/>
  <c r="AN24" i="38"/>
  <c r="AN28" i="38"/>
  <c r="AN21" i="38"/>
  <c r="AN25" i="38"/>
  <c r="AN29" i="38"/>
  <c r="AN17" i="38"/>
  <c r="Y17" i="38"/>
  <c r="O17" i="38"/>
  <c r="G17" i="7"/>
  <c r="N14" i="38"/>
  <c r="X14" i="38"/>
  <c r="F14" i="7"/>
  <c r="W15" i="38"/>
  <c r="M15" i="38"/>
  <c r="E15" i="7"/>
  <c r="L12" i="38"/>
  <c r="V12" i="38"/>
  <c r="D12" i="7"/>
  <c r="Y21" i="38"/>
  <c r="O21" i="38"/>
  <c r="G21" i="7"/>
  <c r="Y16" i="38"/>
  <c r="O16" i="38"/>
  <c r="G16" i="7"/>
  <c r="Y12" i="38"/>
  <c r="O12" i="38"/>
  <c r="G12" i="7"/>
  <c r="X22" i="38"/>
  <c r="N22" i="38"/>
  <c r="F22" i="7"/>
  <c r="N17" i="38"/>
  <c r="X17" i="38"/>
  <c r="F17" i="7"/>
  <c r="N13" i="38"/>
  <c r="X13" i="38"/>
  <c r="F13" i="7"/>
  <c r="X9" i="38"/>
  <c r="N9" i="38"/>
  <c r="F9" i="7"/>
  <c r="W18" i="38"/>
  <c r="M18" i="38"/>
  <c r="E18" i="7"/>
  <c r="W14" i="38"/>
  <c r="M14" i="38"/>
  <c r="E14" i="7"/>
  <c r="M10" i="38"/>
  <c r="W10" i="38"/>
  <c r="E10" i="7"/>
  <c r="L19" i="38"/>
  <c r="V19" i="38"/>
  <c r="D19" i="7"/>
  <c r="L15" i="38"/>
  <c r="V15" i="38"/>
  <c r="D15" i="7"/>
  <c r="L11" i="38"/>
  <c r="V11" i="38"/>
  <c r="D11" i="7"/>
  <c r="Y22" i="38"/>
  <c r="O22" i="38"/>
  <c r="G22" i="7"/>
  <c r="Y9" i="38"/>
  <c r="O9" i="38"/>
  <c r="G9" i="7"/>
  <c r="M19" i="38"/>
  <c r="W19" i="38"/>
  <c r="E19" i="7"/>
  <c r="W11" i="38"/>
  <c r="M11" i="38"/>
  <c r="E11" i="7"/>
  <c r="Y19" i="38"/>
  <c r="O19" i="38"/>
  <c r="G19" i="7"/>
  <c r="Y11" i="38"/>
  <c r="O11" i="38"/>
  <c r="G11" i="7"/>
  <c r="X12" i="38"/>
  <c r="N12" i="38"/>
  <c r="F12" i="7"/>
  <c r="W17" i="38"/>
  <c r="M17" i="38"/>
  <c r="E17" i="7"/>
  <c r="W9" i="38"/>
  <c r="M9" i="38"/>
  <c r="E9" i="7"/>
  <c r="L14" i="38"/>
  <c r="V14" i="38"/>
  <c r="D14" i="7"/>
  <c r="L10" i="38"/>
  <c r="V10" i="38"/>
  <c r="D10" i="7"/>
  <c r="Y13" i="38"/>
  <c r="O13" i="38"/>
  <c r="G13" i="7"/>
  <c r="N10" i="38"/>
  <c r="X10" i="38"/>
  <c r="F10" i="7"/>
  <c r="L21" i="38"/>
  <c r="V21" i="38"/>
  <c r="D21" i="7"/>
  <c r="Y15" i="38"/>
  <c r="O15" i="38"/>
  <c r="G15" i="7"/>
  <c r="N21" i="38"/>
  <c r="X21" i="38"/>
  <c r="F21" i="7"/>
  <c r="N16" i="38"/>
  <c r="X16" i="38"/>
  <c r="F16" i="7"/>
  <c r="W22" i="38"/>
  <c r="M22" i="38"/>
  <c r="E22" i="7"/>
  <c r="M13" i="38"/>
  <c r="W13" i="38"/>
  <c r="E13" i="7"/>
  <c r="L18" i="38"/>
  <c r="V18" i="38"/>
  <c r="D18" i="7"/>
  <c r="Y18" i="38"/>
  <c r="O18" i="38"/>
  <c r="G18" i="7"/>
  <c r="Y14" i="38"/>
  <c r="O14" i="38"/>
  <c r="G14" i="7"/>
  <c r="Y10" i="38"/>
  <c r="O10" i="38"/>
  <c r="G10" i="7"/>
  <c r="N19" i="38"/>
  <c r="X19" i="38"/>
  <c r="F19" i="7"/>
  <c r="X15" i="38"/>
  <c r="N15" i="38"/>
  <c r="F15" i="7"/>
  <c r="N11" i="38"/>
  <c r="X11" i="38"/>
  <c r="F11" i="7"/>
  <c r="W21" i="38"/>
  <c r="M21" i="38"/>
  <c r="E21" i="7"/>
  <c r="M16" i="38"/>
  <c r="W16" i="38"/>
  <c r="E16" i="7"/>
  <c r="W12" i="38"/>
  <c r="M12" i="38"/>
  <c r="E12" i="7"/>
  <c r="L22" i="38"/>
  <c r="V22" i="38"/>
  <c r="D22" i="7"/>
  <c r="L17" i="38"/>
  <c r="V17" i="38"/>
  <c r="D17" i="7"/>
  <c r="L13" i="38"/>
  <c r="V13" i="38"/>
  <c r="D13" i="7"/>
  <c r="L9" i="38"/>
  <c r="V9" i="38"/>
  <c r="D9" i="7"/>
  <c r="X18" i="38"/>
  <c r="N18" i="38"/>
  <c r="F18" i="7"/>
  <c r="L16" i="38"/>
  <c r="V16" i="38"/>
  <c r="D16" i="7"/>
  <c r="X20" i="38"/>
  <c r="N20" i="38"/>
  <c r="F20" i="7"/>
  <c r="X8" i="38"/>
  <c r="N8" i="38"/>
  <c r="F8" i="7"/>
  <c r="M20" i="38"/>
  <c r="W20" i="38"/>
  <c r="E20" i="7"/>
  <c r="M8" i="38"/>
  <c r="W8" i="38"/>
  <c r="E8" i="7"/>
  <c r="V20" i="38"/>
  <c r="L20" i="38"/>
  <c r="D20" i="7"/>
  <c r="L8" i="38"/>
  <c r="V8" i="38"/>
  <c r="D8" i="7"/>
  <c r="Y20" i="38"/>
  <c r="O20" i="38"/>
  <c r="G20" i="7"/>
  <c r="Y8" i="38"/>
  <c r="O8" i="38"/>
  <c r="G8" i="7"/>
</calcChain>
</file>

<file path=xl/sharedStrings.xml><?xml version="1.0" encoding="utf-8"?>
<sst xmlns="http://schemas.openxmlformats.org/spreadsheetml/2006/main" count="10826" uniqueCount="256">
  <si>
    <t>Número índice</t>
  </si>
  <si>
    <t xml:space="preserve">Variação mensal igual mês do ano anterior  (%) </t>
  </si>
  <si>
    <t xml:space="preserve">Variação acumulada no ano (%) </t>
  </si>
  <si>
    <t>Variação  acumulada de 12 meses (%)</t>
  </si>
  <si>
    <t>Mês</t>
  </si>
  <si>
    <t xml:space="preserve"> Comércio Varejista</t>
  </si>
  <si>
    <t xml:space="preserve"> Comércio Varejista Ampliado</t>
  </si>
  <si>
    <t>VOLTAR</t>
  </si>
  <si>
    <t>Fonte: IBGE - PMC</t>
  </si>
  <si>
    <t>Receita nominal de vendas no comércio varejista e no comércio varejista ampliado</t>
  </si>
  <si>
    <t>Combustíveis e lubrificantes</t>
  </si>
  <si>
    <t>Hipermercados, supermercados, produtos alimentícios, bebidas e fumo</t>
  </si>
  <si>
    <t>Hipermercados e supermercados</t>
  </si>
  <si>
    <t>Tecidos, vestuário e calçados</t>
  </si>
  <si>
    <t>Móveis e eletrodomésticos</t>
  </si>
  <si>
    <t>Móveis</t>
  </si>
  <si>
    <t>Eletrodomésticos</t>
  </si>
  <si>
    <t>Artigos farmacêuticos, médicos, ortopédicos, de perfumaria e cosméticos</t>
  </si>
  <si>
    <t>Livros, jornais, revistas e papelaria</t>
  </si>
  <si>
    <t>Equipamentos e materiais para escritório, informática e comunicação</t>
  </si>
  <si>
    <t>Outros artigos de uso pessoal e doméstico</t>
  </si>
  <si>
    <t>NÚMERO ÍNDICE</t>
  </si>
  <si>
    <t>Receita nominal de vendas no comércio por segmentos</t>
  </si>
  <si>
    <t>Gráficos</t>
  </si>
  <si>
    <t>Volume de vendas no comércio varejista e no comércio varejista ampliado</t>
  </si>
  <si>
    <t>Volume de vendas no comércio por segmentos</t>
  </si>
  <si>
    <t>Veículos, motocicletas, partes e peças</t>
  </si>
  <si>
    <t>Material de construção</t>
  </si>
  <si>
    <t>Fonte: IBGE – Pesquisa Mensal de Comércio.</t>
  </si>
  <si>
    <t>Elaboração: Coordenação de Estudos Econômicos - CEE/IJSN.</t>
  </si>
  <si>
    <t>(1)Base: igual período anterior</t>
  </si>
  <si>
    <t xml:space="preserve">Varejo Ampliado </t>
  </si>
  <si>
    <t xml:space="preserve">Varejo </t>
  </si>
  <si>
    <t>Número Índice</t>
  </si>
  <si>
    <t>Receita Nominal de Vendas</t>
  </si>
  <si>
    <t>Volume de Vendas</t>
  </si>
  <si>
    <t>Variação mensal igual mês do ano anterior  (%)</t>
  </si>
  <si>
    <t>Tipo de dado</t>
  </si>
  <si>
    <t>Selecione a informação</t>
  </si>
  <si>
    <t>Receita nominal e Volume de vendas no comércio varejista e varejista ampliado e por segmento</t>
  </si>
  <si>
    <t>Selecione mês/ano de referência</t>
  </si>
  <si>
    <t>Tabelas</t>
  </si>
  <si>
    <t>Varejo</t>
  </si>
  <si>
    <t>Varejo ampliado</t>
  </si>
  <si>
    <t>Selecione a abrangência</t>
  </si>
  <si>
    <t>Abrangencia</t>
  </si>
  <si>
    <t>jan/00</t>
  </si>
  <si>
    <t>fev/00</t>
  </si>
  <si>
    <t>mar/00</t>
  </si>
  <si>
    <t>abr/00</t>
  </si>
  <si>
    <t>mai/00</t>
  </si>
  <si>
    <t>jun/00</t>
  </si>
  <si>
    <t>jul/00</t>
  </si>
  <si>
    <t>ago/00</t>
  </si>
  <si>
    <t>set/00</t>
  </si>
  <si>
    <t>out/00</t>
  </si>
  <si>
    <t>nov/00</t>
  </si>
  <si>
    <t>dez/00</t>
  </si>
  <si>
    <t>jan/01</t>
  </si>
  <si>
    <t>fev/01</t>
  </si>
  <si>
    <t>mar/01</t>
  </si>
  <si>
    <t>abr/01</t>
  </si>
  <si>
    <t>mai/01</t>
  </si>
  <si>
    <t>jun/01</t>
  </si>
  <si>
    <t>jul/01</t>
  </si>
  <si>
    <t>ago/01</t>
  </si>
  <si>
    <t>set/01</t>
  </si>
  <si>
    <t>out/01</t>
  </si>
  <si>
    <t>nov/01</t>
  </si>
  <si>
    <t>dez/01</t>
  </si>
  <si>
    <t>jan/02</t>
  </si>
  <si>
    <t>fev/02</t>
  </si>
  <si>
    <t>mar/02</t>
  </si>
  <si>
    <t>abr/02</t>
  </si>
  <si>
    <t>mai/02</t>
  </si>
  <si>
    <t>jun/02</t>
  </si>
  <si>
    <t>jul/02</t>
  </si>
  <si>
    <t>ago/02</t>
  </si>
  <si>
    <t>set/02</t>
  </si>
  <si>
    <t>out/02</t>
  </si>
  <si>
    <t>nov/02</t>
  </si>
  <si>
    <t>dez/02</t>
  </si>
  <si>
    <t>jan/03</t>
  </si>
  <si>
    <t>fev/03</t>
  </si>
  <si>
    <t>mar/03</t>
  </si>
  <si>
    <t>abr/03</t>
  </si>
  <si>
    <t>mai/03</t>
  </si>
  <si>
    <t>jun/03</t>
  </si>
  <si>
    <t>jul/03</t>
  </si>
  <si>
    <t>ago/03</t>
  </si>
  <si>
    <t>set/03</t>
  </si>
  <si>
    <t>out/03</t>
  </si>
  <si>
    <t>nov/03</t>
  </si>
  <si>
    <t>dez/03</t>
  </si>
  <si>
    <t>jan/04</t>
  </si>
  <si>
    <t>fev/04</t>
  </si>
  <si>
    <t>mar/04</t>
  </si>
  <si>
    <t>abr/04</t>
  </si>
  <si>
    <t>mai/04</t>
  </si>
  <si>
    <t>jun/04</t>
  </si>
  <si>
    <t>jul/04</t>
  </si>
  <si>
    <t>ago/04</t>
  </si>
  <si>
    <t>set/04</t>
  </si>
  <si>
    <t>out/04</t>
  </si>
  <si>
    <t>nov/04</t>
  </si>
  <si>
    <t>dez/04</t>
  </si>
  <si>
    <t>jan/05</t>
  </si>
  <si>
    <t>fev/05</t>
  </si>
  <si>
    <t>mar/05</t>
  </si>
  <si>
    <t>abr/05</t>
  </si>
  <si>
    <t>mai/05</t>
  </si>
  <si>
    <t>jun/05</t>
  </si>
  <si>
    <t>jul/05</t>
  </si>
  <si>
    <t>ago/05</t>
  </si>
  <si>
    <t>set/05</t>
  </si>
  <si>
    <t>out/05</t>
  </si>
  <si>
    <t>nov/05</t>
  </si>
  <si>
    <t>dez/05</t>
  </si>
  <si>
    <t>jan/06</t>
  </si>
  <si>
    <t>fev/06</t>
  </si>
  <si>
    <t>mar/06</t>
  </si>
  <si>
    <t>abr/06</t>
  </si>
  <si>
    <t>mai/06</t>
  </si>
  <si>
    <t>jun/06</t>
  </si>
  <si>
    <t>jul/06</t>
  </si>
  <si>
    <t>ago/06</t>
  </si>
  <si>
    <t>set/06</t>
  </si>
  <si>
    <t>out/06</t>
  </si>
  <si>
    <t>nov/06</t>
  </si>
  <si>
    <t>dez/06</t>
  </si>
  <si>
    <t>jan/07</t>
  </si>
  <si>
    <t>fev/07</t>
  </si>
  <si>
    <t>mar/07</t>
  </si>
  <si>
    <t>abr/07</t>
  </si>
  <si>
    <t>mai/07</t>
  </si>
  <si>
    <t>jun/07</t>
  </si>
  <si>
    <t>jul/07</t>
  </si>
  <si>
    <t>ago/07</t>
  </si>
  <si>
    <t>set/07</t>
  </si>
  <si>
    <t>out/07</t>
  </si>
  <si>
    <t>nov/07</t>
  </si>
  <si>
    <t>dez/07</t>
  </si>
  <si>
    <t>jan/08</t>
  </si>
  <si>
    <t>fev/08</t>
  </si>
  <si>
    <t>mar/08</t>
  </si>
  <si>
    <t>abr/08</t>
  </si>
  <si>
    <t>mai/08</t>
  </si>
  <si>
    <t>jun/08</t>
  </si>
  <si>
    <t>jul/08</t>
  </si>
  <si>
    <t>ago/08</t>
  </si>
  <si>
    <t>set/08</t>
  </si>
  <si>
    <t>out/08</t>
  </si>
  <si>
    <t>nov/08</t>
  </si>
  <si>
    <t>dez/08</t>
  </si>
  <si>
    <t>jan/09</t>
  </si>
  <si>
    <t>fev/09</t>
  </si>
  <si>
    <t>mar/09</t>
  </si>
  <si>
    <t>abr/09</t>
  </si>
  <si>
    <t>mai/09</t>
  </si>
  <si>
    <t>jun/09</t>
  </si>
  <si>
    <t>jul/09</t>
  </si>
  <si>
    <t>ago/09</t>
  </si>
  <si>
    <t>set/09</t>
  </si>
  <si>
    <t>out/09</t>
  </si>
  <si>
    <t>nov/09</t>
  </si>
  <si>
    <t>dez/09</t>
  </si>
  <si>
    <t>jan/10</t>
  </si>
  <si>
    <t>fev/10</t>
  </si>
  <si>
    <t>mar/10</t>
  </si>
  <si>
    <t>abr/10</t>
  </si>
  <si>
    <t>mai/10</t>
  </si>
  <si>
    <t>jun/10</t>
  </si>
  <si>
    <t>jul/10</t>
  </si>
  <si>
    <t>ago/10</t>
  </si>
  <si>
    <t>set/10</t>
  </si>
  <si>
    <t>out/10</t>
  </si>
  <si>
    <t>nov/10</t>
  </si>
  <si>
    <t>dez/10</t>
  </si>
  <si>
    <t>jan/11</t>
  </si>
  <si>
    <t>fev/11</t>
  </si>
  <si>
    <t>mar/11</t>
  </si>
  <si>
    <t>abr/11</t>
  </si>
  <si>
    <t>mai/11</t>
  </si>
  <si>
    <t>jun/11</t>
  </si>
  <si>
    <t>jul/11</t>
  </si>
  <si>
    <t>ago/11</t>
  </si>
  <si>
    <t>set/11</t>
  </si>
  <si>
    <t>out/11</t>
  </si>
  <si>
    <t>nov/11</t>
  </si>
  <si>
    <t>dez/11</t>
  </si>
  <si>
    <t>jan/12</t>
  </si>
  <si>
    <t>fev/12</t>
  </si>
  <si>
    <t>mar/12</t>
  </si>
  <si>
    <t>abr/12</t>
  </si>
  <si>
    <t>mai/12</t>
  </si>
  <si>
    <t>jun/12</t>
  </si>
  <si>
    <t>jul/12</t>
  </si>
  <si>
    <t>ago/12</t>
  </si>
  <si>
    <t>set/12</t>
  </si>
  <si>
    <t>out/12</t>
  </si>
  <si>
    <t>nov/12</t>
  </si>
  <si>
    <t>dez/12</t>
  </si>
  <si>
    <t>jan/13</t>
  </si>
  <si>
    <t>fev/13</t>
  </si>
  <si>
    <t>mar/13</t>
  </si>
  <si>
    <t>abr/13</t>
  </si>
  <si>
    <t>mai/13</t>
  </si>
  <si>
    <t>jun/13</t>
  </si>
  <si>
    <t>jul/13</t>
  </si>
  <si>
    <t>ago/13</t>
  </si>
  <si>
    <t>set/13</t>
  </si>
  <si>
    <t>out/13</t>
  </si>
  <si>
    <t>nov/13</t>
  </si>
  <si>
    <t>dez/13</t>
  </si>
  <si>
    <t>jan/14</t>
  </si>
  <si>
    <t>fev/14</t>
  </si>
  <si>
    <t>mar/14</t>
  </si>
  <si>
    <t>abr/14</t>
  </si>
  <si>
    <t>mai/14</t>
  </si>
  <si>
    <t>jun/14</t>
  </si>
  <si>
    <t>jul/14</t>
  </si>
  <si>
    <t>ago/14</t>
  </si>
  <si>
    <t>set/14</t>
  </si>
  <si>
    <t>out/14</t>
  </si>
  <si>
    <t>nov/14</t>
  </si>
  <si>
    <t>dez/14</t>
  </si>
  <si>
    <t>Tab. 1</t>
  </si>
  <si>
    <t>Tab. 2</t>
  </si>
  <si>
    <t>Gráf. 1</t>
  </si>
  <si>
    <t>Gráf. 2</t>
  </si>
  <si>
    <t>Gráf. 3</t>
  </si>
  <si>
    <t>Gráf. 4</t>
  </si>
  <si>
    <t>Selecione o indicador</t>
  </si>
  <si>
    <t>Receita nominal de vendas</t>
  </si>
  <si>
    <t>Volume de vendas</t>
  </si>
  <si>
    <t>Gráf. 5</t>
  </si>
  <si>
    <t>Selecione o segmento</t>
  </si>
  <si>
    <t>Segmento</t>
  </si>
  <si>
    <t>Informação</t>
  </si>
  <si>
    <t>Mês/Ano de referência</t>
  </si>
  <si>
    <t>Indicador</t>
  </si>
  <si>
    <t>Tabela 1</t>
  </si>
  <si>
    <t>Tabela 2</t>
  </si>
  <si>
    <t>Gráfico 1</t>
  </si>
  <si>
    <t>Gráfico 2</t>
  </si>
  <si>
    <t>Gráfico 3</t>
  </si>
  <si>
    <t>Gráfico 4</t>
  </si>
  <si>
    <t>Gráfico 5</t>
  </si>
  <si>
    <t>Receita nominal de vendas e volume de vendas no comércio por mês/ano de referência</t>
  </si>
  <si>
    <t>Receita nominal de vendas e volume de vendas no comércio  por mês/ano de referência e segmento</t>
  </si>
  <si>
    <t xml:space="preserve">Receita nominal de vendas e volume de vendas no comércio  por mês/ano de referência 
</t>
  </si>
  <si>
    <t xml:space="preserve">Receita nominal de vendas e volume de vendas no comércio  por segmento e mês/ano de referência </t>
  </si>
  <si>
    <t xml:space="preserve">Receita nominal de vendas e volume de vendas no comércio  por mês/ano de referência, segmento e indicador
</t>
  </si>
  <si>
    <t xml:space="preserve">Receita nominal de vendas e volume de vendas no comércio  por mês/ano de referência e segmento
</t>
  </si>
  <si>
    <t>Receita nominal de vendas e volume de vendas no comércio  por mês/ano de referência, segmento e indicador</t>
  </si>
  <si>
    <t>INDICADORES DE COMÉRCIO - ESPÍRITO SANTO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</si>
</sst>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416]mmm\-yy;@"/>
  </numFmts>
  <fonts count="19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9"/>
      <name val="Times New Roman"/>
      <family val="1"/>
    </font>
    <font>
      <sz val="1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theme="0"/>
      </left>
      <right style="medium">
        <color theme="0"/>
      </right>
      <top/>
      <bottom style="hair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thin">
        <color theme="0"/>
      </left>
      <right style="medium">
        <color auto="1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1" applyNumberFormat="0" applyFill="0" applyAlignment="0" applyProtection="0"/>
    <xf numFmtId="0" fontId="2" fillId="2" borderId="2" applyNumberFormat="0" applyAlignment="0" applyProtection="0"/>
    <xf numFmtId="0" fontId="4" fillId="3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</cellStyleXfs>
  <cellXfs count="251">
    <xf numFmtId="0" fontId="0" fillId="0" borderId="0" xfId="0"/>
    <xf numFmtId="0" fontId="4" fillId="3" borderId="3" xfId="3" applyBorder="1" applyAlignment="1">
      <alignment horizontal="center" vertical="center" wrapText="1"/>
    </xf>
    <xf numFmtId="0" fontId="2" fillId="2" borderId="2" xfId="2" applyAlignment="1" applyProtection="1">
      <alignment horizontal="center"/>
    </xf>
    <xf numFmtId="0" fontId="2" fillId="3" borderId="10" xfId="3" applyFont="1" applyBorder="1" applyAlignment="1">
      <alignment horizontal="center" vertical="center" wrapText="1"/>
    </xf>
    <xf numFmtId="0" fontId="0" fillId="4" borderId="0" xfId="0" applyFill="1"/>
    <xf numFmtId="0" fontId="1" fillId="4" borderId="1" xfId="1" applyFill="1"/>
    <xf numFmtId="17" fontId="3" fillId="4" borderId="4" xfId="0" applyNumberFormat="1" applyFont="1" applyFill="1" applyBorder="1"/>
    <xf numFmtId="17" fontId="3" fillId="4" borderId="4" xfId="0" applyNumberFormat="1" applyFont="1" applyFill="1" applyBorder="1" applyAlignment="1">
      <alignment horizontal="right"/>
    </xf>
    <xf numFmtId="0" fontId="3" fillId="0" borderId="14" xfId="0" applyFont="1" applyBorder="1"/>
    <xf numFmtId="0" fontId="0" fillId="0" borderId="14" xfId="0" applyBorder="1"/>
    <xf numFmtId="0" fontId="6" fillId="0" borderId="0" xfId="4" applyBorder="1" applyAlignment="1" applyProtection="1">
      <alignment horizontal="left"/>
    </xf>
    <xf numFmtId="0" fontId="0" fillId="0" borderId="16" xfId="0" applyBorder="1"/>
    <xf numFmtId="0" fontId="0" fillId="0" borderId="0" xfId="0" applyBorder="1"/>
    <xf numFmtId="2" fontId="0" fillId="4" borderId="0" xfId="0" applyNumberFormat="1" applyFill="1"/>
    <xf numFmtId="0" fontId="4" fillId="3" borderId="3" xfId="3" applyBorder="1" applyAlignment="1">
      <alignment horizontal="center" vertical="center" wrapText="1"/>
    </xf>
    <xf numFmtId="0" fontId="2" fillId="3" borderId="10" xfId="3" applyFont="1" applyBorder="1" applyAlignment="1">
      <alignment horizontal="center" vertical="center" wrapText="1"/>
    </xf>
    <xf numFmtId="0" fontId="2" fillId="3" borderId="0" xfId="3" applyFont="1" applyBorder="1" applyAlignment="1">
      <alignment horizontal="center" vertical="center" wrapText="1"/>
    </xf>
    <xf numFmtId="0" fontId="7" fillId="4" borderId="17" xfId="0" applyFont="1" applyFill="1" applyBorder="1"/>
    <xf numFmtId="0" fontId="10" fillId="4" borderId="0" xfId="0" applyFont="1" applyFill="1"/>
    <xf numFmtId="164" fontId="8" fillId="4" borderId="0" xfId="0" applyNumberFormat="1" applyFont="1" applyFill="1" applyBorder="1" applyAlignment="1">
      <alignment horizontal="center" wrapText="1"/>
    </xf>
    <xf numFmtId="0" fontId="9" fillId="4" borderId="0" xfId="0" applyFont="1" applyFill="1"/>
    <xf numFmtId="0" fontId="10" fillId="4" borderId="0" xfId="0" applyFont="1" applyFill="1" applyBorder="1"/>
    <xf numFmtId="0" fontId="0" fillId="4" borderId="0" xfId="0" applyFill="1" applyAlignment="1">
      <alignment horizontal="center"/>
    </xf>
    <xf numFmtId="0" fontId="2" fillId="0" borderId="0" xfId="2" applyFill="1" applyBorder="1" applyAlignment="1" applyProtection="1">
      <alignment horizontal="center"/>
    </xf>
    <xf numFmtId="0" fontId="2" fillId="5" borderId="0" xfId="0" applyFont="1" applyFill="1" applyAlignment="1">
      <alignment horizontal="center"/>
    </xf>
    <xf numFmtId="0" fontId="11" fillId="4" borderId="0" xfId="0" applyFont="1" applyFill="1"/>
    <xf numFmtId="0" fontId="4" fillId="3" borderId="3" xfId="3" applyBorder="1" applyAlignment="1">
      <alignment horizontal="center" vertical="center" wrapText="1"/>
    </xf>
    <xf numFmtId="0" fontId="4" fillId="3" borderId="33" xfId="3" applyBorder="1" applyAlignment="1">
      <alignment horizontal="center" vertical="center" wrapText="1"/>
    </xf>
    <xf numFmtId="2" fontId="3" fillId="4" borderId="0" xfId="0" applyNumberFormat="1" applyFont="1" applyFill="1" applyBorder="1" applyAlignment="1">
      <alignment horizontal="center"/>
    </xf>
    <xf numFmtId="2" fontId="0" fillId="4" borderId="0" xfId="0" applyNumberFormat="1" applyFill="1" applyBorder="1" applyAlignment="1">
      <alignment horizontal="center"/>
    </xf>
    <xf numFmtId="17" fontId="3" fillId="4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7" fontId="3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3" borderId="6" xfId="3" applyBorder="1" applyAlignment="1">
      <alignment horizontal="center" vertical="center" wrapText="1"/>
    </xf>
    <xf numFmtId="0" fontId="12" fillId="0" borderId="0" xfId="0" applyFont="1" applyFill="1"/>
    <xf numFmtId="0" fontId="4" fillId="4" borderId="0" xfId="0" applyFont="1" applyFill="1" applyBorder="1"/>
    <xf numFmtId="0" fontId="4" fillId="4" borderId="0" xfId="0" applyFont="1" applyFill="1"/>
    <xf numFmtId="2" fontId="4" fillId="4" borderId="0" xfId="0" applyNumberFormat="1" applyFont="1" applyFill="1"/>
    <xf numFmtId="0" fontId="12" fillId="4" borderId="0" xfId="0" applyFont="1" applyFill="1"/>
    <xf numFmtId="0" fontId="0" fillId="4" borderId="0" xfId="0" applyFont="1" applyFill="1"/>
    <xf numFmtId="165" fontId="2" fillId="4" borderId="0" xfId="0" applyNumberFormat="1" applyFont="1" applyFill="1" applyAlignment="1">
      <alignment horizontal="center"/>
    </xf>
    <xf numFmtId="165" fontId="0" fillId="4" borderId="0" xfId="0" applyNumberFormat="1" applyFont="1" applyFill="1"/>
    <xf numFmtId="2" fontId="0" fillId="4" borderId="0" xfId="0" applyNumberFormat="1" applyFont="1" applyFill="1"/>
    <xf numFmtId="0" fontId="2" fillId="4" borderId="0" xfId="0" applyFont="1" applyFill="1" applyBorder="1"/>
    <xf numFmtId="165" fontId="2" fillId="4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4" borderId="0" xfId="0" applyFont="1" applyFill="1"/>
    <xf numFmtId="0" fontId="14" fillId="4" borderId="20" xfId="0" applyFont="1" applyFill="1" applyBorder="1" applyAlignment="1">
      <alignment horizontal="left" vertical="center" wrapText="1"/>
    </xf>
    <xf numFmtId="0" fontId="15" fillId="4" borderId="30" xfId="0" applyFont="1" applyFill="1" applyBorder="1" applyAlignment="1">
      <alignment horizontal="left" vertical="center" wrapText="1" indent="1"/>
    </xf>
    <xf numFmtId="0" fontId="15" fillId="4" borderId="19" xfId="0" applyFont="1" applyFill="1" applyBorder="1" applyAlignment="1">
      <alignment horizontal="left" vertical="center" wrapText="1" indent="1"/>
    </xf>
    <xf numFmtId="0" fontId="15" fillId="4" borderId="19" xfId="0" applyFont="1" applyFill="1" applyBorder="1" applyAlignment="1">
      <alignment horizontal="left" vertical="center" wrapText="1" indent="2"/>
    </xf>
    <xf numFmtId="0" fontId="15" fillId="4" borderId="22" xfId="0" applyFont="1" applyFill="1" applyBorder="1" applyAlignment="1">
      <alignment horizontal="left" vertical="center" wrapText="1" indent="1"/>
    </xf>
    <xf numFmtId="0" fontId="15" fillId="4" borderId="21" xfId="0" applyFont="1" applyFill="1" applyBorder="1" applyAlignment="1">
      <alignment horizontal="left" vertical="center" wrapText="1" indent="1"/>
    </xf>
    <xf numFmtId="0" fontId="14" fillId="4" borderId="0" xfId="0" applyFont="1" applyFill="1"/>
    <xf numFmtId="0" fontId="15" fillId="4" borderId="0" xfId="0" applyFont="1" applyFill="1"/>
    <xf numFmtId="0" fontId="13" fillId="5" borderId="35" xfId="0" applyFont="1" applyFill="1" applyBorder="1" applyAlignment="1">
      <alignment horizontal="center" vertical="center" wrapText="1"/>
    </xf>
    <xf numFmtId="0" fontId="13" fillId="5" borderId="36" xfId="0" applyFont="1" applyFill="1" applyBorder="1" applyAlignment="1">
      <alignment horizontal="center" vertical="center" wrapText="1"/>
    </xf>
    <xf numFmtId="0" fontId="13" fillId="5" borderId="37" xfId="0" applyFont="1" applyFill="1" applyBorder="1" applyAlignment="1">
      <alignment horizontal="center" vertical="center" wrapText="1"/>
    </xf>
    <xf numFmtId="164" fontId="14" fillId="4" borderId="23" xfId="0" applyNumberFormat="1" applyFont="1" applyFill="1" applyBorder="1" applyAlignment="1">
      <alignment horizontal="center" vertical="center" wrapText="1"/>
    </xf>
    <xf numFmtId="164" fontId="14" fillId="4" borderId="13" xfId="0" applyNumberFormat="1" applyFont="1" applyFill="1" applyBorder="1" applyAlignment="1">
      <alignment horizontal="center" vertical="center" wrapText="1"/>
    </xf>
    <xf numFmtId="164" fontId="15" fillId="4" borderId="0" xfId="0" applyNumberFormat="1" applyFont="1" applyFill="1" applyBorder="1" applyAlignment="1">
      <alignment horizontal="center" vertical="center" wrapText="1"/>
    </xf>
    <xf numFmtId="164" fontId="15" fillId="4" borderId="15" xfId="0" applyNumberFormat="1" applyFont="1" applyFill="1" applyBorder="1" applyAlignment="1">
      <alignment horizontal="center" vertical="center" wrapText="1"/>
    </xf>
    <xf numFmtId="164" fontId="14" fillId="4" borderId="12" xfId="0" applyNumberFormat="1" applyFont="1" applyFill="1" applyBorder="1" applyAlignment="1">
      <alignment horizontal="center" vertical="center" wrapText="1"/>
    </xf>
    <xf numFmtId="164" fontId="15" fillId="4" borderId="32" xfId="0" applyNumberFormat="1" applyFont="1" applyFill="1" applyBorder="1" applyAlignment="1">
      <alignment horizontal="center" vertical="center" wrapText="1"/>
    </xf>
    <xf numFmtId="164" fontId="15" fillId="4" borderId="31" xfId="0" applyNumberFormat="1" applyFont="1" applyFill="1" applyBorder="1" applyAlignment="1">
      <alignment horizontal="center" vertical="center" wrapText="1"/>
    </xf>
    <xf numFmtId="0" fontId="2" fillId="4" borderId="0" xfId="2" applyFill="1" applyBorder="1" applyAlignment="1" applyProtection="1">
      <alignment horizontal="center"/>
    </xf>
    <xf numFmtId="165" fontId="2" fillId="4" borderId="0" xfId="0" applyNumberFormat="1" applyFont="1" applyFill="1" applyAlignment="1">
      <alignment horizontal="left"/>
    </xf>
    <xf numFmtId="165" fontId="11" fillId="4" borderId="0" xfId="0" applyNumberFormat="1" applyFont="1" applyFill="1" applyAlignment="1">
      <alignment horizontal="left"/>
    </xf>
    <xf numFmtId="0" fontId="2" fillId="4" borderId="0" xfId="2" applyFont="1" applyFill="1" applyBorder="1" applyAlignment="1" applyProtection="1">
      <alignment horizontal="center"/>
    </xf>
    <xf numFmtId="17" fontId="15" fillId="4" borderId="14" xfId="0" applyNumberFormat="1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5" fillId="4" borderId="15" xfId="0" applyFont="1" applyFill="1" applyBorder="1" applyAlignment="1">
      <alignment horizontal="center"/>
    </xf>
    <xf numFmtId="17" fontId="15" fillId="4" borderId="16" xfId="0" applyNumberFormat="1" applyFont="1" applyFill="1" applyBorder="1" applyAlignment="1">
      <alignment horizontal="center"/>
    </xf>
    <xf numFmtId="0" fontId="15" fillId="4" borderId="17" xfId="0" applyFont="1" applyFill="1" applyBorder="1" applyAlignment="1">
      <alignment horizontal="center"/>
    </xf>
    <xf numFmtId="0" fontId="15" fillId="4" borderId="18" xfId="0" applyFont="1" applyFill="1" applyBorder="1" applyAlignment="1">
      <alignment horizontal="center"/>
    </xf>
    <xf numFmtId="0" fontId="12" fillId="0" borderId="0" xfId="0" applyFont="1"/>
    <xf numFmtId="0" fontId="16" fillId="0" borderId="0" xfId="0" applyFont="1"/>
    <xf numFmtId="17" fontId="2" fillId="5" borderId="0" xfId="0" applyNumberFormat="1" applyFont="1" applyFill="1" applyAlignment="1">
      <alignment horizontal="center"/>
    </xf>
    <xf numFmtId="0" fontId="12" fillId="4" borderId="0" xfId="0" applyFont="1" applyFill="1" applyBorder="1"/>
    <xf numFmtId="0" fontId="12" fillId="0" borderId="0" xfId="0" applyFont="1" applyFill="1" applyBorder="1"/>
    <xf numFmtId="0" fontId="16" fillId="0" borderId="0" xfId="0" applyFont="1" applyFill="1" applyBorder="1"/>
    <xf numFmtId="0" fontId="0" fillId="0" borderId="0" xfId="0" applyFill="1"/>
    <xf numFmtId="17" fontId="12" fillId="0" borderId="0" xfId="0" applyNumberFormat="1" applyFont="1" applyFill="1" applyBorder="1"/>
    <xf numFmtId="165" fontId="12" fillId="0" borderId="0" xfId="0" applyNumberFormat="1" applyFont="1" applyFill="1"/>
    <xf numFmtId="17" fontId="12" fillId="0" borderId="0" xfId="0" applyNumberFormat="1" applyFont="1" applyFill="1" applyBorder="1" applyAlignment="1">
      <alignment horizontal="center"/>
    </xf>
    <xf numFmtId="49" fontId="12" fillId="0" borderId="0" xfId="0" applyNumberFormat="1" applyFont="1" applyFill="1" applyBorder="1" applyAlignment="1">
      <alignment horizontal="center"/>
    </xf>
    <xf numFmtId="0" fontId="6" fillId="2" borderId="2" xfId="4" applyFill="1" applyBorder="1" applyAlignment="1" applyProtection="1">
      <alignment horizontal="center"/>
    </xf>
    <xf numFmtId="49" fontId="12" fillId="4" borderId="0" xfId="0" applyNumberFormat="1" applyFont="1" applyFill="1"/>
    <xf numFmtId="0" fontId="17" fillId="4" borderId="0" xfId="0" applyFont="1" applyFill="1" applyBorder="1" applyAlignment="1">
      <alignment horizontal="center" vertical="center" wrapText="1"/>
    </xf>
    <xf numFmtId="0" fontId="7" fillId="0" borderId="0" xfId="0" applyFont="1" applyFill="1" applyBorder="1"/>
    <xf numFmtId="164" fontId="18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/>
    <xf numFmtId="164" fontId="17" fillId="0" borderId="0" xfId="0" applyNumberFormat="1" applyFont="1" applyFill="1" applyBorder="1" applyAlignment="1">
      <alignment horizontal="center" wrapText="1"/>
    </xf>
    <xf numFmtId="0" fontId="7" fillId="0" borderId="39" xfId="0" applyFont="1" applyFill="1" applyBorder="1" applyAlignment="1">
      <alignment horizontal="left" vertical="center" wrapText="1"/>
    </xf>
    <xf numFmtId="164" fontId="7" fillId="0" borderId="40" xfId="0" applyNumberFormat="1" applyFont="1" applyFill="1" applyBorder="1" applyAlignment="1">
      <alignment horizontal="center" vertical="center" wrapText="1"/>
    </xf>
    <xf numFmtId="0" fontId="18" fillId="0" borderId="45" xfId="0" applyFont="1" applyFill="1" applyBorder="1" applyAlignment="1">
      <alignment horizontal="left" vertical="center" wrapText="1" indent="1"/>
    </xf>
    <xf numFmtId="0" fontId="18" fillId="0" borderId="42" xfId="0" applyFont="1" applyFill="1" applyBorder="1" applyAlignment="1">
      <alignment horizontal="left" vertical="center" wrapText="1" indent="1"/>
    </xf>
    <xf numFmtId="164" fontId="18" fillId="0" borderId="43" xfId="0" applyNumberFormat="1" applyFont="1" applyFill="1" applyBorder="1" applyAlignment="1">
      <alignment horizontal="center" vertical="center" wrapText="1"/>
    </xf>
    <xf numFmtId="0" fontId="18" fillId="0" borderId="45" xfId="0" applyFont="1" applyFill="1" applyBorder="1" applyAlignment="1">
      <alignment horizontal="left" vertical="center" wrapText="1" indent="2"/>
    </xf>
    <xf numFmtId="164" fontId="7" fillId="0" borderId="47" xfId="0" applyNumberFormat="1" applyFont="1" applyFill="1" applyBorder="1" applyAlignment="1">
      <alignment horizontal="center" vertical="center" wrapText="1"/>
    </xf>
    <xf numFmtId="164" fontId="7" fillId="0" borderId="49" xfId="0" applyNumberFormat="1" applyFont="1" applyFill="1" applyBorder="1" applyAlignment="1">
      <alignment horizontal="center" vertical="center" wrapText="1"/>
    </xf>
    <xf numFmtId="164" fontId="7" fillId="0" borderId="48" xfId="0" applyNumberFormat="1" applyFont="1" applyFill="1" applyBorder="1" applyAlignment="1">
      <alignment horizontal="center" vertical="center" wrapText="1"/>
    </xf>
    <xf numFmtId="164" fontId="18" fillId="0" borderId="49" xfId="0" applyNumberFormat="1" applyFont="1" applyFill="1" applyBorder="1" applyAlignment="1">
      <alignment horizontal="center" vertical="center" wrapText="1"/>
    </xf>
    <xf numFmtId="164" fontId="18" fillId="0" borderId="48" xfId="0" applyNumberFormat="1" applyFont="1" applyFill="1" applyBorder="1" applyAlignment="1">
      <alignment horizontal="center" vertical="center" wrapText="1"/>
    </xf>
    <xf numFmtId="165" fontId="12" fillId="0" borderId="39" xfId="0" applyNumberFormat="1" applyFont="1" applyFill="1" applyBorder="1"/>
    <xf numFmtId="17" fontId="12" fillId="0" borderId="40" xfId="0" applyNumberFormat="1" applyFont="1" applyFill="1" applyBorder="1" applyAlignment="1">
      <alignment horizontal="center"/>
    </xf>
    <xf numFmtId="49" fontId="12" fillId="0" borderId="41" xfId="0" applyNumberFormat="1" applyFont="1" applyFill="1" applyBorder="1" applyAlignment="1">
      <alignment horizontal="center"/>
    </xf>
    <xf numFmtId="0" fontId="12" fillId="0" borderId="45" xfId="0" applyFont="1" applyFill="1" applyBorder="1"/>
    <xf numFmtId="49" fontId="12" fillId="0" borderId="46" xfId="0" applyNumberFormat="1" applyFont="1" applyFill="1" applyBorder="1" applyAlignment="1">
      <alignment horizontal="center"/>
    </xf>
    <xf numFmtId="17" fontId="12" fillId="0" borderId="46" xfId="0" applyNumberFormat="1" applyFont="1" applyFill="1" applyBorder="1" applyAlignment="1">
      <alignment horizontal="center"/>
    </xf>
    <xf numFmtId="0" fontId="12" fillId="0" borderId="42" xfId="0" applyFont="1" applyFill="1" applyBorder="1"/>
    <xf numFmtId="17" fontId="12" fillId="0" borderId="43" xfId="0" applyNumberFormat="1" applyFont="1" applyFill="1" applyBorder="1" applyAlignment="1">
      <alignment horizontal="center"/>
    </xf>
    <xf numFmtId="49" fontId="12" fillId="0" borderId="44" xfId="0" applyNumberFormat="1" applyFont="1" applyFill="1" applyBorder="1" applyAlignment="1">
      <alignment horizontal="center"/>
    </xf>
    <xf numFmtId="0" fontId="11" fillId="4" borderId="0" xfId="2" applyFont="1" applyFill="1" applyBorder="1" applyAlignment="1" applyProtection="1">
      <alignment horizontal="center"/>
    </xf>
    <xf numFmtId="165" fontId="11" fillId="4" borderId="0" xfId="0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49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left"/>
    </xf>
    <xf numFmtId="164" fontId="12" fillId="0" borderId="0" xfId="0" applyNumberFormat="1" applyFont="1" applyFill="1" applyBorder="1"/>
    <xf numFmtId="0" fontId="12" fillId="0" borderId="41" xfId="0" applyFont="1" applyFill="1" applyBorder="1"/>
    <xf numFmtId="0" fontId="12" fillId="0" borderId="44" xfId="0" applyFont="1" applyFill="1" applyBorder="1"/>
    <xf numFmtId="0" fontId="12" fillId="0" borderId="47" xfId="0" applyFont="1" applyFill="1" applyBorder="1" applyAlignment="1">
      <alignment vertical="center"/>
    </xf>
    <xf numFmtId="0" fontId="12" fillId="0" borderId="49" xfId="0" applyFont="1" applyFill="1" applyBorder="1" applyAlignment="1">
      <alignment vertical="center"/>
    </xf>
    <xf numFmtId="0" fontId="12" fillId="0" borderId="49" xfId="0" applyFont="1" applyFill="1" applyBorder="1"/>
    <xf numFmtId="0" fontId="12" fillId="0" borderId="48" xfId="0" applyFont="1" applyFill="1" applyBorder="1"/>
    <xf numFmtId="17" fontId="12" fillId="0" borderId="49" xfId="0" applyNumberFormat="1" applyFont="1" applyFill="1" applyBorder="1"/>
    <xf numFmtId="17" fontId="12" fillId="0" borderId="49" xfId="0" applyNumberFormat="1" applyFont="1" applyFill="1" applyBorder="1" applyAlignment="1"/>
    <xf numFmtId="17" fontId="12" fillId="0" borderId="48" xfId="0" applyNumberFormat="1" applyFont="1" applyFill="1" applyBorder="1"/>
    <xf numFmtId="0" fontId="12" fillId="0" borderId="47" xfId="0" applyFont="1" applyFill="1" applyBorder="1"/>
    <xf numFmtId="164" fontId="12" fillId="0" borderId="49" xfId="0" applyNumberFormat="1" applyFont="1" applyFill="1" applyBorder="1"/>
    <xf numFmtId="165" fontId="12" fillId="0" borderId="39" xfId="0" applyNumberFormat="1" applyFont="1" applyFill="1" applyBorder="1" applyAlignment="1">
      <alignment horizontal="right"/>
    </xf>
    <xf numFmtId="0" fontId="12" fillId="0" borderId="45" xfId="0" applyFont="1" applyFill="1" applyBorder="1" applyAlignment="1">
      <alignment horizontal="right"/>
    </xf>
    <xf numFmtId="17" fontId="12" fillId="0" borderId="47" xfId="0" applyNumberFormat="1" applyFont="1" applyFill="1" applyBorder="1"/>
    <xf numFmtId="0" fontId="11" fillId="0" borderId="38" xfId="0" applyFont="1" applyFill="1" applyBorder="1"/>
    <xf numFmtId="0" fontId="11" fillId="0" borderId="38" xfId="0" applyFont="1" applyFill="1" applyBorder="1" applyAlignment="1">
      <alignment horizontal="center"/>
    </xf>
    <xf numFmtId="2" fontId="12" fillId="0" borderId="0" xfId="0" applyNumberFormat="1" applyFont="1" applyFill="1"/>
    <xf numFmtId="17" fontId="12" fillId="0" borderId="39" xfId="0" applyNumberFormat="1" applyFont="1" applyFill="1" applyBorder="1"/>
    <xf numFmtId="164" fontId="12" fillId="0" borderId="40" xfId="0" applyNumberFormat="1" applyFont="1" applyFill="1" applyBorder="1"/>
    <xf numFmtId="164" fontId="12" fillId="0" borderId="41" xfId="0" applyNumberFormat="1" applyFont="1" applyFill="1" applyBorder="1"/>
    <xf numFmtId="17" fontId="12" fillId="0" borderId="45" xfId="0" applyNumberFormat="1" applyFont="1" applyFill="1" applyBorder="1"/>
    <xf numFmtId="164" fontId="12" fillId="0" borderId="46" xfId="0" applyNumberFormat="1" applyFont="1" applyFill="1" applyBorder="1"/>
    <xf numFmtId="17" fontId="12" fillId="0" borderId="42" xfId="0" applyNumberFormat="1" applyFont="1" applyFill="1" applyBorder="1"/>
    <xf numFmtId="164" fontId="12" fillId="0" borderId="43" xfId="0" applyNumberFormat="1" applyFont="1" applyFill="1" applyBorder="1"/>
    <xf numFmtId="164" fontId="12" fillId="0" borderId="44" xfId="0" applyNumberFormat="1" applyFont="1" applyFill="1" applyBorder="1"/>
    <xf numFmtId="0" fontId="12" fillId="0" borderId="39" xfId="0" applyFont="1" applyFill="1" applyBorder="1"/>
    <xf numFmtId="17" fontId="11" fillId="0" borderId="40" xfId="0" applyNumberFormat="1" applyFont="1" applyFill="1" applyBorder="1" applyAlignment="1">
      <alignment horizontal="center"/>
    </xf>
    <xf numFmtId="49" fontId="11" fillId="0" borderId="41" xfId="0" applyNumberFormat="1" applyFont="1" applyFill="1" applyBorder="1" applyAlignment="1">
      <alignment horizontal="center"/>
    </xf>
    <xf numFmtId="49" fontId="11" fillId="0" borderId="46" xfId="0" applyNumberFormat="1" applyFont="1" applyFill="1" applyBorder="1" applyAlignment="1">
      <alignment horizontal="center"/>
    </xf>
    <xf numFmtId="17" fontId="11" fillId="0" borderId="46" xfId="0" applyNumberFormat="1" applyFont="1" applyFill="1" applyBorder="1" applyAlignment="1">
      <alignment horizontal="center"/>
    </xf>
    <xf numFmtId="17" fontId="11" fillId="0" borderId="43" xfId="0" applyNumberFormat="1" applyFont="1" applyFill="1" applyBorder="1" applyAlignment="1">
      <alignment horizontal="center"/>
    </xf>
    <xf numFmtId="49" fontId="11" fillId="0" borderId="44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8" fillId="0" borderId="0" xfId="0" applyFont="1" applyFill="1" applyBorder="1"/>
    <xf numFmtId="0" fontId="7" fillId="0" borderId="50" xfId="0" applyFont="1" applyFill="1" applyBorder="1" applyAlignment="1">
      <alignment horizontal="center" vertical="center" wrapText="1"/>
    </xf>
    <xf numFmtId="0" fontId="7" fillId="0" borderId="52" xfId="0" applyFont="1" applyFill="1" applyBorder="1" applyAlignment="1">
      <alignment horizontal="center" vertical="center" wrapText="1"/>
    </xf>
    <xf numFmtId="0" fontId="7" fillId="0" borderId="5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17" fontId="18" fillId="0" borderId="39" xfId="0" applyNumberFormat="1" applyFont="1" applyFill="1" applyBorder="1" applyAlignment="1">
      <alignment horizontal="center"/>
    </xf>
    <xf numFmtId="0" fontId="18" fillId="0" borderId="40" xfId="0" applyFont="1" applyFill="1" applyBorder="1" applyAlignment="1">
      <alignment horizontal="center"/>
    </xf>
    <xf numFmtId="0" fontId="18" fillId="0" borderId="41" xfId="0" applyFont="1" applyFill="1" applyBorder="1" applyAlignment="1">
      <alignment horizontal="center"/>
    </xf>
    <xf numFmtId="17" fontId="18" fillId="0" borderId="45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2" fillId="0" borderId="46" xfId="0" applyFont="1" applyFill="1" applyBorder="1"/>
    <xf numFmtId="0" fontId="18" fillId="0" borderId="46" xfId="0" applyFont="1" applyFill="1" applyBorder="1" applyAlignment="1">
      <alignment horizontal="center"/>
    </xf>
    <xf numFmtId="17" fontId="18" fillId="0" borderId="42" xfId="0" applyNumberFormat="1" applyFont="1" applyFill="1" applyBorder="1" applyAlignment="1">
      <alignment horizontal="center"/>
    </xf>
    <xf numFmtId="0" fontId="18" fillId="0" borderId="43" xfId="0" applyFont="1" applyFill="1" applyBorder="1" applyAlignment="1">
      <alignment horizontal="center"/>
    </xf>
    <xf numFmtId="0" fontId="18" fillId="0" borderId="44" xfId="0" applyFont="1" applyFill="1" applyBorder="1" applyAlignment="1">
      <alignment horizontal="center"/>
    </xf>
    <xf numFmtId="0" fontId="12" fillId="0" borderId="43" xfId="0" applyFont="1" applyFill="1" applyBorder="1"/>
    <xf numFmtId="17" fontId="12" fillId="0" borderId="49" xfId="0" applyNumberFormat="1" applyFont="1" applyFill="1" applyBorder="1" applyAlignment="1">
      <alignment horizontal="right"/>
    </xf>
    <xf numFmtId="0" fontId="11" fillId="0" borderId="50" xfId="0" applyFont="1" applyFill="1" applyBorder="1"/>
    <xf numFmtId="49" fontId="12" fillId="0" borderId="47" xfId="0" applyNumberFormat="1" applyFont="1" applyFill="1" applyBorder="1"/>
    <xf numFmtId="49" fontId="12" fillId="0" borderId="49" xfId="0" applyNumberFormat="1" applyFont="1" applyFill="1" applyBorder="1"/>
    <xf numFmtId="0" fontId="3" fillId="6" borderId="0" xfId="0" applyFont="1" applyFill="1" applyAlignment="1">
      <alignment horizontal="left"/>
    </xf>
    <xf numFmtId="0" fontId="17" fillId="0" borderId="52" xfId="0" applyFont="1" applyFill="1" applyBorder="1" applyAlignment="1">
      <alignment horizontal="center" vertical="center" wrapText="1"/>
    </xf>
    <xf numFmtId="17" fontId="12" fillId="0" borderId="39" xfId="0" applyNumberFormat="1" applyFont="1" applyFill="1" applyBorder="1" applyAlignment="1">
      <alignment horizontal="center"/>
    </xf>
    <xf numFmtId="17" fontId="12" fillId="0" borderId="45" xfId="0" applyNumberFormat="1" applyFont="1" applyFill="1" applyBorder="1" applyAlignment="1">
      <alignment horizontal="center"/>
    </xf>
    <xf numFmtId="17" fontId="12" fillId="0" borderId="42" xfId="0" applyNumberFormat="1" applyFont="1" applyFill="1" applyBorder="1" applyAlignment="1">
      <alignment horizontal="center"/>
    </xf>
    <xf numFmtId="164" fontId="0" fillId="4" borderId="0" xfId="0" applyNumberFormat="1" applyFill="1"/>
    <xf numFmtId="164" fontId="3" fillId="4" borderId="4" xfId="0" applyNumberFormat="1" applyFont="1" applyFill="1" applyBorder="1"/>
    <xf numFmtId="164" fontId="0" fillId="4" borderId="0" xfId="0" applyNumberFormat="1" applyFill="1" applyAlignment="1">
      <alignment horizontal="center"/>
    </xf>
    <xf numFmtId="164" fontId="3" fillId="4" borderId="4" xfId="0" applyNumberFormat="1" applyFont="1" applyFill="1" applyBorder="1" applyAlignment="1">
      <alignment horizontal="center"/>
    </xf>
    <xf numFmtId="0" fontId="0" fillId="4" borderId="0" xfId="0" applyNumberFormat="1" applyFill="1" applyAlignment="1">
      <alignment horizontal="center"/>
    </xf>
    <xf numFmtId="0" fontId="3" fillId="4" borderId="4" xfId="0" applyNumberFormat="1" applyFont="1" applyFill="1" applyBorder="1" applyAlignment="1">
      <alignment horizontal="center"/>
    </xf>
    <xf numFmtId="0" fontId="0" fillId="4" borderId="0" xfId="0" applyNumberFormat="1" applyFill="1"/>
    <xf numFmtId="0" fontId="3" fillId="4" borderId="4" xfId="0" applyNumberFormat="1" applyFont="1" applyFill="1" applyBorder="1"/>
    <xf numFmtId="0" fontId="6" fillId="0" borderId="17" xfId="4" applyBorder="1" applyAlignment="1" applyProtection="1">
      <alignment horizontal="left"/>
    </xf>
    <xf numFmtId="0" fontId="6" fillId="0" borderId="18" xfId="4" applyBorder="1" applyAlignment="1" applyProtection="1">
      <alignment horizontal="left"/>
    </xf>
    <xf numFmtId="0" fontId="5" fillId="5" borderId="11" xfId="0" applyFont="1" applyFill="1" applyBorder="1" applyAlignment="1">
      <alignment horizontal="left" vertical="center"/>
    </xf>
    <xf numFmtId="0" fontId="5" fillId="5" borderId="12" xfId="0" applyFont="1" applyFill="1" applyBorder="1" applyAlignment="1">
      <alignment horizontal="left" vertical="center"/>
    </xf>
    <xf numFmtId="0" fontId="5" fillId="5" borderId="13" xfId="0" applyFont="1" applyFill="1" applyBorder="1" applyAlignment="1">
      <alignment horizontal="left" vertical="center"/>
    </xf>
    <xf numFmtId="0" fontId="5" fillId="5" borderId="14" xfId="0" applyFont="1" applyFill="1" applyBorder="1" applyAlignment="1">
      <alignment horizontal="left" vertical="center"/>
    </xf>
    <xf numFmtId="0" fontId="5" fillId="5" borderId="0" xfId="0" applyFont="1" applyFill="1" applyBorder="1" applyAlignment="1">
      <alignment horizontal="left" vertical="center"/>
    </xf>
    <xf numFmtId="0" fontId="5" fillId="5" borderId="15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6" fillId="0" borderId="0" xfId="4" applyBorder="1" applyAlignment="1" applyProtection="1">
      <alignment horizontal="left"/>
    </xf>
    <xf numFmtId="0" fontId="6" fillId="0" borderId="15" xfId="4" applyBorder="1" applyAlignment="1" applyProtection="1">
      <alignment horizontal="left"/>
    </xf>
    <xf numFmtId="0" fontId="6" fillId="0" borderId="0" xfId="4" applyBorder="1" applyAlignment="1" applyProtection="1">
      <alignment horizontal="left" vertical="top" wrapText="1"/>
    </xf>
    <xf numFmtId="0" fontId="6" fillId="0" borderId="15" xfId="4" applyBorder="1" applyAlignment="1" applyProtection="1">
      <alignment horizontal="left" vertical="top" wrapText="1"/>
    </xf>
    <xf numFmtId="0" fontId="6" fillId="0" borderId="0" xfId="4" applyBorder="1" applyAlignment="1" applyProtection="1">
      <alignment vertical="top" wrapText="1"/>
    </xf>
    <xf numFmtId="0" fontId="6" fillId="0" borderId="0" xfId="4" applyBorder="1" applyAlignment="1" applyProtection="1">
      <alignment vertical="top"/>
    </xf>
    <xf numFmtId="0" fontId="6" fillId="0" borderId="15" xfId="4" applyBorder="1" applyAlignment="1" applyProtection="1">
      <alignment vertical="top"/>
    </xf>
    <xf numFmtId="0" fontId="6" fillId="0" borderId="0" xfId="4" applyBorder="1" applyAlignment="1" applyProtection="1">
      <alignment horizontal="left" vertical="top"/>
    </xf>
    <xf numFmtId="0" fontId="6" fillId="0" borderId="15" xfId="4" applyBorder="1" applyAlignment="1" applyProtection="1">
      <alignment horizontal="left" vertical="top"/>
    </xf>
    <xf numFmtId="0" fontId="13" fillId="5" borderId="26" xfId="0" applyFont="1" applyFill="1" applyBorder="1" applyAlignment="1">
      <alignment horizontal="center" vertical="center" wrapText="1"/>
    </xf>
    <xf numFmtId="0" fontId="13" fillId="5" borderId="27" xfId="0" applyFont="1" applyFill="1" applyBorder="1" applyAlignment="1">
      <alignment horizontal="center" vertical="center" wrapText="1"/>
    </xf>
    <xf numFmtId="0" fontId="13" fillId="5" borderId="24" xfId="0" applyFont="1" applyFill="1" applyBorder="1" applyAlignment="1">
      <alignment horizontal="center" vertical="center" wrapText="1"/>
    </xf>
    <xf numFmtId="0" fontId="13" fillId="5" borderId="25" xfId="0" applyFont="1" applyFill="1" applyBorder="1" applyAlignment="1">
      <alignment horizontal="center" vertical="center" wrapText="1"/>
    </xf>
    <xf numFmtId="0" fontId="13" fillId="5" borderId="28" xfId="0" applyFont="1" applyFill="1" applyBorder="1" applyAlignment="1">
      <alignment horizontal="center" vertical="center" wrapText="1"/>
    </xf>
    <xf numFmtId="0" fontId="13" fillId="5" borderId="29" xfId="0" applyFont="1" applyFill="1" applyBorder="1" applyAlignment="1">
      <alignment horizontal="center" vertical="center" wrapText="1"/>
    </xf>
    <xf numFmtId="0" fontId="2" fillId="3" borderId="6" xfId="3" applyFont="1" applyBorder="1" applyAlignment="1">
      <alignment horizontal="center" vertical="center" wrapText="1"/>
    </xf>
    <xf numFmtId="0" fontId="2" fillId="3" borderId="7" xfId="3" applyFont="1" applyBorder="1" applyAlignment="1">
      <alignment horizontal="center" vertical="center" wrapText="1"/>
    </xf>
    <xf numFmtId="0" fontId="2" fillId="3" borderId="8" xfId="3" applyFont="1" applyBorder="1" applyAlignment="1">
      <alignment horizontal="center" vertical="center" wrapText="1"/>
    </xf>
    <xf numFmtId="0" fontId="4" fillId="3" borderId="3" xfId="3" applyBorder="1" applyAlignment="1">
      <alignment horizontal="center" vertical="center" wrapText="1"/>
    </xf>
    <xf numFmtId="0" fontId="4" fillId="3" borderId="5" xfId="3" applyBorder="1" applyAlignment="1">
      <alignment horizontal="center" vertical="center" wrapText="1"/>
    </xf>
    <xf numFmtId="0" fontId="1" fillId="4" borderId="1" xfId="1" applyFill="1" applyAlignment="1">
      <alignment horizontal="left"/>
    </xf>
    <xf numFmtId="0" fontId="2" fillId="3" borderId="9" xfId="3" applyFont="1" applyBorder="1" applyAlignment="1">
      <alignment horizontal="center" vertical="center" wrapText="1"/>
    </xf>
    <xf numFmtId="0" fontId="2" fillId="3" borderId="10" xfId="3" applyFont="1" applyBorder="1" applyAlignment="1">
      <alignment horizontal="center" vertical="center" wrapText="1"/>
    </xf>
    <xf numFmtId="0" fontId="2" fillId="3" borderId="34" xfId="3" applyFont="1" applyBorder="1" applyAlignment="1">
      <alignment horizontal="center" vertical="center" wrapText="1"/>
    </xf>
    <xf numFmtId="0" fontId="4" fillId="3" borderId="33" xfId="3" applyBorder="1" applyAlignment="1">
      <alignment horizontal="center" vertical="center" wrapText="1"/>
    </xf>
    <xf numFmtId="0" fontId="3" fillId="6" borderId="0" xfId="0" applyFont="1" applyFill="1" applyAlignment="1">
      <alignment horizontal="left"/>
    </xf>
    <xf numFmtId="0" fontId="11" fillId="0" borderId="47" xfId="0" applyFont="1" applyFill="1" applyBorder="1" applyAlignment="1">
      <alignment horizontal="center"/>
    </xf>
    <xf numFmtId="0" fontId="11" fillId="0" borderId="48" xfId="0" applyFont="1" applyFill="1" applyBorder="1" applyAlignment="1">
      <alignment horizontal="center"/>
    </xf>
    <xf numFmtId="0" fontId="11" fillId="0" borderId="41" xfId="0" applyFont="1" applyFill="1" applyBorder="1" applyAlignment="1">
      <alignment horizontal="center"/>
    </xf>
    <xf numFmtId="0" fontId="11" fillId="0" borderId="44" xfId="0" applyFont="1" applyFill="1" applyBorder="1" applyAlignment="1">
      <alignment horizontal="center"/>
    </xf>
    <xf numFmtId="0" fontId="12" fillId="0" borderId="39" xfId="0" applyFont="1" applyFill="1" applyBorder="1" applyAlignment="1">
      <alignment horizontal="center"/>
    </xf>
    <xf numFmtId="0" fontId="12" fillId="0" borderId="42" xfId="0" applyFont="1" applyFill="1" applyBorder="1" applyAlignment="1">
      <alignment horizontal="center"/>
    </xf>
    <xf numFmtId="0" fontId="11" fillId="0" borderId="49" xfId="0" applyFont="1" applyFill="1" applyBorder="1" applyAlignment="1">
      <alignment horizontal="center"/>
    </xf>
    <xf numFmtId="0" fontId="11" fillId="0" borderId="46" xfId="0" applyFont="1" applyFill="1" applyBorder="1" applyAlignment="1">
      <alignment horizontal="center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0" fontId="11" fillId="0" borderId="47" xfId="0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center" vertical="center"/>
    </xf>
    <xf numFmtId="0" fontId="17" fillId="0" borderId="40" xfId="0" applyFont="1" applyFill="1" applyBorder="1" applyAlignment="1">
      <alignment horizontal="center" vertical="center" wrapText="1"/>
    </xf>
    <xf numFmtId="0" fontId="17" fillId="0" borderId="43" xfId="0" applyFont="1" applyFill="1" applyBorder="1" applyAlignment="1">
      <alignment horizontal="center" vertical="center" wrapText="1"/>
    </xf>
    <xf numFmtId="0" fontId="17" fillId="0" borderId="41" xfId="0" applyFont="1" applyFill="1" applyBorder="1" applyAlignment="1">
      <alignment horizontal="center" vertical="center" wrapText="1"/>
    </xf>
    <xf numFmtId="0" fontId="17" fillId="0" borderId="44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/>
    </xf>
    <xf numFmtId="0" fontId="11" fillId="6" borderId="0" xfId="0" applyFont="1" applyFill="1" applyAlignment="1">
      <alignment horizontal="center"/>
    </xf>
    <xf numFmtId="0" fontId="7" fillId="0" borderId="47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 wrapText="1"/>
    </xf>
    <xf numFmtId="0" fontId="7" fillId="0" borderId="42" xfId="0" applyFont="1" applyFill="1" applyBorder="1" applyAlignment="1">
      <alignment horizontal="center" vertical="center" wrapText="1"/>
    </xf>
  </cellXfs>
  <cellStyles count="5">
    <cellStyle name="Célula de Verificação" xfId="2" builtinId="23"/>
    <cellStyle name="Ênfase1" xfId="3" builtinId="29"/>
    <cellStyle name="Hiperlink" xfId="4" builtinId="8"/>
    <cellStyle name="Normal" xfId="0" builtinId="0"/>
    <cellStyle name="Título 3" xfId="1" builtin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referências!$M$6:$M$7</c:f>
              <c:strCache>
                <c:ptCount val="2"/>
                <c:pt idx="0">
                  <c:v>Variação mensal igual mês do ano anterior  (%)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(referências!$K$8,referências!$K$20)</c:f>
              <c:strCache>
                <c:ptCount val="2"/>
                <c:pt idx="0">
                  <c:v>Varejo </c:v>
                </c:pt>
                <c:pt idx="1">
                  <c:v>Varejo Ampliado </c:v>
                </c:pt>
              </c:strCache>
            </c:strRef>
          </c:cat>
          <c:val>
            <c:numRef>
              <c:f>(referências!$M$8,referências!$M$20)</c:f>
              <c:numCache>
                <c:formatCode>0.0</c:formatCode>
                <c:ptCount val="2"/>
                <c:pt idx="0">
                  <c:v>-2.2000000000000002</c:v>
                </c:pt>
                <c:pt idx="1">
                  <c:v>-1.8</c:v>
                </c:pt>
              </c:numCache>
            </c:numRef>
          </c:val>
        </c:ser>
        <c:ser>
          <c:idx val="2"/>
          <c:order val="1"/>
          <c:tx>
            <c:strRef>
              <c:f>referências!$N$6:$N$7</c:f>
              <c:strCache>
                <c:ptCount val="2"/>
                <c:pt idx="0">
                  <c:v>Variação acumulada no ano (%)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(referências!$K$8,referências!$K$20)</c:f>
              <c:strCache>
                <c:ptCount val="2"/>
                <c:pt idx="0">
                  <c:v>Varejo </c:v>
                </c:pt>
                <c:pt idx="1">
                  <c:v>Varejo Ampliado </c:v>
                </c:pt>
              </c:strCache>
            </c:strRef>
          </c:cat>
          <c:val>
            <c:numRef>
              <c:f>(referências!$N$8,referências!$N$20)</c:f>
              <c:numCache>
                <c:formatCode>0.0</c:formatCode>
                <c:ptCount val="2"/>
                <c:pt idx="0">
                  <c:v>0.9</c:v>
                </c:pt>
                <c:pt idx="1">
                  <c:v>-4.7</c:v>
                </c:pt>
              </c:numCache>
            </c:numRef>
          </c:val>
        </c:ser>
        <c:ser>
          <c:idx val="3"/>
          <c:order val="2"/>
          <c:tx>
            <c:strRef>
              <c:f>referências!$O$6:$O$7</c:f>
              <c:strCache>
                <c:ptCount val="2"/>
                <c:pt idx="0">
                  <c:v>Variação  acumulada de 12 meses (%)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(referências!$K$8,referências!$K$20)</c:f>
              <c:strCache>
                <c:ptCount val="2"/>
                <c:pt idx="0">
                  <c:v>Varejo </c:v>
                </c:pt>
                <c:pt idx="1">
                  <c:v>Varejo Ampliado </c:v>
                </c:pt>
              </c:strCache>
            </c:strRef>
          </c:cat>
          <c:val>
            <c:numRef>
              <c:f>(referências!$O$8,referências!$O$20)</c:f>
              <c:numCache>
                <c:formatCode>0.0</c:formatCode>
                <c:ptCount val="2"/>
                <c:pt idx="0">
                  <c:v>0.5</c:v>
                </c:pt>
                <c:pt idx="1">
                  <c:v>-4.9000000000000004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551408"/>
        <c:axId val="450552528"/>
      </c:barChart>
      <c:catAx>
        <c:axId val="45055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0552528"/>
        <c:crosses val="autoZero"/>
        <c:auto val="1"/>
        <c:lblAlgn val="ctr"/>
        <c:lblOffset val="100"/>
        <c:noMultiLvlLbl val="0"/>
      </c:catAx>
      <c:valAx>
        <c:axId val="45055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055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referências!$W$6:$W$7</c:f>
              <c:strCache>
                <c:ptCount val="2"/>
                <c:pt idx="0">
                  <c:v>Variação mensal igual mês do ano anterior  (%)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(referências!$U$9:$U$19,referências!$U$21:$U$22)</c15:sqref>
                  </c15:fullRef>
                </c:ext>
              </c:extLst>
              <c:f>(referências!$U$9:$U$10,referências!$U$12:$U$13,referências!$U$16:$U$19,referências!$U$21:$U$22)</c:f>
              <c:strCache>
                <c:ptCount val="10"/>
                <c:pt idx="0">
                  <c:v>Combustíveis e lubrificantes</c:v>
                </c:pt>
                <c:pt idx="1">
                  <c:v>Hipermercados, supermercados, produtos alimentícios, bebidas e fumo</c:v>
                </c:pt>
                <c:pt idx="2">
                  <c:v>Tecidos, vestuário e calçados</c:v>
                </c:pt>
                <c:pt idx="3">
                  <c:v>Móveis e eletrodomésticos</c:v>
                </c:pt>
                <c:pt idx="4">
                  <c:v>Artigos farmacêuticos, médicos, ortopédicos, de perfumaria e cosméticos</c:v>
                </c:pt>
                <c:pt idx="5">
                  <c:v>Livros, jornais, revistas e papelaria</c:v>
                </c:pt>
                <c:pt idx="6">
                  <c:v>Equipamentos e materiais para escritório, informática e comunicação</c:v>
                </c:pt>
                <c:pt idx="7">
                  <c:v>Outros artigos de uso pessoal e doméstico</c:v>
                </c:pt>
                <c:pt idx="8">
                  <c:v>Veículos, motocicletas, partes e peças</c:v>
                </c:pt>
                <c:pt idx="9">
                  <c:v>Material de construção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(referências!$W$9:$W$19,referências!$W$21:$W$22)</c15:sqref>
                  </c15:fullRef>
                </c:ext>
              </c:extLst>
              <c:f>(referências!$W$9:$W$10,referências!$W$12:$W$13,referências!$W$16:$W$19,referências!$W$21:$W$22)</c:f>
              <c:numCache>
                <c:formatCode>0.0</c:formatCode>
                <c:ptCount val="10"/>
                <c:pt idx="0">
                  <c:v>-3.1</c:v>
                </c:pt>
                <c:pt idx="1">
                  <c:v>-1.9</c:v>
                </c:pt>
                <c:pt idx="2">
                  <c:v>2.5</c:v>
                </c:pt>
                <c:pt idx="3">
                  <c:v>0.3</c:v>
                </c:pt>
                <c:pt idx="4">
                  <c:v>9.6</c:v>
                </c:pt>
                <c:pt idx="5">
                  <c:v>4.4000000000000004</c:v>
                </c:pt>
                <c:pt idx="6">
                  <c:v>-35.700000000000003</c:v>
                </c:pt>
                <c:pt idx="7">
                  <c:v>-15.2</c:v>
                </c:pt>
                <c:pt idx="8">
                  <c:v>-1.4</c:v>
                </c:pt>
                <c:pt idx="9">
                  <c:v>-2.2000000000000002</c:v>
                </c:pt>
              </c:numCache>
            </c:numRef>
          </c:val>
        </c:ser>
        <c:ser>
          <c:idx val="2"/>
          <c:order val="1"/>
          <c:tx>
            <c:strRef>
              <c:f>referências!$X$6:$X$7</c:f>
              <c:strCache>
                <c:ptCount val="2"/>
                <c:pt idx="0">
                  <c:v>Variação acumulada no ano (%)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(referências!$U$9:$U$19,referências!$U$21:$U$22)</c15:sqref>
                  </c15:fullRef>
                </c:ext>
              </c:extLst>
              <c:f>(referências!$U$9:$U$10,referências!$U$12:$U$13,referências!$U$16:$U$19,referências!$U$21:$U$22)</c:f>
              <c:strCache>
                <c:ptCount val="10"/>
                <c:pt idx="0">
                  <c:v>Combustíveis e lubrificantes</c:v>
                </c:pt>
                <c:pt idx="1">
                  <c:v>Hipermercados, supermercados, produtos alimentícios, bebidas e fumo</c:v>
                </c:pt>
                <c:pt idx="2">
                  <c:v>Tecidos, vestuário e calçados</c:v>
                </c:pt>
                <c:pt idx="3">
                  <c:v>Móveis e eletrodomésticos</c:v>
                </c:pt>
                <c:pt idx="4">
                  <c:v>Artigos farmacêuticos, médicos, ortopédicos, de perfumaria e cosméticos</c:v>
                </c:pt>
                <c:pt idx="5">
                  <c:v>Livros, jornais, revistas e papelaria</c:v>
                </c:pt>
                <c:pt idx="6">
                  <c:v>Equipamentos e materiais para escritório, informática e comunicação</c:v>
                </c:pt>
                <c:pt idx="7">
                  <c:v>Outros artigos de uso pessoal e doméstico</c:v>
                </c:pt>
                <c:pt idx="8">
                  <c:v>Veículos, motocicletas, partes e peças</c:v>
                </c:pt>
                <c:pt idx="9">
                  <c:v>Material de construção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(referências!$X$9:$X$19,referências!$X$21:$X$22)</c15:sqref>
                  </c15:fullRef>
                </c:ext>
              </c:extLst>
              <c:f>(referências!$X$9:$X$10,referências!$X$12:$X$13,referências!$X$16:$X$19,referências!$X$21:$X$22)</c:f>
              <c:numCache>
                <c:formatCode>0.0</c:formatCode>
                <c:ptCount val="10"/>
                <c:pt idx="0">
                  <c:v>0.8</c:v>
                </c:pt>
                <c:pt idx="1">
                  <c:v>-1</c:v>
                </c:pt>
                <c:pt idx="2">
                  <c:v>6</c:v>
                </c:pt>
                <c:pt idx="3">
                  <c:v>9.6</c:v>
                </c:pt>
                <c:pt idx="4">
                  <c:v>9.1</c:v>
                </c:pt>
                <c:pt idx="5">
                  <c:v>13.1</c:v>
                </c:pt>
                <c:pt idx="6">
                  <c:v>-31.6</c:v>
                </c:pt>
                <c:pt idx="7">
                  <c:v>-12.5</c:v>
                </c:pt>
                <c:pt idx="8">
                  <c:v>-10.8</c:v>
                </c:pt>
                <c:pt idx="9">
                  <c:v>-2.2000000000000002</c:v>
                </c:pt>
              </c:numCache>
            </c:numRef>
          </c:val>
        </c:ser>
        <c:ser>
          <c:idx val="3"/>
          <c:order val="2"/>
          <c:tx>
            <c:strRef>
              <c:f>referências!$Y$6:$Y$7</c:f>
              <c:strCache>
                <c:ptCount val="2"/>
                <c:pt idx="0">
                  <c:v>Variação  acumulada de 12 meses (%)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(referências!$U$9:$U$19,referências!$U$21:$U$22)</c15:sqref>
                  </c15:fullRef>
                </c:ext>
              </c:extLst>
              <c:f>(referências!$U$9:$U$10,referências!$U$12:$U$13,referências!$U$16:$U$19,referências!$U$21:$U$22)</c:f>
              <c:strCache>
                <c:ptCount val="10"/>
                <c:pt idx="0">
                  <c:v>Combustíveis e lubrificantes</c:v>
                </c:pt>
                <c:pt idx="1">
                  <c:v>Hipermercados, supermercados, produtos alimentícios, bebidas e fumo</c:v>
                </c:pt>
                <c:pt idx="2">
                  <c:v>Tecidos, vestuário e calçados</c:v>
                </c:pt>
                <c:pt idx="3">
                  <c:v>Móveis e eletrodomésticos</c:v>
                </c:pt>
                <c:pt idx="4">
                  <c:v>Artigos farmacêuticos, médicos, ortopédicos, de perfumaria e cosméticos</c:v>
                </c:pt>
                <c:pt idx="5">
                  <c:v>Livros, jornais, revistas e papelaria</c:v>
                </c:pt>
                <c:pt idx="6">
                  <c:v>Equipamentos e materiais para escritório, informática e comunicação</c:v>
                </c:pt>
                <c:pt idx="7">
                  <c:v>Outros artigos de uso pessoal e doméstico</c:v>
                </c:pt>
                <c:pt idx="8">
                  <c:v>Veículos, motocicletas, partes e peças</c:v>
                </c:pt>
                <c:pt idx="9">
                  <c:v>Material de construção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(referências!$Y$9:$Y$19,referências!$Y$21:$Y$22)</c15:sqref>
                  </c15:fullRef>
                </c:ext>
              </c:extLst>
              <c:f>(referências!$Y$9:$Y$10,referências!$Y$12:$Y$13,referências!$Y$16:$Y$19,referências!$Y$21:$Y$22)</c:f>
              <c:numCache>
                <c:formatCode>0.0</c:formatCode>
                <c:ptCount val="10"/>
                <c:pt idx="0">
                  <c:v>-1.3</c:v>
                </c:pt>
                <c:pt idx="1">
                  <c:v>-1.5</c:v>
                </c:pt>
                <c:pt idx="2">
                  <c:v>7.5</c:v>
                </c:pt>
                <c:pt idx="3">
                  <c:v>9.6999999999999993</c:v>
                </c:pt>
                <c:pt idx="4">
                  <c:v>7.3</c:v>
                </c:pt>
                <c:pt idx="5">
                  <c:v>10.9</c:v>
                </c:pt>
                <c:pt idx="6">
                  <c:v>-27.6</c:v>
                </c:pt>
                <c:pt idx="7">
                  <c:v>-10.199999999999999</c:v>
                </c:pt>
                <c:pt idx="8">
                  <c:v>-11.6</c:v>
                </c:pt>
                <c:pt idx="9">
                  <c:v>1.1000000000000001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2"/>
        <c:overlap val="-3"/>
        <c:axId val="431468032"/>
        <c:axId val="431466912"/>
      </c:barChart>
      <c:catAx>
        <c:axId val="431468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1466912"/>
        <c:crosses val="autoZero"/>
        <c:auto val="1"/>
        <c:lblAlgn val="ctr"/>
        <c:lblOffset val="100"/>
        <c:noMultiLvlLbl val="0"/>
      </c:catAx>
      <c:valAx>
        <c:axId val="43146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146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35521160746299E-2"/>
          <c:y val="3.1065596494469327E-2"/>
          <c:w val="0.95636961321986291"/>
          <c:h val="0.85266636095473192"/>
        </c:manualLayout>
      </c:layout>
      <c:lineChart>
        <c:grouping val="standard"/>
        <c:varyColors val="0"/>
        <c:ser>
          <c:idx val="0"/>
          <c:order val="0"/>
          <c:tx>
            <c:strRef>
              <c:f>referências!$AN$10</c:f>
              <c:strCache>
                <c:ptCount val="1"/>
                <c:pt idx="0">
                  <c:v>Receita nominal de vendas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referências!$AM$11:$AM$31</c:f>
              <c:numCache>
                <c:formatCode>mmm\-yy</c:formatCode>
                <c:ptCount val="21"/>
                <c:pt idx="0">
                  <c:v>41231</c:v>
                </c:pt>
                <c:pt idx="1">
                  <c:v>41262</c:v>
                </c:pt>
                <c:pt idx="2">
                  <c:v>41293</c:v>
                </c:pt>
                <c:pt idx="3">
                  <c:v>41324</c:v>
                </c:pt>
                <c:pt idx="4">
                  <c:v>41355</c:v>
                </c:pt>
                <c:pt idx="5">
                  <c:v>41386</c:v>
                </c:pt>
                <c:pt idx="6">
                  <c:v>41417</c:v>
                </c:pt>
                <c:pt idx="7">
                  <c:v>41448</c:v>
                </c:pt>
                <c:pt idx="8">
                  <c:v>41479</c:v>
                </c:pt>
                <c:pt idx="9">
                  <c:v>41510</c:v>
                </c:pt>
                <c:pt idx="10">
                  <c:v>41541</c:v>
                </c:pt>
                <c:pt idx="11">
                  <c:v>41572</c:v>
                </c:pt>
                <c:pt idx="12">
                  <c:v>41603</c:v>
                </c:pt>
                <c:pt idx="13">
                  <c:v>41634</c:v>
                </c:pt>
                <c:pt idx="14">
                  <c:v>41665</c:v>
                </c:pt>
                <c:pt idx="15">
                  <c:v>41696</c:v>
                </c:pt>
                <c:pt idx="16">
                  <c:v>41727</c:v>
                </c:pt>
                <c:pt idx="17">
                  <c:v>41758</c:v>
                </c:pt>
                <c:pt idx="18">
                  <c:v>41789</c:v>
                </c:pt>
                <c:pt idx="19">
                  <c:v>41820</c:v>
                </c:pt>
                <c:pt idx="20">
                  <c:v>41821</c:v>
                </c:pt>
              </c:numCache>
            </c:numRef>
          </c:cat>
          <c:val>
            <c:numRef>
              <c:f>referências!$AN$11:$AN$31</c:f>
              <c:numCache>
                <c:formatCode>General</c:formatCode>
                <c:ptCount val="21"/>
                <c:pt idx="0">
                  <c:v>118.2</c:v>
                </c:pt>
                <c:pt idx="1">
                  <c:v>159.19999999999999</c:v>
                </c:pt>
                <c:pt idx="2">
                  <c:v>119.2</c:v>
                </c:pt>
                <c:pt idx="3">
                  <c:v>108.3</c:v>
                </c:pt>
                <c:pt idx="4">
                  <c:v>124.5</c:v>
                </c:pt>
                <c:pt idx="5">
                  <c:v>117.2</c:v>
                </c:pt>
                <c:pt idx="6">
                  <c:v>123.7</c:v>
                </c:pt>
                <c:pt idx="7">
                  <c:v>116.2</c:v>
                </c:pt>
                <c:pt idx="8">
                  <c:v>124.1</c:v>
                </c:pt>
                <c:pt idx="9">
                  <c:v>128.80000000000001</c:v>
                </c:pt>
                <c:pt idx="10">
                  <c:v>117.2</c:v>
                </c:pt>
                <c:pt idx="11">
                  <c:v>129.4</c:v>
                </c:pt>
                <c:pt idx="12">
                  <c:v>132.19999999999999</c:v>
                </c:pt>
                <c:pt idx="13">
                  <c:v>164</c:v>
                </c:pt>
                <c:pt idx="14">
                  <c:v>132.19999999999999</c:v>
                </c:pt>
                <c:pt idx="15">
                  <c:v>117.3</c:v>
                </c:pt>
                <c:pt idx="16">
                  <c:v>125.8</c:v>
                </c:pt>
                <c:pt idx="17">
                  <c:v>131.6</c:v>
                </c:pt>
                <c:pt idx="18">
                  <c:v>134.69999999999999</c:v>
                </c:pt>
                <c:pt idx="19">
                  <c:v>120.6</c:v>
                </c:pt>
                <c:pt idx="20">
                  <c:v>130.1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referências!$AO$10</c:f>
              <c:strCache>
                <c:ptCount val="1"/>
                <c:pt idx="0">
                  <c:v>Volume de vendas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referências!$AM$11:$AM$31</c:f>
              <c:numCache>
                <c:formatCode>mmm\-yy</c:formatCode>
                <c:ptCount val="21"/>
                <c:pt idx="0">
                  <c:v>41231</c:v>
                </c:pt>
                <c:pt idx="1">
                  <c:v>41262</c:v>
                </c:pt>
                <c:pt idx="2">
                  <c:v>41293</c:v>
                </c:pt>
                <c:pt idx="3">
                  <c:v>41324</c:v>
                </c:pt>
                <c:pt idx="4">
                  <c:v>41355</c:v>
                </c:pt>
                <c:pt idx="5">
                  <c:v>41386</c:v>
                </c:pt>
                <c:pt idx="6">
                  <c:v>41417</c:v>
                </c:pt>
                <c:pt idx="7">
                  <c:v>41448</c:v>
                </c:pt>
                <c:pt idx="8">
                  <c:v>41479</c:v>
                </c:pt>
                <c:pt idx="9">
                  <c:v>41510</c:v>
                </c:pt>
                <c:pt idx="10">
                  <c:v>41541</c:v>
                </c:pt>
                <c:pt idx="11">
                  <c:v>41572</c:v>
                </c:pt>
                <c:pt idx="12">
                  <c:v>41603</c:v>
                </c:pt>
                <c:pt idx="13">
                  <c:v>41634</c:v>
                </c:pt>
                <c:pt idx="14">
                  <c:v>41665</c:v>
                </c:pt>
                <c:pt idx="15">
                  <c:v>41696</c:v>
                </c:pt>
                <c:pt idx="16">
                  <c:v>41727</c:v>
                </c:pt>
                <c:pt idx="17">
                  <c:v>41758</c:v>
                </c:pt>
                <c:pt idx="18">
                  <c:v>41789</c:v>
                </c:pt>
                <c:pt idx="19">
                  <c:v>41820</c:v>
                </c:pt>
                <c:pt idx="20">
                  <c:v>41821</c:v>
                </c:pt>
              </c:numCache>
            </c:numRef>
          </c:cat>
          <c:val>
            <c:numRef>
              <c:f>referências!$AO$11:$AO$31</c:f>
              <c:numCache>
                <c:formatCode>General</c:formatCode>
                <c:ptCount val="21"/>
                <c:pt idx="0">
                  <c:v>111.6</c:v>
                </c:pt>
                <c:pt idx="1">
                  <c:v>148.80000000000001</c:v>
                </c:pt>
                <c:pt idx="2">
                  <c:v>109.7</c:v>
                </c:pt>
                <c:pt idx="3">
                  <c:v>98.9</c:v>
                </c:pt>
                <c:pt idx="4">
                  <c:v>112.3</c:v>
                </c:pt>
                <c:pt idx="5">
                  <c:v>105.4</c:v>
                </c:pt>
                <c:pt idx="6">
                  <c:v>111.1</c:v>
                </c:pt>
                <c:pt idx="7">
                  <c:v>104.1</c:v>
                </c:pt>
                <c:pt idx="8">
                  <c:v>111.3</c:v>
                </c:pt>
                <c:pt idx="9">
                  <c:v>115.3</c:v>
                </c:pt>
                <c:pt idx="10">
                  <c:v>104.5</c:v>
                </c:pt>
                <c:pt idx="11">
                  <c:v>114.6</c:v>
                </c:pt>
                <c:pt idx="12">
                  <c:v>116.8</c:v>
                </c:pt>
                <c:pt idx="13">
                  <c:v>143.19999999999999</c:v>
                </c:pt>
                <c:pt idx="14">
                  <c:v>115.1</c:v>
                </c:pt>
                <c:pt idx="15">
                  <c:v>101.8</c:v>
                </c:pt>
                <c:pt idx="16">
                  <c:v>107.4</c:v>
                </c:pt>
                <c:pt idx="17">
                  <c:v>111.6</c:v>
                </c:pt>
                <c:pt idx="18">
                  <c:v>113.2</c:v>
                </c:pt>
                <c:pt idx="19">
                  <c:v>101.1</c:v>
                </c:pt>
                <c:pt idx="20">
                  <c:v>108.9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358384"/>
        <c:axId val="327355584"/>
      </c:lineChart>
      <c:catAx>
        <c:axId val="3273583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7355584"/>
        <c:crosses val="autoZero"/>
        <c:auto val="0"/>
        <c:lblAlgn val="ctr"/>
        <c:lblOffset val="100"/>
        <c:noMultiLvlLbl val="0"/>
      </c:catAx>
      <c:valAx>
        <c:axId val="32735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735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referências!$AT$12</c:f>
              <c:strCache>
                <c:ptCount val="1"/>
                <c:pt idx="0">
                  <c:v>Variação mensal igual mês do ano anterior  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1.1356172851753026E-16"/>
                  <c:y val="1.5165875268039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referências!$AW$14:$AW$34</c:f>
              <c:strCache>
                <c:ptCount val="21"/>
                <c:pt idx="0">
                  <c:v>nov/12</c:v>
                </c:pt>
                <c:pt idx="1">
                  <c:v>dez/12</c:v>
                </c:pt>
                <c:pt idx="2">
                  <c:v>jan/13</c:v>
                </c:pt>
                <c:pt idx="3">
                  <c:v>fev/13</c:v>
                </c:pt>
                <c:pt idx="4">
                  <c:v>mar/13</c:v>
                </c:pt>
                <c:pt idx="5">
                  <c:v>abr/13</c:v>
                </c:pt>
                <c:pt idx="6">
                  <c:v>mai/13</c:v>
                </c:pt>
                <c:pt idx="7">
                  <c:v>jun/13</c:v>
                </c:pt>
                <c:pt idx="8">
                  <c:v>jul/13</c:v>
                </c:pt>
                <c:pt idx="9">
                  <c:v>ago/13</c:v>
                </c:pt>
                <c:pt idx="10">
                  <c:v>set/13</c:v>
                </c:pt>
                <c:pt idx="11">
                  <c:v>out/13</c:v>
                </c:pt>
                <c:pt idx="12">
                  <c:v>nov/13</c:v>
                </c:pt>
                <c:pt idx="13">
                  <c:v>dez/13</c:v>
                </c:pt>
                <c:pt idx="14">
                  <c:v>jan/14</c:v>
                </c:pt>
                <c:pt idx="15">
                  <c:v>fev/14</c:v>
                </c:pt>
                <c:pt idx="16">
                  <c:v>mar/14</c:v>
                </c:pt>
                <c:pt idx="17">
                  <c:v>abr/14</c:v>
                </c:pt>
                <c:pt idx="18">
                  <c:v>mai/14</c:v>
                </c:pt>
                <c:pt idx="19">
                  <c:v>jun/14</c:v>
                </c:pt>
                <c:pt idx="20">
                  <c:v>jul/14</c:v>
                </c:pt>
              </c:strCache>
            </c:strRef>
          </c:cat>
          <c:val>
            <c:numRef>
              <c:f>referências!$AT$14:$AT$34</c:f>
              <c:numCache>
                <c:formatCode>0.0</c:formatCode>
                <c:ptCount val="21"/>
                <c:pt idx="0">
                  <c:v>10.1</c:v>
                </c:pt>
                <c:pt idx="1">
                  <c:v>2.5</c:v>
                </c:pt>
                <c:pt idx="2">
                  <c:v>2.1</c:v>
                </c:pt>
                <c:pt idx="3">
                  <c:v>-5.8</c:v>
                </c:pt>
                <c:pt idx="4">
                  <c:v>-4.5999999999999996</c:v>
                </c:pt>
                <c:pt idx="5">
                  <c:v>14.2</c:v>
                </c:pt>
                <c:pt idx="6">
                  <c:v>-9.6</c:v>
                </c:pt>
                <c:pt idx="7">
                  <c:v>-16</c:v>
                </c:pt>
                <c:pt idx="8">
                  <c:v>-1.5</c:v>
                </c:pt>
                <c:pt idx="9">
                  <c:v>-9.3000000000000007</c:v>
                </c:pt>
                <c:pt idx="10">
                  <c:v>-0.5</c:v>
                </c:pt>
                <c:pt idx="11">
                  <c:v>-2.7</c:v>
                </c:pt>
                <c:pt idx="12">
                  <c:v>-0.6</c:v>
                </c:pt>
                <c:pt idx="13">
                  <c:v>-10.6</c:v>
                </c:pt>
                <c:pt idx="14">
                  <c:v>-7.3</c:v>
                </c:pt>
                <c:pt idx="15">
                  <c:v>-2.7</c:v>
                </c:pt>
                <c:pt idx="16">
                  <c:v>-13.1</c:v>
                </c:pt>
                <c:pt idx="17">
                  <c:v>0.5</c:v>
                </c:pt>
                <c:pt idx="18">
                  <c:v>3.6</c:v>
                </c:pt>
                <c:pt idx="19">
                  <c:v>-11.5</c:v>
                </c:pt>
                <c:pt idx="20">
                  <c:v>-1.8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referências!$AU$12</c:f>
              <c:strCache>
                <c:ptCount val="1"/>
                <c:pt idx="0">
                  <c:v>Variação acumulada no ano (%)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referências!$AW$14:$AW$34</c:f>
              <c:strCache>
                <c:ptCount val="21"/>
                <c:pt idx="0">
                  <c:v>nov/12</c:v>
                </c:pt>
                <c:pt idx="1">
                  <c:v>dez/12</c:v>
                </c:pt>
                <c:pt idx="2">
                  <c:v>jan/13</c:v>
                </c:pt>
                <c:pt idx="3">
                  <c:v>fev/13</c:v>
                </c:pt>
                <c:pt idx="4">
                  <c:v>mar/13</c:v>
                </c:pt>
                <c:pt idx="5">
                  <c:v>abr/13</c:v>
                </c:pt>
                <c:pt idx="6">
                  <c:v>mai/13</c:v>
                </c:pt>
                <c:pt idx="7">
                  <c:v>jun/13</c:v>
                </c:pt>
                <c:pt idx="8">
                  <c:v>jul/13</c:v>
                </c:pt>
                <c:pt idx="9">
                  <c:v>ago/13</c:v>
                </c:pt>
                <c:pt idx="10">
                  <c:v>set/13</c:v>
                </c:pt>
                <c:pt idx="11">
                  <c:v>out/13</c:v>
                </c:pt>
                <c:pt idx="12">
                  <c:v>nov/13</c:v>
                </c:pt>
                <c:pt idx="13">
                  <c:v>dez/13</c:v>
                </c:pt>
                <c:pt idx="14">
                  <c:v>jan/14</c:v>
                </c:pt>
                <c:pt idx="15">
                  <c:v>fev/14</c:v>
                </c:pt>
                <c:pt idx="16">
                  <c:v>mar/14</c:v>
                </c:pt>
                <c:pt idx="17">
                  <c:v>abr/14</c:v>
                </c:pt>
                <c:pt idx="18">
                  <c:v>mai/14</c:v>
                </c:pt>
                <c:pt idx="19">
                  <c:v>jun/14</c:v>
                </c:pt>
                <c:pt idx="20">
                  <c:v>jul/14</c:v>
                </c:pt>
              </c:strCache>
            </c:strRef>
          </c:cat>
          <c:val>
            <c:numRef>
              <c:f>referências!$AU$14:$AU$34</c:f>
              <c:numCache>
                <c:formatCode>0.0</c:formatCode>
                <c:ptCount val="21"/>
                <c:pt idx="0">
                  <c:v>2.9</c:v>
                </c:pt>
                <c:pt idx="1">
                  <c:v>2.9</c:v>
                </c:pt>
                <c:pt idx="2">
                  <c:v>2.1</c:v>
                </c:pt>
                <c:pt idx="3">
                  <c:v>-1.7</c:v>
                </c:pt>
                <c:pt idx="4">
                  <c:v>-2.7</c:v>
                </c:pt>
                <c:pt idx="5">
                  <c:v>1</c:v>
                </c:pt>
                <c:pt idx="6">
                  <c:v>-1.3</c:v>
                </c:pt>
                <c:pt idx="7">
                  <c:v>-4</c:v>
                </c:pt>
                <c:pt idx="8">
                  <c:v>-3.7</c:v>
                </c:pt>
                <c:pt idx="9">
                  <c:v>-4.4000000000000004</c:v>
                </c:pt>
                <c:pt idx="10">
                  <c:v>-4</c:v>
                </c:pt>
                <c:pt idx="11">
                  <c:v>-3.9</c:v>
                </c:pt>
                <c:pt idx="12">
                  <c:v>-3.6</c:v>
                </c:pt>
                <c:pt idx="13">
                  <c:v>-4.3</c:v>
                </c:pt>
                <c:pt idx="14">
                  <c:v>-7.3</c:v>
                </c:pt>
                <c:pt idx="15">
                  <c:v>-5.2</c:v>
                </c:pt>
                <c:pt idx="16">
                  <c:v>-7.9</c:v>
                </c:pt>
                <c:pt idx="17">
                  <c:v>-5.8</c:v>
                </c:pt>
                <c:pt idx="18">
                  <c:v>-4</c:v>
                </c:pt>
                <c:pt idx="19">
                  <c:v>-5.2</c:v>
                </c:pt>
                <c:pt idx="20">
                  <c:v>-4.7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referências!$AV$12</c:f>
              <c:strCache>
                <c:ptCount val="1"/>
                <c:pt idx="0">
                  <c:v>Variação  acumulada de 12 meses (%)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referências!$AW$14:$AW$34</c:f>
              <c:strCache>
                <c:ptCount val="21"/>
                <c:pt idx="0">
                  <c:v>nov/12</c:v>
                </c:pt>
                <c:pt idx="1">
                  <c:v>dez/12</c:v>
                </c:pt>
                <c:pt idx="2">
                  <c:v>jan/13</c:v>
                </c:pt>
                <c:pt idx="3">
                  <c:v>fev/13</c:v>
                </c:pt>
                <c:pt idx="4">
                  <c:v>mar/13</c:v>
                </c:pt>
                <c:pt idx="5">
                  <c:v>abr/13</c:v>
                </c:pt>
                <c:pt idx="6">
                  <c:v>mai/13</c:v>
                </c:pt>
                <c:pt idx="7">
                  <c:v>jun/13</c:v>
                </c:pt>
                <c:pt idx="8">
                  <c:v>jul/13</c:v>
                </c:pt>
                <c:pt idx="9">
                  <c:v>ago/13</c:v>
                </c:pt>
                <c:pt idx="10">
                  <c:v>set/13</c:v>
                </c:pt>
                <c:pt idx="11">
                  <c:v>out/13</c:v>
                </c:pt>
                <c:pt idx="12">
                  <c:v>nov/13</c:v>
                </c:pt>
                <c:pt idx="13">
                  <c:v>dez/13</c:v>
                </c:pt>
                <c:pt idx="14">
                  <c:v>jan/14</c:v>
                </c:pt>
                <c:pt idx="15">
                  <c:v>fev/14</c:v>
                </c:pt>
                <c:pt idx="16">
                  <c:v>mar/14</c:v>
                </c:pt>
                <c:pt idx="17">
                  <c:v>abr/14</c:v>
                </c:pt>
                <c:pt idx="18">
                  <c:v>mai/14</c:v>
                </c:pt>
                <c:pt idx="19">
                  <c:v>jun/14</c:v>
                </c:pt>
                <c:pt idx="20">
                  <c:v>jul/14</c:v>
                </c:pt>
              </c:strCache>
            </c:strRef>
          </c:cat>
          <c:val>
            <c:numRef>
              <c:f>referências!$AV$14:$AV$34</c:f>
              <c:numCache>
                <c:formatCode>0.0</c:formatCode>
                <c:ptCount val="21"/>
                <c:pt idx="0">
                  <c:v>3</c:v>
                </c:pt>
                <c:pt idx="1">
                  <c:v>2.9</c:v>
                </c:pt>
                <c:pt idx="2">
                  <c:v>2.8</c:v>
                </c:pt>
                <c:pt idx="3">
                  <c:v>2.6</c:v>
                </c:pt>
                <c:pt idx="4">
                  <c:v>2.2999999999999998</c:v>
                </c:pt>
                <c:pt idx="5">
                  <c:v>5.2</c:v>
                </c:pt>
                <c:pt idx="6">
                  <c:v>5.0999999999999996</c:v>
                </c:pt>
                <c:pt idx="7">
                  <c:v>2.6</c:v>
                </c:pt>
                <c:pt idx="8">
                  <c:v>1.6</c:v>
                </c:pt>
                <c:pt idx="9">
                  <c:v>-0.7</c:v>
                </c:pt>
                <c:pt idx="10">
                  <c:v>-0.8</c:v>
                </c:pt>
                <c:pt idx="11">
                  <c:v>-2.2000000000000002</c:v>
                </c:pt>
                <c:pt idx="12">
                  <c:v>-3</c:v>
                </c:pt>
                <c:pt idx="13">
                  <c:v>-4.3</c:v>
                </c:pt>
                <c:pt idx="14">
                  <c:v>-5</c:v>
                </c:pt>
                <c:pt idx="15">
                  <c:v>-4.8</c:v>
                </c:pt>
                <c:pt idx="16">
                  <c:v>-5.5</c:v>
                </c:pt>
                <c:pt idx="17">
                  <c:v>-6.4</c:v>
                </c:pt>
                <c:pt idx="18">
                  <c:v>-5.3</c:v>
                </c:pt>
                <c:pt idx="19">
                  <c:v>-4.8</c:v>
                </c:pt>
                <c:pt idx="20">
                  <c:v>-4.9000000000000004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798464"/>
        <c:axId val="325672208"/>
      </c:lineChart>
      <c:catAx>
        <c:axId val="31979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5672208"/>
        <c:crosses val="autoZero"/>
        <c:auto val="0"/>
        <c:lblAlgn val="ctr"/>
        <c:lblOffset val="100"/>
        <c:noMultiLvlLbl val="0"/>
      </c:catAx>
      <c:valAx>
        <c:axId val="32567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79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referências!$BH$27</c:f>
              <c:strCache>
                <c:ptCount val="1"/>
                <c:pt idx="0">
                  <c:v>Varejo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referências!$BG$29:$BG$46</c:f>
              <c:numCache>
                <c:formatCode>mmm\-yy</c:formatCode>
                <c:ptCount val="18"/>
                <c:pt idx="0">
                  <c:v>41324</c:v>
                </c:pt>
                <c:pt idx="1">
                  <c:v>41355</c:v>
                </c:pt>
                <c:pt idx="2">
                  <c:v>41386</c:v>
                </c:pt>
                <c:pt idx="3">
                  <c:v>41417</c:v>
                </c:pt>
                <c:pt idx="4">
                  <c:v>41448</c:v>
                </c:pt>
                <c:pt idx="5">
                  <c:v>41479</c:v>
                </c:pt>
                <c:pt idx="6">
                  <c:v>41510</c:v>
                </c:pt>
                <c:pt idx="7">
                  <c:v>41541</c:v>
                </c:pt>
                <c:pt idx="8">
                  <c:v>41572</c:v>
                </c:pt>
                <c:pt idx="9">
                  <c:v>41603</c:v>
                </c:pt>
                <c:pt idx="10">
                  <c:v>41634</c:v>
                </c:pt>
                <c:pt idx="11">
                  <c:v>41665</c:v>
                </c:pt>
                <c:pt idx="12">
                  <c:v>41696</c:v>
                </c:pt>
                <c:pt idx="13">
                  <c:v>41727</c:v>
                </c:pt>
                <c:pt idx="14">
                  <c:v>41758</c:v>
                </c:pt>
                <c:pt idx="15">
                  <c:v>41789</c:v>
                </c:pt>
                <c:pt idx="16">
                  <c:v>41820</c:v>
                </c:pt>
                <c:pt idx="17">
                  <c:v>41821</c:v>
                </c:pt>
              </c:numCache>
            </c:numRef>
          </c:cat>
          <c:val>
            <c:numRef>
              <c:f>referências!$BH$29:$BH$46</c:f>
              <c:numCache>
                <c:formatCode>General</c:formatCode>
                <c:ptCount val="18"/>
                <c:pt idx="0">
                  <c:v>108.3</c:v>
                </c:pt>
                <c:pt idx="1">
                  <c:v>124.5</c:v>
                </c:pt>
                <c:pt idx="2">
                  <c:v>117.2</c:v>
                </c:pt>
                <c:pt idx="3">
                  <c:v>123.7</c:v>
                </c:pt>
                <c:pt idx="4">
                  <c:v>116.2</c:v>
                </c:pt>
                <c:pt idx="5">
                  <c:v>124.1</c:v>
                </c:pt>
                <c:pt idx="6">
                  <c:v>128.80000000000001</c:v>
                </c:pt>
                <c:pt idx="7">
                  <c:v>117.2</c:v>
                </c:pt>
                <c:pt idx="8">
                  <c:v>129.4</c:v>
                </c:pt>
                <c:pt idx="9">
                  <c:v>132.19999999999999</c:v>
                </c:pt>
                <c:pt idx="10">
                  <c:v>164</c:v>
                </c:pt>
                <c:pt idx="11">
                  <c:v>132.19999999999999</c:v>
                </c:pt>
                <c:pt idx="12">
                  <c:v>117.3</c:v>
                </c:pt>
                <c:pt idx="13">
                  <c:v>125.8</c:v>
                </c:pt>
                <c:pt idx="14">
                  <c:v>131.6</c:v>
                </c:pt>
                <c:pt idx="15">
                  <c:v>134.69999999999999</c:v>
                </c:pt>
                <c:pt idx="16">
                  <c:v>120.6</c:v>
                </c:pt>
                <c:pt idx="17">
                  <c:v>130.1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referências!$BI$27</c:f>
              <c:strCache>
                <c:ptCount val="1"/>
                <c:pt idx="0">
                  <c:v>Varejo ampliado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referências!$BG$29:$BG$46</c:f>
              <c:numCache>
                <c:formatCode>mmm\-yy</c:formatCode>
                <c:ptCount val="18"/>
                <c:pt idx="0">
                  <c:v>41324</c:v>
                </c:pt>
                <c:pt idx="1">
                  <c:v>41355</c:v>
                </c:pt>
                <c:pt idx="2">
                  <c:v>41386</c:v>
                </c:pt>
                <c:pt idx="3">
                  <c:v>41417</c:v>
                </c:pt>
                <c:pt idx="4">
                  <c:v>41448</c:v>
                </c:pt>
                <c:pt idx="5">
                  <c:v>41479</c:v>
                </c:pt>
                <c:pt idx="6">
                  <c:v>41510</c:v>
                </c:pt>
                <c:pt idx="7">
                  <c:v>41541</c:v>
                </c:pt>
                <c:pt idx="8">
                  <c:v>41572</c:v>
                </c:pt>
                <c:pt idx="9">
                  <c:v>41603</c:v>
                </c:pt>
                <c:pt idx="10">
                  <c:v>41634</c:v>
                </c:pt>
                <c:pt idx="11">
                  <c:v>41665</c:v>
                </c:pt>
                <c:pt idx="12">
                  <c:v>41696</c:v>
                </c:pt>
                <c:pt idx="13">
                  <c:v>41727</c:v>
                </c:pt>
                <c:pt idx="14">
                  <c:v>41758</c:v>
                </c:pt>
                <c:pt idx="15">
                  <c:v>41789</c:v>
                </c:pt>
                <c:pt idx="16">
                  <c:v>41820</c:v>
                </c:pt>
                <c:pt idx="17">
                  <c:v>41821</c:v>
                </c:pt>
              </c:numCache>
            </c:numRef>
          </c:cat>
          <c:val>
            <c:numRef>
              <c:f>referências!$BI$29:$BI$46</c:f>
              <c:numCache>
                <c:formatCode>General</c:formatCode>
                <c:ptCount val="18"/>
                <c:pt idx="0">
                  <c:v>93.9</c:v>
                </c:pt>
                <c:pt idx="1">
                  <c:v>108.3</c:v>
                </c:pt>
                <c:pt idx="2">
                  <c:v>104</c:v>
                </c:pt>
                <c:pt idx="3">
                  <c:v>104.2</c:v>
                </c:pt>
                <c:pt idx="4">
                  <c:v>99.5</c:v>
                </c:pt>
                <c:pt idx="5">
                  <c:v>104.6</c:v>
                </c:pt>
                <c:pt idx="6">
                  <c:v>106.5</c:v>
                </c:pt>
                <c:pt idx="7">
                  <c:v>98.5</c:v>
                </c:pt>
                <c:pt idx="8">
                  <c:v>107.1</c:v>
                </c:pt>
                <c:pt idx="9">
                  <c:v>107.2</c:v>
                </c:pt>
                <c:pt idx="10">
                  <c:v>117.9</c:v>
                </c:pt>
                <c:pt idx="11">
                  <c:v>103.5</c:v>
                </c:pt>
                <c:pt idx="12">
                  <c:v>95.1</c:v>
                </c:pt>
                <c:pt idx="13">
                  <c:v>99</c:v>
                </c:pt>
                <c:pt idx="14">
                  <c:v>109.1</c:v>
                </c:pt>
                <c:pt idx="15">
                  <c:v>113.1</c:v>
                </c:pt>
                <c:pt idx="16">
                  <c:v>93.5</c:v>
                </c:pt>
                <c:pt idx="17">
                  <c:v>108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232032"/>
        <c:axId val="247232592"/>
      </c:lineChart>
      <c:catAx>
        <c:axId val="2472320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47232592"/>
        <c:crosses val="autoZero"/>
        <c:auto val="0"/>
        <c:lblAlgn val="ctr"/>
        <c:lblOffset val="100"/>
        <c:noMultiLvlLbl val="0"/>
      </c:catAx>
      <c:valAx>
        <c:axId val="24723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4723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1</xdr:row>
      <xdr:rowOff>46051</xdr:rowOff>
    </xdr:from>
    <xdr:to>
      <xdr:col>4</xdr:col>
      <xdr:colOff>3343298</xdr:colOff>
      <xdr:row>3</xdr:row>
      <xdr:rowOff>260550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79476"/>
          <a:ext cx="3781448" cy="595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819149</xdr:colOff>
      <xdr:row>3</xdr:row>
      <xdr:rowOff>23813</xdr:rowOff>
    </xdr:from>
    <xdr:to>
      <xdr:col>15</xdr:col>
      <xdr:colOff>180974</xdr:colOff>
      <xdr:row>25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3</xdr:row>
      <xdr:rowOff>23809</xdr:rowOff>
    </xdr:from>
    <xdr:to>
      <xdr:col>15</xdr:col>
      <xdr:colOff>28574</xdr:colOff>
      <xdr:row>27</xdr:row>
      <xdr:rowOff>161924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176211</xdr:rowOff>
    </xdr:from>
    <xdr:to>
      <xdr:col>17</xdr:col>
      <xdr:colOff>533399</xdr:colOff>
      <xdr:row>27</xdr:row>
      <xdr:rowOff>114300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609599</xdr:colOff>
      <xdr:row>2</xdr:row>
      <xdr:rowOff>14287</xdr:rowOff>
    </xdr:from>
    <xdr:to>
      <xdr:col>20</xdr:col>
      <xdr:colOff>85725</xdr:colOff>
      <xdr:row>28</xdr:row>
      <xdr:rowOff>85725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609599</xdr:colOff>
      <xdr:row>3</xdr:row>
      <xdr:rowOff>23811</xdr:rowOff>
    </xdr:from>
    <xdr:to>
      <xdr:col>19</xdr:col>
      <xdr:colOff>561975</xdr:colOff>
      <xdr:row>26</xdr:row>
      <xdr:rowOff>114300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4"/>
  <sheetViews>
    <sheetView showGridLines="0" tabSelected="1" zoomScaleNormal="100" zoomScaleSheetLayoutView="145" workbookViewId="0">
      <pane xSplit="12" ySplit="27" topLeftCell="M43" activePane="bottomRight" state="frozen"/>
      <selection pane="topRight" activeCell="M1" sqref="M1"/>
      <selection pane="bottomLeft" activeCell="A28" sqref="A28"/>
      <selection pane="bottomRight" activeCell="B2" sqref="B2:E4"/>
    </sheetView>
  </sheetViews>
  <sheetFormatPr defaultRowHeight="15" x14ac:dyDescent="0.25"/>
  <cols>
    <col min="1" max="1" width="23" customWidth="1"/>
    <col min="2" max="2" width="11.7109375" bestFit="1" customWidth="1"/>
    <col min="3" max="3" width="61" customWidth="1"/>
    <col min="5" max="5" width="51.42578125" customWidth="1"/>
    <col min="7" max="11" width="9.140625" style="80"/>
    <col min="12" max="12" width="10.85546875" style="80" customWidth="1"/>
    <col min="13" max="14" width="9.140625" style="80"/>
    <col min="20" max="257" width="9.140625" style="80"/>
    <col min="258" max="258" width="11.7109375" style="80" bestFit="1" customWidth="1"/>
    <col min="259" max="259" width="61" style="80" customWidth="1"/>
    <col min="260" max="260" width="9.140625" style="80"/>
    <col min="261" max="261" width="23.42578125" style="80" customWidth="1"/>
    <col min="262" max="513" width="9.140625" style="80"/>
    <col min="514" max="514" width="11.7109375" style="80" bestFit="1" customWidth="1"/>
    <col min="515" max="515" width="61" style="80" customWidth="1"/>
    <col min="516" max="516" width="9.140625" style="80"/>
    <col min="517" max="517" width="23.42578125" style="80" customWidth="1"/>
    <col min="518" max="769" width="9.140625" style="80"/>
    <col min="770" max="770" width="11.7109375" style="80" bestFit="1" customWidth="1"/>
    <col min="771" max="771" width="61" style="80" customWidth="1"/>
    <col min="772" max="772" width="9.140625" style="80"/>
    <col min="773" max="773" width="23.42578125" style="80" customWidth="1"/>
    <col min="774" max="1025" width="9.140625" style="80"/>
    <col min="1026" max="1026" width="11.7109375" style="80" bestFit="1" customWidth="1"/>
    <col min="1027" max="1027" width="61" style="80" customWidth="1"/>
    <col min="1028" max="1028" width="9.140625" style="80"/>
    <col min="1029" max="1029" width="23.42578125" style="80" customWidth="1"/>
    <col min="1030" max="1281" width="9.140625" style="80"/>
    <col min="1282" max="1282" width="11.7109375" style="80" bestFit="1" customWidth="1"/>
    <col min="1283" max="1283" width="61" style="80" customWidth="1"/>
    <col min="1284" max="1284" width="9.140625" style="80"/>
    <col min="1285" max="1285" width="23.42578125" style="80" customWidth="1"/>
    <col min="1286" max="1537" width="9.140625" style="80"/>
    <col min="1538" max="1538" width="11.7109375" style="80" bestFit="1" customWidth="1"/>
    <col min="1539" max="1539" width="61" style="80" customWidth="1"/>
    <col min="1540" max="1540" width="9.140625" style="80"/>
    <col min="1541" max="1541" width="23.42578125" style="80" customWidth="1"/>
    <col min="1542" max="1793" width="9.140625" style="80"/>
    <col min="1794" max="1794" width="11.7109375" style="80" bestFit="1" customWidth="1"/>
    <col min="1795" max="1795" width="61" style="80" customWidth="1"/>
    <col min="1796" max="1796" width="9.140625" style="80"/>
    <col min="1797" max="1797" width="23.42578125" style="80" customWidth="1"/>
    <col min="1798" max="2049" width="9.140625" style="80"/>
    <col min="2050" max="2050" width="11.7109375" style="80" bestFit="1" customWidth="1"/>
    <col min="2051" max="2051" width="61" style="80" customWidth="1"/>
    <col min="2052" max="2052" width="9.140625" style="80"/>
    <col min="2053" max="2053" width="23.42578125" style="80" customWidth="1"/>
    <col min="2054" max="2305" width="9.140625" style="80"/>
    <col min="2306" max="2306" width="11.7109375" style="80" bestFit="1" customWidth="1"/>
    <col min="2307" max="2307" width="61" style="80" customWidth="1"/>
    <col min="2308" max="2308" width="9.140625" style="80"/>
    <col min="2309" max="2309" width="23.42578125" style="80" customWidth="1"/>
    <col min="2310" max="2561" width="9.140625" style="80"/>
    <col min="2562" max="2562" width="11.7109375" style="80" bestFit="1" customWidth="1"/>
    <col min="2563" max="2563" width="61" style="80" customWidth="1"/>
    <col min="2564" max="2564" width="9.140625" style="80"/>
    <col min="2565" max="2565" width="23.42578125" style="80" customWidth="1"/>
    <col min="2566" max="2817" width="9.140625" style="80"/>
    <col min="2818" max="2818" width="11.7109375" style="80" bestFit="1" customWidth="1"/>
    <col min="2819" max="2819" width="61" style="80" customWidth="1"/>
    <col min="2820" max="2820" width="9.140625" style="80"/>
    <col min="2821" max="2821" width="23.42578125" style="80" customWidth="1"/>
    <col min="2822" max="3073" width="9.140625" style="80"/>
    <col min="3074" max="3074" width="11.7109375" style="80" bestFit="1" customWidth="1"/>
    <col min="3075" max="3075" width="61" style="80" customWidth="1"/>
    <col min="3076" max="3076" width="9.140625" style="80"/>
    <col min="3077" max="3077" width="23.42578125" style="80" customWidth="1"/>
    <col min="3078" max="3329" width="9.140625" style="80"/>
    <col min="3330" max="3330" width="11.7109375" style="80" bestFit="1" customWidth="1"/>
    <col min="3331" max="3331" width="61" style="80" customWidth="1"/>
    <col min="3332" max="3332" width="9.140625" style="80"/>
    <col min="3333" max="3333" width="23.42578125" style="80" customWidth="1"/>
    <col min="3334" max="3585" width="9.140625" style="80"/>
    <col min="3586" max="3586" width="11.7109375" style="80" bestFit="1" customWidth="1"/>
    <col min="3587" max="3587" width="61" style="80" customWidth="1"/>
    <col min="3588" max="3588" width="9.140625" style="80"/>
    <col min="3589" max="3589" width="23.42578125" style="80" customWidth="1"/>
    <col min="3590" max="3841" width="9.140625" style="80"/>
    <col min="3842" max="3842" width="11.7109375" style="80" bestFit="1" customWidth="1"/>
    <col min="3843" max="3843" width="61" style="80" customWidth="1"/>
    <col min="3844" max="3844" width="9.140625" style="80"/>
    <col min="3845" max="3845" width="23.42578125" style="80" customWidth="1"/>
    <col min="3846" max="4097" width="9.140625" style="80"/>
    <col min="4098" max="4098" width="11.7109375" style="80" bestFit="1" customWidth="1"/>
    <col min="4099" max="4099" width="61" style="80" customWidth="1"/>
    <col min="4100" max="4100" width="9.140625" style="80"/>
    <col min="4101" max="4101" width="23.42578125" style="80" customWidth="1"/>
    <col min="4102" max="4353" width="9.140625" style="80"/>
    <col min="4354" max="4354" width="11.7109375" style="80" bestFit="1" customWidth="1"/>
    <col min="4355" max="4355" width="61" style="80" customWidth="1"/>
    <col min="4356" max="4356" width="9.140625" style="80"/>
    <col min="4357" max="4357" width="23.42578125" style="80" customWidth="1"/>
    <col min="4358" max="4609" width="9.140625" style="80"/>
    <col min="4610" max="4610" width="11.7109375" style="80" bestFit="1" customWidth="1"/>
    <col min="4611" max="4611" width="61" style="80" customWidth="1"/>
    <col min="4612" max="4612" width="9.140625" style="80"/>
    <col min="4613" max="4613" width="23.42578125" style="80" customWidth="1"/>
    <col min="4614" max="4865" width="9.140625" style="80"/>
    <col min="4866" max="4866" width="11.7109375" style="80" bestFit="1" customWidth="1"/>
    <col min="4867" max="4867" width="61" style="80" customWidth="1"/>
    <col min="4868" max="4868" width="9.140625" style="80"/>
    <col min="4869" max="4869" width="23.42578125" style="80" customWidth="1"/>
    <col min="4870" max="5121" width="9.140625" style="80"/>
    <col min="5122" max="5122" width="11.7109375" style="80" bestFit="1" customWidth="1"/>
    <col min="5123" max="5123" width="61" style="80" customWidth="1"/>
    <col min="5124" max="5124" width="9.140625" style="80"/>
    <col min="5125" max="5125" width="23.42578125" style="80" customWidth="1"/>
    <col min="5126" max="5377" width="9.140625" style="80"/>
    <col min="5378" max="5378" width="11.7109375" style="80" bestFit="1" customWidth="1"/>
    <col min="5379" max="5379" width="61" style="80" customWidth="1"/>
    <col min="5380" max="5380" width="9.140625" style="80"/>
    <col min="5381" max="5381" width="23.42578125" style="80" customWidth="1"/>
    <col min="5382" max="5633" width="9.140625" style="80"/>
    <col min="5634" max="5634" width="11.7109375" style="80" bestFit="1" customWidth="1"/>
    <col min="5635" max="5635" width="61" style="80" customWidth="1"/>
    <col min="5636" max="5636" width="9.140625" style="80"/>
    <col min="5637" max="5637" width="23.42578125" style="80" customWidth="1"/>
    <col min="5638" max="5889" width="9.140625" style="80"/>
    <col min="5890" max="5890" width="11.7109375" style="80" bestFit="1" customWidth="1"/>
    <col min="5891" max="5891" width="61" style="80" customWidth="1"/>
    <col min="5892" max="5892" width="9.140625" style="80"/>
    <col min="5893" max="5893" width="23.42578125" style="80" customWidth="1"/>
    <col min="5894" max="6145" width="9.140625" style="80"/>
    <col min="6146" max="6146" width="11.7109375" style="80" bestFit="1" customWidth="1"/>
    <col min="6147" max="6147" width="61" style="80" customWidth="1"/>
    <col min="6148" max="6148" width="9.140625" style="80"/>
    <col min="6149" max="6149" width="23.42578125" style="80" customWidth="1"/>
    <col min="6150" max="6401" width="9.140625" style="80"/>
    <col min="6402" max="6402" width="11.7109375" style="80" bestFit="1" customWidth="1"/>
    <col min="6403" max="6403" width="61" style="80" customWidth="1"/>
    <col min="6404" max="6404" width="9.140625" style="80"/>
    <col min="6405" max="6405" width="23.42578125" style="80" customWidth="1"/>
    <col min="6406" max="6657" width="9.140625" style="80"/>
    <col min="6658" max="6658" width="11.7109375" style="80" bestFit="1" customWidth="1"/>
    <col min="6659" max="6659" width="61" style="80" customWidth="1"/>
    <col min="6660" max="6660" width="9.140625" style="80"/>
    <col min="6661" max="6661" width="23.42578125" style="80" customWidth="1"/>
    <col min="6662" max="6913" width="9.140625" style="80"/>
    <col min="6914" max="6914" width="11.7109375" style="80" bestFit="1" customWidth="1"/>
    <col min="6915" max="6915" width="61" style="80" customWidth="1"/>
    <col min="6916" max="6916" width="9.140625" style="80"/>
    <col min="6917" max="6917" width="23.42578125" style="80" customWidth="1"/>
    <col min="6918" max="7169" width="9.140625" style="80"/>
    <col min="7170" max="7170" width="11.7109375" style="80" bestFit="1" customWidth="1"/>
    <col min="7171" max="7171" width="61" style="80" customWidth="1"/>
    <col min="7172" max="7172" width="9.140625" style="80"/>
    <col min="7173" max="7173" width="23.42578125" style="80" customWidth="1"/>
    <col min="7174" max="7425" width="9.140625" style="80"/>
    <col min="7426" max="7426" width="11.7109375" style="80" bestFit="1" customWidth="1"/>
    <col min="7427" max="7427" width="61" style="80" customWidth="1"/>
    <col min="7428" max="7428" width="9.140625" style="80"/>
    <col min="7429" max="7429" width="23.42578125" style="80" customWidth="1"/>
    <col min="7430" max="7681" width="9.140625" style="80"/>
    <col min="7682" max="7682" width="11.7109375" style="80" bestFit="1" customWidth="1"/>
    <col min="7683" max="7683" width="61" style="80" customWidth="1"/>
    <col min="7684" max="7684" width="9.140625" style="80"/>
    <col min="7685" max="7685" width="23.42578125" style="80" customWidth="1"/>
    <col min="7686" max="7937" width="9.140625" style="80"/>
    <col min="7938" max="7938" width="11.7109375" style="80" bestFit="1" customWidth="1"/>
    <col min="7939" max="7939" width="61" style="80" customWidth="1"/>
    <col min="7940" max="7940" width="9.140625" style="80"/>
    <col min="7941" max="7941" width="23.42578125" style="80" customWidth="1"/>
    <col min="7942" max="8193" width="9.140625" style="80"/>
    <col min="8194" max="8194" width="11.7109375" style="80" bestFit="1" customWidth="1"/>
    <col min="8195" max="8195" width="61" style="80" customWidth="1"/>
    <col min="8196" max="8196" width="9.140625" style="80"/>
    <col min="8197" max="8197" width="23.42578125" style="80" customWidth="1"/>
    <col min="8198" max="8449" width="9.140625" style="80"/>
    <col min="8450" max="8450" width="11.7109375" style="80" bestFit="1" customWidth="1"/>
    <col min="8451" max="8451" width="61" style="80" customWidth="1"/>
    <col min="8452" max="8452" width="9.140625" style="80"/>
    <col min="8453" max="8453" width="23.42578125" style="80" customWidth="1"/>
    <col min="8454" max="8705" width="9.140625" style="80"/>
    <col min="8706" max="8706" width="11.7109375" style="80" bestFit="1" customWidth="1"/>
    <col min="8707" max="8707" width="61" style="80" customWidth="1"/>
    <col min="8708" max="8708" width="9.140625" style="80"/>
    <col min="8709" max="8709" width="23.42578125" style="80" customWidth="1"/>
    <col min="8710" max="8961" width="9.140625" style="80"/>
    <col min="8962" max="8962" width="11.7109375" style="80" bestFit="1" customWidth="1"/>
    <col min="8963" max="8963" width="61" style="80" customWidth="1"/>
    <col min="8964" max="8964" width="9.140625" style="80"/>
    <col min="8965" max="8965" width="23.42578125" style="80" customWidth="1"/>
    <col min="8966" max="9217" width="9.140625" style="80"/>
    <col min="9218" max="9218" width="11.7109375" style="80" bestFit="1" customWidth="1"/>
    <col min="9219" max="9219" width="61" style="80" customWidth="1"/>
    <col min="9220" max="9220" width="9.140625" style="80"/>
    <col min="9221" max="9221" width="23.42578125" style="80" customWidth="1"/>
    <col min="9222" max="9473" width="9.140625" style="80"/>
    <col min="9474" max="9474" width="11.7109375" style="80" bestFit="1" customWidth="1"/>
    <col min="9475" max="9475" width="61" style="80" customWidth="1"/>
    <col min="9476" max="9476" width="9.140625" style="80"/>
    <col min="9477" max="9477" width="23.42578125" style="80" customWidth="1"/>
    <col min="9478" max="9729" width="9.140625" style="80"/>
    <col min="9730" max="9730" width="11.7109375" style="80" bestFit="1" customWidth="1"/>
    <col min="9731" max="9731" width="61" style="80" customWidth="1"/>
    <col min="9732" max="9732" width="9.140625" style="80"/>
    <col min="9733" max="9733" width="23.42578125" style="80" customWidth="1"/>
    <col min="9734" max="9985" width="9.140625" style="80"/>
    <col min="9986" max="9986" width="11.7109375" style="80" bestFit="1" customWidth="1"/>
    <col min="9987" max="9987" width="61" style="80" customWidth="1"/>
    <col min="9988" max="9988" width="9.140625" style="80"/>
    <col min="9989" max="9989" width="23.42578125" style="80" customWidth="1"/>
    <col min="9990" max="10241" width="9.140625" style="80"/>
    <col min="10242" max="10242" width="11.7109375" style="80" bestFit="1" customWidth="1"/>
    <col min="10243" max="10243" width="61" style="80" customWidth="1"/>
    <col min="10244" max="10244" width="9.140625" style="80"/>
    <col min="10245" max="10245" width="23.42578125" style="80" customWidth="1"/>
    <col min="10246" max="10497" width="9.140625" style="80"/>
    <col min="10498" max="10498" width="11.7109375" style="80" bestFit="1" customWidth="1"/>
    <col min="10499" max="10499" width="61" style="80" customWidth="1"/>
    <col min="10500" max="10500" width="9.140625" style="80"/>
    <col min="10501" max="10501" width="23.42578125" style="80" customWidth="1"/>
    <col min="10502" max="10753" width="9.140625" style="80"/>
    <col min="10754" max="10754" width="11.7109375" style="80" bestFit="1" customWidth="1"/>
    <col min="10755" max="10755" width="61" style="80" customWidth="1"/>
    <col min="10756" max="10756" width="9.140625" style="80"/>
    <col min="10757" max="10757" width="23.42578125" style="80" customWidth="1"/>
    <col min="10758" max="11009" width="9.140625" style="80"/>
    <col min="11010" max="11010" width="11.7109375" style="80" bestFit="1" customWidth="1"/>
    <col min="11011" max="11011" width="61" style="80" customWidth="1"/>
    <col min="11012" max="11012" width="9.140625" style="80"/>
    <col min="11013" max="11013" width="23.42578125" style="80" customWidth="1"/>
    <col min="11014" max="11265" width="9.140625" style="80"/>
    <col min="11266" max="11266" width="11.7109375" style="80" bestFit="1" customWidth="1"/>
    <col min="11267" max="11267" width="61" style="80" customWidth="1"/>
    <col min="11268" max="11268" width="9.140625" style="80"/>
    <col min="11269" max="11269" width="23.42578125" style="80" customWidth="1"/>
    <col min="11270" max="11521" width="9.140625" style="80"/>
    <col min="11522" max="11522" width="11.7109375" style="80" bestFit="1" customWidth="1"/>
    <col min="11523" max="11523" width="61" style="80" customWidth="1"/>
    <col min="11524" max="11524" width="9.140625" style="80"/>
    <col min="11525" max="11525" width="23.42578125" style="80" customWidth="1"/>
    <col min="11526" max="11777" width="9.140625" style="80"/>
    <col min="11778" max="11778" width="11.7109375" style="80" bestFit="1" customWidth="1"/>
    <col min="11779" max="11779" width="61" style="80" customWidth="1"/>
    <col min="11780" max="11780" width="9.140625" style="80"/>
    <col min="11781" max="11781" width="23.42578125" style="80" customWidth="1"/>
    <col min="11782" max="12033" width="9.140625" style="80"/>
    <col min="12034" max="12034" width="11.7109375" style="80" bestFit="1" customWidth="1"/>
    <col min="12035" max="12035" width="61" style="80" customWidth="1"/>
    <col min="12036" max="12036" width="9.140625" style="80"/>
    <col min="12037" max="12037" width="23.42578125" style="80" customWidth="1"/>
    <col min="12038" max="12289" width="9.140625" style="80"/>
    <col min="12290" max="12290" width="11.7109375" style="80" bestFit="1" customWidth="1"/>
    <col min="12291" max="12291" width="61" style="80" customWidth="1"/>
    <col min="12292" max="12292" width="9.140625" style="80"/>
    <col min="12293" max="12293" width="23.42578125" style="80" customWidth="1"/>
    <col min="12294" max="12545" width="9.140625" style="80"/>
    <col min="12546" max="12546" width="11.7109375" style="80" bestFit="1" customWidth="1"/>
    <col min="12547" max="12547" width="61" style="80" customWidth="1"/>
    <col min="12548" max="12548" width="9.140625" style="80"/>
    <col min="12549" max="12549" width="23.42578125" style="80" customWidth="1"/>
    <col min="12550" max="12801" width="9.140625" style="80"/>
    <col min="12802" max="12802" width="11.7109375" style="80" bestFit="1" customWidth="1"/>
    <col min="12803" max="12803" width="61" style="80" customWidth="1"/>
    <col min="12804" max="12804" width="9.140625" style="80"/>
    <col min="12805" max="12805" width="23.42578125" style="80" customWidth="1"/>
    <col min="12806" max="13057" width="9.140625" style="80"/>
    <col min="13058" max="13058" width="11.7109375" style="80" bestFit="1" customWidth="1"/>
    <col min="13059" max="13059" width="61" style="80" customWidth="1"/>
    <col min="13060" max="13060" width="9.140625" style="80"/>
    <col min="13061" max="13061" width="23.42578125" style="80" customWidth="1"/>
    <col min="13062" max="13313" width="9.140625" style="80"/>
    <col min="13314" max="13314" width="11.7109375" style="80" bestFit="1" customWidth="1"/>
    <col min="13315" max="13315" width="61" style="80" customWidth="1"/>
    <col min="13316" max="13316" width="9.140625" style="80"/>
    <col min="13317" max="13317" width="23.42578125" style="80" customWidth="1"/>
    <col min="13318" max="13569" width="9.140625" style="80"/>
    <col min="13570" max="13570" width="11.7109375" style="80" bestFit="1" customWidth="1"/>
    <col min="13571" max="13571" width="61" style="80" customWidth="1"/>
    <col min="13572" max="13572" width="9.140625" style="80"/>
    <col min="13573" max="13573" width="23.42578125" style="80" customWidth="1"/>
    <col min="13574" max="13825" width="9.140625" style="80"/>
    <col min="13826" max="13826" width="11.7109375" style="80" bestFit="1" customWidth="1"/>
    <col min="13827" max="13827" width="61" style="80" customWidth="1"/>
    <col min="13828" max="13828" width="9.140625" style="80"/>
    <col min="13829" max="13829" width="23.42578125" style="80" customWidth="1"/>
    <col min="13830" max="14081" width="9.140625" style="80"/>
    <col min="14082" max="14082" width="11.7109375" style="80" bestFit="1" customWidth="1"/>
    <col min="14083" max="14083" width="61" style="80" customWidth="1"/>
    <col min="14084" max="14084" width="9.140625" style="80"/>
    <col min="14085" max="14085" width="23.42578125" style="80" customWidth="1"/>
    <col min="14086" max="14337" width="9.140625" style="80"/>
    <col min="14338" max="14338" width="11.7109375" style="80" bestFit="1" customWidth="1"/>
    <col min="14339" max="14339" width="61" style="80" customWidth="1"/>
    <col min="14340" max="14340" width="9.140625" style="80"/>
    <col min="14341" max="14341" width="23.42578125" style="80" customWidth="1"/>
    <col min="14342" max="14593" width="9.140625" style="80"/>
    <col min="14594" max="14594" width="11.7109375" style="80" bestFit="1" customWidth="1"/>
    <col min="14595" max="14595" width="61" style="80" customWidth="1"/>
    <col min="14596" max="14596" width="9.140625" style="80"/>
    <col min="14597" max="14597" width="23.42578125" style="80" customWidth="1"/>
    <col min="14598" max="14849" width="9.140625" style="80"/>
    <col min="14850" max="14850" width="11.7109375" style="80" bestFit="1" customWidth="1"/>
    <col min="14851" max="14851" width="61" style="80" customWidth="1"/>
    <col min="14852" max="14852" width="9.140625" style="80"/>
    <col min="14853" max="14853" width="23.42578125" style="80" customWidth="1"/>
    <col min="14854" max="15105" width="9.140625" style="80"/>
    <col min="15106" max="15106" width="11.7109375" style="80" bestFit="1" customWidth="1"/>
    <col min="15107" max="15107" width="61" style="80" customWidth="1"/>
    <col min="15108" max="15108" width="9.140625" style="80"/>
    <col min="15109" max="15109" width="23.42578125" style="80" customWidth="1"/>
    <col min="15110" max="15361" width="9.140625" style="80"/>
    <col min="15362" max="15362" width="11.7109375" style="80" bestFit="1" customWidth="1"/>
    <col min="15363" max="15363" width="61" style="80" customWidth="1"/>
    <col min="15364" max="15364" width="9.140625" style="80"/>
    <col min="15365" max="15365" width="23.42578125" style="80" customWidth="1"/>
    <col min="15366" max="15617" width="9.140625" style="80"/>
    <col min="15618" max="15618" width="11.7109375" style="80" bestFit="1" customWidth="1"/>
    <col min="15619" max="15619" width="61" style="80" customWidth="1"/>
    <col min="15620" max="15620" width="9.140625" style="80"/>
    <col min="15621" max="15621" width="23.42578125" style="80" customWidth="1"/>
    <col min="15622" max="15873" width="9.140625" style="80"/>
    <col min="15874" max="15874" width="11.7109375" style="80" bestFit="1" customWidth="1"/>
    <col min="15875" max="15875" width="61" style="80" customWidth="1"/>
    <col min="15876" max="15876" width="9.140625" style="80"/>
    <col min="15877" max="15877" width="23.42578125" style="80" customWidth="1"/>
    <col min="15878" max="16129" width="9.140625" style="80"/>
    <col min="16130" max="16130" width="11.7109375" style="80" bestFit="1" customWidth="1"/>
    <col min="16131" max="16131" width="61" style="80" customWidth="1"/>
    <col min="16132" max="16132" width="9.140625" style="80"/>
    <col min="16133" max="16133" width="23.42578125" style="80" customWidth="1"/>
    <col min="16134" max="16384" width="9.140625" style="80"/>
  </cols>
  <sheetData>
    <row r="1" spans="2:19" ht="57.75" customHeight="1" thickBot="1" x14ac:dyDescent="0.3">
      <c r="O1" s="80"/>
      <c r="P1" s="80"/>
      <c r="Q1" s="80"/>
      <c r="R1" s="80"/>
      <c r="S1" s="80"/>
    </row>
    <row r="2" spans="2:19" x14ac:dyDescent="0.25">
      <c r="B2" s="191" t="s">
        <v>255</v>
      </c>
      <c r="C2" s="192"/>
      <c r="D2" s="192"/>
      <c r="E2" s="193"/>
      <c r="O2" s="80"/>
      <c r="P2" s="80"/>
      <c r="Q2" s="80"/>
      <c r="R2" s="80"/>
      <c r="S2" s="80"/>
    </row>
    <row r="3" spans="2:19" x14ac:dyDescent="0.25">
      <c r="B3" s="194"/>
      <c r="C3" s="195"/>
      <c r="D3" s="195"/>
      <c r="E3" s="196"/>
      <c r="O3" s="80"/>
      <c r="P3" s="80"/>
      <c r="Q3" s="80"/>
      <c r="R3" s="80"/>
      <c r="S3" s="80"/>
    </row>
    <row r="4" spans="2:19" ht="22.5" customHeight="1" x14ac:dyDescent="0.25">
      <c r="B4" s="194"/>
      <c r="C4" s="195"/>
      <c r="D4" s="195"/>
      <c r="E4" s="196"/>
      <c r="O4" s="80"/>
      <c r="P4" s="80"/>
      <c r="Q4" s="80"/>
      <c r="R4" s="80"/>
      <c r="S4" s="80"/>
    </row>
    <row r="5" spans="2:19" x14ac:dyDescent="0.25">
      <c r="B5" s="8" t="s">
        <v>41</v>
      </c>
      <c r="C5" s="197"/>
      <c r="D5" s="197"/>
      <c r="E5" s="198"/>
      <c r="O5" s="80"/>
      <c r="P5" s="80"/>
      <c r="Q5" s="80"/>
      <c r="R5" s="80"/>
      <c r="S5" s="80"/>
    </row>
    <row r="6" spans="2:19" x14ac:dyDescent="0.25">
      <c r="B6" s="8"/>
      <c r="C6" s="48"/>
      <c r="D6" s="48"/>
      <c r="E6" s="49"/>
      <c r="O6" s="80"/>
      <c r="P6" s="80"/>
      <c r="Q6" s="80"/>
      <c r="R6" s="80"/>
      <c r="S6" s="80"/>
    </row>
    <row r="7" spans="2:19" x14ac:dyDescent="0.25">
      <c r="B7" s="9" t="s">
        <v>226</v>
      </c>
      <c r="C7" s="199" t="s">
        <v>248</v>
      </c>
      <c r="D7" s="199"/>
      <c r="E7" s="200"/>
      <c r="O7" s="80"/>
      <c r="P7" s="80"/>
      <c r="Q7" s="80"/>
      <c r="R7" s="80"/>
      <c r="S7" s="80"/>
    </row>
    <row r="8" spans="2:19" x14ac:dyDescent="0.25">
      <c r="B8" s="9" t="s">
        <v>227</v>
      </c>
      <c r="C8" s="199" t="s">
        <v>249</v>
      </c>
      <c r="D8" s="199"/>
      <c r="E8" s="200"/>
      <c r="O8" s="80"/>
      <c r="P8" s="80"/>
      <c r="Q8" s="80"/>
      <c r="R8" s="80"/>
      <c r="S8" s="80"/>
    </row>
    <row r="9" spans="2:19" x14ac:dyDescent="0.25">
      <c r="B9" s="8"/>
      <c r="C9" s="199"/>
      <c r="D9" s="199"/>
      <c r="E9" s="200"/>
      <c r="O9" s="80"/>
      <c r="P9" s="80"/>
      <c r="Q9" s="80"/>
      <c r="R9" s="80"/>
      <c r="S9" s="80"/>
    </row>
    <row r="10" spans="2:19" x14ac:dyDescent="0.25">
      <c r="B10" s="8" t="s">
        <v>23</v>
      </c>
      <c r="C10" s="48"/>
      <c r="D10" s="48"/>
      <c r="E10" s="49"/>
      <c r="O10" s="80"/>
      <c r="P10" s="80"/>
      <c r="Q10" s="80"/>
      <c r="R10" s="80"/>
      <c r="S10" s="80"/>
    </row>
    <row r="11" spans="2:19" ht="15" customHeight="1" x14ac:dyDescent="0.25">
      <c r="B11" s="9" t="s">
        <v>228</v>
      </c>
      <c r="C11" s="201" t="s">
        <v>250</v>
      </c>
      <c r="D11" s="201"/>
      <c r="E11" s="202"/>
      <c r="O11" s="80"/>
      <c r="P11" s="80"/>
      <c r="Q11" s="80"/>
      <c r="R11" s="80"/>
      <c r="S11" s="80"/>
    </row>
    <row r="12" spans="2:19" x14ac:dyDescent="0.25">
      <c r="B12" s="9" t="s">
        <v>229</v>
      </c>
      <c r="C12" s="199" t="s">
        <v>251</v>
      </c>
      <c r="D12" s="199"/>
      <c r="E12" s="200"/>
      <c r="O12" s="80"/>
      <c r="P12" s="80"/>
      <c r="Q12" s="80"/>
      <c r="R12" s="80"/>
      <c r="S12" s="80"/>
    </row>
    <row r="13" spans="2:19" x14ac:dyDescent="0.25">
      <c r="B13" s="9" t="s">
        <v>230</v>
      </c>
      <c r="C13" s="203" t="s">
        <v>252</v>
      </c>
      <c r="D13" s="204"/>
      <c r="E13" s="205"/>
      <c r="O13" s="80"/>
      <c r="P13" s="80"/>
      <c r="Q13" s="80"/>
      <c r="R13" s="80"/>
      <c r="S13" s="80"/>
    </row>
    <row r="14" spans="2:19" x14ac:dyDescent="0.25">
      <c r="B14" s="9" t="s">
        <v>231</v>
      </c>
      <c r="C14" s="201" t="s">
        <v>253</v>
      </c>
      <c r="D14" s="206"/>
      <c r="E14" s="207"/>
      <c r="O14" s="80"/>
      <c r="P14" s="80"/>
      <c r="Q14" s="80"/>
      <c r="R14" s="80"/>
      <c r="S14" s="80"/>
    </row>
    <row r="15" spans="2:19" x14ac:dyDescent="0.25">
      <c r="B15" s="9" t="s">
        <v>235</v>
      </c>
      <c r="C15" s="201" t="s">
        <v>254</v>
      </c>
      <c r="D15" s="201"/>
      <c r="E15" s="202"/>
      <c r="O15" s="80"/>
      <c r="P15" s="80"/>
      <c r="Q15" s="80"/>
      <c r="R15" s="80"/>
      <c r="S15" s="80"/>
    </row>
    <row r="16" spans="2:19" ht="16.5" customHeight="1" thickBot="1" x14ac:dyDescent="0.3">
      <c r="B16" s="11"/>
      <c r="C16" s="189"/>
      <c r="D16" s="189"/>
      <c r="E16" s="190"/>
      <c r="O16" s="80"/>
      <c r="P16" s="80"/>
      <c r="Q16" s="80"/>
      <c r="R16" s="80"/>
      <c r="S16" s="80"/>
    </row>
    <row r="17" spans="2:19" ht="16.5" customHeight="1" x14ac:dyDescent="0.25">
      <c r="B17" s="12"/>
      <c r="C17" s="10"/>
      <c r="D17" s="10"/>
      <c r="E17" s="10"/>
      <c r="O17" s="80"/>
      <c r="P17" s="80"/>
      <c r="Q17" s="80"/>
      <c r="R17" s="80"/>
      <c r="S17" s="80"/>
    </row>
    <row r="18" spans="2:19" ht="16.5" customHeight="1" x14ac:dyDescent="0.25">
      <c r="O18" s="80"/>
      <c r="P18" s="80"/>
      <c r="Q18" s="80"/>
      <c r="R18" s="80"/>
      <c r="S18" s="80"/>
    </row>
    <row r="19" spans="2:19" ht="16.5" customHeight="1" x14ac:dyDescent="0.25">
      <c r="O19" s="80"/>
      <c r="P19" s="80"/>
      <c r="Q19" s="80"/>
      <c r="R19" s="80"/>
      <c r="S19" s="80"/>
    </row>
    <row r="20" spans="2:19" ht="16.5" customHeight="1" x14ac:dyDescent="0.25">
      <c r="O20" s="80"/>
      <c r="P20" s="80"/>
      <c r="Q20" s="80"/>
      <c r="R20" s="80"/>
      <c r="S20" s="80"/>
    </row>
    <row r="21" spans="2:19" x14ac:dyDescent="0.25">
      <c r="O21" s="80"/>
      <c r="P21" s="80"/>
      <c r="Q21" s="80"/>
      <c r="R21" s="80"/>
      <c r="S21" s="80"/>
    </row>
    <row r="22" spans="2:19" x14ac:dyDescent="0.25">
      <c r="O22" s="80"/>
      <c r="P22" s="80"/>
      <c r="Q22" s="80"/>
      <c r="R22" s="80"/>
      <c r="S22" s="80"/>
    </row>
    <row r="23" spans="2:19" x14ac:dyDescent="0.25">
      <c r="O23" s="80"/>
      <c r="P23" s="80"/>
      <c r="Q23" s="80"/>
      <c r="R23" s="80"/>
      <c r="S23" s="80"/>
    </row>
    <row r="24" spans="2:19" x14ac:dyDescent="0.25">
      <c r="O24" s="80"/>
      <c r="P24" s="80"/>
      <c r="Q24" s="80"/>
      <c r="R24" s="80"/>
      <c r="S24" s="80"/>
    </row>
    <row r="25" spans="2:19" x14ac:dyDescent="0.25">
      <c r="O25" s="80"/>
      <c r="P25" s="80"/>
      <c r="Q25" s="80"/>
      <c r="R25" s="80"/>
      <c r="S25" s="80"/>
    </row>
    <row r="26" spans="2:19" x14ac:dyDescent="0.25">
      <c r="O26" s="80"/>
      <c r="P26" s="80"/>
      <c r="Q26" s="80"/>
      <c r="R26" s="80"/>
      <c r="S26" s="80"/>
    </row>
    <row r="27" spans="2:19" x14ac:dyDescent="0.25">
      <c r="O27" s="80"/>
      <c r="P27" s="80"/>
      <c r="Q27" s="80"/>
      <c r="R27" s="80"/>
      <c r="S27" s="80"/>
    </row>
    <row r="28" spans="2:19" x14ac:dyDescent="0.25">
      <c r="O28" s="80"/>
      <c r="P28" s="80"/>
      <c r="Q28" s="80"/>
      <c r="R28" s="80"/>
      <c r="S28" s="80"/>
    </row>
    <row r="29" spans="2:19" x14ac:dyDescent="0.25">
      <c r="O29" s="80"/>
      <c r="P29" s="80"/>
      <c r="Q29" s="80"/>
      <c r="R29" s="80"/>
      <c r="S29" s="80"/>
    </row>
    <row r="30" spans="2:19" x14ac:dyDescent="0.25">
      <c r="O30" s="80"/>
      <c r="P30" s="80"/>
      <c r="Q30" s="80"/>
      <c r="R30" s="80"/>
      <c r="S30" s="80"/>
    </row>
    <row r="31" spans="2:19" x14ac:dyDescent="0.25">
      <c r="O31" s="80"/>
      <c r="P31" s="80"/>
      <c r="Q31" s="80"/>
      <c r="R31" s="80"/>
      <c r="S31" s="80"/>
    </row>
    <row r="32" spans="2:19" x14ac:dyDescent="0.25">
      <c r="O32" s="80"/>
      <c r="P32" s="80"/>
      <c r="Q32" s="80"/>
      <c r="R32" s="80"/>
      <c r="S32" s="80"/>
    </row>
    <row r="33" spans="15:19" x14ac:dyDescent="0.25">
      <c r="O33" s="80"/>
      <c r="P33" s="80"/>
      <c r="Q33" s="80"/>
      <c r="R33" s="80"/>
      <c r="S33" s="80"/>
    </row>
    <row r="34" spans="15:19" x14ac:dyDescent="0.25">
      <c r="O34" s="80"/>
      <c r="P34" s="80"/>
      <c r="Q34" s="80"/>
      <c r="R34" s="80"/>
      <c r="S34" s="80"/>
    </row>
    <row r="35" spans="15:19" x14ac:dyDescent="0.25">
      <c r="O35" s="80"/>
      <c r="P35" s="80"/>
      <c r="Q35" s="80"/>
      <c r="R35" s="80"/>
      <c r="S35" s="80"/>
    </row>
    <row r="36" spans="15:19" x14ac:dyDescent="0.25">
      <c r="O36" s="80"/>
      <c r="P36" s="80"/>
      <c r="Q36" s="80"/>
      <c r="R36" s="80"/>
      <c r="S36" s="80"/>
    </row>
    <row r="37" spans="15:19" x14ac:dyDescent="0.25">
      <c r="O37" s="80"/>
      <c r="P37" s="80"/>
      <c r="Q37" s="80"/>
      <c r="R37" s="80"/>
      <c r="S37" s="80"/>
    </row>
    <row r="38" spans="15:19" x14ac:dyDescent="0.25">
      <c r="O38" s="80"/>
      <c r="P38" s="80"/>
      <c r="Q38" s="80"/>
      <c r="R38" s="80"/>
      <c r="S38" s="80"/>
    </row>
    <row r="39" spans="15:19" x14ac:dyDescent="0.25">
      <c r="O39" s="80"/>
      <c r="P39" s="80"/>
      <c r="Q39" s="80"/>
      <c r="R39" s="80"/>
      <c r="S39" s="80"/>
    </row>
    <row r="40" spans="15:19" x14ac:dyDescent="0.25">
      <c r="O40" s="80"/>
      <c r="P40" s="80"/>
      <c r="Q40" s="80"/>
      <c r="R40" s="80"/>
      <c r="S40" s="80"/>
    </row>
    <row r="41" spans="15:19" x14ac:dyDescent="0.25">
      <c r="O41" s="80"/>
      <c r="P41" s="80"/>
      <c r="Q41" s="80"/>
      <c r="R41" s="80"/>
      <c r="S41" s="80"/>
    </row>
    <row r="42" spans="15:19" x14ac:dyDescent="0.25">
      <c r="O42" s="80"/>
      <c r="P42" s="80"/>
      <c r="Q42" s="80"/>
      <c r="R42" s="80"/>
      <c r="S42" s="80"/>
    </row>
    <row r="43" spans="15:19" x14ac:dyDescent="0.25">
      <c r="O43" s="80"/>
      <c r="P43" s="80"/>
      <c r="Q43" s="80"/>
      <c r="R43" s="80"/>
      <c r="S43" s="80"/>
    </row>
    <row r="44" spans="15:19" x14ac:dyDescent="0.25">
      <c r="O44" s="80"/>
      <c r="P44" s="80"/>
      <c r="Q44" s="80"/>
      <c r="R44" s="80"/>
      <c r="S44" s="80"/>
    </row>
    <row r="45" spans="15:19" x14ac:dyDescent="0.25">
      <c r="O45" s="80"/>
      <c r="P45" s="80"/>
      <c r="Q45" s="80"/>
      <c r="R45" s="80"/>
      <c r="S45" s="80"/>
    </row>
    <row r="46" spans="15:19" x14ac:dyDescent="0.25">
      <c r="O46" s="80"/>
      <c r="P46" s="80"/>
      <c r="Q46" s="80"/>
      <c r="R46" s="80"/>
      <c r="S46" s="80"/>
    </row>
    <row r="47" spans="15:19" x14ac:dyDescent="0.25">
      <c r="O47" s="80"/>
      <c r="P47" s="80"/>
      <c r="Q47" s="80"/>
      <c r="R47" s="80"/>
      <c r="S47" s="80"/>
    </row>
    <row r="48" spans="15:19" x14ac:dyDescent="0.25">
      <c r="O48" s="80"/>
      <c r="P48" s="80"/>
      <c r="Q48" s="80"/>
      <c r="R48" s="80"/>
      <c r="S48" s="80"/>
    </row>
    <row r="49" spans="15:19" x14ac:dyDescent="0.25">
      <c r="O49" s="80"/>
      <c r="P49" s="80"/>
      <c r="Q49" s="80"/>
      <c r="R49" s="80"/>
      <c r="S49" s="80"/>
    </row>
    <row r="50" spans="15:19" x14ac:dyDescent="0.25">
      <c r="O50" s="80"/>
      <c r="P50" s="80"/>
      <c r="Q50" s="80"/>
      <c r="R50" s="80"/>
      <c r="S50" s="80"/>
    </row>
    <row r="51" spans="15:19" x14ac:dyDescent="0.25">
      <c r="O51" s="80"/>
      <c r="P51" s="80"/>
      <c r="Q51" s="80"/>
      <c r="R51" s="80"/>
      <c r="S51" s="80"/>
    </row>
    <row r="52" spans="15:19" x14ac:dyDescent="0.25">
      <c r="O52" s="80"/>
      <c r="P52" s="80"/>
      <c r="Q52" s="80"/>
      <c r="R52" s="80"/>
      <c r="S52" s="80"/>
    </row>
    <row r="53" spans="15:19" x14ac:dyDescent="0.25">
      <c r="O53" s="80"/>
      <c r="P53" s="80"/>
      <c r="Q53" s="80"/>
      <c r="R53" s="80"/>
      <c r="S53" s="80"/>
    </row>
    <row r="54" spans="15:19" x14ac:dyDescent="0.25">
      <c r="O54" s="80"/>
      <c r="P54" s="80"/>
      <c r="Q54" s="80"/>
      <c r="R54" s="80"/>
      <c r="S54" s="80"/>
    </row>
    <row r="55" spans="15:19" x14ac:dyDescent="0.25">
      <c r="O55" s="80"/>
      <c r="P55" s="80"/>
      <c r="Q55" s="80"/>
      <c r="R55" s="80"/>
      <c r="S55" s="80"/>
    </row>
    <row r="56" spans="15:19" x14ac:dyDescent="0.25">
      <c r="O56" s="80"/>
      <c r="P56" s="80"/>
      <c r="Q56" s="80"/>
      <c r="R56" s="80"/>
      <c r="S56" s="80"/>
    </row>
    <row r="57" spans="15:19" x14ac:dyDescent="0.25">
      <c r="O57" s="80"/>
      <c r="P57" s="80"/>
      <c r="Q57" s="80"/>
      <c r="R57" s="80"/>
      <c r="S57" s="80"/>
    </row>
    <row r="58" spans="15:19" x14ac:dyDescent="0.25">
      <c r="O58" s="80"/>
      <c r="P58" s="80"/>
      <c r="Q58" s="80"/>
      <c r="R58" s="80"/>
      <c r="S58" s="80"/>
    </row>
    <row r="59" spans="15:19" x14ac:dyDescent="0.25">
      <c r="O59" s="80"/>
      <c r="P59" s="80"/>
      <c r="Q59" s="80"/>
      <c r="R59" s="80"/>
      <c r="S59" s="80"/>
    </row>
    <row r="60" spans="15:19" x14ac:dyDescent="0.25">
      <c r="O60" s="80"/>
      <c r="P60" s="80"/>
      <c r="Q60" s="80"/>
      <c r="R60" s="80"/>
      <c r="S60" s="80"/>
    </row>
    <row r="61" spans="15:19" x14ac:dyDescent="0.25">
      <c r="O61" s="80"/>
      <c r="P61" s="80"/>
      <c r="Q61" s="80"/>
      <c r="R61" s="80"/>
      <c r="S61" s="80"/>
    </row>
    <row r="62" spans="15:19" x14ac:dyDescent="0.25">
      <c r="O62" s="80"/>
      <c r="P62" s="80"/>
      <c r="Q62" s="80"/>
      <c r="R62" s="80"/>
      <c r="S62" s="80"/>
    </row>
    <row r="63" spans="15:19" x14ac:dyDescent="0.25">
      <c r="O63" s="80"/>
      <c r="P63" s="80"/>
      <c r="Q63" s="80"/>
      <c r="R63" s="80"/>
      <c r="S63" s="80"/>
    </row>
    <row r="64" spans="15:19" x14ac:dyDescent="0.25">
      <c r="O64" s="80"/>
      <c r="P64" s="80"/>
      <c r="Q64" s="80"/>
      <c r="R64" s="80"/>
      <c r="S64" s="80"/>
    </row>
    <row r="65" spans="15:19" x14ac:dyDescent="0.25">
      <c r="O65" s="80"/>
      <c r="P65" s="80"/>
      <c r="Q65" s="80"/>
      <c r="R65" s="80"/>
      <c r="S65" s="80"/>
    </row>
    <row r="66" spans="15:19" x14ac:dyDescent="0.25">
      <c r="O66" s="80"/>
      <c r="P66" s="80"/>
      <c r="Q66" s="80"/>
      <c r="R66" s="80"/>
      <c r="S66" s="80"/>
    </row>
    <row r="67" spans="15:19" x14ac:dyDescent="0.25">
      <c r="O67" s="80"/>
      <c r="P67" s="80"/>
      <c r="Q67" s="80"/>
      <c r="R67" s="80"/>
      <c r="S67" s="80"/>
    </row>
    <row r="68" spans="15:19" x14ac:dyDescent="0.25">
      <c r="O68" s="80"/>
      <c r="P68" s="80"/>
      <c r="Q68" s="80"/>
      <c r="R68" s="80"/>
      <c r="S68" s="80"/>
    </row>
    <row r="69" spans="15:19" x14ac:dyDescent="0.25">
      <c r="O69" s="80"/>
      <c r="P69" s="80"/>
      <c r="Q69" s="80"/>
      <c r="R69" s="80"/>
      <c r="S69" s="80"/>
    </row>
    <row r="70" spans="15:19" x14ac:dyDescent="0.25">
      <c r="O70" s="80"/>
      <c r="P70" s="80"/>
      <c r="Q70" s="80"/>
      <c r="R70" s="80"/>
      <c r="S70" s="80"/>
    </row>
    <row r="71" spans="15:19" x14ac:dyDescent="0.25">
      <c r="O71" s="80"/>
      <c r="P71" s="80"/>
      <c r="Q71" s="80"/>
      <c r="R71" s="80"/>
      <c r="S71" s="80"/>
    </row>
    <row r="72" spans="15:19" x14ac:dyDescent="0.25">
      <c r="O72" s="80"/>
      <c r="P72" s="80"/>
      <c r="Q72" s="80"/>
      <c r="R72" s="80"/>
      <c r="S72" s="80"/>
    </row>
    <row r="73" spans="15:19" x14ac:dyDescent="0.25">
      <c r="O73" s="80"/>
      <c r="P73" s="80"/>
      <c r="Q73" s="80"/>
      <c r="R73" s="80"/>
      <c r="S73" s="80"/>
    </row>
    <row r="74" spans="15:19" x14ac:dyDescent="0.25">
      <c r="O74" s="80"/>
      <c r="P74" s="80"/>
      <c r="Q74" s="80"/>
      <c r="R74" s="80"/>
      <c r="S74" s="80"/>
    </row>
    <row r="75" spans="15:19" x14ac:dyDescent="0.25">
      <c r="O75" s="80"/>
      <c r="P75" s="80"/>
      <c r="Q75" s="80"/>
      <c r="R75" s="80"/>
      <c r="S75" s="80"/>
    </row>
    <row r="76" spans="15:19" x14ac:dyDescent="0.25">
      <c r="O76" s="80"/>
      <c r="P76" s="80"/>
      <c r="Q76" s="80"/>
      <c r="R76" s="80"/>
      <c r="S76" s="80"/>
    </row>
    <row r="77" spans="15:19" x14ac:dyDescent="0.25">
      <c r="O77" s="80"/>
      <c r="P77" s="80"/>
      <c r="Q77" s="80"/>
      <c r="R77" s="80"/>
      <c r="S77" s="80"/>
    </row>
    <row r="78" spans="15:19" x14ac:dyDescent="0.25">
      <c r="O78" s="80"/>
      <c r="P78" s="80"/>
      <c r="Q78" s="80"/>
      <c r="R78" s="80"/>
      <c r="S78" s="80"/>
    </row>
    <row r="79" spans="15:19" x14ac:dyDescent="0.25">
      <c r="O79" s="80"/>
      <c r="P79" s="80"/>
      <c r="Q79" s="80"/>
      <c r="R79" s="80"/>
      <c r="S79" s="80"/>
    </row>
    <row r="80" spans="15:19" x14ac:dyDescent="0.25">
      <c r="O80" s="80"/>
      <c r="P80" s="80"/>
      <c r="Q80" s="80"/>
      <c r="R80" s="80"/>
      <c r="S80" s="80"/>
    </row>
    <row r="81" spans="15:19" x14ac:dyDescent="0.25">
      <c r="O81" s="80"/>
      <c r="P81" s="80"/>
      <c r="Q81" s="80"/>
      <c r="R81" s="80"/>
      <c r="S81" s="80"/>
    </row>
    <row r="82" spans="15:19" x14ac:dyDescent="0.25">
      <c r="O82" s="80"/>
      <c r="P82" s="80"/>
      <c r="Q82" s="80"/>
      <c r="R82" s="80"/>
      <c r="S82" s="80"/>
    </row>
    <row r="83" spans="15:19" x14ac:dyDescent="0.25">
      <c r="O83" s="80"/>
      <c r="P83" s="80"/>
      <c r="Q83" s="80"/>
      <c r="R83" s="80"/>
      <c r="S83" s="80"/>
    </row>
    <row r="84" spans="15:19" x14ac:dyDescent="0.25">
      <c r="O84" s="80"/>
      <c r="P84" s="80"/>
      <c r="Q84" s="80"/>
      <c r="R84" s="80"/>
      <c r="S84" s="80"/>
    </row>
    <row r="85" spans="15:19" x14ac:dyDescent="0.25">
      <c r="O85" s="80"/>
      <c r="P85" s="80"/>
      <c r="Q85" s="80"/>
      <c r="R85" s="80"/>
      <c r="S85" s="80"/>
    </row>
    <row r="86" spans="15:19" x14ac:dyDescent="0.25">
      <c r="O86" s="80"/>
      <c r="P86" s="80"/>
      <c r="Q86" s="80"/>
      <c r="R86" s="80"/>
      <c r="S86" s="80"/>
    </row>
    <row r="87" spans="15:19" x14ac:dyDescent="0.25">
      <c r="O87" s="80"/>
      <c r="P87" s="80"/>
      <c r="Q87" s="80"/>
      <c r="R87" s="80"/>
      <c r="S87" s="80"/>
    </row>
    <row r="88" spans="15:19" x14ac:dyDescent="0.25">
      <c r="O88" s="80"/>
      <c r="P88" s="80"/>
      <c r="Q88" s="80"/>
      <c r="R88" s="80"/>
      <c r="S88" s="80"/>
    </row>
    <row r="89" spans="15:19" x14ac:dyDescent="0.25">
      <c r="O89" s="80"/>
      <c r="P89" s="80"/>
      <c r="Q89" s="80"/>
      <c r="R89" s="80"/>
      <c r="S89" s="80"/>
    </row>
    <row r="90" spans="15:19" x14ac:dyDescent="0.25">
      <c r="O90" s="80"/>
      <c r="P90" s="80"/>
      <c r="Q90" s="80"/>
      <c r="R90" s="80"/>
      <c r="S90" s="80"/>
    </row>
    <row r="91" spans="15:19" x14ac:dyDescent="0.25">
      <c r="O91" s="80"/>
      <c r="P91" s="80"/>
      <c r="Q91" s="80"/>
      <c r="R91" s="80"/>
      <c r="S91" s="80"/>
    </row>
    <row r="92" spans="15:19" x14ac:dyDescent="0.25">
      <c r="O92" s="80"/>
      <c r="P92" s="80"/>
      <c r="Q92" s="80"/>
      <c r="R92" s="80"/>
      <c r="S92" s="80"/>
    </row>
    <row r="93" spans="15:19" x14ac:dyDescent="0.25">
      <c r="O93" s="80"/>
      <c r="P93" s="80"/>
      <c r="Q93" s="80"/>
      <c r="R93" s="80"/>
      <c r="S93" s="80"/>
    </row>
    <row r="94" spans="15:19" x14ac:dyDescent="0.25">
      <c r="O94" s="80"/>
      <c r="P94" s="80"/>
      <c r="Q94" s="80"/>
      <c r="R94" s="80"/>
      <c r="S94" s="80"/>
    </row>
    <row r="95" spans="15:19" x14ac:dyDescent="0.25">
      <c r="O95" s="80"/>
      <c r="P95" s="80"/>
      <c r="Q95" s="80"/>
      <c r="R95" s="80"/>
      <c r="S95" s="80"/>
    </row>
    <row r="96" spans="15:19" x14ac:dyDescent="0.25">
      <c r="O96" s="80"/>
      <c r="P96" s="80"/>
      <c r="Q96" s="80"/>
      <c r="R96" s="80"/>
      <c r="S96" s="80"/>
    </row>
    <row r="97" spans="15:19" x14ac:dyDescent="0.25">
      <c r="O97" s="80"/>
      <c r="P97" s="80"/>
      <c r="Q97" s="80"/>
      <c r="R97" s="80"/>
      <c r="S97" s="80"/>
    </row>
    <row r="98" spans="15:19" x14ac:dyDescent="0.25">
      <c r="O98" s="80"/>
      <c r="P98" s="80"/>
      <c r="Q98" s="80"/>
      <c r="R98" s="80"/>
      <c r="S98" s="80"/>
    </row>
    <row r="99" spans="15:19" x14ac:dyDescent="0.25">
      <c r="O99" s="80"/>
      <c r="P99" s="80"/>
      <c r="Q99" s="80"/>
      <c r="R99" s="80"/>
      <c r="S99" s="80"/>
    </row>
    <row r="100" spans="15:19" x14ac:dyDescent="0.25">
      <c r="O100" s="80"/>
      <c r="P100" s="80"/>
      <c r="Q100" s="80"/>
      <c r="R100" s="80"/>
      <c r="S100" s="80"/>
    </row>
    <row r="101" spans="15:19" x14ac:dyDescent="0.25">
      <c r="O101" s="80"/>
      <c r="P101" s="80"/>
      <c r="Q101" s="80"/>
      <c r="R101" s="80"/>
      <c r="S101" s="80"/>
    </row>
    <row r="102" spans="15:19" x14ac:dyDescent="0.25">
      <c r="O102" s="80"/>
      <c r="P102" s="80"/>
      <c r="Q102" s="80"/>
      <c r="R102" s="80"/>
      <c r="S102" s="80"/>
    </row>
    <row r="103" spans="15:19" x14ac:dyDescent="0.25">
      <c r="O103" s="80"/>
      <c r="P103" s="80"/>
      <c r="Q103" s="80"/>
      <c r="R103" s="80"/>
      <c r="S103" s="80"/>
    </row>
    <row r="104" spans="15:19" x14ac:dyDescent="0.25">
      <c r="O104" s="80"/>
      <c r="P104" s="80"/>
      <c r="Q104" s="80"/>
      <c r="R104" s="80"/>
      <c r="S104" s="80"/>
    </row>
    <row r="105" spans="15:19" x14ac:dyDescent="0.25">
      <c r="O105" s="80"/>
      <c r="P105" s="80"/>
      <c r="Q105" s="80"/>
      <c r="R105" s="80"/>
      <c r="S105" s="80"/>
    </row>
    <row r="106" spans="15:19" x14ac:dyDescent="0.25">
      <c r="O106" s="80"/>
      <c r="P106" s="80"/>
      <c r="Q106" s="80"/>
      <c r="R106" s="80"/>
      <c r="S106" s="80"/>
    </row>
    <row r="107" spans="15:19" x14ac:dyDescent="0.25">
      <c r="O107" s="80"/>
      <c r="P107" s="80"/>
      <c r="Q107" s="80"/>
      <c r="R107" s="80"/>
      <c r="S107" s="80"/>
    </row>
    <row r="108" spans="15:19" x14ac:dyDescent="0.25">
      <c r="O108" s="80"/>
      <c r="P108" s="80"/>
      <c r="Q108" s="80"/>
      <c r="R108" s="80"/>
      <c r="S108" s="80"/>
    </row>
    <row r="109" spans="15:19" x14ac:dyDescent="0.25">
      <c r="O109" s="80"/>
      <c r="P109" s="80"/>
      <c r="Q109" s="80"/>
      <c r="R109" s="80"/>
      <c r="S109" s="80"/>
    </row>
    <row r="110" spans="15:19" x14ac:dyDescent="0.25">
      <c r="O110" s="80"/>
      <c r="P110" s="80"/>
      <c r="Q110" s="80"/>
      <c r="R110" s="80"/>
      <c r="S110" s="80"/>
    </row>
    <row r="111" spans="15:19" x14ac:dyDescent="0.25">
      <c r="O111" s="80"/>
      <c r="P111" s="80"/>
      <c r="Q111" s="80"/>
      <c r="R111" s="80"/>
      <c r="S111" s="80"/>
    </row>
    <row r="112" spans="15:19" x14ac:dyDescent="0.25">
      <c r="O112" s="80"/>
      <c r="P112" s="80"/>
      <c r="Q112" s="80"/>
      <c r="R112" s="80"/>
      <c r="S112" s="80"/>
    </row>
    <row r="113" spans="15:19" x14ac:dyDescent="0.25">
      <c r="O113" s="80"/>
      <c r="P113" s="80"/>
      <c r="Q113" s="80"/>
      <c r="R113" s="80"/>
      <c r="S113" s="80"/>
    </row>
    <row r="114" spans="15:19" x14ac:dyDescent="0.25">
      <c r="O114" s="80"/>
      <c r="P114" s="80"/>
      <c r="Q114" s="80"/>
      <c r="R114" s="80"/>
      <c r="S114" s="80"/>
    </row>
    <row r="115" spans="15:19" x14ac:dyDescent="0.25">
      <c r="O115" s="80"/>
      <c r="P115" s="80"/>
      <c r="Q115" s="80"/>
      <c r="R115" s="80"/>
      <c r="S115" s="80"/>
    </row>
    <row r="116" spans="15:19" x14ac:dyDescent="0.25">
      <c r="O116" s="80"/>
      <c r="P116" s="80"/>
      <c r="Q116" s="80"/>
      <c r="R116" s="80"/>
      <c r="S116" s="80"/>
    </row>
    <row r="117" spans="15:19" x14ac:dyDescent="0.25">
      <c r="O117" s="80"/>
      <c r="P117" s="80"/>
      <c r="Q117" s="80"/>
      <c r="R117" s="80"/>
      <c r="S117" s="80"/>
    </row>
    <row r="118" spans="15:19" x14ac:dyDescent="0.25">
      <c r="O118" s="80"/>
      <c r="P118" s="80"/>
      <c r="Q118" s="80"/>
      <c r="R118" s="80"/>
      <c r="S118" s="80"/>
    </row>
    <row r="119" spans="15:19" x14ac:dyDescent="0.25">
      <c r="O119" s="80"/>
      <c r="P119" s="80"/>
      <c r="Q119" s="80"/>
      <c r="R119" s="80"/>
      <c r="S119" s="80"/>
    </row>
    <row r="120" spans="15:19" x14ac:dyDescent="0.25">
      <c r="O120" s="80"/>
      <c r="P120" s="80"/>
      <c r="Q120" s="80"/>
      <c r="R120" s="80"/>
      <c r="S120" s="80"/>
    </row>
    <row r="121" spans="15:19" x14ac:dyDescent="0.25">
      <c r="O121" s="80"/>
      <c r="P121" s="80"/>
      <c r="Q121" s="80"/>
      <c r="R121" s="80"/>
      <c r="S121" s="80"/>
    </row>
    <row r="122" spans="15:19" x14ac:dyDescent="0.25">
      <c r="O122" s="80"/>
      <c r="P122" s="80"/>
      <c r="Q122" s="80"/>
      <c r="R122" s="80"/>
      <c r="S122" s="80"/>
    </row>
    <row r="123" spans="15:19" x14ac:dyDescent="0.25">
      <c r="O123" s="80"/>
      <c r="P123" s="80"/>
      <c r="Q123" s="80"/>
      <c r="R123" s="80"/>
      <c r="S123" s="80"/>
    </row>
    <row r="124" spans="15:19" x14ac:dyDescent="0.25">
      <c r="O124" s="80"/>
      <c r="P124" s="80"/>
      <c r="Q124" s="80"/>
      <c r="R124" s="80"/>
      <c r="S124" s="80"/>
    </row>
    <row r="125" spans="15:19" x14ac:dyDescent="0.25">
      <c r="O125" s="80"/>
      <c r="P125" s="80"/>
      <c r="Q125" s="80"/>
      <c r="R125" s="80"/>
      <c r="S125" s="80"/>
    </row>
    <row r="126" spans="15:19" x14ac:dyDescent="0.25">
      <c r="O126" s="80"/>
      <c r="P126" s="80"/>
      <c r="Q126" s="80"/>
      <c r="R126" s="80"/>
      <c r="S126" s="80"/>
    </row>
    <row r="127" spans="15:19" x14ac:dyDescent="0.25">
      <c r="O127" s="80"/>
      <c r="P127" s="80"/>
      <c r="Q127" s="80"/>
      <c r="R127" s="80"/>
      <c r="S127" s="80"/>
    </row>
    <row r="128" spans="15:19" x14ac:dyDescent="0.25">
      <c r="O128" s="80"/>
      <c r="P128" s="80"/>
      <c r="Q128" s="80"/>
      <c r="R128" s="80"/>
      <c r="S128" s="80"/>
    </row>
    <row r="129" spans="15:19" x14ac:dyDescent="0.25">
      <c r="O129" s="80"/>
      <c r="P129" s="80"/>
      <c r="Q129" s="80"/>
      <c r="R129" s="80"/>
      <c r="S129" s="80"/>
    </row>
    <row r="130" spans="15:19" x14ac:dyDescent="0.25">
      <c r="O130" s="80"/>
      <c r="P130" s="80"/>
      <c r="Q130" s="80"/>
      <c r="R130" s="80"/>
      <c r="S130" s="80"/>
    </row>
    <row r="131" spans="15:19" x14ac:dyDescent="0.25">
      <c r="O131" s="80"/>
      <c r="P131" s="80"/>
      <c r="Q131" s="80"/>
      <c r="R131" s="80"/>
      <c r="S131" s="80"/>
    </row>
    <row r="132" spans="15:19" x14ac:dyDescent="0.25">
      <c r="O132" s="80"/>
      <c r="P132" s="80"/>
      <c r="Q132" s="80"/>
      <c r="R132" s="80"/>
      <c r="S132" s="80"/>
    </row>
    <row r="133" spans="15:19" x14ac:dyDescent="0.25">
      <c r="O133" s="80"/>
      <c r="P133" s="80"/>
      <c r="Q133" s="80"/>
      <c r="R133" s="80"/>
      <c r="S133" s="80"/>
    </row>
    <row r="134" spans="15:19" x14ac:dyDescent="0.25">
      <c r="O134" s="80"/>
      <c r="P134" s="80"/>
      <c r="Q134" s="80"/>
      <c r="R134" s="80"/>
      <c r="S134" s="80"/>
    </row>
    <row r="135" spans="15:19" x14ac:dyDescent="0.25">
      <c r="O135" s="80"/>
      <c r="P135" s="80"/>
      <c r="Q135" s="80"/>
      <c r="R135" s="80"/>
      <c r="S135" s="80"/>
    </row>
    <row r="136" spans="15:19" x14ac:dyDescent="0.25">
      <c r="O136" s="80"/>
      <c r="P136" s="80"/>
      <c r="Q136" s="80"/>
      <c r="R136" s="80"/>
      <c r="S136" s="80"/>
    </row>
    <row r="137" spans="15:19" x14ac:dyDescent="0.25">
      <c r="O137" s="80"/>
      <c r="P137" s="80"/>
      <c r="Q137" s="80"/>
      <c r="R137" s="80"/>
      <c r="S137" s="80"/>
    </row>
    <row r="138" spans="15:19" x14ac:dyDescent="0.25">
      <c r="O138" s="80"/>
      <c r="P138" s="80"/>
      <c r="Q138" s="80"/>
      <c r="R138" s="80"/>
      <c r="S138" s="80"/>
    </row>
    <row r="139" spans="15:19" x14ac:dyDescent="0.25">
      <c r="O139" s="80"/>
      <c r="P139" s="80"/>
      <c r="Q139" s="80"/>
      <c r="R139" s="80"/>
      <c r="S139" s="80"/>
    </row>
    <row r="140" spans="15:19" x14ac:dyDescent="0.25">
      <c r="O140" s="80"/>
      <c r="P140" s="80"/>
      <c r="Q140" s="80"/>
      <c r="R140" s="80"/>
      <c r="S140" s="80"/>
    </row>
    <row r="141" spans="15:19" x14ac:dyDescent="0.25">
      <c r="O141" s="80"/>
      <c r="P141" s="80"/>
      <c r="Q141" s="80"/>
      <c r="R141" s="80"/>
      <c r="S141" s="80"/>
    </row>
    <row r="142" spans="15:19" x14ac:dyDescent="0.25">
      <c r="O142" s="80"/>
      <c r="P142" s="80"/>
      <c r="Q142" s="80"/>
      <c r="R142" s="80"/>
      <c r="S142" s="80"/>
    </row>
    <row r="143" spans="15:19" x14ac:dyDescent="0.25">
      <c r="O143" s="80"/>
      <c r="P143" s="80"/>
      <c r="Q143" s="80"/>
      <c r="R143" s="80"/>
      <c r="S143" s="80"/>
    </row>
    <row r="144" spans="15:19" x14ac:dyDescent="0.25">
      <c r="O144" s="80"/>
      <c r="P144" s="80"/>
      <c r="Q144" s="80"/>
      <c r="R144" s="80"/>
      <c r="S144" s="80"/>
    </row>
    <row r="145" spans="15:19" x14ac:dyDescent="0.25">
      <c r="O145" s="80"/>
      <c r="P145" s="80"/>
      <c r="Q145" s="80"/>
      <c r="R145" s="80"/>
      <c r="S145" s="80"/>
    </row>
    <row r="146" spans="15:19" x14ac:dyDescent="0.25">
      <c r="O146" s="80"/>
      <c r="P146" s="80"/>
      <c r="Q146" s="80"/>
      <c r="R146" s="80"/>
      <c r="S146" s="80"/>
    </row>
    <row r="147" spans="15:19" x14ac:dyDescent="0.25">
      <c r="O147" s="80"/>
      <c r="P147" s="80"/>
      <c r="Q147" s="80"/>
      <c r="R147" s="80"/>
      <c r="S147" s="80"/>
    </row>
    <row r="148" spans="15:19" x14ac:dyDescent="0.25">
      <c r="O148" s="80"/>
      <c r="P148" s="80"/>
      <c r="Q148" s="80"/>
      <c r="R148" s="80"/>
      <c r="S148" s="80"/>
    </row>
    <row r="149" spans="15:19" x14ac:dyDescent="0.25">
      <c r="O149" s="80"/>
      <c r="P149" s="80"/>
      <c r="Q149" s="80"/>
      <c r="R149" s="80"/>
      <c r="S149" s="80"/>
    </row>
    <row r="150" spans="15:19" x14ac:dyDescent="0.25">
      <c r="O150" s="80"/>
      <c r="P150" s="80"/>
      <c r="Q150" s="80"/>
      <c r="R150" s="80"/>
      <c r="S150" s="80"/>
    </row>
    <row r="151" spans="15:19" x14ac:dyDescent="0.25">
      <c r="O151" s="80"/>
      <c r="P151" s="80"/>
      <c r="Q151" s="80"/>
      <c r="R151" s="80"/>
      <c r="S151" s="80"/>
    </row>
    <row r="152" spans="15:19" x14ac:dyDescent="0.25">
      <c r="O152" s="80"/>
      <c r="P152" s="80"/>
      <c r="Q152" s="80"/>
      <c r="R152" s="80"/>
      <c r="S152" s="80"/>
    </row>
    <row r="153" spans="15:19" x14ac:dyDescent="0.25">
      <c r="O153" s="80"/>
      <c r="P153" s="80"/>
      <c r="Q153" s="80"/>
      <c r="R153" s="80"/>
      <c r="S153" s="80"/>
    </row>
    <row r="154" spans="15:19" x14ac:dyDescent="0.25">
      <c r="O154" s="80"/>
      <c r="P154" s="80"/>
      <c r="Q154" s="80"/>
      <c r="R154" s="80"/>
      <c r="S154" s="80"/>
    </row>
    <row r="155" spans="15:19" x14ac:dyDescent="0.25">
      <c r="O155" s="80"/>
      <c r="P155" s="80"/>
      <c r="Q155" s="80"/>
      <c r="R155" s="80"/>
      <c r="S155" s="80"/>
    </row>
    <row r="156" spans="15:19" x14ac:dyDescent="0.25">
      <c r="O156" s="80"/>
      <c r="P156" s="80"/>
      <c r="Q156" s="80"/>
      <c r="R156" s="80"/>
      <c r="S156" s="80"/>
    </row>
    <row r="157" spans="15:19" x14ac:dyDescent="0.25">
      <c r="O157" s="80"/>
      <c r="P157" s="80"/>
      <c r="Q157" s="80"/>
      <c r="R157" s="80"/>
      <c r="S157" s="80"/>
    </row>
    <row r="158" spans="15:19" x14ac:dyDescent="0.25">
      <c r="O158" s="80"/>
      <c r="P158" s="80"/>
      <c r="Q158" s="80"/>
      <c r="R158" s="80"/>
      <c r="S158" s="80"/>
    </row>
    <row r="159" spans="15:19" x14ac:dyDescent="0.25">
      <c r="O159" s="80"/>
      <c r="P159" s="80"/>
      <c r="Q159" s="80"/>
      <c r="R159" s="80"/>
      <c r="S159" s="80"/>
    </row>
    <row r="160" spans="15:19" x14ac:dyDescent="0.25">
      <c r="O160" s="80"/>
      <c r="P160" s="80"/>
      <c r="Q160" s="80"/>
      <c r="R160" s="80"/>
      <c r="S160" s="80"/>
    </row>
    <row r="161" spans="15:19" x14ac:dyDescent="0.25">
      <c r="O161" s="80"/>
      <c r="P161" s="80"/>
      <c r="Q161" s="80"/>
      <c r="R161" s="80"/>
      <c r="S161" s="80"/>
    </row>
    <row r="162" spans="15:19" x14ac:dyDescent="0.25">
      <c r="O162" s="80"/>
      <c r="P162" s="80"/>
      <c r="Q162" s="80"/>
      <c r="R162" s="80"/>
      <c r="S162" s="80"/>
    </row>
    <row r="163" spans="15:19" x14ac:dyDescent="0.25">
      <c r="O163" s="80"/>
      <c r="P163" s="80"/>
      <c r="Q163" s="80"/>
      <c r="R163" s="80"/>
      <c r="S163" s="80"/>
    </row>
    <row r="164" spans="15:19" x14ac:dyDescent="0.25">
      <c r="O164" s="80"/>
      <c r="P164" s="80"/>
      <c r="Q164" s="80"/>
      <c r="R164" s="80"/>
      <c r="S164" s="80"/>
    </row>
    <row r="165" spans="15:19" x14ac:dyDescent="0.25">
      <c r="O165" s="80"/>
      <c r="P165" s="80"/>
      <c r="Q165" s="80"/>
      <c r="R165" s="80"/>
      <c r="S165" s="80"/>
    </row>
    <row r="166" spans="15:19" x14ac:dyDescent="0.25">
      <c r="O166" s="80"/>
      <c r="P166" s="80"/>
      <c r="Q166" s="80"/>
      <c r="R166" s="80"/>
      <c r="S166" s="80"/>
    </row>
    <row r="167" spans="15:19" x14ac:dyDescent="0.25">
      <c r="O167" s="80"/>
      <c r="P167" s="80"/>
      <c r="Q167" s="80"/>
      <c r="R167" s="80"/>
      <c r="S167" s="80"/>
    </row>
    <row r="168" spans="15:19" x14ac:dyDescent="0.25">
      <c r="O168" s="80"/>
      <c r="P168" s="80"/>
      <c r="Q168" s="80"/>
      <c r="R168" s="80"/>
      <c r="S168" s="80"/>
    </row>
    <row r="169" spans="15:19" x14ac:dyDescent="0.25">
      <c r="O169" s="80"/>
      <c r="P169" s="80"/>
      <c r="Q169" s="80"/>
      <c r="R169" s="80"/>
      <c r="S169" s="80"/>
    </row>
    <row r="170" spans="15:19" x14ac:dyDescent="0.25">
      <c r="O170" s="80"/>
      <c r="P170" s="80"/>
      <c r="Q170" s="80"/>
      <c r="R170" s="80"/>
      <c r="S170" s="80"/>
    </row>
    <row r="171" spans="15:19" x14ac:dyDescent="0.25">
      <c r="O171" s="80"/>
      <c r="P171" s="80"/>
      <c r="Q171" s="80"/>
      <c r="R171" s="80"/>
      <c r="S171" s="80"/>
    </row>
    <row r="172" spans="15:19" x14ac:dyDescent="0.25">
      <c r="O172" s="80"/>
      <c r="P172" s="80"/>
      <c r="Q172" s="80"/>
      <c r="R172" s="80"/>
      <c r="S172" s="80"/>
    </row>
    <row r="173" spans="15:19" x14ac:dyDescent="0.25">
      <c r="O173" s="80"/>
      <c r="P173" s="80"/>
      <c r="Q173" s="80"/>
      <c r="R173" s="80"/>
      <c r="S173" s="80"/>
    </row>
    <row r="174" spans="15:19" x14ac:dyDescent="0.25">
      <c r="O174" s="80"/>
      <c r="P174" s="80"/>
      <c r="Q174" s="80"/>
      <c r="R174" s="80"/>
      <c r="S174" s="80"/>
    </row>
  </sheetData>
  <sortState ref="R2:R173">
    <sortCondition descending="1" ref="R2"/>
  </sortState>
  <mergeCells count="11">
    <mergeCell ref="C16:E16"/>
    <mergeCell ref="B2:E4"/>
    <mergeCell ref="C5:E5"/>
    <mergeCell ref="C8:E8"/>
    <mergeCell ref="C11:E11"/>
    <mergeCell ref="C9:E9"/>
    <mergeCell ref="C7:E7"/>
    <mergeCell ref="C12:E12"/>
    <mergeCell ref="C13:E13"/>
    <mergeCell ref="C14:E14"/>
    <mergeCell ref="C15:E15"/>
  </mergeCells>
  <hyperlinks>
    <hyperlink ref="C8:E8" location="'Tab. 2'!A5" display="Receita nominal de vendas e Volume de Vendas no comércio  por mês/ano de referência e segmento"/>
    <hyperlink ref="C11:E11" location="'Gráf. 1'!A6" display="'Gráf. 1'!A6"/>
    <hyperlink ref="C12:E12" location="'Gráf. 2'!A6" display="Receita nominal de vendas e Volume de Vendas no comércio  por segmento e mês/ano de referência "/>
    <hyperlink ref="C13:E13" location="'Gráf. 3'!A6" display="'Gráf. 3'!A6"/>
    <hyperlink ref="C14:E14" location="'Gráf. 4'!A6" display="'Gráf. 4'!A6"/>
    <hyperlink ref="C15:E15" location="Gráf.5!A5" display="Receita nominal de vendas e Volume de Vendas no comércio  por mês/ano de referência, segmento e indicador"/>
    <hyperlink ref="C7:E7" location="'Tab. 1'!A8" display="Receita Nominal de Vendas e Volume de vendas no Comércio por mês/ano de referência"/>
  </hyperlinks>
  <pageMargins left="0.511811024" right="0.511811024" top="0.78740157499999996" bottom="0.78740157499999996" header="0.31496062000000002" footer="0.31496062000000002"/>
  <pageSetup paperSize="9" scale="88" orientation="portrait" horizont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82"/>
  <sheetViews>
    <sheetView zoomScale="85" zoomScaleNormal="85" workbookViewId="0">
      <pane xSplit="1" ySplit="7" topLeftCell="B160" activePane="bottomRight" state="frozen"/>
      <selection activeCell="L172" sqref="L172"/>
      <selection pane="topRight" activeCell="L172" sqref="L172"/>
      <selection pane="bottomLeft" activeCell="L172" sqref="L172"/>
      <selection pane="bottomRight" activeCell="L172" sqref="L172"/>
    </sheetView>
  </sheetViews>
  <sheetFormatPr defaultRowHeight="15" x14ac:dyDescent="0.25"/>
  <cols>
    <col min="1" max="1" width="9.140625" style="4"/>
    <col min="2" max="2" width="17" style="13" customWidth="1"/>
    <col min="3" max="3" width="19.7109375" style="13" customWidth="1"/>
    <col min="4" max="4" width="21.85546875" style="13" customWidth="1"/>
    <col min="5" max="5" width="16.140625" style="13" customWidth="1"/>
    <col min="6" max="6" width="17.5703125" style="13" bestFit="1" customWidth="1"/>
    <col min="7" max="7" width="12.140625" style="13" customWidth="1"/>
    <col min="8" max="8" width="18.85546875" style="13" customWidth="1"/>
    <col min="9" max="9" width="21.42578125" style="13" customWidth="1"/>
    <col min="10" max="10" width="15.140625" style="13" customWidth="1"/>
    <col min="11" max="11" width="14.85546875" style="13" customWidth="1"/>
    <col min="12" max="14" width="21.28515625" style="13" customWidth="1"/>
    <col min="15" max="15" width="15.140625" style="13" bestFit="1" customWidth="1"/>
    <col min="16" max="16" width="16" style="13" bestFit="1" customWidth="1"/>
    <col min="17" max="17" width="15.42578125" style="13" bestFit="1" customWidth="1"/>
    <col min="18" max="18" width="11.42578125" style="13" bestFit="1" customWidth="1"/>
    <col min="19" max="19" width="17.5703125" style="13" bestFit="1" customWidth="1"/>
    <col min="20" max="20" width="13.28515625" style="13" customWidth="1"/>
    <col min="21" max="21" width="17.28515625" style="13" bestFit="1" customWidth="1"/>
    <col min="22" max="22" width="15.5703125" style="13" bestFit="1" customWidth="1"/>
    <col min="23" max="23" width="14.42578125" style="13" bestFit="1" customWidth="1"/>
    <col min="24" max="24" width="15.28515625" style="13" bestFit="1" customWidth="1"/>
    <col min="25" max="25" width="15.42578125" style="13" bestFit="1" customWidth="1"/>
    <col min="26" max="27" width="15.42578125" style="13" customWidth="1"/>
    <col min="28" max="28" width="15.140625" style="13" bestFit="1" customWidth="1"/>
    <col min="29" max="29" width="16" style="13" bestFit="1" customWidth="1"/>
    <col min="30" max="30" width="15.42578125" style="13" bestFit="1" customWidth="1"/>
    <col min="31" max="31" width="11.42578125" style="13" bestFit="1" customWidth="1"/>
    <col min="32" max="32" width="17.5703125" style="13" bestFit="1" customWidth="1"/>
    <col min="33" max="33" width="14.140625" style="13" customWidth="1"/>
    <col min="34" max="34" width="17.28515625" style="13" bestFit="1" customWidth="1"/>
    <col min="35" max="35" width="15.5703125" style="13" bestFit="1" customWidth="1"/>
    <col min="36" max="36" width="14.42578125" style="13" bestFit="1" customWidth="1"/>
    <col min="37" max="37" width="15.28515625" style="13" bestFit="1" customWidth="1"/>
    <col min="38" max="38" width="15.42578125" style="13" bestFit="1" customWidth="1"/>
    <col min="39" max="40" width="15.42578125" style="13" customWidth="1"/>
    <col min="41" max="41" width="15.140625" style="13" bestFit="1" customWidth="1"/>
    <col min="42" max="42" width="16" style="13" bestFit="1" customWidth="1"/>
    <col min="43" max="43" width="17" style="13" bestFit="1" customWidth="1"/>
    <col min="44" max="44" width="11.42578125" style="13" bestFit="1" customWidth="1"/>
    <col min="45" max="45" width="17.5703125" style="13" bestFit="1" customWidth="1"/>
    <col min="46" max="46" width="12.5703125" style="13" customWidth="1"/>
    <col min="47" max="47" width="17.28515625" style="13" bestFit="1" customWidth="1"/>
    <col min="48" max="48" width="15.5703125" style="13" bestFit="1" customWidth="1"/>
    <col min="49" max="49" width="14.42578125" style="13" bestFit="1" customWidth="1"/>
    <col min="50" max="50" width="15.28515625" style="13" bestFit="1" customWidth="1"/>
    <col min="51" max="51" width="15.42578125" style="13" bestFit="1" customWidth="1"/>
    <col min="52" max="53" width="15.42578125" style="13" customWidth="1"/>
    <col min="54" max="54" width="13.7109375" style="13" customWidth="1"/>
    <col min="55" max="16384" width="9.140625" style="13"/>
  </cols>
  <sheetData>
    <row r="1" spans="1:53" s="4" customFormat="1" ht="16.5" thickTop="1" thickBot="1" x14ac:dyDescent="0.3">
      <c r="B1" s="2" t="s">
        <v>7</v>
      </c>
    </row>
    <row r="2" spans="1:53" s="4" customFormat="1" ht="15.75" thickTop="1" x14ac:dyDescent="0.25"/>
    <row r="3" spans="1:53" s="4" customFormat="1" ht="15.75" thickBot="1" x14ac:dyDescent="0.3">
      <c r="A3" s="219" t="s">
        <v>22</v>
      </c>
      <c r="B3" s="219"/>
      <c r="C3" s="219"/>
      <c r="D3" s="219"/>
      <c r="E3" s="219"/>
      <c r="F3" s="219"/>
      <c r="G3" s="219"/>
      <c r="H3" s="219"/>
      <c r="I3" s="219"/>
      <c r="J3" s="219"/>
      <c r="K3" s="5"/>
      <c r="L3" s="5"/>
      <c r="M3" s="5"/>
      <c r="N3" s="5"/>
      <c r="O3" s="5"/>
    </row>
    <row r="4" spans="1:53" s="4" customFormat="1" x14ac:dyDescent="0.25">
      <c r="A4" s="4" t="s">
        <v>8</v>
      </c>
    </row>
    <row r="5" spans="1:53" s="4" customFormat="1" ht="15.75" thickBot="1" x14ac:dyDescent="0.3"/>
    <row r="6" spans="1:53" s="4" customFormat="1" ht="15.75" customHeight="1" thickBot="1" x14ac:dyDescent="0.3">
      <c r="A6" s="217" t="s">
        <v>4</v>
      </c>
      <c r="B6" s="220" t="s">
        <v>21</v>
      </c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3"/>
      <c r="N6" s="3"/>
      <c r="O6" s="220" t="s">
        <v>1</v>
      </c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2"/>
      <c r="AB6" s="220" t="s">
        <v>2</v>
      </c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2"/>
      <c r="AO6" s="220" t="s">
        <v>3</v>
      </c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</row>
    <row r="7" spans="1:53" s="4" customFormat="1" ht="90" x14ac:dyDescent="0.25">
      <c r="A7" s="218"/>
      <c r="B7" s="1" t="s">
        <v>10</v>
      </c>
      <c r="C7" s="1" t="s">
        <v>11</v>
      </c>
      <c r="D7" s="1" t="s">
        <v>12</v>
      </c>
      <c r="E7" s="1" t="s">
        <v>13</v>
      </c>
      <c r="F7" s="1" t="s">
        <v>14</v>
      </c>
      <c r="G7" s="1" t="s">
        <v>15</v>
      </c>
      <c r="H7" s="1" t="s">
        <v>16</v>
      </c>
      <c r="I7" s="1" t="s">
        <v>17</v>
      </c>
      <c r="J7" s="1" t="s">
        <v>18</v>
      </c>
      <c r="K7" s="1" t="s">
        <v>19</v>
      </c>
      <c r="L7" s="1" t="s">
        <v>20</v>
      </c>
      <c r="M7" s="1" t="s">
        <v>26</v>
      </c>
      <c r="N7" s="1" t="s">
        <v>27</v>
      </c>
      <c r="O7" s="1" t="s">
        <v>10</v>
      </c>
      <c r="P7" s="1" t="s">
        <v>11</v>
      </c>
      <c r="Q7" s="1" t="s">
        <v>12</v>
      </c>
      <c r="R7" s="1" t="s">
        <v>13</v>
      </c>
      <c r="S7" s="1" t="s">
        <v>14</v>
      </c>
      <c r="T7" s="1" t="s">
        <v>15</v>
      </c>
      <c r="U7" s="1" t="s">
        <v>16</v>
      </c>
      <c r="V7" s="1" t="s">
        <v>17</v>
      </c>
      <c r="W7" s="1" t="s">
        <v>18</v>
      </c>
      <c r="X7" s="1" t="s">
        <v>19</v>
      </c>
      <c r="Y7" s="1" t="s">
        <v>20</v>
      </c>
      <c r="Z7" s="1" t="s">
        <v>26</v>
      </c>
      <c r="AA7" s="1" t="s">
        <v>27</v>
      </c>
      <c r="AB7" s="1" t="s">
        <v>10</v>
      </c>
      <c r="AC7" s="1" t="s">
        <v>11</v>
      </c>
      <c r="AD7" s="1" t="s">
        <v>12</v>
      </c>
      <c r="AE7" s="1" t="s">
        <v>13</v>
      </c>
      <c r="AF7" s="1" t="s">
        <v>14</v>
      </c>
      <c r="AG7" s="1" t="s">
        <v>15</v>
      </c>
      <c r="AH7" s="1" t="s">
        <v>16</v>
      </c>
      <c r="AI7" s="1" t="s">
        <v>17</v>
      </c>
      <c r="AJ7" s="1" t="s">
        <v>18</v>
      </c>
      <c r="AK7" s="1" t="s">
        <v>19</v>
      </c>
      <c r="AL7" s="1" t="s">
        <v>20</v>
      </c>
      <c r="AM7" s="1" t="s">
        <v>26</v>
      </c>
      <c r="AN7" s="1" t="s">
        <v>27</v>
      </c>
      <c r="AO7" s="1" t="s">
        <v>10</v>
      </c>
      <c r="AP7" s="1" t="s">
        <v>11</v>
      </c>
      <c r="AQ7" s="1" t="s">
        <v>12</v>
      </c>
      <c r="AR7" s="1" t="s">
        <v>13</v>
      </c>
      <c r="AS7" s="1" t="s">
        <v>14</v>
      </c>
      <c r="AT7" s="1" t="s">
        <v>15</v>
      </c>
      <c r="AU7" s="1" t="s">
        <v>16</v>
      </c>
      <c r="AV7" s="1" t="s">
        <v>17</v>
      </c>
      <c r="AW7" s="1" t="s">
        <v>18</v>
      </c>
      <c r="AX7" s="1" t="s">
        <v>19</v>
      </c>
      <c r="AY7" s="1" t="s">
        <v>20</v>
      </c>
      <c r="AZ7" s="1" t="s">
        <v>26</v>
      </c>
      <c r="BA7" s="1" t="s">
        <v>27</v>
      </c>
    </row>
    <row r="8" spans="1:53" x14ac:dyDescent="0.25">
      <c r="A8" s="6">
        <v>36526</v>
      </c>
      <c r="B8" s="183" t="e">
        <v>#N/A</v>
      </c>
      <c r="C8" s="183" t="e">
        <v>#N/A</v>
      </c>
      <c r="D8" s="183" t="e">
        <v>#N/A</v>
      </c>
      <c r="E8" s="183" t="e">
        <v>#N/A</v>
      </c>
      <c r="F8" s="183" t="e">
        <v>#N/A</v>
      </c>
      <c r="G8" s="183" t="e">
        <v>#N/A</v>
      </c>
      <c r="H8" s="183" t="e">
        <v>#N/A</v>
      </c>
      <c r="I8" s="183" t="e">
        <v>#N/A</v>
      </c>
      <c r="J8" s="183" t="e">
        <v>#N/A</v>
      </c>
      <c r="K8" s="183" t="e">
        <v>#N/A</v>
      </c>
      <c r="L8" s="183" t="e">
        <v>#N/A</v>
      </c>
      <c r="M8" s="183" t="e">
        <v>#N/A</v>
      </c>
      <c r="N8" s="183" t="e">
        <v>#N/A</v>
      </c>
      <c r="O8" s="183" t="e">
        <v>#N/A</v>
      </c>
      <c r="P8" s="183" t="e">
        <v>#N/A</v>
      </c>
      <c r="Q8" s="183" t="e">
        <v>#N/A</v>
      </c>
      <c r="R8" s="183" t="e">
        <v>#N/A</v>
      </c>
      <c r="S8" s="183" t="e">
        <v>#N/A</v>
      </c>
      <c r="T8" s="183" t="e">
        <v>#N/A</v>
      </c>
      <c r="U8" s="183" t="e">
        <v>#N/A</v>
      </c>
      <c r="V8" s="183" t="e">
        <v>#N/A</v>
      </c>
      <c r="W8" s="183" t="e">
        <v>#N/A</v>
      </c>
      <c r="X8" s="183" t="e">
        <v>#N/A</v>
      </c>
      <c r="Y8" s="183" t="e">
        <v>#N/A</v>
      </c>
      <c r="Z8" s="183" t="e">
        <v>#N/A</v>
      </c>
      <c r="AA8" s="183" t="e">
        <v>#N/A</v>
      </c>
      <c r="AB8" s="183" t="e">
        <v>#N/A</v>
      </c>
      <c r="AC8" s="183" t="e">
        <v>#N/A</v>
      </c>
      <c r="AD8" s="183" t="e">
        <v>#N/A</v>
      </c>
      <c r="AE8" s="183" t="e">
        <v>#N/A</v>
      </c>
      <c r="AF8" s="183" t="e">
        <v>#N/A</v>
      </c>
      <c r="AG8" s="183" t="e">
        <v>#N/A</v>
      </c>
      <c r="AH8" s="183" t="e">
        <v>#N/A</v>
      </c>
      <c r="AI8" s="183" t="e">
        <v>#N/A</v>
      </c>
      <c r="AJ8" s="183" t="e">
        <v>#N/A</v>
      </c>
      <c r="AK8" s="183" t="e">
        <v>#N/A</v>
      </c>
      <c r="AL8" s="183" t="e">
        <v>#N/A</v>
      </c>
      <c r="AM8" s="183" t="e">
        <v>#N/A</v>
      </c>
      <c r="AN8" s="183" t="e">
        <v>#N/A</v>
      </c>
      <c r="AO8" s="183" t="e">
        <v>#N/A</v>
      </c>
      <c r="AP8" s="183" t="e">
        <v>#N/A</v>
      </c>
      <c r="AQ8" s="183" t="e">
        <v>#N/A</v>
      </c>
      <c r="AR8" s="183" t="e">
        <v>#N/A</v>
      </c>
      <c r="AS8" s="183" t="e">
        <v>#N/A</v>
      </c>
      <c r="AT8" s="183" t="e">
        <v>#N/A</v>
      </c>
      <c r="AU8" s="183" t="e">
        <v>#N/A</v>
      </c>
      <c r="AV8" s="183" t="e">
        <v>#N/A</v>
      </c>
      <c r="AW8" s="183" t="e">
        <v>#N/A</v>
      </c>
      <c r="AX8" s="183" t="e">
        <v>#N/A</v>
      </c>
      <c r="AY8" s="183" t="e">
        <v>#N/A</v>
      </c>
      <c r="AZ8" s="183" t="e">
        <v>#N/A</v>
      </c>
      <c r="BA8" s="183" t="e">
        <v>#N/A</v>
      </c>
    </row>
    <row r="9" spans="1:53" x14ac:dyDescent="0.25">
      <c r="A9" s="6">
        <v>36557</v>
      </c>
      <c r="B9" s="184" t="e">
        <v>#N/A</v>
      </c>
      <c r="C9" s="184" t="e">
        <v>#N/A</v>
      </c>
      <c r="D9" s="184" t="e">
        <v>#N/A</v>
      </c>
      <c r="E9" s="184" t="e">
        <v>#N/A</v>
      </c>
      <c r="F9" s="184" t="e">
        <v>#N/A</v>
      </c>
      <c r="G9" s="184" t="e">
        <v>#N/A</v>
      </c>
      <c r="H9" s="184" t="e">
        <v>#N/A</v>
      </c>
      <c r="I9" s="184" t="e">
        <v>#N/A</v>
      </c>
      <c r="J9" s="184" t="e">
        <v>#N/A</v>
      </c>
      <c r="K9" s="184" t="e">
        <v>#N/A</v>
      </c>
      <c r="L9" s="184" t="e">
        <v>#N/A</v>
      </c>
      <c r="M9" s="184" t="e">
        <v>#N/A</v>
      </c>
      <c r="N9" s="184" t="e">
        <v>#N/A</v>
      </c>
      <c r="O9" s="184" t="e">
        <v>#N/A</v>
      </c>
      <c r="P9" s="184" t="e">
        <v>#N/A</v>
      </c>
      <c r="Q9" s="184" t="e">
        <v>#N/A</v>
      </c>
      <c r="R9" s="184" t="e">
        <v>#N/A</v>
      </c>
      <c r="S9" s="184" t="e">
        <v>#N/A</v>
      </c>
      <c r="T9" s="184" t="e">
        <v>#N/A</v>
      </c>
      <c r="U9" s="184" t="e">
        <v>#N/A</v>
      </c>
      <c r="V9" s="184" t="e">
        <v>#N/A</v>
      </c>
      <c r="W9" s="184" t="e">
        <v>#N/A</v>
      </c>
      <c r="X9" s="184" t="e">
        <v>#N/A</v>
      </c>
      <c r="Y9" s="184" t="e">
        <v>#N/A</v>
      </c>
      <c r="Z9" s="184" t="e">
        <v>#N/A</v>
      </c>
      <c r="AA9" s="184" t="e">
        <v>#N/A</v>
      </c>
      <c r="AB9" s="184" t="e">
        <v>#N/A</v>
      </c>
      <c r="AC9" s="184" t="e">
        <v>#N/A</v>
      </c>
      <c r="AD9" s="184" t="e">
        <v>#N/A</v>
      </c>
      <c r="AE9" s="184" t="e">
        <v>#N/A</v>
      </c>
      <c r="AF9" s="184" t="e">
        <v>#N/A</v>
      </c>
      <c r="AG9" s="184" t="e">
        <v>#N/A</v>
      </c>
      <c r="AH9" s="184" t="e">
        <v>#N/A</v>
      </c>
      <c r="AI9" s="184" t="e">
        <v>#N/A</v>
      </c>
      <c r="AJ9" s="184" t="e">
        <v>#N/A</v>
      </c>
      <c r="AK9" s="184" t="e">
        <v>#N/A</v>
      </c>
      <c r="AL9" s="184" t="e">
        <v>#N/A</v>
      </c>
      <c r="AM9" s="184" t="e">
        <v>#N/A</v>
      </c>
      <c r="AN9" s="184" t="e">
        <v>#N/A</v>
      </c>
      <c r="AO9" s="184" t="e">
        <v>#N/A</v>
      </c>
      <c r="AP9" s="184" t="e">
        <v>#N/A</v>
      </c>
      <c r="AQ9" s="184" t="e">
        <v>#N/A</v>
      </c>
      <c r="AR9" s="184" t="e">
        <v>#N/A</v>
      </c>
      <c r="AS9" s="184" t="e">
        <v>#N/A</v>
      </c>
      <c r="AT9" s="184" t="e">
        <v>#N/A</v>
      </c>
      <c r="AU9" s="184" t="e">
        <v>#N/A</v>
      </c>
      <c r="AV9" s="184" t="e">
        <v>#N/A</v>
      </c>
      <c r="AW9" s="184" t="e">
        <v>#N/A</v>
      </c>
      <c r="AX9" s="184" t="e">
        <v>#N/A</v>
      </c>
      <c r="AY9" s="184" t="e">
        <v>#N/A</v>
      </c>
      <c r="AZ9" s="184" t="e">
        <v>#N/A</v>
      </c>
      <c r="BA9" s="184" t="e">
        <v>#N/A</v>
      </c>
    </row>
    <row r="10" spans="1:53" x14ac:dyDescent="0.25">
      <c r="A10" s="6">
        <v>36586</v>
      </c>
      <c r="B10" s="184" t="e">
        <v>#N/A</v>
      </c>
      <c r="C10" s="184" t="e">
        <v>#N/A</v>
      </c>
      <c r="D10" s="184" t="e">
        <v>#N/A</v>
      </c>
      <c r="E10" s="184" t="e">
        <v>#N/A</v>
      </c>
      <c r="F10" s="184" t="e">
        <v>#N/A</v>
      </c>
      <c r="G10" s="184" t="e">
        <v>#N/A</v>
      </c>
      <c r="H10" s="184" t="e">
        <v>#N/A</v>
      </c>
      <c r="I10" s="184" t="e">
        <v>#N/A</v>
      </c>
      <c r="J10" s="184" t="e">
        <v>#N/A</v>
      </c>
      <c r="K10" s="184" t="e">
        <v>#N/A</v>
      </c>
      <c r="L10" s="184" t="e">
        <v>#N/A</v>
      </c>
      <c r="M10" s="184" t="e">
        <v>#N/A</v>
      </c>
      <c r="N10" s="184" t="e">
        <v>#N/A</v>
      </c>
      <c r="O10" s="184" t="e">
        <v>#N/A</v>
      </c>
      <c r="P10" s="184" t="e">
        <v>#N/A</v>
      </c>
      <c r="Q10" s="184" t="e">
        <v>#N/A</v>
      </c>
      <c r="R10" s="184" t="e">
        <v>#N/A</v>
      </c>
      <c r="S10" s="184" t="e">
        <v>#N/A</v>
      </c>
      <c r="T10" s="184" t="e">
        <v>#N/A</v>
      </c>
      <c r="U10" s="184" t="e">
        <v>#N/A</v>
      </c>
      <c r="V10" s="184" t="e">
        <v>#N/A</v>
      </c>
      <c r="W10" s="184" t="e">
        <v>#N/A</v>
      </c>
      <c r="X10" s="184" t="e">
        <v>#N/A</v>
      </c>
      <c r="Y10" s="184" t="e">
        <v>#N/A</v>
      </c>
      <c r="Z10" s="184" t="e">
        <v>#N/A</v>
      </c>
      <c r="AA10" s="184" t="e">
        <v>#N/A</v>
      </c>
      <c r="AB10" s="184" t="e">
        <v>#N/A</v>
      </c>
      <c r="AC10" s="184" t="e">
        <v>#N/A</v>
      </c>
      <c r="AD10" s="184" t="e">
        <v>#N/A</v>
      </c>
      <c r="AE10" s="184" t="e">
        <v>#N/A</v>
      </c>
      <c r="AF10" s="184" t="e">
        <v>#N/A</v>
      </c>
      <c r="AG10" s="184" t="e">
        <v>#N/A</v>
      </c>
      <c r="AH10" s="184" t="e">
        <v>#N/A</v>
      </c>
      <c r="AI10" s="184" t="e">
        <v>#N/A</v>
      </c>
      <c r="AJ10" s="184" t="e">
        <v>#N/A</v>
      </c>
      <c r="AK10" s="184" t="e">
        <v>#N/A</v>
      </c>
      <c r="AL10" s="184" t="e">
        <v>#N/A</v>
      </c>
      <c r="AM10" s="184" t="e">
        <v>#N/A</v>
      </c>
      <c r="AN10" s="184" t="e">
        <v>#N/A</v>
      </c>
      <c r="AO10" s="184" t="e">
        <v>#N/A</v>
      </c>
      <c r="AP10" s="184" t="e">
        <v>#N/A</v>
      </c>
      <c r="AQ10" s="184" t="e">
        <v>#N/A</v>
      </c>
      <c r="AR10" s="184" t="e">
        <v>#N/A</v>
      </c>
      <c r="AS10" s="184" t="e">
        <v>#N/A</v>
      </c>
      <c r="AT10" s="184" t="e">
        <v>#N/A</v>
      </c>
      <c r="AU10" s="184" t="e">
        <v>#N/A</v>
      </c>
      <c r="AV10" s="184" t="e">
        <v>#N/A</v>
      </c>
      <c r="AW10" s="184" t="e">
        <v>#N/A</v>
      </c>
      <c r="AX10" s="184" t="e">
        <v>#N/A</v>
      </c>
      <c r="AY10" s="184" t="e">
        <v>#N/A</v>
      </c>
      <c r="AZ10" s="184" t="e">
        <v>#N/A</v>
      </c>
      <c r="BA10" s="184" t="e">
        <v>#N/A</v>
      </c>
    </row>
    <row r="11" spans="1:53" x14ac:dyDescent="0.25">
      <c r="A11" s="6">
        <v>36617</v>
      </c>
      <c r="B11" s="184" t="e">
        <v>#N/A</v>
      </c>
      <c r="C11" s="184" t="e">
        <v>#N/A</v>
      </c>
      <c r="D11" s="184" t="e">
        <v>#N/A</v>
      </c>
      <c r="E11" s="184" t="e">
        <v>#N/A</v>
      </c>
      <c r="F11" s="184" t="e">
        <v>#N/A</v>
      </c>
      <c r="G11" s="184" t="e">
        <v>#N/A</v>
      </c>
      <c r="H11" s="184" t="e">
        <v>#N/A</v>
      </c>
      <c r="I11" s="184" t="e">
        <v>#N/A</v>
      </c>
      <c r="J11" s="184" t="e">
        <v>#N/A</v>
      </c>
      <c r="K11" s="184" t="e">
        <v>#N/A</v>
      </c>
      <c r="L11" s="184" t="e">
        <v>#N/A</v>
      </c>
      <c r="M11" s="184" t="e">
        <v>#N/A</v>
      </c>
      <c r="N11" s="184" t="e">
        <v>#N/A</v>
      </c>
      <c r="O11" s="184" t="e">
        <v>#N/A</v>
      </c>
      <c r="P11" s="184" t="e">
        <v>#N/A</v>
      </c>
      <c r="Q11" s="184" t="e">
        <v>#N/A</v>
      </c>
      <c r="R11" s="184" t="e">
        <v>#N/A</v>
      </c>
      <c r="S11" s="184" t="e">
        <v>#N/A</v>
      </c>
      <c r="T11" s="184" t="e">
        <v>#N/A</v>
      </c>
      <c r="U11" s="184" t="e">
        <v>#N/A</v>
      </c>
      <c r="V11" s="184" t="e">
        <v>#N/A</v>
      </c>
      <c r="W11" s="184" t="e">
        <v>#N/A</v>
      </c>
      <c r="X11" s="184" t="e">
        <v>#N/A</v>
      </c>
      <c r="Y11" s="184" t="e">
        <v>#N/A</v>
      </c>
      <c r="Z11" s="184" t="e">
        <v>#N/A</v>
      </c>
      <c r="AA11" s="184" t="e">
        <v>#N/A</v>
      </c>
      <c r="AB11" s="184" t="e">
        <v>#N/A</v>
      </c>
      <c r="AC11" s="184" t="e">
        <v>#N/A</v>
      </c>
      <c r="AD11" s="184" t="e">
        <v>#N/A</v>
      </c>
      <c r="AE11" s="184" t="e">
        <v>#N/A</v>
      </c>
      <c r="AF11" s="184" t="e">
        <v>#N/A</v>
      </c>
      <c r="AG11" s="184" t="e">
        <v>#N/A</v>
      </c>
      <c r="AH11" s="184" t="e">
        <v>#N/A</v>
      </c>
      <c r="AI11" s="184" t="e">
        <v>#N/A</v>
      </c>
      <c r="AJ11" s="184" t="e">
        <v>#N/A</v>
      </c>
      <c r="AK11" s="184" t="e">
        <v>#N/A</v>
      </c>
      <c r="AL11" s="184" t="e">
        <v>#N/A</v>
      </c>
      <c r="AM11" s="184" t="e">
        <v>#N/A</v>
      </c>
      <c r="AN11" s="184" t="e">
        <v>#N/A</v>
      </c>
      <c r="AO11" s="184" t="e">
        <v>#N/A</v>
      </c>
      <c r="AP11" s="184" t="e">
        <v>#N/A</v>
      </c>
      <c r="AQ11" s="184" t="e">
        <v>#N/A</v>
      </c>
      <c r="AR11" s="184" t="e">
        <v>#N/A</v>
      </c>
      <c r="AS11" s="184" t="e">
        <v>#N/A</v>
      </c>
      <c r="AT11" s="184" t="e">
        <v>#N/A</v>
      </c>
      <c r="AU11" s="184" t="e">
        <v>#N/A</v>
      </c>
      <c r="AV11" s="184" t="e">
        <v>#N/A</v>
      </c>
      <c r="AW11" s="184" t="e">
        <v>#N/A</v>
      </c>
      <c r="AX11" s="184" t="e">
        <v>#N/A</v>
      </c>
      <c r="AY11" s="184" t="e">
        <v>#N/A</v>
      </c>
      <c r="AZ11" s="184" t="e">
        <v>#N/A</v>
      </c>
      <c r="BA11" s="184" t="e">
        <v>#N/A</v>
      </c>
    </row>
    <row r="12" spans="1:53" x14ac:dyDescent="0.25">
      <c r="A12" s="6">
        <v>36647</v>
      </c>
      <c r="B12" s="184" t="e">
        <v>#N/A</v>
      </c>
      <c r="C12" s="184" t="e">
        <v>#N/A</v>
      </c>
      <c r="D12" s="184" t="e">
        <v>#N/A</v>
      </c>
      <c r="E12" s="184" t="e">
        <v>#N/A</v>
      </c>
      <c r="F12" s="184" t="e">
        <v>#N/A</v>
      </c>
      <c r="G12" s="184" t="e">
        <v>#N/A</v>
      </c>
      <c r="H12" s="184" t="e">
        <v>#N/A</v>
      </c>
      <c r="I12" s="184" t="e">
        <v>#N/A</v>
      </c>
      <c r="J12" s="184" t="e">
        <v>#N/A</v>
      </c>
      <c r="K12" s="184" t="e">
        <v>#N/A</v>
      </c>
      <c r="L12" s="184" t="e">
        <v>#N/A</v>
      </c>
      <c r="M12" s="184" t="e">
        <v>#N/A</v>
      </c>
      <c r="N12" s="184" t="e">
        <v>#N/A</v>
      </c>
      <c r="O12" s="184" t="e">
        <v>#N/A</v>
      </c>
      <c r="P12" s="184" t="e">
        <v>#N/A</v>
      </c>
      <c r="Q12" s="184" t="e">
        <v>#N/A</v>
      </c>
      <c r="R12" s="184" t="e">
        <v>#N/A</v>
      </c>
      <c r="S12" s="184" t="e">
        <v>#N/A</v>
      </c>
      <c r="T12" s="184" t="e">
        <v>#N/A</v>
      </c>
      <c r="U12" s="184" t="e">
        <v>#N/A</v>
      </c>
      <c r="V12" s="184" t="e">
        <v>#N/A</v>
      </c>
      <c r="W12" s="184" t="e">
        <v>#N/A</v>
      </c>
      <c r="X12" s="184" t="e">
        <v>#N/A</v>
      </c>
      <c r="Y12" s="184" t="e">
        <v>#N/A</v>
      </c>
      <c r="Z12" s="184" t="e">
        <v>#N/A</v>
      </c>
      <c r="AA12" s="184" t="e">
        <v>#N/A</v>
      </c>
      <c r="AB12" s="184" t="e">
        <v>#N/A</v>
      </c>
      <c r="AC12" s="184" t="e">
        <v>#N/A</v>
      </c>
      <c r="AD12" s="184" t="e">
        <v>#N/A</v>
      </c>
      <c r="AE12" s="184" t="e">
        <v>#N/A</v>
      </c>
      <c r="AF12" s="184" t="e">
        <v>#N/A</v>
      </c>
      <c r="AG12" s="184" t="e">
        <v>#N/A</v>
      </c>
      <c r="AH12" s="184" t="e">
        <v>#N/A</v>
      </c>
      <c r="AI12" s="184" t="e">
        <v>#N/A</v>
      </c>
      <c r="AJ12" s="184" t="e">
        <v>#N/A</v>
      </c>
      <c r="AK12" s="184" t="e">
        <v>#N/A</v>
      </c>
      <c r="AL12" s="184" t="e">
        <v>#N/A</v>
      </c>
      <c r="AM12" s="184" t="e">
        <v>#N/A</v>
      </c>
      <c r="AN12" s="184" t="e">
        <v>#N/A</v>
      </c>
      <c r="AO12" s="184" t="e">
        <v>#N/A</v>
      </c>
      <c r="AP12" s="184" t="e">
        <v>#N/A</v>
      </c>
      <c r="AQ12" s="184" t="e">
        <v>#N/A</v>
      </c>
      <c r="AR12" s="184" t="e">
        <v>#N/A</v>
      </c>
      <c r="AS12" s="184" t="e">
        <v>#N/A</v>
      </c>
      <c r="AT12" s="184" t="e">
        <v>#N/A</v>
      </c>
      <c r="AU12" s="184" t="e">
        <v>#N/A</v>
      </c>
      <c r="AV12" s="184" t="e">
        <v>#N/A</v>
      </c>
      <c r="AW12" s="184" t="e">
        <v>#N/A</v>
      </c>
      <c r="AX12" s="184" t="e">
        <v>#N/A</v>
      </c>
      <c r="AY12" s="184" t="e">
        <v>#N/A</v>
      </c>
      <c r="AZ12" s="184" t="e">
        <v>#N/A</v>
      </c>
      <c r="BA12" s="184" t="e">
        <v>#N/A</v>
      </c>
    </row>
    <row r="13" spans="1:53" x14ac:dyDescent="0.25">
      <c r="A13" s="6">
        <v>36678</v>
      </c>
      <c r="B13" s="184" t="e">
        <v>#N/A</v>
      </c>
      <c r="C13" s="184" t="e">
        <v>#N/A</v>
      </c>
      <c r="D13" s="184" t="e">
        <v>#N/A</v>
      </c>
      <c r="E13" s="184" t="e">
        <v>#N/A</v>
      </c>
      <c r="F13" s="184" t="e">
        <v>#N/A</v>
      </c>
      <c r="G13" s="184" t="e">
        <v>#N/A</v>
      </c>
      <c r="H13" s="184" t="e">
        <v>#N/A</v>
      </c>
      <c r="I13" s="184" t="e">
        <v>#N/A</v>
      </c>
      <c r="J13" s="184" t="e">
        <v>#N/A</v>
      </c>
      <c r="K13" s="184" t="e">
        <v>#N/A</v>
      </c>
      <c r="L13" s="184" t="e">
        <v>#N/A</v>
      </c>
      <c r="M13" s="184" t="e">
        <v>#N/A</v>
      </c>
      <c r="N13" s="184" t="e">
        <v>#N/A</v>
      </c>
      <c r="O13" s="184" t="e">
        <v>#N/A</v>
      </c>
      <c r="P13" s="184" t="e">
        <v>#N/A</v>
      </c>
      <c r="Q13" s="184" t="e">
        <v>#N/A</v>
      </c>
      <c r="R13" s="184" t="e">
        <v>#N/A</v>
      </c>
      <c r="S13" s="184" t="e">
        <v>#N/A</v>
      </c>
      <c r="T13" s="184" t="e">
        <v>#N/A</v>
      </c>
      <c r="U13" s="184" t="e">
        <v>#N/A</v>
      </c>
      <c r="V13" s="184" t="e">
        <v>#N/A</v>
      </c>
      <c r="W13" s="184" t="e">
        <v>#N/A</v>
      </c>
      <c r="X13" s="184" t="e">
        <v>#N/A</v>
      </c>
      <c r="Y13" s="184" t="e">
        <v>#N/A</v>
      </c>
      <c r="Z13" s="184" t="e">
        <v>#N/A</v>
      </c>
      <c r="AA13" s="184" t="e">
        <v>#N/A</v>
      </c>
      <c r="AB13" s="184" t="e">
        <v>#N/A</v>
      </c>
      <c r="AC13" s="184" t="e">
        <v>#N/A</v>
      </c>
      <c r="AD13" s="184" t="e">
        <v>#N/A</v>
      </c>
      <c r="AE13" s="184" t="e">
        <v>#N/A</v>
      </c>
      <c r="AF13" s="184" t="e">
        <v>#N/A</v>
      </c>
      <c r="AG13" s="184" t="e">
        <v>#N/A</v>
      </c>
      <c r="AH13" s="184" t="e">
        <v>#N/A</v>
      </c>
      <c r="AI13" s="184" t="e">
        <v>#N/A</v>
      </c>
      <c r="AJ13" s="184" t="e">
        <v>#N/A</v>
      </c>
      <c r="AK13" s="184" t="e">
        <v>#N/A</v>
      </c>
      <c r="AL13" s="184" t="e">
        <v>#N/A</v>
      </c>
      <c r="AM13" s="184" t="e">
        <v>#N/A</v>
      </c>
      <c r="AN13" s="184" t="e">
        <v>#N/A</v>
      </c>
      <c r="AO13" s="184" t="e">
        <v>#N/A</v>
      </c>
      <c r="AP13" s="184" t="e">
        <v>#N/A</v>
      </c>
      <c r="AQ13" s="184" t="e">
        <v>#N/A</v>
      </c>
      <c r="AR13" s="184" t="e">
        <v>#N/A</v>
      </c>
      <c r="AS13" s="184" t="e">
        <v>#N/A</v>
      </c>
      <c r="AT13" s="184" t="e">
        <v>#N/A</v>
      </c>
      <c r="AU13" s="184" t="e">
        <v>#N/A</v>
      </c>
      <c r="AV13" s="184" t="e">
        <v>#N/A</v>
      </c>
      <c r="AW13" s="184" t="e">
        <v>#N/A</v>
      </c>
      <c r="AX13" s="184" t="e">
        <v>#N/A</v>
      </c>
      <c r="AY13" s="184" t="e">
        <v>#N/A</v>
      </c>
      <c r="AZ13" s="184" t="e">
        <v>#N/A</v>
      </c>
      <c r="BA13" s="184" t="e">
        <v>#N/A</v>
      </c>
    </row>
    <row r="14" spans="1:53" x14ac:dyDescent="0.25">
      <c r="A14" s="6">
        <v>36708</v>
      </c>
      <c r="B14" s="184" t="e">
        <v>#N/A</v>
      </c>
      <c r="C14" s="184" t="e">
        <v>#N/A</v>
      </c>
      <c r="D14" s="184" t="e">
        <v>#N/A</v>
      </c>
      <c r="E14" s="184" t="e">
        <v>#N/A</v>
      </c>
      <c r="F14" s="184" t="e">
        <v>#N/A</v>
      </c>
      <c r="G14" s="184" t="e">
        <v>#N/A</v>
      </c>
      <c r="H14" s="184" t="e">
        <v>#N/A</v>
      </c>
      <c r="I14" s="184" t="e">
        <v>#N/A</v>
      </c>
      <c r="J14" s="184" t="e">
        <v>#N/A</v>
      </c>
      <c r="K14" s="184" t="e">
        <v>#N/A</v>
      </c>
      <c r="L14" s="184" t="e">
        <v>#N/A</v>
      </c>
      <c r="M14" s="184" t="e">
        <v>#N/A</v>
      </c>
      <c r="N14" s="184" t="e">
        <v>#N/A</v>
      </c>
      <c r="O14" s="184" t="e">
        <v>#N/A</v>
      </c>
      <c r="P14" s="184" t="e">
        <v>#N/A</v>
      </c>
      <c r="Q14" s="184" t="e">
        <v>#N/A</v>
      </c>
      <c r="R14" s="184" t="e">
        <v>#N/A</v>
      </c>
      <c r="S14" s="184" t="e">
        <v>#N/A</v>
      </c>
      <c r="T14" s="184" t="e">
        <v>#N/A</v>
      </c>
      <c r="U14" s="184" t="e">
        <v>#N/A</v>
      </c>
      <c r="V14" s="184" t="e">
        <v>#N/A</v>
      </c>
      <c r="W14" s="184" t="e">
        <v>#N/A</v>
      </c>
      <c r="X14" s="184" t="e">
        <v>#N/A</v>
      </c>
      <c r="Y14" s="184" t="e">
        <v>#N/A</v>
      </c>
      <c r="Z14" s="184" t="e">
        <v>#N/A</v>
      </c>
      <c r="AA14" s="184" t="e">
        <v>#N/A</v>
      </c>
      <c r="AB14" s="184" t="e">
        <v>#N/A</v>
      </c>
      <c r="AC14" s="184" t="e">
        <v>#N/A</v>
      </c>
      <c r="AD14" s="184" t="e">
        <v>#N/A</v>
      </c>
      <c r="AE14" s="184" t="e">
        <v>#N/A</v>
      </c>
      <c r="AF14" s="184" t="e">
        <v>#N/A</v>
      </c>
      <c r="AG14" s="184" t="e">
        <v>#N/A</v>
      </c>
      <c r="AH14" s="184" t="e">
        <v>#N/A</v>
      </c>
      <c r="AI14" s="184" t="e">
        <v>#N/A</v>
      </c>
      <c r="AJ14" s="184" t="e">
        <v>#N/A</v>
      </c>
      <c r="AK14" s="184" t="e">
        <v>#N/A</v>
      </c>
      <c r="AL14" s="184" t="e">
        <v>#N/A</v>
      </c>
      <c r="AM14" s="184" t="e">
        <v>#N/A</v>
      </c>
      <c r="AN14" s="184" t="e">
        <v>#N/A</v>
      </c>
      <c r="AO14" s="184" t="e">
        <v>#N/A</v>
      </c>
      <c r="AP14" s="184" t="e">
        <v>#N/A</v>
      </c>
      <c r="AQ14" s="184" t="e">
        <v>#N/A</v>
      </c>
      <c r="AR14" s="184" t="e">
        <v>#N/A</v>
      </c>
      <c r="AS14" s="184" t="e">
        <v>#N/A</v>
      </c>
      <c r="AT14" s="184" t="e">
        <v>#N/A</v>
      </c>
      <c r="AU14" s="184" t="e">
        <v>#N/A</v>
      </c>
      <c r="AV14" s="184" t="e">
        <v>#N/A</v>
      </c>
      <c r="AW14" s="184" t="e">
        <v>#N/A</v>
      </c>
      <c r="AX14" s="184" t="e">
        <v>#N/A</v>
      </c>
      <c r="AY14" s="184" t="e">
        <v>#N/A</v>
      </c>
      <c r="AZ14" s="184" t="e">
        <v>#N/A</v>
      </c>
      <c r="BA14" s="184" t="e">
        <v>#N/A</v>
      </c>
    </row>
    <row r="15" spans="1:53" x14ac:dyDescent="0.25">
      <c r="A15" s="6">
        <v>36739</v>
      </c>
      <c r="B15" s="184" t="e">
        <v>#N/A</v>
      </c>
      <c r="C15" s="184" t="e">
        <v>#N/A</v>
      </c>
      <c r="D15" s="184" t="e">
        <v>#N/A</v>
      </c>
      <c r="E15" s="184" t="e">
        <v>#N/A</v>
      </c>
      <c r="F15" s="184" t="e">
        <v>#N/A</v>
      </c>
      <c r="G15" s="184" t="e">
        <v>#N/A</v>
      </c>
      <c r="H15" s="184" t="e">
        <v>#N/A</v>
      </c>
      <c r="I15" s="184" t="e">
        <v>#N/A</v>
      </c>
      <c r="J15" s="184" t="e">
        <v>#N/A</v>
      </c>
      <c r="K15" s="184" t="e">
        <v>#N/A</v>
      </c>
      <c r="L15" s="184" t="e">
        <v>#N/A</v>
      </c>
      <c r="M15" s="184" t="e">
        <v>#N/A</v>
      </c>
      <c r="N15" s="184" t="e">
        <v>#N/A</v>
      </c>
      <c r="O15" s="184" t="e">
        <v>#N/A</v>
      </c>
      <c r="P15" s="184" t="e">
        <v>#N/A</v>
      </c>
      <c r="Q15" s="184" t="e">
        <v>#N/A</v>
      </c>
      <c r="R15" s="184" t="e">
        <v>#N/A</v>
      </c>
      <c r="S15" s="184" t="e">
        <v>#N/A</v>
      </c>
      <c r="T15" s="184" t="e">
        <v>#N/A</v>
      </c>
      <c r="U15" s="184" t="e">
        <v>#N/A</v>
      </c>
      <c r="V15" s="184" t="e">
        <v>#N/A</v>
      </c>
      <c r="W15" s="184" t="e">
        <v>#N/A</v>
      </c>
      <c r="X15" s="184" t="e">
        <v>#N/A</v>
      </c>
      <c r="Y15" s="184" t="e">
        <v>#N/A</v>
      </c>
      <c r="Z15" s="184" t="e">
        <v>#N/A</v>
      </c>
      <c r="AA15" s="184" t="e">
        <v>#N/A</v>
      </c>
      <c r="AB15" s="184" t="e">
        <v>#N/A</v>
      </c>
      <c r="AC15" s="184" t="e">
        <v>#N/A</v>
      </c>
      <c r="AD15" s="184" t="e">
        <v>#N/A</v>
      </c>
      <c r="AE15" s="184" t="e">
        <v>#N/A</v>
      </c>
      <c r="AF15" s="184" t="e">
        <v>#N/A</v>
      </c>
      <c r="AG15" s="184" t="e">
        <v>#N/A</v>
      </c>
      <c r="AH15" s="184" t="e">
        <v>#N/A</v>
      </c>
      <c r="AI15" s="184" t="e">
        <v>#N/A</v>
      </c>
      <c r="AJ15" s="184" t="e">
        <v>#N/A</v>
      </c>
      <c r="AK15" s="184" t="e">
        <v>#N/A</v>
      </c>
      <c r="AL15" s="184" t="e">
        <v>#N/A</v>
      </c>
      <c r="AM15" s="184" t="e">
        <v>#N/A</v>
      </c>
      <c r="AN15" s="184" t="e">
        <v>#N/A</v>
      </c>
      <c r="AO15" s="184" t="e">
        <v>#N/A</v>
      </c>
      <c r="AP15" s="184" t="e">
        <v>#N/A</v>
      </c>
      <c r="AQ15" s="184" t="e">
        <v>#N/A</v>
      </c>
      <c r="AR15" s="184" t="e">
        <v>#N/A</v>
      </c>
      <c r="AS15" s="184" t="e">
        <v>#N/A</v>
      </c>
      <c r="AT15" s="184" t="e">
        <v>#N/A</v>
      </c>
      <c r="AU15" s="184" t="e">
        <v>#N/A</v>
      </c>
      <c r="AV15" s="184" t="e">
        <v>#N/A</v>
      </c>
      <c r="AW15" s="184" t="e">
        <v>#N/A</v>
      </c>
      <c r="AX15" s="184" t="e">
        <v>#N/A</v>
      </c>
      <c r="AY15" s="184" t="e">
        <v>#N/A</v>
      </c>
      <c r="AZ15" s="184" t="e">
        <v>#N/A</v>
      </c>
      <c r="BA15" s="184" t="e">
        <v>#N/A</v>
      </c>
    </row>
    <row r="16" spans="1:53" x14ac:dyDescent="0.25">
      <c r="A16" s="6">
        <v>36770</v>
      </c>
      <c r="B16" s="184" t="e">
        <v>#N/A</v>
      </c>
      <c r="C16" s="184" t="e">
        <v>#N/A</v>
      </c>
      <c r="D16" s="184" t="e">
        <v>#N/A</v>
      </c>
      <c r="E16" s="184" t="e">
        <v>#N/A</v>
      </c>
      <c r="F16" s="184" t="e">
        <v>#N/A</v>
      </c>
      <c r="G16" s="184" t="e">
        <v>#N/A</v>
      </c>
      <c r="H16" s="184" t="e">
        <v>#N/A</v>
      </c>
      <c r="I16" s="184" t="e">
        <v>#N/A</v>
      </c>
      <c r="J16" s="184" t="e">
        <v>#N/A</v>
      </c>
      <c r="K16" s="184" t="e">
        <v>#N/A</v>
      </c>
      <c r="L16" s="184" t="e">
        <v>#N/A</v>
      </c>
      <c r="M16" s="184" t="e">
        <v>#N/A</v>
      </c>
      <c r="N16" s="184" t="e">
        <v>#N/A</v>
      </c>
      <c r="O16" s="184" t="e">
        <v>#N/A</v>
      </c>
      <c r="P16" s="184" t="e">
        <v>#N/A</v>
      </c>
      <c r="Q16" s="184" t="e">
        <v>#N/A</v>
      </c>
      <c r="R16" s="184" t="e">
        <v>#N/A</v>
      </c>
      <c r="S16" s="184" t="e">
        <v>#N/A</v>
      </c>
      <c r="T16" s="184" t="e">
        <v>#N/A</v>
      </c>
      <c r="U16" s="184" t="e">
        <v>#N/A</v>
      </c>
      <c r="V16" s="184" t="e">
        <v>#N/A</v>
      </c>
      <c r="W16" s="184" t="e">
        <v>#N/A</v>
      </c>
      <c r="X16" s="184" t="e">
        <v>#N/A</v>
      </c>
      <c r="Y16" s="184" t="e">
        <v>#N/A</v>
      </c>
      <c r="Z16" s="184" t="e">
        <v>#N/A</v>
      </c>
      <c r="AA16" s="184" t="e">
        <v>#N/A</v>
      </c>
      <c r="AB16" s="184" t="e">
        <v>#N/A</v>
      </c>
      <c r="AC16" s="184" t="e">
        <v>#N/A</v>
      </c>
      <c r="AD16" s="184" t="e">
        <v>#N/A</v>
      </c>
      <c r="AE16" s="184" t="e">
        <v>#N/A</v>
      </c>
      <c r="AF16" s="184" t="e">
        <v>#N/A</v>
      </c>
      <c r="AG16" s="184" t="e">
        <v>#N/A</v>
      </c>
      <c r="AH16" s="184" t="e">
        <v>#N/A</v>
      </c>
      <c r="AI16" s="184" t="e">
        <v>#N/A</v>
      </c>
      <c r="AJ16" s="184" t="e">
        <v>#N/A</v>
      </c>
      <c r="AK16" s="184" t="e">
        <v>#N/A</v>
      </c>
      <c r="AL16" s="184" t="e">
        <v>#N/A</v>
      </c>
      <c r="AM16" s="184" t="e">
        <v>#N/A</v>
      </c>
      <c r="AN16" s="184" t="e">
        <v>#N/A</v>
      </c>
      <c r="AO16" s="184" t="e">
        <v>#N/A</v>
      </c>
      <c r="AP16" s="184" t="e">
        <v>#N/A</v>
      </c>
      <c r="AQ16" s="184" t="e">
        <v>#N/A</v>
      </c>
      <c r="AR16" s="184" t="e">
        <v>#N/A</v>
      </c>
      <c r="AS16" s="184" t="e">
        <v>#N/A</v>
      </c>
      <c r="AT16" s="184" t="e">
        <v>#N/A</v>
      </c>
      <c r="AU16" s="184" t="e">
        <v>#N/A</v>
      </c>
      <c r="AV16" s="184" t="e">
        <v>#N/A</v>
      </c>
      <c r="AW16" s="184" t="e">
        <v>#N/A</v>
      </c>
      <c r="AX16" s="184" t="e">
        <v>#N/A</v>
      </c>
      <c r="AY16" s="184" t="e">
        <v>#N/A</v>
      </c>
      <c r="AZ16" s="184" t="e">
        <v>#N/A</v>
      </c>
      <c r="BA16" s="184" t="e">
        <v>#N/A</v>
      </c>
    </row>
    <row r="17" spans="1:53" x14ac:dyDescent="0.25">
      <c r="A17" s="6">
        <v>36800</v>
      </c>
      <c r="B17" s="184" t="e">
        <v>#N/A</v>
      </c>
      <c r="C17" s="184" t="e">
        <v>#N/A</v>
      </c>
      <c r="D17" s="184" t="e">
        <v>#N/A</v>
      </c>
      <c r="E17" s="184" t="e">
        <v>#N/A</v>
      </c>
      <c r="F17" s="184" t="e">
        <v>#N/A</v>
      </c>
      <c r="G17" s="184" t="e">
        <v>#N/A</v>
      </c>
      <c r="H17" s="184" t="e">
        <v>#N/A</v>
      </c>
      <c r="I17" s="184" t="e">
        <v>#N/A</v>
      </c>
      <c r="J17" s="184" t="e">
        <v>#N/A</v>
      </c>
      <c r="K17" s="184" t="e">
        <v>#N/A</v>
      </c>
      <c r="L17" s="184" t="e">
        <v>#N/A</v>
      </c>
      <c r="M17" s="184" t="e">
        <v>#N/A</v>
      </c>
      <c r="N17" s="184" t="e">
        <v>#N/A</v>
      </c>
      <c r="O17" s="184" t="e">
        <v>#N/A</v>
      </c>
      <c r="P17" s="184" t="e">
        <v>#N/A</v>
      </c>
      <c r="Q17" s="184" t="e">
        <v>#N/A</v>
      </c>
      <c r="R17" s="184" t="e">
        <v>#N/A</v>
      </c>
      <c r="S17" s="184" t="e">
        <v>#N/A</v>
      </c>
      <c r="T17" s="184" t="e">
        <v>#N/A</v>
      </c>
      <c r="U17" s="184" t="e">
        <v>#N/A</v>
      </c>
      <c r="V17" s="184" t="e">
        <v>#N/A</v>
      </c>
      <c r="W17" s="184" t="e">
        <v>#N/A</v>
      </c>
      <c r="X17" s="184" t="e">
        <v>#N/A</v>
      </c>
      <c r="Y17" s="184" t="e">
        <v>#N/A</v>
      </c>
      <c r="Z17" s="184" t="e">
        <v>#N/A</v>
      </c>
      <c r="AA17" s="184" t="e">
        <v>#N/A</v>
      </c>
      <c r="AB17" s="184" t="e">
        <v>#N/A</v>
      </c>
      <c r="AC17" s="184" t="e">
        <v>#N/A</v>
      </c>
      <c r="AD17" s="184" t="e">
        <v>#N/A</v>
      </c>
      <c r="AE17" s="184" t="e">
        <v>#N/A</v>
      </c>
      <c r="AF17" s="184" t="e">
        <v>#N/A</v>
      </c>
      <c r="AG17" s="184" t="e">
        <v>#N/A</v>
      </c>
      <c r="AH17" s="184" t="e">
        <v>#N/A</v>
      </c>
      <c r="AI17" s="184" t="e">
        <v>#N/A</v>
      </c>
      <c r="AJ17" s="184" t="e">
        <v>#N/A</v>
      </c>
      <c r="AK17" s="184" t="e">
        <v>#N/A</v>
      </c>
      <c r="AL17" s="184" t="e">
        <v>#N/A</v>
      </c>
      <c r="AM17" s="184" t="e">
        <v>#N/A</v>
      </c>
      <c r="AN17" s="184" t="e">
        <v>#N/A</v>
      </c>
      <c r="AO17" s="184" t="e">
        <v>#N/A</v>
      </c>
      <c r="AP17" s="184" t="e">
        <v>#N/A</v>
      </c>
      <c r="AQ17" s="184" t="e">
        <v>#N/A</v>
      </c>
      <c r="AR17" s="184" t="e">
        <v>#N/A</v>
      </c>
      <c r="AS17" s="184" t="e">
        <v>#N/A</v>
      </c>
      <c r="AT17" s="184" t="e">
        <v>#N/A</v>
      </c>
      <c r="AU17" s="184" t="e">
        <v>#N/A</v>
      </c>
      <c r="AV17" s="184" t="e">
        <v>#N/A</v>
      </c>
      <c r="AW17" s="184" t="e">
        <v>#N/A</v>
      </c>
      <c r="AX17" s="184" t="e">
        <v>#N/A</v>
      </c>
      <c r="AY17" s="184" t="e">
        <v>#N/A</v>
      </c>
      <c r="AZ17" s="184" t="e">
        <v>#N/A</v>
      </c>
      <c r="BA17" s="184" t="e">
        <v>#N/A</v>
      </c>
    </row>
    <row r="18" spans="1:53" x14ac:dyDescent="0.25">
      <c r="A18" s="6">
        <v>36831</v>
      </c>
      <c r="B18" s="184" t="e">
        <v>#N/A</v>
      </c>
      <c r="C18" s="184" t="e">
        <v>#N/A</v>
      </c>
      <c r="D18" s="184" t="e">
        <v>#N/A</v>
      </c>
      <c r="E18" s="184" t="e">
        <v>#N/A</v>
      </c>
      <c r="F18" s="184" t="e">
        <v>#N/A</v>
      </c>
      <c r="G18" s="184" t="e">
        <v>#N/A</v>
      </c>
      <c r="H18" s="184" t="e">
        <v>#N/A</v>
      </c>
      <c r="I18" s="184" t="e">
        <v>#N/A</v>
      </c>
      <c r="J18" s="184" t="e">
        <v>#N/A</v>
      </c>
      <c r="K18" s="184" t="e">
        <v>#N/A</v>
      </c>
      <c r="L18" s="184" t="e">
        <v>#N/A</v>
      </c>
      <c r="M18" s="184" t="e">
        <v>#N/A</v>
      </c>
      <c r="N18" s="184" t="e">
        <v>#N/A</v>
      </c>
      <c r="O18" s="184" t="e">
        <v>#N/A</v>
      </c>
      <c r="P18" s="184" t="e">
        <v>#N/A</v>
      </c>
      <c r="Q18" s="184" t="e">
        <v>#N/A</v>
      </c>
      <c r="R18" s="184" t="e">
        <v>#N/A</v>
      </c>
      <c r="S18" s="184" t="e">
        <v>#N/A</v>
      </c>
      <c r="T18" s="184" t="e">
        <v>#N/A</v>
      </c>
      <c r="U18" s="184" t="e">
        <v>#N/A</v>
      </c>
      <c r="V18" s="184" t="e">
        <v>#N/A</v>
      </c>
      <c r="W18" s="184" t="e">
        <v>#N/A</v>
      </c>
      <c r="X18" s="184" t="e">
        <v>#N/A</v>
      </c>
      <c r="Y18" s="184" t="e">
        <v>#N/A</v>
      </c>
      <c r="Z18" s="184" t="e">
        <v>#N/A</v>
      </c>
      <c r="AA18" s="184" t="e">
        <v>#N/A</v>
      </c>
      <c r="AB18" s="184" t="e">
        <v>#N/A</v>
      </c>
      <c r="AC18" s="184" t="e">
        <v>#N/A</v>
      </c>
      <c r="AD18" s="184" t="e">
        <v>#N/A</v>
      </c>
      <c r="AE18" s="184" t="e">
        <v>#N/A</v>
      </c>
      <c r="AF18" s="184" t="e">
        <v>#N/A</v>
      </c>
      <c r="AG18" s="184" t="e">
        <v>#N/A</v>
      </c>
      <c r="AH18" s="184" t="e">
        <v>#N/A</v>
      </c>
      <c r="AI18" s="184" t="e">
        <v>#N/A</v>
      </c>
      <c r="AJ18" s="184" t="e">
        <v>#N/A</v>
      </c>
      <c r="AK18" s="184" t="e">
        <v>#N/A</v>
      </c>
      <c r="AL18" s="184" t="e">
        <v>#N/A</v>
      </c>
      <c r="AM18" s="184" t="e">
        <v>#N/A</v>
      </c>
      <c r="AN18" s="184" t="e">
        <v>#N/A</v>
      </c>
      <c r="AO18" s="184" t="e">
        <v>#N/A</v>
      </c>
      <c r="AP18" s="184" t="e">
        <v>#N/A</v>
      </c>
      <c r="AQ18" s="184" t="e">
        <v>#N/A</v>
      </c>
      <c r="AR18" s="184" t="e">
        <v>#N/A</v>
      </c>
      <c r="AS18" s="184" t="e">
        <v>#N/A</v>
      </c>
      <c r="AT18" s="184" t="e">
        <v>#N/A</v>
      </c>
      <c r="AU18" s="184" t="e">
        <v>#N/A</v>
      </c>
      <c r="AV18" s="184" t="e">
        <v>#N/A</v>
      </c>
      <c r="AW18" s="184" t="e">
        <v>#N/A</v>
      </c>
      <c r="AX18" s="184" t="e">
        <v>#N/A</v>
      </c>
      <c r="AY18" s="184" t="e">
        <v>#N/A</v>
      </c>
      <c r="AZ18" s="184" t="e">
        <v>#N/A</v>
      </c>
      <c r="BA18" s="184" t="e">
        <v>#N/A</v>
      </c>
    </row>
    <row r="19" spans="1:53" x14ac:dyDescent="0.25">
      <c r="A19" s="6">
        <v>36861</v>
      </c>
      <c r="B19" s="184" t="e">
        <v>#N/A</v>
      </c>
      <c r="C19" s="184" t="e">
        <v>#N/A</v>
      </c>
      <c r="D19" s="184" t="e">
        <v>#N/A</v>
      </c>
      <c r="E19" s="184" t="e">
        <v>#N/A</v>
      </c>
      <c r="F19" s="184" t="e">
        <v>#N/A</v>
      </c>
      <c r="G19" s="184" t="e">
        <v>#N/A</v>
      </c>
      <c r="H19" s="184" t="e">
        <v>#N/A</v>
      </c>
      <c r="I19" s="184" t="e">
        <v>#N/A</v>
      </c>
      <c r="J19" s="184" t="e">
        <v>#N/A</v>
      </c>
      <c r="K19" s="184" t="e">
        <v>#N/A</v>
      </c>
      <c r="L19" s="184" t="e">
        <v>#N/A</v>
      </c>
      <c r="M19" s="184" t="e">
        <v>#N/A</v>
      </c>
      <c r="N19" s="184" t="e">
        <v>#N/A</v>
      </c>
      <c r="O19" s="184" t="e">
        <v>#N/A</v>
      </c>
      <c r="P19" s="184" t="e">
        <v>#N/A</v>
      </c>
      <c r="Q19" s="184" t="e">
        <v>#N/A</v>
      </c>
      <c r="R19" s="184" t="e">
        <v>#N/A</v>
      </c>
      <c r="S19" s="184" t="e">
        <v>#N/A</v>
      </c>
      <c r="T19" s="184" t="e">
        <v>#N/A</v>
      </c>
      <c r="U19" s="184" t="e">
        <v>#N/A</v>
      </c>
      <c r="V19" s="184" t="e">
        <v>#N/A</v>
      </c>
      <c r="W19" s="184" t="e">
        <v>#N/A</v>
      </c>
      <c r="X19" s="184" t="e">
        <v>#N/A</v>
      </c>
      <c r="Y19" s="184" t="e">
        <v>#N/A</v>
      </c>
      <c r="Z19" s="184" t="e">
        <v>#N/A</v>
      </c>
      <c r="AA19" s="184" t="e">
        <v>#N/A</v>
      </c>
      <c r="AB19" s="184" t="e">
        <v>#N/A</v>
      </c>
      <c r="AC19" s="184" t="e">
        <v>#N/A</v>
      </c>
      <c r="AD19" s="184" t="e">
        <v>#N/A</v>
      </c>
      <c r="AE19" s="184" t="e">
        <v>#N/A</v>
      </c>
      <c r="AF19" s="184" t="e">
        <v>#N/A</v>
      </c>
      <c r="AG19" s="184" t="e">
        <v>#N/A</v>
      </c>
      <c r="AH19" s="184" t="e">
        <v>#N/A</v>
      </c>
      <c r="AI19" s="184" t="e">
        <v>#N/A</v>
      </c>
      <c r="AJ19" s="184" t="e">
        <v>#N/A</v>
      </c>
      <c r="AK19" s="184" t="e">
        <v>#N/A</v>
      </c>
      <c r="AL19" s="184" t="e">
        <v>#N/A</v>
      </c>
      <c r="AM19" s="184" t="e">
        <v>#N/A</v>
      </c>
      <c r="AN19" s="184" t="e">
        <v>#N/A</v>
      </c>
      <c r="AO19" s="184" t="e">
        <v>#N/A</v>
      </c>
      <c r="AP19" s="184" t="e">
        <v>#N/A</v>
      </c>
      <c r="AQ19" s="184" t="e">
        <v>#N/A</v>
      </c>
      <c r="AR19" s="184" t="e">
        <v>#N/A</v>
      </c>
      <c r="AS19" s="184" t="e">
        <v>#N/A</v>
      </c>
      <c r="AT19" s="184" t="e">
        <v>#N/A</v>
      </c>
      <c r="AU19" s="184" t="e">
        <v>#N/A</v>
      </c>
      <c r="AV19" s="184" t="e">
        <v>#N/A</v>
      </c>
      <c r="AW19" s="184" t="e">
        <v>#N/A</v>
      </c>
      <c r="AX19" s="184" t="e">
        <v>#N/A</v>
      </c>
      <c r="AY19" s="184" t="e">
        <v>#N/A</v>
      </c>
      <c r="AZ19" s="184" t="e">
        <v>#N/A</v>
      </c>
      <c r="BA19" s="184" t="e">
        <v>#N/A</v>
      </c>
    </row>
    <row r="20" spans="1:53" x14ac:dyDescent="0.25">
      <c r="A20" s="6">
        <v>36892</v>
      </c>
      <c r="B20" s="184" t="e">
        <v>#N/A</v>
      </c>
      <c r="C20" s="184" t="e">
        <v>#N/A</v>
      </c>
      <c r="D20" s="184" t="e">
        <v>#N/A</v>
      </c>
      <c r="E20" s="184" t="e">
        <v>#N/A</v>
      </c>
      <c r="F20" s="184" t="e">
        <v>#N/A</v>
      </c>
      <c r="G20" s="184" t="e">
        <v>#N/A</v>
      </c>
      <c r="H20" s="184" t="e">
        <v>#N/A</v>
      </c>
      <c r="I20" s="184" t="e">
        <v>#N/A</v>
      </c>
      <c r="J20" s="184" t="e">
        <v>#N/A</v>
      </c>
      <c r="K20" s="184" t="e">
        <v>#N/A</v>
      </c>
      <c r="L20" s="184" t="e">
        <v>#N/A</v>
      </c>
      <c r="M20" s="184" t="e">
        <v>#N/A</v>
      </c>
      <c r="N20" s="184" t="e">
        <v>#N/A</v>
      </c>
      <c r="O20" s="184" t="e">
        <v>#N/A</v>
      </c>
      <c r="P20" s="184" t="e">
        <v>#N/A</v>
      </c>
      <c r="Q20" s="184" t="e">
        <v>#N/A</v>
      </c>
      <c r="R20" s="184" t="e">
        <v>#N/A</v>
      </c>
      <c r="S20" s="184" t="e">
        <v>#N/A</v>
      </c>
      <c r="T20" s="184" t="e">
        <v>#N/A</v>
      </c>
      <c r="U20" s="184" t="e">
        <v>#N/A</v>
      </c>
      <c r="V20" s="184" t="e">
        <v>#N/A</v>
      </c>
      <c r="W20" s="184" t="e">
        <v>#N/A</v>
      </c>
      <c r="X20" s="184" t="e">
        <v>#N/A</v>
      </c>
      <c r="Y20" s="184" t="e">
        <v>#N/A</v>
      </c>
      <c r="Z20" s="184" t="e">
        <v>#N/A</v>
      </c>
      <c r="AA20" s="184" t="e">
        <v>#N/A</v>
      </c>
      <c r="AB20" s="184" t="e">
        <v>#N/A</v>
      </c>
      <c r="AC20" s="184" t="e">
        <v>#N/A</v>
      </c>
      <c r="AD20" s="184" t="e">
        <v>#N/A</v>
      </c>
      <c r="AE20" s="184" t="e">
        <v>#N/A</v>
      </c>
      <c r="AF20" s="184" t="e">
        <v>#N/A</v>
      </c>
      <c r="AG20" s="184" t="e">
        <v>#N/A</v>
      </c>
      <c r="AH20" s="184" t="e">
        <v>#N/A</v>
      </c>
      <c r="AI20" s="184" t="e">
        <v>#N/A</v>
      </c>
      <c r="AJ20" s="184" t="e">
        <v>#N/A</v>
      </c>
      <c r="AK20" s="184" t="e">
        <v>#N/A</v>
      </c>
      <c r="AL20" s="184" t="e">
        <v>#N/A</v>
      </c>
      <c r="AM20" s="184" t="e">
        <v>#N/A</v>
      </c>
      <c r="AN20" s="184" t="e">
        <v>#N/A</v>
      </c>
      <c r="AO20" s="184" t="e">
        <v>#N/A</v>
      </c>
      <c r="AP20" s="184" t="e">
        <v>#N/A</v>
      </c>
      <c r="AQ20" s="184" t="e">
        <v>#N/A</v>
      </c>
      <c r="AR20" s="184" t="e">
        <v>#N/A</v>
      </c>
      <c r="AS20" s="184" t="e">
        <v>#N/A</v>
      </c>
      <c r="AT20" s="184" t="e">
        <v>#N/A</v>
      </c>
      <c r="AU20" s="184" t="e">
        <v>#N/A</v>
      </c>
      <c r="AV20" s="184" t="e">
        <v>#N/A</v>
      </c>
      <c r="AW20" s="184" t="e">
        <v>#N/A</v>
      </c>
      <c r="AX20" s="184" t="e">
        <v>#N/A</v>
      </c>
      <c r="AY20" s="184" t="e">
        <v>#N/A</v>
      </c>
      <c r="AZ20" s="184" t="e">
        <v>#N/A</v>
      </c>
      <c r="BA20" s="184" t="e">
        <v>#N/A</v>
      </c>
    </row>
    <row r="21" spans="1:53" x14ac:dyDescent="0.25">
      <c r="A21" s="6">
        <v>36923</v>
      </c>
      <c r="B21" s="184" t="e">
        <v>#N/A</v>
      </c>
      <c r="C21" s="184" t="e">
        <v>#N/A</v>
      </c>
      <c r="D21" s="184" t="e">
        <v>#N/A</v>
      </c>
      <c r="E21" s="184" t="e">
        <v>#N/A</v>
      </c>
      <c r="F21" s="184" t="e">
        <v>#N/A</v>
      </c>
      <c r="G21" s="184" t="e">
        <v>#N/A</v>
      </c>
      <c r="H21" s="184" t="e">
        <v>#N/A</v>
      </c>
      <c r="I21" s="184" t="e">
        <v>#N/A</v>
      </c>
      <c r="J21" s="184" t="e">
        <v>#N/A</v>
      </c>
      <c r="K21" s="184" t="e">
        <v>#N/A</v>
      </c>
      <c r="L21" s="184" t="e">
        <v>#N/A</v>
      </c>
      <c r="M21" s="184" t="e">
        <v>#N/A</v>
      </c>
      <c r="N21" s="184" t="e">
        <v>#N/A</v>
      </c>
      <c r="O21" s="184" t="e">
        <v>#N/A</v>
      </c>
      <c r="P21" s="184" t="e">
        <v>#N/A</v>
      </c>
      <c r="Q21" s="184" t="e">
        <v>#N/A</v>
      </c>
      <c r="R21" s="184" t="e">
        <v>#N/A</v>
      </c>
      <c r="S21" s="184" t="e">
        <v>#N/A</v>
      </c>
      <c r="T21" s="184" t="e">
        <v>#N/A</v>
      </c>
      <c r="U21" s="184" t="e">
        <v>#N/A</v>
      </c>
      <c r="V21" s="184" t="e">
        <v>#N/A</v>
      </c>
      <c r="W21" s="184" t="e">
        <v>#N/A</v>
      </c>
      <c r="X21" s="184" t="e">
        <v>#N/A</v>
      </c>
      <c r="Y21" s="184" t="e">
        <v>#N/A</v>
      </c>
      <c r="Z21" s="184" t="e">
        <v>#N/A</v>
      </c>
      <c r="AA21" s="184" t="e">
        <v>#N/A</v>
      </c>
      <c r="AB21" s="184" t="e">
        <v>#N/A</v>
      </c>
      <c r="AC21" s="184" t="e">
        <v>#N/A</v>
      </c>
      <c r="AD21" s="184" t="e">
        <v>#N/A</v>
      </c>
      <c r="AE21" s="184" t="e">
        <v>#N/A</v>
      </c>
      <c r="AF21" s="184" t="e">
        <v>#N/A</v>
      </c>
      <c r="AG21" s="184" t="e">
        <v>#N/A</v>
      </c>
      <c r="AH21" s="184" t="e">
        <v>#N/A</v>
      </c>
      <c r="AI21" s="184" t="e">
        <v>#N/A</v>
      </c>
      <c r="AJ21" s="184" t="e">
        <v>#N/A</v>
      </c>
      <c r="AK21" s="184" t="e">
        <v>#N/A</v>
      </c>
      <c r="AL21" s="184" t="e">
        <v>#N/A</v>
      </c>
      <c r="AM21" s="184" t="e">
        <v>#N/A</v>
      </c>
      <c r="AN21" s="184" t="e">
        <v>#N/A</v>
      </c>
      <c r="AO21" s="184" t="e">
        <v>#N/A</v>
      </c>
      <c r="AP21" s="184" t="e">
        <v>#N/A</v>
      </c>
      <c r="AQ21" s="184" t="e">
        <v>#N/A</v>
      </c>
      <c r="AR21" s="184" t="e">
        <v>#N/A</v>
      </c>
      <c r="AS21" s="184" t="e">
        <v>#N/A</v>
      </c>
      <c r="AT21" s="184" t="e">
        <v>#N/A</v>
      </c>
      <c r="AU21" s="184" t="e">
        <v>#N/A</v>
      </c>
      <c r="AV21" s="184" t="e">
        <v>#N/A</v>
      </c>
      <c r="AW21" s="184" t="e">
        <v>#N/A</v>
      </c>
      <c r="AX21" s="184" t="e">
        <v>#N/A</v>
      </c>
      <c r="AY21" s="184" t="e">
        <v>#N/A</v>
      </c>
      <c r="AZ21" s="184" t="e">
        <v>#N/A</v>
      </c>
      <c r="BA21" s="184" t="e">
        <v>#N/A</v>
      </c>
    </row>
    <row r="22" spans="1:53" x14ac:dyDescent="0.25">
      <c r="A22" s="6">
        <v>36951</v>
      </c>
      <c r="B22" s="184" t="e">
        <v>#N/A</v>
      </c>
      <c r="C22" s="184" t="e">
        <v>#N/A</v>
      </c>
      <c r="D22" s="184" t="e">
        <v>#N/A</v>
      </c>
      <c r="E22" s="184" t="e">
        <v>#N/A</v>
      </c>
      <c r="F22" s="184" t="e">
        <v>#N/A</v>
      </c>
      <c r="G22" s="184" t="e">
        <v>#N/A</v>
      </c>
      <c r="H22" s="184" t="e">
        <v>#N/A</v>
      </c>
      <c r="I22" s="184" t="e">
        <v>#N/A</v>
      </c>
      <c r="J22" s="184" t="e">
        <v>#N/A</v>
      </c>
      <c r="K22" s="184" t="e">
        <v>#N/A</v>
      </c>
      <c r="L22" s="184" t="e">
        <v>#N/A</v>
      </c>
      <c r="M22" s="184" t="e">
        <v>#N/A</v>
      </c>
      <c r="N22" s="184" t="e">
        <v>#N/A</v>
      </c>
      <c r="O22" s="184" t="e">
        <v>#N/A</v>
      </c>
      <c r="P22" s="184" t="e">
        <v>#N/A</v>
      </c>
      <c r="Q22" s="184" t="e">
        <v>#N/A</v>
      </c>
      <c r="R22" s="184" t="e">
        <v>#N/A</v>
      </c>
      <c r="S22" s="184" t="e">
        <v>#N/A</v>
      </c>
      <c r="T22" s="184" t="e">
        <v>#N/A</v>
      </c>
      <c r="U22" s="184" t="e">
        <v>#N/A</v>
      </c>
      <c r="V22" s="184" t="e">
        <v>#N/A</v>
      </c>
      <c r="W22" s="184" t="e">
        <v>#N/A</v>
      </c>
      <c r="X22" s="184" t="e">
        <v>#N/A</v>
      </c>
      <c r="Y22" s="184" t="e">
        <v>#N/A</v>
      </c>
      <c r="Z22" s="184" t="e">
        <v>#N/A</v>
      </c>
      <c r="AA22" s="184" t="e">
        <v>#N/A</v>
      </c>
      <c r="AB22" s="184" t="e">
        <v>#N/A</v>
      </c>
      <c r="AC22" s="184" t="e">
        <v>#N/A</v>
      </c>
      <c r="AD22" s="184" t="e">
        <v>#N/A</v>
      </c>
      <c r="AE22" s="184" t="e">
        <v>#N/A</v>
      </c>
      <c r="AF22" s="184" t="e">
        <v>#N/A</v>
      </c>
      <c r="AG22" s="184" t="e">
        <v>#N/A</v>
      </c>
      <c r="AH22" s="184" t="e">
        <v>#N/A</v>
      </c>
      <c r="AI22" s="184" t="e">
        <v>#N/A</v>
      </c>
      <c r="AJ22" s="184" t="e">
        <v>#N/A</v>
      </c>
      <c r="AK22" s="184" t="e">
        <v>#N/A</v>
      </c>
      <c r="AL22" s="184" t="e">
        <v>#N/A</v>
      </c>
      <c r="AM22" s="184" t="e">
        <v>#N/A</v>
      </c>
      <c r="AN22" s="184" t="e">
        <v>#N/A</v>
      </c>
      <c r="AO22" s="184" t="e">
        <v>#N/A</v>
      </c>
      <c r="AP22" s="184" t="e">
        <v>#N/A</v>
      </c>
      <c r="AQ22" s="184" t="e">
        <v>#N/A</v>
      </c>
      <c r="AR22" s="184" t="e">
        <v>#N/A</v>
      </c>
      <c r="AS22" s="184" t="e">
        <v>#N/A</v>
      </c>
      <c r="AT22" s="184" t="e">
        <v>#N/A</v>
      </c>
      <c r="AU22" s="184" t="e">
        <v>#N/A</v>
      </c>
      <c r="AV22" s="184" t="e">
        <v>#N/A</v>
      </c>
      <c r="AW22" s="184" t="e">
        <v>#N/A</v>
      </c>
      <c r="AX22" s="184" t="e">
        <v>#N/A</v>
      </c>
      <c r="AY22" s="184" t="e">
        <v>#N/A</v>
      </c>
      <c r="AZ22" s="184" t="e">
        <v>#N/A</v>
      </c>
      <c r="BA22" s="184" t="e">
        <v>#N/A</v>
      </c>
    </row>
    <row r="23" spans="1:53" x14ac:dyDescent="0.25">
      <c r="A23" s="6">
        <v>36982</v>
      </c>
      <c r="B23" s="184" t="e">
        <v>#N/A</v>
      </c>
      <c r="C23" s="184" t="e">
        <v>#N/A</v>
      </c>
      <c r="D23" s="184" t="e">
        <v>#N/A</v>
      </c>
      <c r="E23" s="184" t="e">
        <v>#N/A</v>
      </c>
      <c r="F23" s="184" t="e">
        <v>#N/A</v>
      </c>
      <c r="G23" s="184" t="e">
        <v>#N/A</v>
      </c>
      <c r="H23" s="184" t="e">
        <v>#N/A</v>
      </c>
      <c r="I23" s="184" t="e">
        <v>#N/A</v>
      </c>
      <c r="J23" s="184" t="e">
        <v>#N/A</v>
      </c>
      <c r="K23" s="184" t="e">
        <v>#N/A</v>
      </c>
      <c r="L23" s="184" t="e">
        <v>#N/A</v>
      </c>
      <c r="M23" s="184" t="e">
        <v>#N/A</v>
      </c>
      <c r="N23" s="184" t="e">
        <v>#N/A</v>
      </c>
      <c r="O23" s="184" t="e">
        <v>#N/A</v>
      </c>
      <c r="P23" s="184" t="e">
        <v>#N/A</v>
      </c>
      <c r="Q23" s="184" t="e">
        <v>#N/A</v>
      </c>
      <c r="R23" s="184" t="e">
        <v>#N/A</v>
      </c>
      <c r="S23" s="184" t="e">
        <v>#N/A</v>
      </c>
      <c r="T23" s="184" t="e">
        <v>#N/A</v>
      </c>
      <c r="U23" s="184" t="e">
        <v>#N/A</v>
      </c>
      <c r="V23" s="184" t="e">
        <v>#N/A</v>
      </c>
      <c r="W23" s="184" t="e">
        <v>#N/A</v>
      </c>
      <c r="X23" s="184" t="e">
        <v>#N/A</v>
      </c>
      <c r="Y23" s="184" t="e">
        <v>#N/A</v>
      </c>
      <c r="Z23" s="184" t="e">
        <v>#N/A</v>
      </c>
      <c r="AA23" s="184" t="e">
        <v>#N/A</v>
      </c>
      <c r="AB23" s="184" t="e">
        <v>#N/A</v>
      </c>
      <c r="AC23" s="184" t="e">
        <v>#N/A</v>
      </c>
      <c r="AD23" s="184" t="e">
        <v>#N/A</v>
      </c>
      <c r="AE23" s="184" t="e">
        <v>#N/A</v>
      </c>
      <c r="AF23" s="184" t="e">
        <v>#N/A</v>
      </c>
      <c r="AG23" s="184" t="e">
        <v>#N/A</v>
      </c>
      <c r="AH23" s="184" t="e">
        <v>#N/A</v>
      </c>
      <c r="AI23" s="184" t="e">
        <v>#N/A</v>
      </c>
      <c r="AJ23" s="184" t="e">
        <v>#N/A</v>
      </c>
      <c r="AK23" s="184" t="e">
        <v>#N/A</v>
      </c>
      <c r="AL23" s="184" t="e">
        <v>#N/A</v>
      </c>
      <c r="AM23" s="184" t="e">
        <v>#N/A</v>
      </c>
      <c r="AN23" s="184" t="e">
        <v>#N/A</v>
      </c>
      <c r="AO23" s="184" t="e">
        <v>#N/A</v>
      </c>
      <c r="AP23" s="184" t="e">
        <v>#N/A</v>
      </c>
      <c r="AQ23" s="184" t="e">
        <v>#N/A</v>
      </c>
      <c r="AR23" s="184" t="e">
        <v>#N/A</v>
      </c>
      <c r="AS23" s="184" t="e">
        <v>#N/A</v>
      </c>
      <c r="AT23" s="184" t="e">
        <v>#N/A</v>
      </c>
      <c r="AU23" s="184" t="e">
        <v>#N/A</v>
      </c>
      <c r="AV23" s="184" t="e">
        <v>#N/A</v>
      </c>
      <c r="AW23" s="184" t="e">
        <v>#N/A</v>
      </c>
      <c r="AX23" s="184" t="e">
        <v>#N/A</v>
      </c>
      <c r="AY23" s="184" t="e">
        <v>#N/A</v>
      </c>
      <c r="AZ23" s="184" t="e">
        <v>#N/A</v>
      </c>
      <c r="BA23" s="184" t="e">
        <v>#N/A</v>
      </c>
    </row>
    <row r="24" spans="1:53" x14ac:dyDescent="0.25">
      <c r="A24" s="6">
        <v>37012</v>
      </c>
      <c r="B24" s="184" t="e">
        <v>#N/A</v>
      </c>
      <c r="C24" s="184" t="e">
        <v>#N/A</v>
      </c>
      <c r="D24" s="184" t="e">
        <v>#N/A</v>
      </c>
      <c r="E24" s="184" t="e">
        <v>#N/A</v>
      </c>
      <c r="F24" s="184" t="e">
        <v>#N/A</v>
      </c>
      <c r="G24" s="184" t="e">
        <v>#N/A</v>
      </c>
      <c r="H24" s="184" t="e">
        <v>#N/A</v>
      </c>
      <c r="I24" s="184" t="e">
        <v>#N/A</v>
      </c>
      <c r="J24" s="184" t="e">
        <v>#N/A</v>
      </c>
      <c r="K24" s="184" t="e">
        <v>#N/A</v>
      </c>
      <c r="L24" s="184" t="e">
        <v>#N/A</v>
      </c>
      <c r="M24" s="184" t="e">
        <v>#N/A</v>
      </c>
      <c r="N24" s="184" t="e">
        <v>#N/A</v>
      </c>
      <c r="O24" s="184" t="e">
        <v>#N/A</v>
      </c>
      <c r="P24" s="184" t="e">
        <v>#N/A</v>
      </c>
      <c r="Q24" s="184" t="e">
        <v>#N/A</v>
      </c>
      <c r="R24" s="184" t="e">
        <v>#N/A</v>
      </c>
      <c r="S24" s="184" t="e">
        <v>#N/A</v>
      </c>
      <c r="T24" s="184" t="e">
        <v>#N/A</v>
      </c>
      <c r="U24" s="184" t="e">
        <v>#N/A</v>
      </c>
      <c r="V24" s="184" t="e">
        <v>#N/A</v>
      </c>
      <c r="W24" s="184" t="e">
        <v>#N/A</v>
      </c>
      <c r="X24" s="184" t="e">
        <v>#N/A</v>
      </c>
      <c r="Y24" s="184" t="e">
        <v>#N/A</v>
      </c>
      <c r="Z24" s="184" t="e">
        <v>#N/A</v>
      </c>
      <c r="AA24" s="184" t="e">
        <v>#N/A</v>
      </c>
      <c r="AB24" s="184" t="e">
        <v>#N/A</v>
      </c>
      <c r="AC24" s="184" t="e">
        <v>#N/A</v>
      </c>
      <c r="AD24" s="184" t="e">
        <v>#N/A</v>
      </c>
      <c r="AE24" s="184" t="e">
        <v>#N/A</v>
      </c>
      <c r="AF24" s="184" t="e">
        <v>#N/A</v>
      </c>
      <c r="AG24" s="184" t="e">
        <v>#N/A</v>
      </c>
      <c r="AH24" s="184" t="e">
        <v>#N/A</v>
      </c>
      <c r="AI24" s="184" t="e">
        <v>#N/A</v>
      </c>
      <c r="AJ24" s="184" t="e">
        <v>#N/A</v>
      </c>
      <c r="AK24" s="184" t="e">
        <v>#N/A</v>
      </c>
      <c r="AL24" s="184" t="e">
        <v>#N/A</v>
      </c>
      <c r="AM24" s="184" t="e">
        <v>#N/A</v>
      </c>
      <c r="AN24" s="184" t="e">
        <v>#N/A</v>
      </c>
      <c r="AO24" s="184" t="e">
        <v>#N/A</v>
      </c>
      <c r="AP24" s="184" t="e">
        <v>#N/A</v>
      </c>
      <c r="AQ24" s="184" t="e">
        <v>#N/A</v>
      </c>
      <c r="AR24" s="184" t="e">
        <v>#N/A</v>
      </c>
      <c r="AS24" s="184" t="e">
        <v>#N/A</v>
      </c>
      <c r="AT24" s="184" t="e">
        <v>#N/A</v>
      </c>
      <c r="AU24" s="184" t="e">
        <v>#N/A</v>
      </c>
      <c r="AV24" s="184" t="e">
        <v>#N/A</v>
      </c>
      <c r="AW24" s="184" t="e">
        <v>#N/A</v>
      </c>
      <c r="AX24" s="184" t="e">
        <v>#N/A</v>
      </c>
      <c r="AY24" s="184" t="e">
        <v>#N/A</v>
      </c>
      <c r="AZ24" s="184" t="e">
        <v>#N/A</v>
      </c>
      <c r="BA24" s="184" t="e">
        <v>#N/A</v>
      </c>
    </row>
    <row r="25" spans="1:53" x14ac:dyDescent="0.25">
      <c r="A25" s="6">
        <v>37043</v>
      </c>
      <c r="B25" s="184" t="e">
        <v>#N/A</v>
      </c>
      <c r="C25" s="184" t="e">
        <v>#N/A</v>
      </c>
      <c r="D25" s="184" t="e">
        <v>#N/A</v>
      </c>
      <c r="E25" s="184" t="e">
        <v>#N/A</v>
      </c>
      <c r="F25" s="184" t="e">
        <v>#N/A</v>
      </c>
      <c r="G25" s="184" t="e">
        <v>#N/A</v>
      </c>
      <c r="H25" s="184" t="e">
        <v>#N/A</v>
      </c>
      <c r="I25" s="184" t="e">
        <v>#N/A</v>
      </c>
      <c r="J25" s="184" t="e">
        <v>#N/A</v>
      </c>
      <c r="K25" s="184" t="e">
        <v>#N/A</v>
      </c>
      <c r="L25" s="184" t="e">
        <v>#N/A</v>
      </c>
      <c r="M25" s="184" t="e">
        <v>#N/A</v>
      </c>
      <c r="N25" s="184" t="e">
        <v>#N/A</v>
      </c>
      <c r="O25" s="184" t="e">
        <v>#N/A</v>
      </c>
      <c r="P25" s="184" t="e">
        <v>#N/A</v>
      </c>
      <c r="Q25" s="184" t="e">
        <v>#N/A</v>
      </c>
      <c r="R25" s="184" t="e">
        <v>#N/A</v>
      </c>
      <c r="S25" s="184" t="e">
        <v>#N/A</v>
      </c>
      <c r="T25" s="184" t="e">
        <v>#N/A</v>
      </c>
      <c r="U25" s="184" t="e">
        <v>#N/A</v>
      </c>
      <c r="V25" s="184" t="e">
        <v>#N/A</v>
      </c>
      <c r="W25" s="184" t="e">
        <v>#N/A</v>
      </c>
      <c r="X25" s="184" t="e">
        <v>#N/A</v>
      </c>
      <c r="Y25" s="184" t="e">
        <v>#N/A</v>
      </c>
      <c r="Z25" s="184" t="e">
        <v>#N/A</v>
      </c>
      <c r="AA25" s="184" t="e">
        <v>#N/A</v>
      </c>
      <c r="AB25" s="184" t="e">
        <v>#N/A</v>
      </c>
      <c r="AC25" s="184" t="e">
        <v>#N/A</v>
      </c>
      <c r="AD25" s="184" t="e">
        <v>#N/A</v>
      </c>
      <c r="AE25" s="184" t="e">
        <v>#N/A</v>
      </c>
      <c r="AF25" s="184" t="e">
        <v>#N/A</v>
      </c>
      <c r="AG25" s="184" t="e">
        <v>#N/A</v>
      </c>
      <c r="AH25" s="184" t="e">
        <v>#N/A</v>
      </c>
      <c r="AI25" s="184" t="e">
        <v>#N/A</v>
      </c>
      <c r="AJ25" s="184" t="e">
        <v>#N/A</v>
      </c>
      <c r="AK25" s="184" t="e">
        <v>#N/A</v>
      </c>
      <c r="AL25" s="184" t="e">
        <v>#N/A</v>
      </c>
      <c r="AM25" s="184" t="e">
        <v>#N/A</v>
      </c>
      <c r="AN25" s="184" t="e">
        <v>#N/A</v>
      </c>
      <c r="AO25" s="184" t="e">
        <v>#N/A</v>
      </c>
      <c r="AP25" s="184" t="e">
        <v>#N/A</v>
      </c>
      <c r="AQ25" s="184" t="e">
        <v>#N/A</v>
      </c>
      <c r="AR25" s="184" t="e">
        <v>#N/A</v>
      </c>
      <c r="AS25" s="184" t="e">
        <v>#N/A</v>
      </c>
      <c r="AT25" s="184" t="e">
        <v>#N/A</v>
      </c>
      <c r="AU25" s="184" t="e">
        <v>#N/A</v>
      </c>
      <c r="AV25" s="184" t="e">
        <v>#N/A</v>
      </c>
      <c r="AW25" s="184" t="e">
        <v>#N/A</v>
      </c>
      <c r="AX25" s="184" t="e">
        <v>#N/A</v>
      </c>
      <c r="AY25" s="184" t="e">
        <v>#N/A</v>
      </c>
      <c r="AZ25" s="184" t="e">
        <v>#N/A</v>
      </c>
      <c r="BA25" s="184" t="e">
        <v>#N/A</v>
      </c>
    </row>
    <row r="26" spans="1:53" x14ac:dyDescent="0.25">
      <c r="A26" s="6">
        <v>37073</v>
      </c>
      <c r="B26" s="184" t="e">
        <v>#N/A</v>
      </c>
      <c r="C26" s="184" t="e">
        <v>#N/A</v>
      </c>
      <c r="D26" s="184" t="e">
        <v>#N/A</v>
      </c>
      <c r="E26" s="184" t="e">
        <v>#N/A</v>
      </c>
      <c r="F26" s="184" t="e">
        <v>#N/A</v>
      </c>
      <c r="G26" s="184" t="e">
        <v>#N/A</v>
      </c>
      <c r="H26" s="184" t="e">
        <v>#N/A</v>
      </c>
      <c r="I26" s="184" t="e">
        <v>#N/A</v>
      </c>
      <c r="J26" s="184" t="e">
        <v>#N/A</v>
      </c>
      <c r="K26" s="184" t="e">
        <v>#N/A</v>
      </c>
      <c r="L26" s="184" t="e">
        <v>#N/A</v>
      </c>
      <c r="M26" s="184" t="e">
        <v>#N/A</v>
      </c>
      <c r="N26" s="184" t="e">
        <v>#N/A</v>
      </c>
      <c r="O26" s="184" t="e">
        <v>#N/A</v>
      </c>
      <c r="P26" s="184" t="e">
        <v>#N/A</v>
      </c>
      <c r="Q26" s="184" t="e">
        <v>#N/A</v>
      </c>
      <c r="R26" s="184" t="e">
        <v>#N/A</v>
      </c>
      <c r="S26" s="184" t="e">
        <v>#N/A</v>
      </c>
      <c r="T26" s="184" t="e">
        <v>#N/A</v>
      </c>
      <c r="U26" s="184" t="e">
        <v>#N/A</v>
      </c>
      <c r="V26" s="184" t="e">
        <v>#N/A</v>
      </c>
      <c r="W26" s="184" t="e">
        <v>#N/A</v>
      </c>
      <c r="X26" s="184" t="e">
        <v>#N/A</v>
      </c>
      <c r="Y26" s="184" t="e">
        <v>#N/A</v>
      </c>
      <c r="Z26" s="184" t="e">
        <v>#N/A</v>
      </c>
      <c r="AA26" s="184" t="e">
        <v>#N/A</v>
      </c>
      <c r="AB26" s="184" t="e">
        <v>#N/A</v>
      </c>
      <c r="AC26" s="184" t="e">
        <v>#N/A</v>
      </c>
      <c r="AD26" s="184" t="e">
        <v>#N/A</v>
      </c>
      <c r="AE26" s="184" t="e">
        <v>#N/A</v>
      </c>
      <c r="AF26" s="184" t="e">
        <v>#N/A</v>
      </c>
      <c r="AG26" s="184" t="e">
        <v>#N/A</v>
      </c>
      <c r="AH26" s="184" t="e">
        <v>#N/A</v>
      </c>
      <c r="AI26" s="184" t="e">
        <v>#N/A</v>
      </c>
      <c r="AJ26" s="184" t="e">
        <v>#N/A</v>
      </c>
      <c r="AK26" s="184" t="e">
        <v>#N/A</v>
      </c>
      <c r="AL26" s="184" t="e">
        <v>#N/A</v>
      </c>
      <c r="AM26" s="184" t="e">
        <v>#N/A</v>
      </c>
      <c r="AN26" s="184" t="e">
        <v>#N/A</v>
      </c>
      <c r="AO26" s="184" t="e">
        <v>#N/A</v>
      </c>
      <c r="AP26" s="184" t="e">
        <v>#N/A</v>
      </c>
      <c r="AQ26" s="184" t="e">
        <v>#N/A</v>
      </c>
      <c r="AR26" s="184" t="e">
        <v>#N/A</v>
      </c>
      <c r="AS26" s="184" t="e">
        <v>#N/A</v>
      </c>
      <c r="AT26" s="184" t="e">
        <v>#N/A</v>
      </c>
      <c r="AU26" s="184" t="e">
        <v>#N/A</v>
      </c>
      <c r="AV26" s="184" t="e">
        <v>#N/A</v>
      </c>
      <c r="AW26" s="184" t="e">
        <v>#N/A</v>
      </c>
      <c r="AX26" s="184" t="e">
        <v>#N/A</v>
      </c>
      <c r="AY26" s="184" t="e">
        <v>#N/A</v>
      </c>
      <c r="AZ26" s="184" t="e">
        <v>#N/A</v>
      </c>
      <c r="BA26" s="184" t="e">
        <v>#N/A</v>
      </c>
    </row>
    <row r="27" spans="1:53" x14ac:dyDescent="0.25">
      <c r="A27" s="6">
        <v>37104</v>
      </c>
      <c r="B27" s="184" t="e">
        <v>#N/A</v>
      </c>
      <c r="C27" s="184" t="e">
        <v>#N/A</v>
      </c>
      <c r="D27" s="184" t="e">
        <v>#N/A</v>
      </c>
      <c r="E27" s="184" t="e">
        <v>#N/A</v>
      </c>
      <c r="F27" s="184" t="e">
        <v>#N/A</v>
      </c>
      <c r="G27" s="184" t="e">
        <v>#N/A</v>
      </c>
      <c r="H27" s="184" t="e">
        <v>#N/A</v>
      </c>
      <c r="I27" s="184" t="e">
        <v>#N/A</v>
      </c>
      <c r="J27" s="184" t="e">
        <v>#N/A</v>
      </c>
      <c r="K27" s="184" t="e">
        <v>#N/A</v>
      </c>
      <c r="L27" s="184" t="e">
        <v>#N/A</v>
      </c>
      <c r="M27" s="184" t="e">
        <v>#N/A</v>
      </c>
      <c r="N27" s="184" t="e">
        <v>#N/A</v>
      </c>
      <c r="O27" s="184" t="e">
        <v>#N/A</v>
      </c>
      <c r="P27" s="184" t="e">
        <v>#N/A</v>
      </c>
      <c r="Q27" s="184" t="e">
        <v>#N/A</v>
      </c>
      <c r="R27" s="184" t="e">
        <v>#N/A</v>
      </c>
      <c r="S27" s="184" t="e">
        <v>#N/A</v>
      </c>
      <c r="T27" s="184" t="e">
        <v>#N/A</v>
      </c>
      <c r="U27" s="184" t="e">
        <v>#N/A</v>
      </c>
      <c r="V27" s="184" t="e">
        <v>#N/A</v>
      </c>
      <c r="W27" s="184" t="e">
        <v>#N/A</v>
      </c>
      <c r="X27" s="184" t="e">
        <v>#N/A</v>
      </c>
      <c r="Y27" s="184" t="e">
        <v>#N/A</v>
      </c>
      <c r="Z27" s="184" t="e">
        <v>#N/A</v>
      </c>
      <c r="AA27" s="184" t="e">
        <v>#N/A</v>
      </c>
      <c r="AB27" s="184" t="e">
        <v>#N/A</v>
      </c>
      <c r="AC27" s="184" t="e">
        <v>#N/A</v>
      </c>
      <c r="AD27" s="184" t="e">
        <v>#N/A</v>
      </c>
      <c r="AE27" s="184" t="e">
        <v>#N/A</v>
      </c>
      <c r="AF27" s="184" t="e">
        <v>#N/A</v>
      </c>
      <c r="AG27" s="184" t="e">
        <v>#N/A</v>
      </c>
      <c r="AH27" s="184" t="e">
        <v>#N/A</v>
      </c>
      <c r="AI27" s="184" t="e">
        <v>#N/A</v>
      </c>
      <c r="AJ27" s="184" t="e">
        <v>#N/A</v>
      </c>
      <c r="AK27" s="184" t="e">
        <v>#N/A</v>
      </c>
      <c r="AL27" s="184" t="e">
        <v>#N/A</v>
      </c>
      <c r="AM27" s="184" t="e">
        <v>#N/A</v>
      </c>
      <c r="AN27" s="184" t="e">
        <v>#N/A</v>
      </c>
      <c r="AO27" s="184" t="e">
        <v>#N/A</v>
      </c>
      <c r="AP27" s="184" t="e">
        <v>#N/A</v>
      </c>
      <c r="AQ27" s="184" t="e">
        <v>#N/A</v>
      </c>
      <c r="AR27" s="184" t="e">
        <v>#N/A</v>
      </c>
      <c r="AS27" s="184" t="e">
        <v>#N/A</v>
      </c>
      <c r="AT27" s="184" t="e">
        <v>#N/A</v>
      </c>
      <c r="AU27" s="184" t="e">
        <v>#N/A</v>
      </c>
      <c r="AV27" s="184" t="e">
        <v>#N/A</v>
      </c>
      <c r="AW27" s="184" t="e">
        <v>#N/A</v>
      </c>
      <c r="AX27" s="184" t="e">
        <v>#N/A</v>
      </c>
      <c r="AY27" s="184" t="e">
        <v>#N/A</v>
      </c>
      <c r="AZ27" s="184" t="e">
        <v>#N/A</v>
      </c>
      <c r="BA27" s="184" t="e">
        <v>#N/A</v>
      </c>
    </row>
    <row r="28" spans="1:53" x14ac:dyDescent="0.25">
      <c r="A28" s="6">
        <v>37135</v>
      </c>
      <c r="B28" s="184" t="e">
        <v>#N/A</v>
      </c>
      <c r="C28" s="184" t="e">
        <v>#N/A</v>
      </c>
      <c r="D28" s="184" t="e">
        <v>#N/A</v>
      </c>
      <c r="E28" s="184" t="e">
        <v>#N/A</v>
      </c>
      <c r="F28" s="184" t="e">
        <v>#N/A</v>
      </c>
      <c r="G28" s="184" t="e">
        <v>#N/A</v>
      </c>
      <c r="H28" s="184" t="e">
        <v>#N/A</v>
      </c>
      <c r="I28" s="184" t="e">
        <v>#N/A</v>
      </c>
      <c r="J28" s="184" t="e">
        <v>#N/A</v>
      </c>
      <c r="K28" s="184" t="e">
        <v>#N/A</v>
      </c>
      <c r="L28" s="184" t="e">
        <v>#N/A</v>
      </c>
      <c r="M28" s="184" t="e">
        <v>#N/A</v>
      </c>
      <c r="N28" s="184" t="e">
        <v>#N/A</v>
      </c>
      <c r="O28" s="184" t="e">
        <v>#N/A</v>
      </c>
      <c r="P28" s="184" t="e">
        <v>#N/A</v>
      </c>
      <c r="Q28" s="184" t="e">
        <v>#N/A</v>
      </c>
      <c r="R28" s="184" t="e">
        <v>#N/A</v>
      </c>
      <c r="S28" s="184" t="e">
        <v>#N/A</v>
      </c>
      <c r="T28" s="184" t="e">
        <v>#N/A</v>
      </c>
      <c r="U28" s="184" t="e">
        <v>#N/A</v>
      </c>
      <c r="V28" s="184" t="e">
        <v>#N/A</v>
      </c>
      <c r="W28" s="184" t="e">
        <v>#N/A</v>
      </c>
      <c r="X28" s="184" t="e">
        <v>#N/A</v>
      </c>
      <c r="Y28" s="184" t="e">
        <v>#N/A</v>
      </c>
      <c r="Z28" s="184" t="e">
        <v>#N/A</v>
      </c>
      <c r="AA28" s="184" t="e">
        <v>#N/A</v>
      </c>
      <c r="AB28" s="184" t="e">
        <v>#N/A</v>
      </c>
      <c r="AC28" s="184" t="e">
        <v>#N/A</v>
      </c>
      <c r="AD28" s="184" t="e">
        <v>#N/A</v>
      </c>
      <c r="AE28" s="184" t="e">
        <v>#N/A</v>
      </c>
      <c r="AF28" s="184" t="e">
        <v>#N/A</v>
      </c>
      <c r="AG28" s="184" t="e">
        <v>#N/A</v>
      </c>
      <c r="AH28" s="184" t="e">
        <v>#N/A</v>
      </c>
      <c r="AI28" s="184" t="e">
        <v>#N/A</v>
      </c>
      <c r="AJ28" s="184" t="e">
        <v>#N/A</v>
      </c>
      <c r="AK28" s="184" t="e">
        <v>#N/A</v>
      </c>
      <c r="AL28" s="184" t="e">
        <v>#N/A</v>
      </c>
      <c r="AM28" s="184" t="e">
        <v>#N/A</v>
      </c>
      <c r="AN28" s="184" t="e">
        <v>#N/A</v>
      </c>
      <c r="AO28" s="184" t="e">
        <v>#N/A</v>
      </c>
      <c r="AP28" s="184" t="e">
        <v>#N/A</v>
      </c>
      <c r="AQ28" s="184" t="e">
        <v>#N/A</v>
      </c>
      <c r="AR28" s="184" t="e">
        <v>#N/A</v>
      </c>
      <c r="AS28" s="184" t="e">
        <v>#N/A</v>
      </c>
      <c r="AT28" s="184" t="e">
        <v>#N/A</v>
      </c>
      <c r="AU28" s="184" t="e">
        <v>#N/A</v>
      </c>
      <c r="AV28" s="184" t="e">
        <v>#N/A</v>
      </c>
      <c r="AW28" s="184" t="e">
        <v>#N/A</v>
      </c>
      <c r="AX28" s="184" t="e">
        <v>#N/A</v>
      </c>
      <c r="AY28" s="184" t="e">
        <v>#N/A</v>
      </c>
      <c r="AZ28" s="184" t="e">
        <v>#N/A</v>
      </c>
      <c r="BA28" s="184" t="e">
        <v>#N/A</v>
      </c>
    </row>
    <row r="29" spans="1:53" x14ac:dyDescent="0.25">
      <c r="A29" s="6">
        <v>37165</v>
      </c>
      <c r="B29" s="184" t="e">
        <v>#N/A</v>
      </c>
      <c r="C29" s="184" t="e">
        <v>#N/A</v>
      </c>
      <c r="D29" s="184" t="e">
        <v>#N/A</v>
      </c>
      <c r="E29" s="184" t="e">
        <v>#N/A</v>
      </c>
      <c r="F29" s="184" t="e">
        <v>#N/A</v>
      </c>
      <c r="G29" s="184" t="e">
        <v>#N/A</v>
      </c>
      <c r="H29" s="184" t="e">
        <v>#N/A</v>
      </c>
      <c r="I29" s="184" t="e">
        <v>#N/A</v>
      </c>
      <c r="J29" s="184" t="e">
        <v>#N/A</v>
      </c>
      <c r="K29" s="184" t="e">
        <v>#N/A</v>
      </c>
      <c r="L29" s="184" t="e">
        <v>#N/A</v>
      </c>
      <c r="M29" s="184" t="e">
        <v>#N/A</v>
      </c>
      <c r="N29" s="184" t="e">
        <v>#N/A</v>
      </c>
      <c r="O29" s="184" t="e">
        <v>#N/A</v>
      </c>
      <c r="P29" s="184" t="e">
        <v>#N/A</v>
      </c>
      <c r="Q29" s="184" t="e">
        <v>#N/A</v>
      </c>
      <c r="R29" s="184" t="e">
        <v>#N/A</v>
      </c>
      <c r="S29" s="184" t="e">
        <v>#N/A</v>
      </c>
      <c r="T29" s="184" t="e">
        <v>#N/A</v>
      </c>
      <c r="U29" s="184" t="e">
        <v>#N/A</v>
      </c>
      <c r="V29" s="184" t="e">
        <v>#N/A</v>
      </c>
      <c r="W29" s="184" t="e">
        <v>#N/A</v>
      </c>
      <c r="X29" s="184" t="e">
        <v>#N/A</v>
      </c>
      <c r="Y29" s="184" t="e">
        <v>#N/A</v>
      </c>
      <c r="Z29" s="184" t="e">
        <v>#N/A</v>
      </c>
      <c r="AA29" s="184" t="e">
        <v>#N/A</v>
      </c>
      <c r="AB29" s="184" t="e">
        <v>#N/A</v>
      </c>
      <c r="AC29" s="184" t="e">
        <v>#N/A</v>
      </c>
      <c r="AD29" s="184" t="e">
        <v>#N/A</v>
      </c>
      <c r="AE29" s="184" t="e">
        <v>#N/A</v>
      </c>
      <c r="AF29" s="184" t="e">
        <v>#N/A</v>
      </c>
      <c r="AG29" s="184" t="e">
        <v>#N/A</v>
      </c>
      <c r="AH29" s="184" t="e">
        <v>#N/A</v>
      </c>
      <c r="AI29" s="184" t="e">
        <v>#N/A</v>
      </c>
      <c r="AJ29" s="184" t="e">
        <v>#N/A</v>
      </c>
      <c r="AK29" s="184" t="e">
        <v>#N/A</v>
      </c>
      <c r="AL29" s="184" t="e">
        <v>#N/A</v>
      </c>
      <c r="AM29" s="184" t="e">
        <v>#N/A</v>
      </c>
      <c r="AN29" s="184" t="e">
        <v>#N/A</v>
      </c>
      <c r="AO29" s="184" t="e">
        <v>#N/A</v>
      </c>
      <c r="AP29" s="184" t="e">
        <v>#N/A</v>
      </c>
      <c r="AQ29" s="184" t="e">
        <v>#N/A</v>
      </c>
      <c r="AR29" s="184" t="e">
        <v>#N/A</v>
      </c>
      <c r="AS29" s="184" t="e">
        <v>#N/A</v>
      </c>
      <c r="AT29" s="184" t="e">
        <v>#N/A</v>
      </c>
      <c r="AU29" s="184" t="e">
        <v>#N/A</v>
      </c>
      <c r="AV29" s="184" t="e">
        <v>#N/A</v>
      </c>
      <c r="AW29" s="184" t="e">
        <v>#N/A</v>
      </c>
      <c r="AX29" s="184" t="e">
        <v>#N/A</v>
      </c>
      <c r="AY29" s="184" t="e">
        <v>#N/A</v>
      </c>
      <c r="AZ29" s="184" t="e">
        <v>#N/A</v>
      </c>
      <c r="BA29" s="184" t="e">
        <v>#N/A</v>
      </c>
    </row>
    <row r="30" spans="1:53" x14ac:dyDescent="0.25">
      <c r="A30" s="6">
        <v>37196</v>
      </c>
      <c r="B30" s="184" t="e">
        <v>#N/A</v>
      </c>
      <c r="C30" s="184" t="e">
        <v>#N/A</v>
      </c>
      <c r="D30" s="184" t="e">
        <v>#N/A</v>
      </c>
      <c r="E30" s="184" t="e">
        <v>#N/A</v>
      </c>
      <c r="F30" s="184" t="e">
        <v>#N/A</v>
      </c>
      <c r="G30" s="184" t="e">
        <v>#N/A</v>
      </c>
      <c r="H30" s="184" t="e">
        <v>#N/A</v>
      </c>
      <c r="I30" s="184" t="e">
        <v>#N/A</v>
      </c>
      <c r="J30" s="184" t="e">
        <v>#N/A</v>
      </c>
      <c r="K30" s="184" t="e">
        <v>#N/A</v>
      </c>
      <c r="L30" s="184" t="e">
        <v>#N/A</v>
      </c>
      <c r="M30" s="184" t="e">
        <v>#N/A</v>
      </c>
      <c r="N30" s="184" t="e">
        <v>#N/A</v>
      </c>
      <c r="O30" s="184" t="e">
        <v>#N/A</v>
      </c>
      <c r="P30" s="184" t="e">
        <v>#N/A</v>
      </c>
      <c r="Q30" s="184" t="e">
        <v>#N/A</v>
      </c>
      <c r="R30" s="184" t="e">
        <v>#N/A</v>
      </c>
      <c r="S30" s="184" t="e">
        <v>#N/A</v>
      </c>
      <c r="T30" s="184" t="e">
        <v>#N/A</v>
      </c>
      <c r="U30" s="184" t="e">
        <v>#N/A</v>
      </c>
      <c r="V30" s="184" t="e">
        <v>#N/A</v>
      </c>
      <c r="W30" s="184" t="e">
        <v>#N/A</v>
      </c>
      <c r="X30" s="184" t="e">
        <v>#N/A</v>
      </c>
      <c r="Y30" s="184" t="e">
        <v>#N/A</v>
      </c>
      <c r="Z30" s="184" t="e">
        <v>#N/A</v>
      </c>
      <c r="AA30" s="184" t="e">
        <v>#N/A</v>
      </c>
      <c r="AB30" s="184" t="e">
        <v>#N/A</v>
      </c>
      <c r="AC30" s="184" t="e">
        <v>#N/A</v>
      </c>
      <c r="AD30" s="184" t="e">
        <v>#N/A</v>
      </c>
      <c r="AE30" s="184" t="e">
        <v>#N/A</v>
      </c>
      <c r="AF30" s="184" t="e">
        <v>#N/A</v>
      </c>
      <c r="AG30" s="184" t="e">
        <v>#N/A</v>
      </c>
      <c r="AH30" s="184" t="e">
        <v>#N/A</v>
      </c>
      <c r="AI30" s="184" t="e">
        <v>#N/A</v>
      </c>
      <c r="AJ30" s="184" t="e">
        <v>#N/A</v>
      </c>
      <c r="AK30" s="184" t="e">
        <v>#N/A</v>
      </c>
      <c r="AL30" s="184" t="e">
        <v>#N/A</v>
      </c>
      <c r="AM30" s="184" t="e">
        <v>#N/A</v>
      </c>
      <c r="AN30" s="184" t="e">
        <v>#N/A</v>
      </c>
      <c r="AO30" s="184" t="e">
        <v>#N/A</v>
      </c>
      <c r="AP30" s="184" t="e">
        <v>#N/A</v>
      </c>
      <c r="AQ30" s="184" t="e">
        <v>#N/A</v>
      </c>
      <c r="AR30" s="184" t="e">
        <v>#N/A</v>
      </c>
      <c r="AS30" s="184" t="e">
        <v>#N/A</v>
      </c>
      <c r="AT30" s="184" t="e">
        <v>#N/A</v>
      </c>
      <c r="AU30" s="184" t="e">
        <v>#N/A</v>
      </c>
      <c r="AV30" s="184" t="e">
        <v>#N/A</v>
      </c>
      <c r="AW30" s="184" t="e">
        <v>#N/A</v>
      </c>
      <c r="AX30" s="184" t="e">
        <v>#N/A</v>
      </c>
      <c r="AY30" s="184" t="e">
        <v>#N/A</v>
      </c>
      <c r="AZ30" s="184" t="e">
        <v>#N/A</v>
      </c>
      <c r="BA30" s="184" t="e">
        <v>#N/A</v>
      </c>
    </row>
    <row r="31" spans="1:53" x14ac:dyDescent="0.25">
      <c r="A31" s="6">
        <v>37226</v>
      </c>
      <c r="B31" s="184" t="e">
        <v>#N/A</v>
      </c>
      <c r="C31" s="184" t="e">
        <v>#N/A</v>
      </c>
      <c r="D31" s="184" t="e">
        <v>#N/A</v>
      </c>
      <c r="E31" s="184" t="e">
        <v>#N/A</v>
      </c>
      <c r="F31" s="184" t="e">
        <v>#N/A</v>
      </c>
      <c r="G31" s="184" t="e">
        <v>#N/A</v>
      </c>
      <c r="H31" s="184" t="e">
        <v>#N/A</v>
      </c>
      <c r="I31" s="184" t="e">
        <v>#N/A</v>
      </c>
      <c r="J31" s="184" t="e">
        <v>#N/A</v>
      </c>
      <c r="K31" s="184" t="e">
        <v>#N/A</v>
      </c>
      <c r="L31" s="184" t="e">
        <v>#N/A</v>
      </c>
      <c r="M31" s="184" t="e">
        <v>#N/A</v>
      </c>
      <c r="N31" s="184" t="e">
        <v>#N/A</v>
      </c>
      <c r="O31" s="184" t="e">
        <v>#N/A</v>
      </c>
      <c r="P31" s="184" t="e">
        <v>#N/A</v>
      </c>
      <c r="Q31" s="184" t="e">
        <v>#N/A</v>
      </c>
      <c r="R31" s="184" t="e">
        <v>#N/A</v>
      </c>
      <c r="S31" s="184" t="e">
        <v>#N/A</v>
      </c>
      <c r="T31" s="184" t="e">
        <v>#N/A</v>
      </c>
      <c r="U31" s="184" t="e">
        <v>#N/A</v>
      </c>
      <c r="V31" s="184" t="e">
        <v>#N/A</v>
      </c>
      <c r="W31" s="184" t="e">
        <v>#N/A</v>
      </c>
      <c r="X31" s="184" t="e">
        <v>#N/A</v>
      </c>
      <c r="Y31" s="184" t="e">
        <v>#N/A</v>
      </c>
      <c r="Z31" s="184" t="e">
        <v>#N/A</v>
      </c>
      <c r="AA31" s="184" t="e">
        <v>#N/A</v>
      </c>
      <c r="AB31" s="184" t="e">
        <v>#N/A</v>
      </c>
      <c r="AC31" s="184" t="e">
        <v>#N/A</v>
      </c>
      <c r="AD31" s="184" t="e">
        <v>#N/A</v>
      </c>
      <c r="AE31" s="184" t="e">
        <v>#N/A</v>
      </c>
      <c r="AF31" s="184" t="e">
        <v>#N/A</v>
      </c>
      <c r="AG31" s="184" t="e">
        <v>#N/A</v>
      </c>
      <c r="AH31" s="184" t="e">
        <v>#N/A</v>
      </c>
      <c r="AI31" s="184" t="e">
        <v>#N/A</v>
      </c>
      <c r="AJ31" s="184" t="e">
        <v>#N/A</v>
      </c>
      <c r="AK31" s="184" t="e">
        <v>#N/A</v>
      </c>
      <c r="AL31" s="184" t="e">
        <v>#N/A</v>
      </c>
      <c r="AM31" s="184" t="e">
        <v>#N/A</v>
      </c>
      <c r="AN31" s="184" t="e">
        <v>#N/A</v>
      </c>
      <c r="AO31" s="184" t="e">
        <v>#N/A</v>
      </c>
      <c r="AP31" s="184" t="e">
        <v>#N/A</v>
      </c>
      <c r="AQ31" s="184" t="e">
        <v>#N/A</v>
      </c>
      <c r="AR31" s="184" t="e">
        <v>#N/A</v>
      </c>
      <c r="AS31" s="184" t="e">
        <v>#N/A</v>
      </c>
      <c r="AT31" s="184" t="e">
        <v>#N/A</v>
      </c>
      <c r="AU31" s="184" t="e">
        <v>#N/A</v>
      </c>
      <c r="AV31" s="184" t="e">
        <v>#N/A</v>
      </c>
      <c r="AW31" s="184" t="e">
        <v>#N/A</v>
      </c>
      <c r="AX31" s="184" t="e">
        <v>#N/A</v>
      </c>
      <c r="AY31" s="184" t="e">
        <v>#N/A</v>
      </c>
      <c r="AZ31" s="184" t="e">
        <v>#N/A</v>
      </c>
      <c r="BA31" s="184" t="e">
        <v>#N/A</v>
      </c>
    </row>
    <row r="32" spans="1:53" x14ac:dyDescent="0.25">
      <c r="A32" s="6">
        <v>37257</v>
      </c>
      <c r="B32" s="184" t="e">
        <v>#N/A</v>
      </c>
      <c r="C32" s="184" t="e">
        <v>#N/A</v>
      </c>
      <c r="D32" s="184" t="e">
        <v>#N/A</v>
      </c>
      <c r="E32" s="184" t="e">
        <v>#N/A</v>
      </c>
      <c r="F32" s="184" t="e">
        <v>#N/A</v>
      </c>
      <c r="G32" s="184" t="e">
        <v>#N/A</v>
      </c>
      <c r="H32" s="184" t="e">
        <v>#N/A</v>
      </c>
      <c r="I32" s="184" t="e">
        <v>#N/A</v>
      </c>
      <c r="J32" s="184" t="e">
        <v>#N/A</v>
      </c>
      <c r="K32" s="184" t="e">
        <v>#N/A</v>
      </c>
      <c r="L32" s="184" t="e">
        <v>#N/A</v>
      </c>
      <c r="M32" s="184" t="e">
        <v>#N/A</v>
      </c>
      <c r="N32" s="184" t="e">
        <v>#N/A</v>
      </c>
      <c r="O32" s="184" t="e">
        <v>#N/A</v>
      </c>
      <c r="P32" s="184" t="e">
        <v>#N/A</v>
      </c>
      <c r="Q32" s="184" t="e">
        <v>#N/A</v>
      </c>
      <c r="R32" s="184" t="e">
        <v>#N/A</v>
      </c>
      <c r="S32" s="184" t="e">
        <v>#N/A</v>
      </c>
      <c r="T32" s="184" t="e">
        <v>#N/A</v>
      </c>
      <c r="U32" s="184" t="e">
        <v>#N/A</v>
      </c>
      <c r="V32" s="184" t="e">
        <v>#N/A</v>
      </c>
      <c r="W32" s="184" t="e">
        <v>#N/A</v>
      </c>
      <c r="X32" s="184" t="e">
        <v>#N/A</v>
      </c>
      <c r="Y32" s="184" t="e">
        <v>#N/A</v>
      </c>
      <c r="Z32" s="184" t="e">
        <v>#N/A</v>
      </c>
      <c r="AA32" s="184" t="e">
        <v>#N/A</v>
      </c>
      <c r="AB32" s="184" t="e">
        <v>#N/A</v>
      </c>
      <c r="AC32" s="184" t="e">
        <v>#N/A</v>
      </c>
      <c r="AD32" s="184" t="e">
        <v>#N/A</v>
      </c>
      <c r="AE32" s="184" t="e">
        <v>#N/A</v>
      </c>
      <c r="AF32" s="184" t="e">
        <v>#N/A</v>
      </c>
      <c r="AG32" s="184" t="e">
        <v>#N/A</v>
      </c>
      <c r="AH32" s="184" t="e">
        <v>#N/A</v>
      </c>
      <c r="AI32" s="184" t="e">
        <v>#N/A</v>
      </c>
      <c r="AJ32" s="184" t="e">
        <v>#N/A</v>
      </c>
      <c r="AK32" s="184" t="e">
        <v>#N/A</v>
      </c>
      <c r="AL32" s="184" t="e">
        <v>#N/A</v>
      </c>
      <c r="AM32" s="184" t="e">
        <v>#N/A</v>
      </c>
      <c r="AN32" s="184" t="e">
        <v>#N/A</v>
      </c>
      <c r="AO32" s="184" t="e">
        <v>#N/A</v>
      </c>
      <c r="AP32" s="184" t="e">
        <v>#N/A</v>
      </c>
      <c r="AQ32" s="184" t="e">
        <v>#N/A</v>
      </c>
      <c r="AR32" s="184" t="e">
        <v>#N/A</v>
      </c>
      <c r="AS32" s="184" t="e">
        <v>#N/A</v>
      </c>
      <c r="AT32" s="184" t="e">
        <v>#N/A</v>
      </c>
      <c r="AU32" s="184" t="e">
        <v>#N/A</v>
      </c>
      <c r="AV32" s="184" t="e">
        <v>#N/A</v>
      </c>
      <c r="AW32" s="184" t="e">
        <v>#N/A</v>
      </c>
      <c r="AX32" s="184" t="e">
        <v>#N/A</v>
      </c>
      <c r="AY32" s="184" t="e">
        <v>#N/A</v>
      </c>
      <c r="AZ32" s="184" t="e">
        <v>#N/A</v>
      </c>
      <c r="BA32" s="184" t="e">
        <v>#N/A</v>
      </c>
    </row>
    <row r="33" spans="1:53" x14ac:dyDescent="0.25">
      <c r="A33" s="6">
        <v>37288</v>
      </c>
      <c r="B33" s="184" t="e">
        <v>#N/A</v>
      </c>
      <c r="C33" s="184" t="e">
        <v>#N/A</v>
      </c>
      <c r="D33" s="184" t="e">
        <v>#N/A</v>
      </c>
      <c r="E33" s="184" t="e">
        <v>#N/A</v>
      </c>
      <c r="F33" s="184" t="e">
        <v>#N/A</v>
      </c>
      <c r="G33" s="184" t="e">
        <v>#N/A</v>
      </c>
      <c r="H33" s="184" t="e">
        <v>#N/A</v>
      </c>
      <c r="I33" s="184" t="e">
        <v>#N/A</v>
      </c>
      <c r="J33" s="184" t="e">
        <v>#N/A</v>
      </c>
      <c r="K33" s="184" t="e">
        <v>#N/A</v>
      </c>
      <c r="L33" s="184" t="e">
        <v>#N/A</v>
      </c>
      <c r="M33" s="184" t="e">
        <v>#N/A</v>
      </c>
      <c r="N33" s="184" t="e">
        <v>#N/A</v>
      </c>
      <c r="O33" s="184" t="e">
        <v>#N/A</v>
      </c>
      <c r="P33" s="184" t="e">
        <v>#N/A</v>
      </c>
      <c r="Q33" s="184" t="e">
        <v>#N/A</v>
      </c>
      <c r="R33" s="184" t="e">
        <v>#N/A</v>
      </c>
      <c r="S33" s="184" t="e">
        <v>#N/A</v>
      </c>
      <c r="T33" s="184" t="e">
        <v>#N/A</v>
      </c>
      <c r="U33" s="184" t="e">
        <v>#N/A</v>
      </c>
      <c r="V33" s="184" t="e">
        <v>#N/A</v>
      </c>
      <c r="W33" s="184" t="e">
        <v>#N/A</v>
      </c>
      <c r="X33" s="184" t="e">
        <v>#N/A</v>
      </c>
      <c r="Y33" s="184" t="e">
        <v>#N/A</v>
      </c>
      <c r="Z33" s="184" t="e">
        <v>#N/A</v>
      </c>
      <c r="AA33" s="184" t="e">
        <v>#N/A</v>
      </c>
      <c r="AB33" s="184" t="e">
        <v>#N/A</v>
      </c>
      <c r="AC33" s="184" t="e">
        <v>#N/A</v>
      </c>
      <c r="AD33" s="184" t="e">
        <v>#N/A</v>
      </c>
      <c r="AE33" s="184" t="e">
        <v>#N/A</v>
      </c>
      <c r="AF33" s="184" t="e">
        <v>#N/A</v>
      </c>
      <c r="AG33" s="184" t="e">
        <v>#N/A</v>
      </c>
      <c r="AH33" s="184" t="e">
        <v>#N/A</v>
      </c>
      <c r="AI33" s="184" t="e">
        <v>#N/A</v>
      </c>
      <c r="AJ33" s="184" t="e">
        <v>#N/A</v>
      </c>
      <c r="AK33" s="184" t="e">
        <v>#N/A</v>
      </c>
      <c r="AL33" s="184" t="e">
        <v>#N/A</v>
      </c>
      <c r="AM33" s="184" t="e">
        <v>#N/A</v>
      </c>
      <c r="AN33" s="184" t="e">
        <v>#N/A</v>
      </c>
      <c r="AO33" s="184" t="e">
        <v>#N/A</v>
      </c>
      <c r="AP33" s="184" t="e">
        <v>#N/A</v>
      </c>
      <c r="AQ33" s="184" t="e">
        <v>#N/A</v>
      </c>
      <c r="AR33" s="184" t="e">
        <v>#N/A</v>
      </c>
      <c r="AS33" s="184" t="e">
        <v>#N/A</v>
      </c>
      <c r="AT33" s="184" t="e">
        <v>#N/A</v>
      </c>
      <c r="AU33" s="184" t="e">
        <v>#N/A</v>
      </c>
      <c r="AV33" s="184" t="e">
        <v>#N/A</v>
      </c>
      <c r="AW33" s="184" t="e">
        <v>#N/A</v>
      </c>
      <c r="AX33" s="184" t="e">
        <v>#N/A</v>
      </c>
      <c r="AY33" s="184" t="e">
        <v>#N/A</v>
      </c>
      <c r="AZ33" s="184" t="e">
        <v>#N/A</v>
      </c>
      <c r="BA33" s="184" t="e">
        <v>#N/A</v>
      </c>
    </row>
    <row r="34" spans="1:53" x14ac:dyDescent="0.25">
      <c r="A34" s="6">
        <v>37316</v>
      </c>
      <c r="B34" s="184" t="e">
        <v>#N/A</v>
      </c>
      <c r="C34" s="184" t="e">
        <v>#N/A</v>
      </c>
      <c r="D34" s="184" t="e">
        <v>#N/A</v>
      </c>
      <c r="E34" s="184" t="e">
        <v>#N/A</v>
      </c>
      <c r="F34" s="184" t="e">
        <v>#N/A</v>
      </c>
      <c r="G34" s="184" t="e">
        <v>#N/A</v>
      </c>
      <c r="H34" s="184" t="e">
        <v>#N/A</v>
      </c>
      <c r="I34" s="184" t="e">
        <v>#N/A</v>
      </c>
      <c r="J34" s="184" t="e">
        <v>#N/A</v>
      </c>
      <c r="K34" s="184" t="e">
        <v>#N/A</v>
      </c>
      <c r="L34" s="184" t="e">
        <v>#N/A</v>
      </c>
      <c r="M34" s="184" t="e">
        <v>#N/A</v>
      </c>
      <c r="N34" s="184" t="e">
        <v>#N/A</v>
      </c>
      <c r="O34" s="184" t="e">
        <v>#N/A</v>
      </c>
      <c r="P34" s="184" t="e">
        <v>#N/A</v>
      </c>
      <c r="Q34" s="184" t="e">
        <v>#N/A</v>
      </c>
      <c r="R34" s="184" t="e">
        <v>#N/A</v>
      </c>
      <c r="S34" s="184" t="e">
        <v>#N/A</v>
      </c>
      <c r="T34" s="184" t="e">
        <v>#N/A</v>
      </c>
      <c r="U34" s="184" t="e">
        <v>#N/A</v>
      </c>
      <c r="V34" s="184" t="e">
        <v>#N/A</v>
      </c>
      <c r="W34" s="184" t="e">
        <v>#N/A</v>
      </c>
      <c r="X34" s="184" t="e">
        <v>#N/A</v>
      </c>
      <c r="Y34" s="184" t="e">
        <v>#N/A</v>
      </c>
      <c r="Z34" s="184" t="e">
        <v>#N/A</v>
      </c>
      <c r="AA34" s="184" t="e">
        <v>#N/A</v>
      </c>
      <c r="AB34" s="184" t="e">
        <v>#N/A</v>
      </c>
      <c r="AC34" s="184" t="e">
        <v>#N/A</v>
      </c>
      <c r="AD34" s="184" t="e">
        <v>#N/A</v>
      </c>
      <c r="AE34" s="184" t="e">
        <v>#N/A</v>
      </c>
      <c r="AF34" s="184" t="e">
        <v>#N/A</v>
      </c>
      <c r="AG34" s="184" t="e">
        <v>#N/A</v>
      </c>
      <c r="AH34" s="184" t="e">
        <v>#N/A</v>
      </c>
      <c r="AI34" s="184" t="e">
        <v>#N/A</v>
      </c>
      <c r="AJ34" s="184" t="e">
        <v>#N/A</v>
      </c>
      <c r="AK34" s="184" t="e">
        <v>#N/A</v>
      </c>
      <c r="AL34" s="184" t="e">
        <v>#N/A</v>
      </c>
      <c r="AM34" s="184" t="e">
        <v>#N/A</v>
      </c>
      <c r="AN34" s="184" t="e">
        <v>#N/A</v>
      </c>
      <c r="AO34" s="184" t="e">
        <v>#N/A</v>
      </c>
      <c r="AP34" s="184" t="e">
        <v>#N/A</v>
      </c>
      <c r="AQ34" s="184" t="e">
        <v>#N/A</v>
      </c>
      <c r="AR34" s="184" t="e">
        <v>#N/A</v>
      </c>
      <c r="AS34" s="184" t="e">
        <v>#N/A</v>
      </c>
      <c r="AT34" s="184" t="e">
        <v>#N/A</v>
      </c>
      <c r="AU34" s="184" t="e">
        <v>#N/A</v>
      </c>
      <c r="AV34" s="184" t="e">
        <v>#N/A</v>
      </c>
      <c r="AW34" s="184" t="e">
        <v>#N/A</v>
      </c>
      <c r="AX34" s="184" t="e">
        <v>#N/A</v>
      </c>
      <c r="AY34" s="184" t="e">
        <v>#N/A</v>
      </c>
      <c r="AZ34" s="184" t="e">
        <v>#N/A</v>
      </c>
      <c r="BA34" s="184" t="e">
        <v>#N/A</v>
      </c>
    </row>
    <row r="35" spans="1:53" x14ac:dyDescent="0.25">
      <c r="A35" s="6">
        <v>37347</v>
      </c>
      <c r="B35" s="184" t="e">
        <v>#N/A</v>
      </c>
      <c r="C35" s="184" t="e">
        <v>#N/A</v>
      </c>
      <c r="D35" s="184" t="e">
        <v>#N/A</v>
      </c>
      <c r="E35" s="184" t="e">
        <v>#N/A</v>
      </c>
      <c r="F35" s="184" t="e">
        <v>#N/A</v>
      </c>
      <c r="G35" s="184" t="e">
        <v>#N/A</v>
      </c>
      <c r="H35" s="184" t="e">
        <v>#N/A</v>
      </c>
      <c r="I35" s="184" t="e">
        <v>#N/A</v>
      </c>
      <c r="J35" s="184" t="e">
        <v>#N/A</v>
      </c>
      <c r="K35" s="184" t="e">
        <v>#N/A</v>
      </c>
      <c r="L35" s="184" t="e">
        <v>#N/A</v>
      </c>
      <c r="M35" s="184" t="e">
        <v>#N/A</v>
      </c>
      <c r="N35" s="184" t="e">
        <v>#N/A</v>
      </c>
      <c r="O35" s="184" t="e">
        <v>#N/A</v>
      </c>
      <c r="P35" s="184" t="e">
        <v>#N/A</v>
      </c>
      <c r="Q35" s="184" t="e">
        <v>#N/A</v>
      </c>
      <c r="R35" s="184" t="e">
        <v>#N/A</v>
      </c>
      <c r="S35" s="184" t="e">
        <v>#N/A</v>
      </c>
      <c r="T35" s="184" t="e">
        <v>#N/A</v>
      </c>
      <c r="U35" s="184" t="e">
        <v>#N/A</v>
      </c>
      <c r="V35" s="184" t="e">
        <v>#N/A</v>
      </c>
      <c r="W35" s="184" t="e">
        <v>#N/A</v>
      </c>
      <c r="X35" s="184" t="e">
        <v>#N/A</v>
      </c>
      <c r="Y35" s="184" t="e">
        <v>#N/A</v>
      </c>
      <c r="Z35" s="184" t="e">
        <v>#N/A</v>
      </c>
      <c r="AA35" s="184" t="e">
        <v>#N/A</v>
      </c>
      <c r="AB35" s="184" t="e">
        <v>#N/A</v>
      </c>
      <c r="AC35" s="184" t="e">
        <v>#N/A</v>
      </c>
      <c r="AD35" s="184" t="e">
        <v>#N/A</v>
      </c>
      <c r="AE35" s="184" t="e">
        <v>#N/A</v>
      </c>
      <c r="AF35" s="184" t="e">
        <v>#N/A</v>
      </c>
      <c r="AG35" s="184" t="e">
        <v>#N/A</v>
      </c>
      <c r="AH35" s="184" t="e">
        <v>#N/A</v>
      </c>
      <c r="AI35" s="184" t="e">
        <v>#N/A</v>
      </c>
      <c r="AJ35" s="184" t="e">
        <v>#N/A</v>
      </c>
      <c r="AK35" s="184" t="e">
        <v>#N/A</v>
      </c>
      <c r="AL35" s="184" t="e">
        <v>#N/A</v>
      </c>
      <c r="AM35" s="184" t="e">
        <v>#N/A</v>
      </c>
      <c r="AN35" s="184" t="e">
        <v>#N/A</v>
      </c>
      <c r="AO35" s="184" t="e">
        <v>#N/A</v>
      </c>
      <c r="AP35" s="184" t="e">
        <v>#N/A</v>
      </c>
      <c r="AQ35" s="184" t="e">
        <v>#N/A</v>
      </c>
      <c r="AR35" s="184" t="e">
        <v>#N/A</v>
      </c>
      <c r="AS35" s="184" t="e">
        <v>#N/A</v>
      </c>
      <c r="AT35" s="184" t="e">
        <v>#N/A</v>
      </c>
      <c r="AU35" s="184" t="e">
        <v>#N/A</v>
      </c>
      <c r="AV35" s="184" t="e">
        <v>#N/A</v>
      </c>
      <c r="AW35" s="184" t="e">
        <v>#N/A</v>
      </c>
      <c r="AX35" s="184" t="e">
        <v>#N/A</v>
      </c>
      <c r="AY35" s="184" t="e">
        <v>#N/A</v>
      </c>
      <c r="AZ35" s="184" t="e">
        <v>#N/A</v>
      </c>
      <c r="BA35" s="184" t="e">
        <v>#N/A</v>
      </c>
    </row>
    <row r="36" spans="1:53" x14ac:dyDescent="0.25">
      <c r="A36" s="6">
        <v>37377</v>
      </c>
      <c r="B36" s="184" t="e">
        <v>#N/A</v>
      </c>
      <c r="C36" s="184" t="e">
        <v>#N/A</v>
      </c>
      <c r="D36" s="184" t="e">
        <v>#N/A</v>
      </c>
      <c r="E36" s="184" t="e">
        <v>#N/A</v>
      </c>
      <c r="F36" s="184" t="e">
        <v>#N/A</v>
      </c>
      <c r="G36" s="184" t="e">
        <v>#N/A</v>
      </c>
      <c r="H36" s="184" t="e">
        <v>#N/A</v>
      </c>
      <c r="I36" s="184" t="e">
        <v>#N/A</v>
      </c>
      <c r="J36" s="184" t="e">
        <v>#N/A</v>
      </c>
      <c r="K36" s="184" t="e">
        <v>#N/A</v>
      </c>
      <c r="L36" s="184" t="e">
        <v>#N/A</v>
      </c>
      <c r="M36" s="184" t="e">
        <v>#N/A</v>
      </c>
      <c r="N36" s="184" t="e">
        <v>#N/A</v>
      </c>
      <c r="O36" s="184" t="e">
        <v>#N/A</v>
      </c>
      <c r="P36" s="184" t="e">
        <v>#N/A</v>
      </c>
      <c r="Q36" s="184" t="e">
        <v>#N/A</v>
      </c>
      <c r="R36" s="184" t="e">
        <v>#N/A</v>
      </c>
      <c r="S36" s="184" t="e">
        <v>#N/A</v>
      </c>
      <c r="T36" s="184" t="e">
        <v>#N/A</v>
      </c>
      <c r="U36" s="184" t="e">
        <v>#N/A</v>
      </c>
      <c r="V36" s="184" t="e">
        <v>#N/A</v>
      </c>
      <c r="W36" s="184" t="e">
        <v>#N/A</v>
      </c>
      <c r="X36" s="184" t="e">
        <v>#N/A</v>
      </c>
      <c r="Y36" s="184" t="e">
        <v>#N/A</v>
      </c>
      <c r="Z36" s="184" t="e">
        <v>#N/A</v>
      </c>
      <c r="AA36" s="184" t="e">
        <v>#N/A</v>
      </c>
      <c r="AB36" s="184" t="e">
        <v>#N/A</v>
      </c>
      <c r="AC36" s="184" t="e">
        <v>#N/A</v>
      </c>
      <c r="AD36" s="184" t="e">
        <v>#N/A</v>
      </c>
      <c r="AE36" s="184" t="e">
        <v>#N/A</v>
      </c>
      <c r="AF36" s="184" t="e">
        <v>#N/A</v>
      </c>
      <c r="AG36" s="184" t="e">
        <v>#N/A</v>
      </c>
      <c r="AH36" s="184" t="e">
        <v>#N/A</v>
      </c>
      <c r="AI36" s="184" t="e">
        <v>#N/A</v>
      </c>
      <c r="AJ36" s="184" t="e">
        <v>#N/A</v>
      </c>
      <c r="AK36" s="184" t="e">
        <v>#N/A</v>
      </c>
      <c r="AL36" s="184" t="e">
        <v>#N/A</v>
      </c>
      <c r="AM36" s="184" t="e">
        <v>#N/A</v>
      </c>
      <c r="AN36" s="184" t="e">
        <v>#N/A</v>
      </c>
      <c r="AO36" s="184" t="e">
        <v>#N/A</v>
      </c>
      <c r="AP36" s="184" t="e">
        <v>#N/A</v>
      </c>
      <c r="AQ36" s="184" t="e">
        <v>#N/A</v>
      </c>
      <c r="AR36" s="184" t="e">
        <v>#N/A</v>
      </c>
      <c r="AS36" s="184" t="e">
        <v>#N/A</v>
      </c>
      <c r="AT36" s="184" t="e">
        <v>#N/A</v>
      </c>
      <c r="AU36" s="184" t="e">
        <v>#N/A</v>
      </c>
      <c r="AV36" s="184" t="e">
        <v>#N/A</v>
      </c>
      <c r="AW36" s="184" t="e">
        <v>#N/A</v>
      </c>
      <c r="AX36" s="184" t="e">
        <v>#N/A</v>
      </c>
      <c r="AY36" s="184" t="e">
        <v>#N/A</v>
      </c>
      <c r="AZ36" s="184" t="e">
        <v>#N/A</v>
      </c>
      <c r="BA36" s="184" t="e">
        <v>#N/A</v>
      </c>
    </row>
    <row r="37" spans="1:53" x14ac:dyDescent="0.25">
      <c r="A37" s="6">
        <v>37408</v>
      </c>
      <c r="B37" s="184" t="e">
        <v>#N/A</v>
      </c>
      <c r="C37" s="184" t="e">
        <v>#N/A</v>
      </c>
      <c r="D37" s="184" t="e">
        <v>#N/A</v>
      </c>
      <c r="E37" s="184" t="e">
        <v>#N/A</v>
      </c>
      <c r="F37" s="184" t="e">
        <v>#N/A</v>
      </c>
      <c r="G37" s="184" t="e">
        <v>#N/A</v>
      </c>
      <c r="H37" s="184" t="e">
        <v>#N/A</v>
      </c>
      <c r="I37" s="184" t="e">
        <v>#N/A</v>
      </c>
      <c r="J37" s="184" t="e">
        <v>#N/A</v>
      </c>
      <c r="K37" s="184" t="e">
        <v>#N/A</v>
      </c>
      <c r="L37" s="184" t="e">
        <v>#N/A</v>
      </c>
      <c r="M37" s="184" t="e">
        <v>#N/A</v>
      </c>
      <c r="N37" s="184" t="e">
        <v>#N/A</v>
      </c>
      <c r="O37" s="184" t="e">
        <v>#N/A</v>
      </c>
      <c r="P37" s="184" t="e">
        <v>#N/A</v>
      </c>
      <c r="Q37" s="184" t="e">
        <v>#N/A</v>
      </c>
      <c r="R37" s="184" t="e">
        <v>#N/A</v>
      </c>
      <c r="S37" s="184" t="e">
        <v>#N/A</v>
      </c>
      <c r="T37" s="184" t="e">
        <v>#N/A</v>
      </c>
      <c r="U37" s="184" t="e">
        <v>#N/A</v>
      </c>
      <c r="V37" s="184" t="e">
        <v>#N/A</v>
      </c>
      <c r="W37" s="184" t="e">
        <v>#N/A</v>
      </c>
      <c r="X37" s="184" t="e">
        <v>#N/A</v>
      </c>
      <c r="Y37" s="184" t="e">
        <v>#N/A</v>
      </c>
      <c r="Z37" s="184" t="e">
        <v>#N/A</v>
      </c>
      <c r="AA37" s="184" t="e">
        <v>#N/A</v>
      </c>
      <c r="AB37" s="184" t="e">
        <v>#N/A</v>
      </c>
      <c r="AC37" s="184" t="e">
        <v>#N/A</v>
      </c>
      <c r="AD37" s="184" t="e">
        <v>#N/A</v>
      </c>
      <c r="AE37" s="184" t="e">
        <v>#N/A</v>
      </c>
      <c r="AF37" s="184" t="e">
        <v>#N/A</v>
      </c>
      <c r="AG37" s="184" t="e">
        <v>#N/A</v>
      </c>
      <c r="AH37" s="184" t="e">
        <v>#N/A</v>
      </c>
      <c r="AI37" s="184" t="e">
        <v>#N/A</v>
      </c>
      <c r="AJ37" s="184" t="e">
        <v>#N/A</v>
      </c>
      <c r="AK37" s="184" t="e">
        <v>#N/A</v>
      </c>
      <c r="AL37" s="184" t="e">
        <v>#N/A</v>
      </c>
      <c r="AM37" s="184" t="e">
        <v>#N/A</v>
      </c>
      <c r="AN37" s="184" t="e">
        <v>#N/A</v>
      </c>
      <c r="AO37" s="184" t="e">
        <v>#N/A</v>
      </c>
      <c r="AP37" s="184" t="e">
        <v>#N/A</v>
      </c>
      <c r="AQ37" s="184" t="e">
        <v>#N/A</v>
      </c>
      <c r="AR37" s="184" t="e">
        <v>#N/A</v>
      </c>
      <c r="AS37" s="184" t="e">
        <v>#N/A</v>
      </c>
      <c r="AT37" s="184" t="e">
        <v>#N/A</v>
      </c>
      <c r="AU37" s="184" t="e">
        <v>#N/A</v>
      </c>
      <c r="AV37" s="184" t="e">
        <v>#N/A</v>
      </c>
      <c r="AW37" s="184" t="e">
        <v>#N/A</v>
      </c>
      <c r="AX37" s="184" t="e">
        <v>#N/A</v>
      </c>
      <c r="AY37" s="184" t="e">
        <v>#N/A</v>
      </c>
      <c r="AZ37" s="184" t="e">
        <v>#N/A</v>
      </c>
      <c r="BA37" s="184" t="e">
        <v>#N/A</v>
      </c>
    </row>
    <row r="38" spans="1:53" x14ac:dyDescent="0.25">
      <c r="A38" s="6">
        <v>37438</v>
      </c>
      <c r="B38" s="184" t="e">
        <v>#N/A</v>
      </c>
      <c r="C38" s="184" t="e">
        <v>#N/A</v>
      </c>
      <c r="D38" s="184" t="e">
        <v>#N/A</v>
      </c>
      <c r="E38" s="184" t="e">
        <v>#N/A</v>
      </c>
      <c r="F38" s="184" t="e">
        <v>#N/A</v>
      </c>
      <c r="G38" s="184" t="e">
        <v>#N/A</v>
      </c>
      <c r="H38" s="184" t="e">
        <v>#N/A</v>
      </c>
      <c r="I38" s="184" t="e">
        <v>#N/A</v>
      </c>
      <c r="J38" s="184" t="e">
        <v>#N/A</v>
      </c>
      <c r="K38" s="184" t="e">
        <v>#N/A</v>
      </c>
      <c r="L38" s="184" t="e">
        <v>#N/A</v>
      </c>
      <c r="M38" s="184" t="e">
        <v>#N/A</v>
      </c>
      <c r="N38" s="184" t="e">
        <v>#N/A</v>
      </c>
      <c r="O38" s="184" t="e">
        <v>#N/A</v>
      </c>
      <c r="P38" s="184" t="e">
        <v>#N/A</v>
      </c>
      <c r="Q38" s="184" t="e">
        <v>#N/A</v>
      </c>
      <c r="R38" s="184" t="e">
        <v>#N/A</v>
      </c>
      <c r="S38" s="184" t="e">
        <v>#N/A</v>
      </c>
      <c r="T38" s="184" t="e">
        <v>#N/A</v>
      </c>
      <c r="U38" s="184" t="e">
        <v>#N/A</v>
      </c>
      <c r="V38" s="184" t="e">
        <v>#N/A</v>
      </c>
      <c r="W38" s="184" t="e">
        <v>#N/A</v>
      </c>
      <c r="X38" s="184" t="e">
        <v>#N/A</v>
      </c>
      <c r="Y38" s="184" t="e">
        <v>#N/A</v>
      </c>
      <c r="Z38" s="184" t="e">
        <v>#N/A</v>
      </c>
      <c r="AA38" s="184" t="e">
        <v>#N/A</v>
      </c>
      <c r="AB38" s="184" t="e">
        <v>#N/A</v>
      </c>
      <c r="AC38" s="184" t="e">
        <v>#N/A</v>
      </c>
      <c r="AD38" s="184" t="e">
        <v>#N/A</v>
      </c>
      <c r="AE38" s="184" t="e">
        <v>#N/A</v>
      </c>
      <c r="AF38" s="184" t="e">
        <v>#N/A</v>
      </c>
      <c r="AG38" s="184" t="e">
        <v>#N/A</v>
      </c>
      <c r="AH38" s="184" t="e">
        <v>#N/A</v>
      </c>
      <c r="AI38" s="184" t="e">
        <v>#N/A</v>
      </c>
      <c r="AJ38" s="184" t="e">
        <v>#N/A</v>
      </c>
      <c r="AK38" s="184" t="e">
        <v>#N/A</v>
      </c>
      <c r="AL38" s="184" t="e">
        <v>#N/A</v>
      </c>
      <c r="AM38" s="184" t="e">
        <v>#N/A</v>
      </c>
      <c r="AN38" s="184" t="e">
        <v>#N/A</v>
      </c>
      <c r="AO38" s="184" t="e">
        <v>#N/A</v>
      </c>
      <c r="AP38" s="184" t="e">
        <v>#N/A</v>
      </c>
      <c r="AQ38" s="184" t="e">
        <v>#N/A</v>
      </c>
      <c r="AR38" s="184" t="e">
        <v>#N/A</v>
      </c>
      <c r="AS38" s="184" t="e">
        <v>#N/A</v>
      </c>
      <c r="AT38" s="184" t="e">
        <v>#N/A</v>
      </c>
      <c r="AU38" s="184" t="e">
        <v>#N/A</v>
      </c>
      <c r="AV38" s="184" t="e">
        <v>#N/A</v>
      </c>
      <c r="AW38" s="184" t="e">
        <v>#N/A</v>
      </c>
      <c r="AX38" s="184" t="e">
        <v>#N/A</v>
      </c>
      <c r="AY38" s="184" t="e">
        <v>#N/A</v>
      </c>
      <c r="AZ38" s="184" t="e">
        <v>#N/A</v>
      </c>
      <c r="BA38" s="184" t="e">
        <v>#N/A</v>
      </c>
    </row>
    <row r="39" spans="1:53" x14ac:dyDescent="0.25">
      <c r="A39" s="6">
        <v>37469</v>
      </c>
      <c r="B39" s="184" t="e">
        <v>#N/A</v>
      </c>
      <c r="C39" s="184" t="e">
        <v>#N/A</v>
      </c>
      <c r="D39" s="184" t="e">
        <v>#N/A</v>
      </c>
      <c r="E39" s="184" t="e">
        <v>#N/A</v>
      </c>
      <c r="F39" s="184" t="e">
        <v>#N/A</v>
      </c>
      <c r="G39" s="184" t="e">
        <v>#N/A</v>
      </c>
      <c r="H39" s="184" t="e">
        <v>#N/A</v>
      </c>
      <c r="I39" s="184" t="e">
        <v>#N/A</v>
      </c>
      <c r="J39" s="184" t="e">
        <v>#N/A</v>
      </c>
      <c r="K39" s="184" t="e">
        <v>#N/A</v>
      </c>
      <c r="L39" s="184" t="e">
        <v>#N/A</v>
      </c>
      <c r="M39" s="184" t="e">
        <v>#N/A</v>
      </c>
      <c r="N39" s="184" t="e">
        <v>#N/A</v>
      </c>
      <c r="O39" s="184" t="e">
        <v>#N/A</v>
      </c>
      <c r="P39" s="184" t="e">
        <v>#N/A</v>
      </c>
      <c r="Q39" s="184" t="e">
        <v>#N/A</v>
      </c>
      <c r="R39" s="184" t="e">
        <v>#N/A</v>
      </c>
      <c r="S39" s="184" t="e">
        <v>#N/A</v>
      </c>
      <c r="T39" s="184" t="e">
        <v>#N/A</v>
      </c>
      <c r="U39" s="184" t="e">
        <v>#N/A</v>
      </c>
      <c r="V39" s="184" t="e">
        <v>#N/A</v>
      </c>
      <c r="W39" s="184" t="e">
        <v>#N/A</v>
      </c>
      <c r="X39" s="184" t="e">
        <v>#N/A</v>
      </c>
      <c r="Y39" s="184" t="e">
        <v>#N/A</v>
      </c>
      <c r="Z39" s="184" t="e">
        <v>#N/A</v>
      </c>
      <c r="AA39" s="184" t="e">
        <v>#N/A</v>
      </c>
      <c r="AB39" s="184" t="e">
        <v>#N/A</v>
      </c>
      <c r="AC39" s="184" t="e">
        <v>#N/A</v>
      </c>
      <c r="AD39" s="184" t="e">
        <v>#N/A</v>
      </c>
      <c r="AE39" s="184" t="e">
        <v>#N/A</v>
      </c>
      <c r="AF39" s="184" t="e">
        <v>#N/A</v>
      </c>
      <c r="AG39" s="184" t="e">
        <v>#N/A</v>
      </c>
      <c r="AH39" s="184" t="e">
        <v>#N/A</v>
      </c>
      <c r="AI39" s="184" t="e">
        <v>#N/A</v>
      </c>
      <c r="AJ39" s="184" t="e">
        <v>#N/A</v>
      </c>
      <c r="AK39" s="184" t="e">
        <v>#N/A</v>
      </c>
      <c r="AL39" s="184" t="e">
        <v>#N/A</v>
      </c>
      <c r="AM39" s="184" t="e">
        <v>#N/A</v>
      </c>
      <c r="AN39" s="184" t="e">
        <v>#N/A</v>
      </c>
      <c r="AO39" s="184" t="e">
        <v>#N/A</v>
      </c>
      <c r="AP39" s="184" t="e">
        <v>#N/A</v>
      </c>
      <c r="AQ39" s="184" t="e">
        <v>#N/A</v>
      </c>
      <c r="AR39" s="184" t="e">
        <v>#N/A</v>
      </c>
      <c r="AS39" s="184" t="e">
        <v>#N/A</v>
      </c>
      <c r="AT39" s="184" t="e">
        <v>#N/A</v>
      </c>
      <c r="AU39" s="184" t="e">
        <v>#N/A</v>
      </c>
      <c r="AV39" s="184" t="e">
        <v>#N/A</v>
      </c>
      <c r="AW39" s="184" t="e">
        <v>#N/A</v>
      </c>
      <c r="AX39" s="184" t="e">
        <v>#N/A</v>
      </c>
      <c r="AY39" s="184" t="e">
        <v>#N/A</v>
      </c>
      <c r="AZ39" s="184" t="e">
        <v>#N/A</v>
      </c>
      <c r="BA39" s="184" t="e">
        <v>#N/A</v>
      </c>
    </row>
    <row r="40" spans="1:53" x14ac:dyDescent="0.25">
      <c r="A40" s="6">
        <v>37500</v>
      </c>
      <c r="B40" s="184" t="e">
        <v>#N/A</v>
      </c>
      <c r="C40" s="184" t="e">
        <v>#N/A</v>
      </c>
      <c r="D40" s="184" t="e">
        <v>#N/A</v>
      </c>
      <c r="E40" s="184" t="e">
        <v>#N/A</v>
      </c>
      <c r="F40" s="184" t="e">
        <v>#N/A</v>
      </c>
      <c r="G40" s="184" t="e">
        <v>#N/A</v>
      </c>
      <c r="H40" s="184" t="e">
        <v>#N/A</v>
      </c>
      <c r="I40" s="184" t="e">
        <v>#N/A</v>
      </c>
      <c r="J40" s="184" t="e">
        <v>#N/A</v>
      </c>
      <c r="K40" s="184" t="e">
        <v>#N/A</v>
      </c>
      <c r="L40" s="184" t="e">
        <v>#N/A</v>
      </c>
      <c r="M40" s="184" t="e">
        <v>#N/A</v>
      </c>
      <c r="N40" s="184" t="e">
        <v>#N/A</v>
      </c>
      <c r="O40" s="184" t="e">
        <v>#N/A</v>
      </c>
      <c r="P40" s="184" t="e">
        <v>#N/A</v>
      </c>
      <c r="Q40" s="184" t="e">
        <v>#N/A</v>
      </c>
      <c r="R40" s="184" t="e">
        <v>#N/A</v>
      </c>
      <c r="S40" s="184" t="e">
        <v>#N/A</v>
      </c>
      <c r="T40" s="184" t="e">
        <v>#N/A</v>
      </c>
      <c r="U40" s="184" t="e">
        <v>#N/A</v>
      </c>
      <c r="V40" s="184" t="e">
        <v>#N/A</v>
      </c>
      <c r="W40" s="184" t="e">
        <v>#N/A</v>
      </c>
      <c r="X40" s="184" t="e">
        <v>#N/A</v>
      </c>
      <c r="Y40" s="184" t="e">
        <v>#N/A</v>
      </c>
      <c r="Z40" s="184" t="e">
        <v>#N/A</v>
      </c>
      <c r="AA40" s="184" t="e">
        <v>#N/A</v>
      </c>
      <c r="AB40" s="184" t="e">
        <v>#N/A</v>
      </c>
      <c r="AC40" s="184" t="e">
        <v>#N/A</v>
      </c>
      <c r="AD40" s="184" t="e">
        <v>#N/A</v>
      </c>
      <c r="AE40" s="184" t="e">
        <v>#N/A</v>
      </c>
      <c r="AF40" s="184" t="e">
        <v>#N/A</v>
      </c>
      <c r="AG40" s="184" t="e">
        <v>#N/A</v>
      </c>
      <c r="AH40" s="184" t="e">
        <v>#N/A</v>
      </c>
      <c r="AI40" s="184" t="e">
        <v>#N/A</v>
      </c>
      <c r="AJ40" s="184" t="e">
        <v>#N/A</v>
      </c>
      <c r="AK40" s="184" t="e">
        <v>#N/A</v>
      </c>
      <c r="AL40" s="184" t="e">
        <v>#N/A</v>
      </c>
      <c r="AM40" s="184" t="e">
        <v>#N/A</v>
      </c>
      <c r="AN40" s="184" t="e">
        <v>#N/A</v>
      </c>
      <c r="AO40" s="184" t="e">
        <v>#N/A</v>
      </c>
      <c r="AP40" s="184" t="e">
        <v>#N/A</v>
      </c>
      <c r="AQ40" s="184" t="e">
        <v>#N/A</v>
      </c>
      <c r="AR40" s="184" t="e">
        <v>#N/A</v>
      </c>
      <c r="AS40" s="184" t="e">
        <v>#N/A</v>
      </c>
      <c r="AT40" s="184" t="e">
        <v>#N/A</v>
      </c>
      <c r="AU40" s="184" t="e">
        <v>#N/A</v>
      </c>
      <c r="AV40" s="184" t="e">
        <v>#N/A</v>
      </c>
      <c r="AW40" s="184" t="e">
        <v>#N/A</v>
      </c>
      <c r="AX40" s="184" t="e">
        <v>#N/A</v>
      </c>
      <c r="AY40" s="184" t="e">
        <v>#N/A</v>
      </c>
      <c r="AZ40" s="184" t="e">
        <v>#N/A</v>
      </c>
      <c r="BA40" s="184" t="e">
        <v>#N/A</v>
      </c>
    </row>
    <row r="41" spans="1:53" x14ac:dyDescent="0.25">
      <c r="A41" s="6">
        <v>37530</v>
      </c>
      <c r="B41" s="184" t="e">
        <v>#N/A</v>
      </c>
      <c r="C41" s="184" t="e">
        <v>#N/A</v>
      </c>
      <c r="D41" s="184" t="e">
        <v>#N/A</v>
      </c>
      <c r="E41" s="184" t="e">
        <v>#N/A</v>
      </c>
      <c r="F41" s="184" t="e">
        <v>#N/A</v>
      </c>
      <c r="G41" s="184" t="e">
        <v>#N/A</v>
      </c>
      <c r="H41" s="184" t="e">
        <v>#N/A</v>
      </c>
      <c r="I41" s="184" t="e">
        <v>#N/A</v>
      </c>
      <c r="J41" s="184" t="e">
        <v>#N/A</v>
      </c>
      <c r="K41" s="184" t="e">
        <v>#N/A</v>
      </c>
      <c r="L41" s="184" t="e">
        <v>#N/A</v>
      </c>
      <c r="M41" s="184" t="e">
        <v>#N/A</v>
      </c>
      <c r="N41" s="184" t="e">
        <v>#N/A</v>
      </c>
      <c r="O41" s="184" t="e">
        <v>#N/A</v>
      </c>
      <c r="P41" s="184" t="e">
        <v>#N/A</v>
      </c>
      <c r="Q41" s="184" t="e">
        <v>#N/A</v>
      </c>
      <c r="R41" s="184" t="e">
        <v>#N/A</v>
      </c>
      <c r="S41" s="184" t="e">
        <v>#N/A</v>
      </c>
      <c r="T41" s="184" t="e">
        <v>#N/A</v>
      </c>
      <c r="U41" s="184" t="e">
        <v>#N/A</v>
      </c>
      <c r="V41" s="184" t="e">
        <v>#N/A</v>
      </c>
      <c r="W41" s="184" t="e">
        <v>#N/A</v>
      </c>
      <c r="X41" s="184" t="e">
        <v>#N/A</v>
      </c>
      <c r="Y41" s="184" t="e">
        <v>#N/A</v>
      </c>
      <c r="Z41" s="184" t="e">
        <v>#N/A</v>
      </c>
      <c r="AA41" s="184" t="e">
        <v>#N/A</v>
      </c>
      <c r="AB41" s="184" t="e">
        <v>#N/A</v>
      </c>
      <c r="AC41" s="184" t="e">
        <v>#N/A</v>
      </c>
      <c r="AD41" s="184" t="e">
        <v>#N/A</v>
      </c>
      <c r="AE41" s="184" t="e">
        <v>#N/A</v>
      </c>
      <c r="AF41" s="184" t="e">
        <v>#N/A</v>
      </c>
      <c r="AG41" s="184" t="e">
        <v>#N/A</v>
      </c>
      <c r="AH41" s="184" t="e">
        <v>#N/A</v>
      </c>
      <c r="AI41" s="184" t="e">
        <v>#N/A</v>
      </c>
      <c r="AJ41" s="184" t="e">
        <v>#N/A</v>
      </c>
      <c r="AK41" s="184" t="e">
        <v>#N/A</v>
      </c>
      <c r="AL41" s="184" t="e">
        <v>#N/A</v>
      </c>
      <c r="AM41" s="184" t="e">
        <v>#N/A</v>
      </c>
      <c r="AN41" s="184" t="e">
        <v>#N/A</v>
      </c>
      <c r="AO41" s="184" t="e">
        <v>#N/A</v>
      </c>
      <c r="AP41" s="184" t="e">
        <v>#N/A</v>
      </c>
      <c r="AQ41" s="184" t="e">
        <v>#N/A</v>
      </c>
      <c r="AR41" s="184" t="e">
        <v>#N/A</v>
      </c>
      <c r="AS41" s="184" t="e">
        <v>#N/A</v>
      </c>
      <c r="AT41" s="184" t="e">
        <v>#N/A</v>
      </c>
      <c r="AU41" s="184" t="e">
        <v>#N/A</v>
      </c>
      <c r="AV41" s="184" t="e">
        <v>#N/A</v>
      </c>
      <c r="AW41" s="184" t="e">
        <v>#N/A</v>
      </c>
      <c r="AX41" s="184" t="e">
        <v>#N/A</v>
      </c>
      <c r="AY41" s="184" t="e">
        <v>#N/A</v>
      </c>
      <c r="AZ41" s="184" t="e">
        <v>#N/A</v>
      </c>
      <c r="BA41" s="184" t="e">
        <v>#N/A</v>
      </c>
    </row>
    <row r="42" spans="1:53" x14ac:dyDescent="0.25">
      <c r="A42" s="6">
        <v>37561</v>
      </c>
      <c r="B42" s="184" t="e">
        <v>#N/A</v>
      </c>
      <c r="C42" s="184" t="e">
        <v>#N/A</v>
      </c>
      <c r="D42" s="184" t="e">
        <v>#N/A</v>
      </c>
      <c r="E42" s="184" t="e">
        <v>#N/A</v>
      </c>
      <c r="F42" s="184" t="e">
        <v>#N/A</v>
      </c>
      <c r="G42" s="184" t="e">
        <v>#N/A</v>
      </c>
      <c r="H42" s="184" t="e">
        <v>#N/A</v>
      </c>
      <c r="I42" s="184" t="e">
        <v>#N/A</v>
      </c>
      <c r="J42" s="184" t="e">
        <v>#N/A</v>
      </c>
      <c r="K42" s="184" t="e">
        <v>#N/A</v>
      </c>
      <c r="L42" s="184" t="e">
        <v>#N/A</v>
      </c>
      <c r="M42" s="184" t="e">
        <v>#N/A</v>
      </c>
      <c r="N42" s="184" t="e">
        <v>#N/A</v>
      </c>
      <c r="O42" s="184" t="e">
        <v>#N/A</v>
      </c>
      <c r="P42" s="184" t="e">
        <v>#N/A</v>
      </c>
      <c r="Q42" s="184" t="e">
        <v>#N/A</v>
      </c>
      <c r="R42" s="184" t="e">
        <v>#N/A</v>
      </c>
      <c r="S42" s="184" t="e">
        <v>#N/A</v>
      </c>
      <c r="T42" s="184" t="e">
        <v>#N/A</v>
      </c>
      <c r="U42" s="184" t="e">
        <v>#N/A</v>
      </c>
      <c r="V42" s="184" t="e">
        <v>#N/A</v>
      </c>
      <c r="W42" s="184" t="e">
        <v>#N/A</v>
      </c>
      <c r="X42" s="184" t="e">
        <v>#N/A</v>
      </c>
      <c r="Y42" s="184" t="e">
        <v>#N/A</v>
      </c>
      <c r="Z42" s="184" t="e">
        <v>#N/A</v>
      </c>
      <c r="AA42" s="184" t="e">
        <v>#N/A</v>
      </c>
      <c r="AB42" s="184" t="e">
        <v>#N/A</v>
      </c>
      <c r="AC42" s="184" t="e">
        <v>#N/A</v>
      </c>
      <c r="AD42" s="184" t="e">
        <v>#N/A</v>
      </c>
      <c r="AE42" s="184" t="e">
        <v>#N/A</v>
      </c>
      <c r="AF42" s="184" t="e">
        <v>#N/A</v>
      </c>
      <c r="AG42" s="184" t="e">
        <v>#N/A</v>
      </c>
      <c r="AH42" s="184" t="e">
        <v>#N/A</v>
      </c>
      <c r="AI42" s="184" t="e">
        <v>#N/A</v>
      </c>
      <c r="AJ42" s="184" t="e">
        <v>#N/A</v>
      </c>
      <c r="AK42" s="184" t="e">
        <v>#N/A</v>
      </c>
      <c r="AL42" s="184" t="e">
        <v>#N/A</v>
      </c>
      <c r="AM42" s="184" t="e">
        <v>#N/A</v>
      </c>
      <c r="AN42" s="184" t="e">
        <v>#N/A</v>
      </c>
      <c r="AO42" s="184" t="e">
        <v>#N/A</v>
      </c>
      <c r="AP42" s="184" t="e">
        <v>#N/A</v>
      </c>
      <c r="AQ42" s="184" t="e">
        <v>#N/A</v>
      </c>
      <c r="AR42" s="184" t="e">
        <v>#N/A</v>
      </c>
      <c r="AS42" s="184" t="e">
        <v>#N/A</v>
      </c>
      <c r="AT42" s="184" t="e">
        <v>#N/A</v>
      </c>
      <c r="AU42" s="184" t="e">
        <v>#N/A</v>
      </c>
      <c r="AV42" s="184" t="e">
        <v>#N/A</v>
      </c>
      <c r="AW42" s="184" t="e">
        <v>#N/A</v>
      </c>
      <c r="AX42" s="184" t="e">
        <v>#N/A</v>
      </c>
      <c r="AY42" s="184" t="e">
        <v>#N/A</v>
      </c>
      <c r="AZ42" s="184" t="e">
        <v>#N/A</v>
      </c>
      <c r="BA42" s="184" t="e">
        <v>#N/A</v>
      </c>
    </row>
    <row r="43" spans="1:53" x14ac:dyDescent="0.25">
      <c r="A43" s="6">
        <v>37591</v>
      </c>
      <c r="B43" s="184" t="e">
        <v>#N/A</v>
      </c>
      <c r="C43" s="184" t="e">
        <v>#N/A</v>
      </c>
      <c r="D43" s="184" t="e">
        <v>#N/A</v>
      </c>
      <c r="E43" s="184" t="e">
        <v>#N/A</v>
      </c>
      <c r="F43" s="184" t="e">
        <v>#N/A</v>
      </c>
      <c r="G43" s="184" t="e">
        <v>#N/A</v>
      </c>
      <c r="H43" s="184" t="e">
        <v>#N/A</v>
      </c>
      <c r="I43" s="184" t="e">
        <v>#N/A</v>
      </c>
      <c r="J43" s="184" t="e">
        <v>#N/A</v>
      </c>
      <c r="K43" s="184" t="e">
        <v>#N/A</v>
      </c>
      <c r="L43" s="184" t="e">
        <v>#N/A</v>
      </c>
      <c r="M43" s="184" t="e">
        <v>#N/A</v>
      </c>
      <c r="N43" s="184" t="e">
        <v>#N/A</v>
      </c>
      <c r="O43" s="184" t="e">
        <v>#N/A</v>
      </c>
      <c r="P43" s="184" t="e">
        <v>#N/A</v>
      </c>
      <c r="Q43" s="184" t="e">
        <v>#N/A</v>
      </c>
      <c r="R43" s="184" t="e">
        <v>#N/A</v>
      </c>
      <c r="S43" s="184" t="e">
        <v>#N/A</v>
      </c>
      <c r="T43" s="184" t="e">
        <v>#N/A</v>
      </c>
      <c r="U43" s="184" t="e">
        <v>#N/A</v>
      </c>
      <c r="V43" s="184" t="e">
        <v>#N/A</v>
      </c>
      <c r="W43" s="184" t="e">
        <v>#N/A</v>
      </c>
      <c r="X43" s="184" t="e">
        <v>#N/A</v>
      </c>
      <c r="Y43" s="184" t="e">
        <v>#N/A</v>
      </c>
      <c r="Z43" s="184" t="e">
        <v>#N/A</v>
      </c>
      <c r="AA43" s="184" t="e">
        <v>#N/A</v>
      </c>
      <c r="AB43" s="184" t="e">
        <v>#N/A</v>
      </c>
      <c r="AC43" s="184" t="e">
        <v>#N/A</v>
      </c>
      <c r="AD43" s="184" t="e">
        <v>#N/A</v>
      </c>
      <c r="AE43" s="184" t="e">
        <v>#N/A</v>
      </c>
      <c r="AF43" s="184" t="e">
        <v>#N/A</v>
      </c>
      <c r="AG43" s="184" t="e">
        <v>#N/A</v>
      </c>
      <c r="AH43" s="184" t="e">
        <v>#N/A</v>
      </c>
      <c r="AI43" s="184" t="e">
        <v>#N/A</v>
      </c>
      <c r="AJ43" s="184" t="e">
        <v>#N/A</v>
      </c>
      <c r="AK43" s="184" t="e">
        <v>#N/A</v>
      </c>
      <c r="AL43" s="184" t="e">
        <v>#N/A</v>
      </c>
      <c r="AM43" s="184" t="e">
        <v>#N/A</v>
      </c>
      <c r="AN43" s="184" t="e">
        <v>#N/A</v>
      </c>
      <c r="AO43" s="184" t="e">
        <v>#N/A</v>
      </c>
      <c r="AP43" s="184" t="e">
        <v>#N/A</v>
      </c>
      <c r="AQ43" s="184" t="e">
        <v>#N/A</v>
      </c>
      <c r="AR43" s="184" t="e">
        <v>#N/A</v>
      </c>
      <c r="AS43" s="184" t="e">
        <v>#N/A</v>
      </c>
      <c r="AT43" s="184" t="e">
        <v>#N/A</v>
      </c>
      <c r="AU43" s="184" t="e">
        <v>#N/A</v>
      </c>
      <c r="AV43" s="184" t="e">
        <v>#N/A</v>
      </c>
      <c r="AW43" s="184" t="e">
        <v>#N/A</v>
      </c>
      <c r="AX43" s="184" t="e">
        <v>#N/A</v>
      </c>
      <c r="AY43" s="184" t="e">
        <v>#N/A</v>
      </c>
      <c r="AZ43" s="184" t="e">
        <v>#N/A</v>
      </c>
      <c r="BA43" s="184" t="e">
        <v>#N/A</v>
      </c>
    </row>
    <row r="44" spans="1:53" x14ac:dyDescent="0.25">
      <c r="A44" s="6">
        <v>37622</v>
      </c>
      <c r="B44" s="184" t="e">
        <v>#N/A</v>
      </c>
      <c r="C44" s="184" t="e">
        <v>#N/A</v>
      </c>
      <c r="D44" s="184" t="e">
        <v>#N/A</v>
      </c>
      <c r="E44" s="184" t="e">
        <v>#N/A</v>
      </c>
      <c r="F44" s="184" t="e">
        <v>#N/A</v>
      </c>
      <c r="G44" s="184" t="e">
        <v>#N/A</v>
      </c>
      <c r="H44" s="184" t="e">
        <v>#N/A</v>
      </c>
      <c r="I44" s="184" t="e">
        <v>#N/A</v>
      </c>
      <c r="J44" s="184" t="e">
        <v>#N/A</v>
      </c>
      <c r="K44" s="184" t="e">
        <v>#N/A</v>
      </c>
      <c r="L44" s="184" t="e">
        <v>#N/A</v>
      </c>
      <c r="M44" s="184" t="e">
        <v>#N/A</v>
      </c>
      <c r="N44" s="184" t="e">
        <v>#N/A</v>
      </c>
      <c r="O44" s="184" t="e">
        <v>#N/A</v>
      </c>
      <c r="P44" s="184" t="e">
        <v>#N/A</v>
      </c>
      <c r="Q44" s="184" t="e">
        <v>#N/A</v>
      </c>
      <c r="R44" s="184" t="e">
        <v>#N/A</v>
      </c>
      <c r="S44" s="184" t="e">
        <v>#N/A</v>
      </c>
      <c r="T44" s="184" t="e">
        <v>#N/A</v>
      </c>
      <c r="U44" s="184" t="e">
        <v>#N/A</v>
      </c>
      <c r="V44" s="184" t="e">
        <v>#N/A</v>
      </c>
      <c r="W44" s="184" t="e">
        <v>#N/A</v>
      </c>
      <c r="X44" s="184" t="e">
        <v>#N/A</v>
      </c>
      <c r="Y44" s="184" t="e">
        <v>#N/A</v>
      </c>
      <c r="Z44" s="184" t="e">
        <v>#N/A</v>
      </c>
      <c r="AA44" s="184" t="e">
        <v>#N/A</v>
      </c>
      <c r="AB44" s="184" t="e">
        <v>#N/A</v>
      </c>
      <c r="AC44" s="184" t="e">
        <v>#N/A</v>
      </c>
      <c r="AD44" s="184" t="e">
        <v>#N/A</v>
      </c>
      <c r="AE44" s="184" t="e">
        <v>#N/A</v>
      </c>
      <c r="AF44" s="184" t="e">
        <v>#N/A</v>
      </c>
      <c r="AG44" s="184" t="e">
        <v>#N/A</v>
      </c>
      <c r="AH44" s="184" t="e">
        <v>#N/A</v>
      </c>
      <c r="AI44" s="184" t="e">
        <v>#N/A</v>
      </c>
      <c r="AJ44" s="184" t="e">
        <v>#N/A</v>
      </c>
      <c r="AK44" s="184" t="e">
        <v>#N/A</v>
      </c>
      <c r="AL44" s="184" t="e">
        <v>#N/A</v>
      </c>
      <c r="AM44" s="184" t="e">
        <v>#N/A</v>
      </c>
      <c r="AN44" s="184" t="e">
        <v>#N/A</v>
      </c>
      <c r="AO44" s="184" t="e">
        <v>#N/A</v>
      </c>
      <c r="AP44" s="184" t="e">
        <v>#N/A</v>
      </c>
      <c r="AQ44" s="184" t="e">
        <v>#N/A</v>
      </c>
      <c r="AR44" s="184" t="e">
        <v>#N/A</v>
      </c>
      <c r="AS44" s="184" t="e">
        <v>#N/A</v>
      </c>
      <c r="AT44" s="184" t="e">
        <v>#N/A</v>
      </c>
      <c r="AU44" s="184" t="e">
        <v>#N/A</v>
      </c>
      <c r="AV44" s="184" t="e">
        <v>#N/A</v>
      </c>
      <c r="AW44" s="184" t="e">
        <v>#N/A</v>
      </c>
      <c r="AX44" s="184" t="e">
        <v>#N/A</v>
      </c>
      <c r="AY44" s="184" t="e">
        <v>#N/A</v>
      </c>
      <c r="AZ44" s="184" t="e">
        <v>#N/A</v>
      </c>
      <c r="BA44" s="184" t="e">
        <v>#N/A</v>
      </c>
    </row>
    <row r="45" spans="1:53" x14ac:dyDescent="0.25">
      <c r="A45" s="6">
        <v>37653</v>
      </c>
      <c r="B45" s="184" t="e">
        <v>#N/A</v>
      </c>
      <c r="C45" s="184" t="e">
        <v>#N/A</v>
      </c>
      <c r="D45" s="184" t="e">
        <v>#N/A</v>
      </c>
      <c r="E45" s="184" t="e">
        <v>#N/A</v>
      </c>
      <c r="F45" s="184" t="e">
        <v>#N/A</v>
      </c>
      <c r="G45" s="184" t="e">
        <v>#N/A</v>
      </c>
      <c r="H45" s="184" t="e">
        <v>#N/A</v>
      </c>
      <c r="I45" s="184" t="e">
        <v>#N/A</v>
      </c>
      <c r="J45" s="184" t="e">
        <v>#N/A</v>
      </c>
      <c r="K45" s="184" t="e">
        <v>#N/A</v>
      </c>
      <c r="L45" s="184" t="e">
        <v>#N/A</v>
      </c>
      <c r="M45" s="184" t="e">
        <v>#N/A</v>
      </c>
      <c r="N45" s="184" t="e">
        <v>#N/A</v>
      </c>
      <c r="O45" s="184" t="e">
        <v>#N/A</v>
      </c>
      <c r="P45" s="184" t="e">
        <v>#N/A</v>
      </c>
      <c r="Q45" s="184" t="e">
        <v>#N/A</v>
      </c>
      <c r="R45" s="184" t="e">
        <v>#N/A</v>
      </c>
      <c r="S45" s="184" t="e">
        <v>#N/A</v>
      </c>
      <c r="T45" s="184" t="e">
        <v>#N/A</v>
      </c>
      <c r="U45" s="184" t="e">
        <v>#N/A</v>
      </c>
      <c r="V45" s="184" t="e">
        <v>#N/A</v>
      </c>
      <c r="W45" s="184" t="e">
        <v>#N/A</v>
      </c>
      <c r="X45" s="184" t="e">
        <v>#N/A</v>
      </c>
      <c r="Y45" s="184" t="e">
        <v>#N/A</v>
      </c>
      <c r="Z45" s="184" t="e">
        <v>#N/A</v>
      </c>
      <c r="AA45" s="184" t="e">
        <v>#N/A</v>
      </c>
      <c r="AB45" s="184" t="e">
        <v>#N/A</v>
      </c>
      <c r="AC45" s="184" t="e">
        <v>#N/A</v>
      </c>
      <c r="AD45" s="184" t="e">
        <v>#N/A</v>
      </c>
      <c r="AE45" s="184" t="e">
        <v>#N/A</v>
      </c>
      <c r="AF45" s="184" t="e">
        <v>#N/A</v>
      </c>
      <c r="AG45" s="184" t="e">
        <v>#N/A</v>
      </c>
      <c r="AH45" s="184" t="e">
        <v>#N/A</v>
      </c>
      <c r="AI45" s="184" t="e">
        <v>#N/A</v>
      </c>
      <c r="AJ45" s="184" t="e">
        <v>#N/A</v>
      </c>
      <c r="AK45" s="184" t="e">
        <v>#N/A</v>
      </c>
      <c r="AL45" s="184" t="e">
        <v>#N/A</v>
      </c>
      <c r="AM45" s="184" t="e">
        <v>#N/A</v>
      </c>
      <c r="AN45" s="184" t="e">
        <v>#N/A</v>
      </c>
      <c r="AO45" s="184" t="e">
        <v>#N/A</v>
      </c>
      <c r="AP45" s="184" t="e">
        <v>#N/A</v>
      </c>
      <c r="AQ45" s="184" t="e">
        <v>#N/A</v>
      </c>
      <c r="AR45" s="184" t="e">
        <v>#N/A</v>
      </c>
      <c r="AS45" s="184" t="e">
        <v>#N/A</v>
      </c>
      <c r="AT45" s="184" t="e">
        <v>#N/A</v>
      </c>
      <c r="AU45" s="184" t="e">
        <v>#N/A</v>
      </c>
      <c r="AV45" s="184" t="e">
        <v>#N/A</v>
      </c>
      <c r="AW45" s="184" t="e">
        <v>#N/A</v>
      </c>
      <c r="AX45" s="184" t="e">
        <v>#N/A</v>
      </c>
      <c r="AY45" s="184" t="e">
        <v>#N/A</v>
      </c>
      <c r="AZ45" s="184" t="e">
        <v>#N/A</v>
      </c>
      <c r="BA45" s="184" t="e">
        <v>#N/A</v>
      </c>
    </row>
    <row r="46" spans="1:53" x14ac:dyDescent="0.25">
      <c r="A46" s="6">
        <v>37681</v>
      </c>
      <c r="B46" s="184" t="e">
        <v>#N/A</v>
      </c>
      <c r="C46" s="184" t="e">
        <v>#N/A</v>
      </c>
      <c r="D46" s="184" t="e">
        <v>#N/A</v>
      </c>
      <c r="E46" s="184" t="e">
        <v>#N/A</v>
      </c>
      <c r="F46" s="184" t="e">
        <v>#N/A</v>
      </c>
      <c r="G46" s="184" t="e">
        <v>#N/A</v>
      </c>
      <c r="H46" s="184" t="e">
        <v>#N/A</v>
      </c>
      <c r="I46" s="184" t="e">
        <v>#N/A</v>
      </c>
      <c r="J46" s="184" t="e">
        <v>#N/A</v>
      </c>
      <c r="K46" s="184" t="e">
        <v>#N/A</v>
      </c>
      <c r="L46" s="184" t="e">
        <v>#N/A</v>
      </c>
      <c r="M46" s="184" t="e">
        <v>#N/A</v>
      </c>
      <c r="N46" s="184" t="e">
        <v>#N/A</v>
      </c>
      <c r="O46" s="184" t="e">
        <v>#N/A</v>
      </c>
      <c r="P46" s="184" t="e">
        <v>#N/A</v>
      </c>
      <c r="Q46" s="184" t="e">
        <v>#N/A</v>
      </c>
      <c r="R46" s="184" t="e">
        <v>#N/A</v>
      </c>
      <c r="S46" s="184" t="e">
        <v>#N/A</v>
      </c>
      <c r="T46" s="184" t="e">
        <v>#N/A</v>
      </c>
      <c r="U46" s="184" t="e">
        <v>#N/A</v>
      </c>
      <c r="V46" s="184" t="e">
        <v>#N/A</v>
      </c>
      <c r="W46" s="184" t="e">
        <v>#N/A</v>
      </c>
      <c r="X46" s="184" t="e">
        <v>#N/A</v>
      </c>
      <c r="Y46" s="184" t="e">
        <v>#N/A</v>
      </c>
      <c r="Z46" s="184" t="e">
        <v>#N/A</v>
      </c>
      <c r="AA46" s="184" t="e">
        <v>#N/A</v>
      </c>
      <c r="AB46" s="184" t="e">
        <v>#N/A</v>
      </c>
      <c r="AC46" s="184" t="e">
        <v>#N/A</v>
      </c>
      <c r="AD46" s="184" t="e">
        <v>#N/A</v>
      </c>
      <c r="AE46" s="184" t="e">
        <v>#N/A</v>
      </c>
      <c r="AF46" s="184" t="e">
        <v>#N/A</v>
      </c>
      <c r="AG46" s="184" t="e">
        <v>#N/A</v>
      </c>
      <c r="AH46" s="184" t="e">
        <v>#N/A</v>
      </c>
      <c r="AI46" s="184" t="e">
        <v>#N/A</v>
      </c>
      <c r="AJ46" s="184" t="e">
        <v>#N/A</v>
      </c>
      <c r="AK46" s="184" t="e">
        <v>#N/A</v>
      </c>
      <c r="AL46" s="184" t="e">
        <v>#N/A</v>
      </c>
      <c r="AM46" s="184" t="e">
        <v>#N/A</v>
      </c>
      <c r="AN46" s="184" t="e">
        <v>#N/A</v>
      </c>
      <c r="AO46" s="184" t="e">
        <v>#N/A</v>
      </c>
      <c r="AP46" s="184" t="e">
        <v>#N/A</v>
      </c>
      <c r="AQ46" s="184" t="e">
        <v>#N/A</v>
      </c>
      <c r="AR46" s="184" t="e">
        <v>#N/A</v>
      </c>
      <c r="AS46" s="184" t="e">
        <v>#N/A</v>
      </c>
      <c r="AT46" s="184" t="e">
        <v>#N/A</v>
      </c>
      <c r="AU46" s="184" t="e">
        <v>#N/A</v>
      </c>
      <c r="AV46" s="184" t="e">
        <v>#N/A</v>
      </c>
      <c r="AW46" s="184" t="e">
        <v>#N/A</v>
      </c>
      <c r="AX46" s="184" t="e">
        <v>#N/A</v>
      </c>
      <c r="AY46" s="184" t="e">
        <v>#N/A</v>
      </c>
      <c r="AZ46" s="184" t="e">
        <v>#N/A</v>
      </c>
      <c r="BA46" s="184" t="e">
        <v>#N/A</v>
      </c>
    </row>
    <row r="47" spans="1:53" x14ac:dyDescent="0.25">
      <c r="A47" s="6">
        <v>37712</v>
      </c>
      <c r="B47" s="184" t="e">
        <v>#N/A</v>
      </c>
      <c r="C47" s="184" t="e">
        <v>#N/A</v>
      </c>
      <c r="D47" s="184" t="e">
        <v>#N/A</v>
      </c>
      <c r="E47" s="184" t="e">
        <v>#N/A</v>
      </c>
      <c r="F47" s="184" t="e">
        <v>#N/A</v>
      </c>
      <c r="G47" s="184" t="e">
        <v>#N/A</v>
      </c>
      <c r="H47" s="184" t="e">
        <v>#N/A</v>
      </c>
      <c r="I47" s="184" t="e">
        <v>#N/A</v>
      </c>
      <c r="J47" s="184" t="e">
        <v>#N/A</v>
      </c>
      <c r="K47" s="184" t="e">
        <v>#N/A</v>
      </c>
      <c r="L47" s="184" t="e">
        <v>#N/A</v>
      </c>
      <c r="M47" s="184" t="e">
        <v>#N/A</v>
      </c>
      <c r="N47" s="184" t="e">
        <v>#N/A</v>
      </c>
      <c r="O47" s="184" t="e">
        <v>#N/A</v>
      </c>
      <c r="P47" s="184" t="e">
        <v>#N/A</v>
      </c>
      <c r="Q47" s="184" t="e">
        <v>#N/A</v>
      </c>
      <c r="R47" s="184" t="e">
        <v>#N/A</v>
      </c>
      <c r="S47" s="184" t="e">
        <v>#N/A</v>
      </c>
      <c r="T47" s="184" t="e">
        <v>#N/A</v>
      </c>
      <c r="U47" s="184" t="e">
        <v>#N/A</v>
      </c>
      <c r="V47" s="184" t="e">
        <v>#N/A</v>
      </c>
      <c r="W47" s="184" t="e">
        <v>#N/A</v>
      </c>
      <c r="X47" s="184" t="e">
        <v>#N/A</v>
      </c>
      <c r="Y47" s="184" t="e">
        <v>#N/A</v>
      </c>
      <c r="Z47" s="184" t="e">
        <v>#N/A</v>
      </c>
      <c r="AA47" s="184" t="e">
        <v>#N/A</v>
      </c>
      <c r="AB47" s="184" t="e">
        <v>#N/A</v>
      </c>
      <c r="AC47" s="184" t="e">
        <v>#N/A</v>
      </c>
      <c r="AD47" s="184" t="e">
        <v>#N/A</v>
      </c>
      <c r="AE47" s="184" t="e">
        <v>#N/A</v>
      </c>
      <c r="AF47" s="184" t="e">
        <v>#N/A</v>
      </c>
      <c r="AG47" s="184" t="e">
        <v>#N/A</v>
      </c>
      <c r="AH47" s="184" t="e">
        <v>#N/A</v>
      </c>
      <c r="AI47" s="184" t="e">
        <v>#N/A</v>
      </c>
      <c r="AJ47" s="184" t="e">
        <v>#N/A</v>
      </c>
      <c r="AK47" s="184" t="e">
        <v>#N/A</v>
      </c>
      <c r="AL47" s="184" t="e">
        <v>#N/A</v>
      </c>
      <c r="AM47" s="184" t="e">
        <v>#N/A</v>
      </c>
      <c r="AN47" s="184" t="e">
        <v>#N/A</v>
      </c>
      <c r="AO47" s="184" t="e">
        <v>#N/A</v>
      </c>
      <c r="AP47" s="184" t="e">
        <v>#N/A</v>
      </c>
      <c r="AQ47" s="184" t="e">
        <v>#N/A</v>
      </c>
      <c r="AR47" s="184" t="e">
        <v>#N/A</v>
      </c>
      <c r="AS47" s="184" t="e">
        <v>#N/A</v>
      </c>
      <c r="AT47" s="184" t="e">
        <v>#N/A</v>
      </c>
      <c r="AU47" s="184" t="e">
        <v>#N/A</v>
      </c>
      <c r="AV47" s="184" t="e">
        <v>#N/A</v>
      </c>
      <c r="AW47" s="184" t="e">
        <v>#N/A</v>
      </c>
      <c r="AX47" s="184" t="e">
        <v>#N/A</v>
      </c>
      <c r="AY47" s="184" t="e">
        <v>#N/A</v>
      </c>
      <c r="AZ47" s="184" t="e">
        <v>#N/A</v>
      </c>
      <c r="BA47" s="184" t="e">
        <v>#N/A</v>
      </c>
    </row>
    <row r="48" spans="1:53" x14ac:dyDescent="0.25">
      <c r="A48" s="6">
        <v>37742</v>
      </c>
      <c r="B48" s="184" t="e">
        <v>#N/A</v>
      </c>
      <c r="C48" s="184" t="e">
        <v>#N/A</v>
      </c>
      <c r="D48" s="184" t="e">
        <v>#N/A</v>
      </c>
      <c r="E48" s="184" t="e">
        <v>#N/A</v>
      </c>
      <c r="F48" s="184" t="e">
        <v>#N/A</v>
      </c>
      <c r="G48" s="184" t="e">
        <v>#N/A</v>
      </c>
      <c r="H48" s="184" t="e">
        <v>#N/A</v>
      </c>
      <c r="I48" s="184" t="e">
        <v>#N/A</v>
      </c>
      <c r="J48" s="184" t="e">
        <v>#N/A</v>
      </c>
      <c r="K48" s="184" t="e">
        <v>#N/A</v>
      </c>
      <c r="L48" s="184" t="e">
        <v>#N/A</v>
      </c>
      <c r="M48" s="184" t="e">
        <v>#N/A</v>
      </c>
      <c r="N48" s="184" t="e">
        <v>#N/A</v>
      </c>
      <c r="O48" s="184" t="e">
        <v>#N/A</v>
      </c>
      <c r="P48" s="184" t="e">
        <v>#N/A</v>
      </c>
      <c r="Q48" s="184" t="e">
        <v>#N/A</v>
      </c>
      <c r="R48" s="184" t="e">
        <v>#N/A</v>
      </c>
      <c r="S48" s="184" t="e">
        <v>#N/A</v>
      </c>
      <c r="T48" s="184" t="e">
        <v>#N/A</v>
      </c>
      <c r="U48" s="184" t="e">
        <v>#N/A</v>
      </c>
      <c r="V48" s="184" t="e">
        <v>#N/A</v>
      </c>
      <c r="W48" s="184" t="e">
        <v>#N/A</v>
      </c>
      <c r="X48" s="184" t="e">
        <v>#N/A</v>
      </c>
      <c r="Y48" s="184" t="e">
        <v>#N/A</v>
      </c>
      <c r="Z48" s="184" t="e">
        <v>#N/A</v>
      </c>
      <c r="AA48" s="184" t="e">
        <v>#N/A</v>
      </c>
      <c r="AB48" s="184" t="e">
        <v>#N/A</v>
      </c>
      <c r="AC48" s="184" t="e">
        <v>#N/A</v>
      </c>
      <c r="AD48" s="184" t="e">
        <v>#N/A</v>
      </c>
      <c r="AE48" s="184" t="e">
        <v>#N/A</v>
      </c>
      <c r="AF48" s="184" t="e">
        <v>#N/A</v>
      </c>
      <c r="AG48" s="184" t="e">
        <v>#N/A</v>
      </c>
      <c r="AH48" s="184" t="e">
        <v>#N/A</v>
      </c>
      <c r="AI48" s="184" t="e">
        <v>#N/A</v>
      </c>
      <c r="AJ48" s="184" t="e">
        <v>#N/A</v>
      </c>
      <c r="AK48" s="184" t="e">
        <v>#N/A</v>
      </c>
      <c r="AL48" s="184" t="e">
        <v>#N/A</v>
      </c>
      <c r="AM48" s="184" t="e">
        <v>#N/A</v>
      </c>
      <c r="AN48" s="184" t="e">
        <v>#N/A</v>
      </c>
      <c r="AO48" s="184" t="e">
        <v>#N/A</v>
      </c>
      <c r="AP48" s="184" t="e">
        <v>#N/A</v>
      </c>
      <c r="AQ48" s="184" t="e">
        <v>#N/A</v>
      </c>
      <c r="AR48" s="184" t="e">
        <v>#N/A</v>
      </c>
      <c r="AS48" s="184" t="e">
        <v>#N/A</v>
      </c>
      <c r="AT48" s="184" t="e">
        <v>#N/A</v>
      </c>
      <c r="AU48" s="184" t="e">
        <v>#N/A</v>
      </c>
      <c r="AV48" s="184" t="e">
        <v>#N/A</v>
      </c>
      <c r="AW48" s="184" t="e">
        <v>#N/A</v>
      </c>
      <c r="AX48" s="184" t="e">
        <v>#N/A</v>
      </c>
      <c r="AY48" s="184" t="e">
        <v>#N/A</v>
      </c>
      <c r="AZ48" s="184" t="e">
        <v>#N/A</v>
      </c>
      <c r="BA48" s="184" t="e">
        <v>#N/A</v>
      </c>
    </row>
    <row r="49" spans="1:53" x14ac:dyDescent="0.25">
      <c r="A49" s="6">
        <v>37773</v>
      </c>
      <c r="B49" s="184" t="e">
        <v>#N/A</v>
      </c>
      <c r="C49" s="184" t="e">
        <v>#N/A</v>
      </c>
      <c r="D49" s="184" t="e">
        <v>#N/A</v>
      </c>
      <c r="E49" s="184" t="e">
        <v>#N/A</v>
      </c>
      <c r="F49" s="184" t="e">
        <v>#N/A</v>
      </c>
      <c r="G49" s="184" t="e">
        <v>#N/A</v>
      </c>
      <c r="H49" s="184" t="e">
        <v>#N/A</v>
      </c>
      <c r="I49" s="184" t="e">
        <v>#N/A</v>
      </c>
      <c r="J49" s="184" t="e">
        <v>#N/A</v>
      </c>
      <c r="K49" s="184" t="e">
        <v>#N/A</v>
      </c>
      <c r="L49" s="184" t="e">
        <v>#N/A</v>
      </c>
      <c r="M49" s="184" t="e">
        <v>#N/A</v>
      </c>
      <c r="N49" s="184" t="e">
        <v>#N/A</v>
      </c>
      <c r="O49" s="184" t="e">
        <v>#N/A</v>
      </c>
      <c r="P49" s="184" t="e">
        <v>#N/A</v>
      </c>
      <c r="Q49" s="184" t="e">
        <v>#N/A</v>
      </c>
      <c r="R49" s="184" t="e">
        <v>#N/A</v>
      </c>
      <c r="S49" s="184" t="e">
        <v>#N/A</v>
      </c>
      <c r="T49" s="184" t="e">
        <v>#N/A</v>
      </c>
      <c r="U49" s="184" t="e">
        <v>#N/A</v>
      </c>
      <c r="V49" s="184" t="e">
        <v>#N/A</v>
      </c>
      <c r="W49" s="184" t="e">
        <v>#N/A</v>
      </c>
      <c r="X49" s="184" t="e">
        <v>#N/A</v>
      </c>
      <c r="Y49" s="184" t="e">
        <v>#N/A</v>
      </c>
      <c r="Z49" s="184" t="e">
        <v>#N/A</v>
      </c>
      <c r="AA49" s="184" t="e">
        <v>#N/A</v>
      </c>
      <c r="AB49" s="184" t="e">
        <v>#N/A</v>
      </c>
      <c r="AC49" s="184" t="e">
        <v>#N/A</v>
      </c>
      <c r="AD49" s="184" t="e">
        <v>#N/A</v>
      </c>
      <c r="AE49" s="184" t="e">
        <v>#N/A</v>
      </c>
      <c r="AF49" s="184" t="e">
        <v>#N/A</v>
      </c>
      <c r="AG49" s="184" t="e">
        <v>#N/A</v>
      </c>
      <c r="AH49" s="184" t="e">
        <v>#N/A</v>
      </c>
      <c r="AI49" s="184" t="e">
        <v>#N/A</v>
      </c>
      <c r="AJ49" s="184" t="e">
        <v>#N/A</v>
      </c>
      <c r="AK49" s="184" t="e">
        <v>#N/A</v>
      </c>
      <c r="AL49" s="184" t="e">
        <v>#N/A</v>
      </c>
      <c r="AM49" s="184" t="e">
        <v>#N/A</v>
      </c>
      <c r="AN49" s="184" t="e">
        <v>#N/A</v>
      </c>
      <c r="AO49" s="184" t="e">
        <v>#N/A</v>
      </c>
      <c r="AP49" s="184" t="e">
        <v>#N/A</v>
      </c>
      <c r="AQ49" s="184" t="e">
        <v>#N/A</v>
      </c>
      <c r="AR49" s="184" t="e">
        <v>#N/A</v>
      </c>
      <c r="AS49" s="184" t="e">
        <v>#N/A</v>
      </c>
      <c r="AT49" s="184" t="e">
        <v>#N/A</v>
      </c>
      <c r="AU49" s="184" t="e">
        <v>#N/A</v>
      </c>
      <c r="AV49" s="184" t="e">
        <v>#N/A</v>
      </c>
      <c r="AW49" s="184" t="e">
        <v>#N/A</v>
      </c>
      <c r="AX49" s="184" t="e">
        <v>#N/A</v>
      </c>
      <c r="AY49" s="184" t="e">
        <v>#N/A</v>
      </c>
      <c r="AZ49" s="184" t="e">
        <v>#N/A</v>
      </c>
      <c r="BA49" s="184" t="e">
        <v>#N/A</v>
      </c>
    </row>
    <row r="50" spans="1:53" x14ac:dyDescent="0.25">
      <c r="A50" s="6">
        <v>37803</v>
      </c>
      <c r="B50" s="184" t="e">
        <v>#N/A</v>
      </c>
      <c r="C50" s="184" t="e">
        <v>#N/A</v>
      </c>
      <c r="D50" s="184" t="e">
        <v>#N/A</v>
      </c>
      <c r="E50" s="184" t="e">
        <v>#N/A</v>
      </c>
      <c r="F50" s="184" t="e">
        <v>#N/A</v>
      </c>
      <c r="G50" s="184" t="e">
        <v>#N/A</v>
      </c>
      <c r="H50" s="184" t="e">
        <v>#N/A</v>
      </c>
      <c r="I50" s="184" t="e">
        <v>#N/A</v>
      </c>
      <c r="J50" s="184" t="e">
        <v>#N/A</v>
      </c>
      <c r="K50" s="184" t="e">
        <v>#N/A</v>
      </c>
      <c r="L50" s="184" t="e">
        <v>#N/A</v>
      </c>
      <c r="M50" s="184" t="e">
        <v>#N/A</v>
      </c>
      <c r="N50" s="184" t="e">
        <v>#N/A</v>
      </c>
      <c r="O50" s="184" t="e">
        <v>#N/A</v>
      </c>
      <c r="P50" s="184" t="e">
        <v>#N/A</v>
      </c>
      <c r="Q50" s="184" t="e">
        <v>#N/A</v>
      </c>
      <c r="R50" s="184" t="e">
        <v>#N/A</v>
      </c>
      <c r="S50" s="184" t="e">
        <v>#N/A</v>
      </c>
      <c r="T50" s="184" t="e">
        <v>#N/A</v>
      </c>
      <c r="U50" s="184" t="e">
        <v>#N/A</v>
      </c>
      <c r="V50" s="184" t="e">
        <v>#N/A</v>
      </c>
      <c r="W50" s="184" t="e">
        <v>#N/A</v>
      </c>
      <c r="X50" s="184" t="e">
        <v>#N/A</v>
      </c>
      <c r="Y50" s="184" t="e">
        <v>#N/A</v>
      </c>
      <c r="Z50" s="184" t="e">
        <v>#N/A</v>
      </c>
      <c r="AA50" s="184" t="e">
        <v>#N/A</v>
      </c>
      <c r="AB50" s="184" t="e">
        <v>#N/A</v>
      </c>
      <c r="AC50" s="184" t="e">
        <v>#N/A</v>
      </c>
      <c r="AD50" s="184" t="e">
        <v>#N/A</v>
      </c>
      <c r="AE50" s="184" t="e">
        <v>#N/A</v>
      </c>
      <c r="AF50" s="184" t="e">
        <v>#N/A</v>
      </c>
      <c r="AG50" s="184" t="e">
        <v>#N/A</v>
      </c>
      <c r="AH50" s="184" t="e">
        <v>#N/A</v>
      </c>
      <c r="AI50" s="184" t="e">
        <v>#N/A</v>
      </c>
      <c r="AJ50" s="184" t="e">
        <v>#N/A</v>
      </c>
      <c r="AK50" s="184" t="e">
        <v>#N/A</v>
      </c>
      <c r="AL50" s="184" t="e">
        <v>#N/A</v>
      </c>
      <c r="AM50" s="184" t="e">
        <v>#N/A</v>
      </c>
      <c r="AN50" s="184" t="e">
        <v>#N/A</v>
      </c>
      <c r="AO50" s="184" t="e">
        <v>#N/A</v>
      </c>
      <c r="AP50" s="184" t="e">
        <v>#N/A</v>
      </c>
      <c r="AQ50" s="184" t="e">
        <v>#N/A</v>
      </c>
      <c r="AR50" s="184" t="e">
        <v>#N/A</v>
      </c>
      <c r="AS50" s="184" t="e">
        <v>#N/A</v>
      </c>
      <c r="AT50" s="184" t="e">
        <v>#N/A</v>
      </c>
      <c r="AU50" s="184" t="e">
        <v>#N/A</v>
      </c>
      <c r="AV50" s="184" t="e">
        <v>#N/A</v>
      </c>
      <c r="AW50" s="184" t="e">
        <v>#N/A</v>
      </c>
      <c r="AX50" s="184" t="e">
        <v>#N/A</v>
      </c>
      <c r="AY50" s="184" t="e">
        <v>#N/A</v>
      </c>
      <c r="AZ50" s="184" t="e">
        <v>#N/A</v>
      </c>
      <c r="BA50" s="184" t="e">
        <v>#N/A</v>
      </c>
    </row>
    <row r="51" spans="1:53" x14ac:dyDescent="0.25">
      <c r="A51" s="6">
        <v>37834</v>
      </c>
      <c r="B51" s="184" t="e">
        <v>#N/A</v>
      </c>
      <c r="C51" s="184" t="e">
        <v>#N/A</v>
      </c>
      <c r="D51" s="184" t="e">
        <v>#N/A</v>
      </c>
      <c r="E51" s="184" t="e">
        <v>#N/A</v>
      </c>
      <c r="F51" s="184" t="e">
        <v>#N/A</v>
      </c>
      <c r="G51" s="184" t="e">
        <v>#N/A</v>
      </c>
      <c r="H51" s="184" t="e">
        <v>#N/A</v>
      </c>
      <c r="I51" s="184" t="e">
        <v>#N/A</v>
      </c>
      <c r="J51" s="184" t="e">
        <v>#N/A</v>
      </c>
      <c r="K51" s="184" t="e">
        <v>#N/A</v>
      </c>
      <c r="L51" s="184" t="e">
        <v>#N/A</v>
      </c>
      <c r="M51" s="184" t="e">
        <v>#N/A</v>
      </c>
      <c r="N51" s="184" t="e">
        <v>#N/A</v>
      </c>
      <c r="O51" s="184" t="e">
        <v>#N/A</v>
      </c>
      <c r="P51" s="184" t="e">
        <v>#N/A</v>
      </c>
      <c r="Q51" s="184" t="e">
        <v>#N/A</v>
      </c>
      <c r="R51" s="184" t="e">
        <v>#N/A</v>
      </c>
      <c r="S51" s="184" t="e">
        <v>#N/A</v>
      </c>
      <c r="T51" s="184" t="e">
        <v>#N/A</v>
      </c>
      <c r="U51" s="184" t="e">
        <v>#N/A</v>
      </c>
      <c r="V51" s="184" t="e">
        <v>#N/A</v>
      </c>
      <c r="W51" s="184" t="e">
        <v>#N/A</v>
      </c>
      <c r="X51" s="184" t="e">
        <v>#N/A</v>
      </c>
      <c r="Y51" s="184" t="e">
        <v>#N/A</v>
      </c>
      <c r="Z51" s="184" t="e">
        <v>#N/A</v>
      </c>
      <c r="AA51" s="184" t="e">
        <v>#N/A</v>
      </c>
      <c r="AB51" s="184" t="e">
        <v>#N/A</v>
      </c>
      <c r="AC51" s="184" t="e">
        <v>#N/A</v>
      </c>
      <c r="AD51" s="184" t="e">
        <v>#N/A</v>
      </c>
      <c r="AE51" s="184" t="e">
        <v>#N/A</v>
      </c>
      <c r="AF51" s="184" t="e">
        <v>#N/A</v>
      </c>
      <c r="AG51" s="184" t="e">
        <v>#N/A</v>
      </c>
      <c r="AH51" s="184" t="e">
        <v>#N/A</v>
      </c>
      <c r="AI51" s="184" t="e">
        <v>#N/A</v>
      </c>
      <c r="AJ51" s="184" t="e">
        <v>#N/A</v>
      </c>
      <c r="AK51" s="184" t="e">
        <v>#N/A</v>
      </c>
      <c r="AL51" s="184" t="e">
        <v>#N/A</v>
      </c>
      <c r="AM51" s="184" t="e">
        <v>#N/A</v>
      </c>
      <c r="AN51" s="184" t="e">
        <v>#N/A</v>
      </c>
      <c r="AO51" s="184" t="e">
        <v>#N/A</v>
      </c>
      <c r="AP51" s="184" t="e">
        <v>#N/A</v>
      </c>
      <c r="AQ51" s="184" t="e">
        <v>#N/A</v>
      </c>
      <c r="AR51" s="184" t="e">
        <v>#N/A</v>
      </c>
      <c r="AS51" s="184" t="e">
        <v>#N/A</v>
      </c>
      <c r="AT51" s="184" t="e">
        <v>#N/A</v>
      </c>
      <c r="AU51" s="184" t="e">
        <v>#N/A</v>
      </c>
      <c r="AV51" s="184" t="e">
        <v>#N/A</v>
      </c>
      <c r="AW51" s="184" t="e">
        <v>#N/A</v>
      </c>
      <c r="AX51" s="184" t="e">
        <v>#N/A</v>
      </c>
      <c r="AY51" s="184" t="e">
        <v>#N/A</v>
      </c>
      <c r="AZ51" s="184" t="e">
        <v>#N/A</v>
      </c>
      <c r="BA51" s="184" t="e">
        <v>#N/A</v>
      </c>
    </row>
    <row r="52" spans="1:53" x14ac:dyDescent="0.25">
      <c r="A52" s="6">
        <v>37865</v>
      </c>
      <c r="B52" s="184" t="e">
        <v>#N/A</v>
      </c>
      <c r="C52" s="184" t="e">
        <v>#N/A</v>
      </c>
      <c r="D52" s="184" t="e">
        <v>#N/A</v>
      </c>
      <c r="E52" s="184" t="e">
        <v>#N/A</v>
      </c>
      <c r="F52" s="184" t="e">
        <v>#N/A</v>
      </c>
      <c r="G52" s="184" t="e">
        <v>#N/A</v>
      </c>
      <c r="H52" s="184" t="e">
        <v>#N/A</v>
      </c>
      <c r="I52" s="184" t="e">
        <v>#N/A</v>
      </c>
      <c r="J52" s="184" t="e">
        <v>#N/A</v>
      </c>
      <c r="K52" s="184" t="e">
        <v>#N/A</v>
      </c>
      <c r="L52" s="184" t="e">
        <v>#N/A</v>
      </c>
      <c r="M52" s="184" t="e">
        <v>#N/A</v>
      </c>
      <c r="N52" s="184" t="e">
        <v>#N/A</v>
      </c>
      <c r="O52" s="184" t="e">
        <v>#N/A</v>
      </c>
      <c r="P52" s="184" t="e">
        <v>#N/A</v>
      </c>
      <c r="Q52" s="184" t="e">
        <v>#N/A</v>
      </c>
      <c r="R52" s="184" t="e">
        <v>#N/A</v>
      </c>
      <c r="S52" s="184" t="e">
        <v>#N/A</v>
      </c>
      <c r="T52" s="184" t="e">
        <v>#N/A</v>
      </c>
      <c r="U52" s="184" t="e">
        <v>#N/A</v>
      </c>
      <c r="V52" s="184" t="e">
        <v>#N/A</v>
      </c>
      <c r="W52" s="184" t="e">
        <v>#N/A</v>
      </c>
      <c r="X52" s="184" t="e">
        <v>#N/A</v>
      </c>
      <c r="Y52" s="184" t="e">
        <v>#N/A</v>
      </c>
      <c r="Z52" s="184" t="e">
        <v>#N/A</v>
      </c>
      <c r="AA52" s="184" t="e">
        <v>#N/A</v>
      </c>
      <c r="AB52" s="184" t="e">
        <v>#N/A</v>
      </c>
      <c r="AC52" s="184" t="e">
        <v>#N/A</v>
      </c>
      <c r="AD52" s="184" t="e">
        <v>#N/A</v>
      </c>
      <c r="AE52" s="184" t="e">
        <v>#N/A</v>
      </c>
      <c r="AF52" s="184" t="e">
        <v>#N/A</v>
      </c>
      <c r="AG52" s="184" t="e">
        <v>#N/A</v>
      </c>
      <c r="AH52" s="184" t="e">
        <v>#N/A</v>
      </c>
      <c r="AI52" s="184" t="e">
        <v>#N/A</v>
      </c>
      <c r="AJ52" s="184" t="e">
        <v>#N/A</v>
      </c>
      <c r="AK52" s="184" t="e">
        <v>#N/A</v>
      </c>
      <c r="AL52" s="184" t="e">
        <v>#N/A</v>
      </c>
      <c r="AM52" s="184" t="e">
        <v>#N/A</v>
      </c>
      <c r="AN52" s="184" t="e">
        <v>#N/A</v>
      </c>
      <c r="AO52" s="184" t="e">
        <v>#N/A</v>
      </c>
      <c r="AP52" s="184" t="e">
        <v>#N/A</v>
      </c>
      <c r="AQ52" s="184" t="e">
        <v>#N/A</v>
      </c>
      <c r="AR52" s="184" t="e">
        <v>#N/A</v>
      </c>
      <c r="AS52" s="184" t="e">
        <v>#N/A</v>
      </c>
      <c r="AT52" s="184" t="e">
        <v>#N/A</v>
      </c>
      <c r="AU52" s="184" t="e">
        <v>#N/A</v>
      </c>
      <c r="AV52" s="184" t="e">
        <v>#N/A</v>
      </c>
      <c r="AW52" s="184" t="e">
        <v>#N/A</v>
      </c>
      <c r="AX52" s="184" t="e">
        <v>#N/A</v>
      </c>
      <c r="AY52" s="184" t="e">
        <v>#N/A</v>
      </c>
      <c r="AZ52" s="184" t="e">
        <v>#N/A</v>
      </c>
      <c r="BA52" s="184" t="e">
        <v>#N/A</v>
      </c>
    </row>
    <row r="53" spans="1:53" x14ac:dyDescent="0.25">
      <c r="A53" s="6">
        <v>37895</v>
      </c>
      <c r="B53" s="184" t="e">
        <v>#N/A</v>
      </c>
      <c r="C53" s="184" t="e">
        <v>#N/A</v>
      </c>
      <c r="D53" s="184" t="e">
        <v>#N/A</v>
      </c>
      <c r="E53" s="184" t="e">
        <v>#N/A</v>
      </c>
      <c r="F53" s="184" t="e">
        <v>#N/A</v>
      </c>
      <c r="G53" s="184" t="e">
        <v>#N/A</v>
      </c>
      <c r="H53" s="184" t="e">
        <v>#N/A</v>
      </c>
      <c r="I53" s="184" t="e">
        <v>#N/A</v>
      </c>
      <c r="J53" s="184" t="e">
        <v>#N/A</v>
      </c>
      <c r="K53" s="184" t="e">
        <v>#N/A</v>
      </c>
      <c r="L53" s="184" t="e">
        <v>#N/A</v>
      </c>
      <c r="M53" s="184" t="e">
        <v>#N/A</v>
      </c>
      <c r="N53" s="184" t="e">
        <v>#N/A</v>
      </c>
      <c r="O53" s="184" t="e">
        <v>#N/A</v>
      </c>
      <c r="P53" s="184" t="e">
        <v>#N/A</v>
      </c>
      <c r="Q53" s="184" t="e">
        <v>#N/A</v>
      </c>
      <c r="R53" s="184" t="e">
        <v>#N/A</v>
      </c>
      <c r="S53" s="184" t="e">
        <v>#N/A</v>
      </c>
      <c r="T53" s="184" t="e">
        <v>#N/A</v>
      </c>
      <c r="U53" s="184" t="e">
        <v>#N/A</v>
      </c>
      <c r="V53" s="184" t="e">
        <v>#N/A</v>
      </c>
      <c r="W53" s="184" t="e">
        <v>#N/A</v>
      </c>
      <c r="X53" s="184" t="e">
        <v>#N/A</v>
      </c>
      <c r="Y53" s="184" t="e">
        <v>#N/A</v>
      </c>
      <c r="Z53" s="184" t="e">
        <v>#N/A</v>
      </c>
      <c r="AA53" s="184" t="e">
        <v>#N/A</v>
      </c>
      <c r="AB53" s="184" t="e">
        <v>#N/A</v>
      </c>
      <c r="AC53" s="184" t="e">
        <v>#N/A</v>
      </c>
      <c r="AD53" s="184" t="e">
        <v>#N/A</v>
      </c>
      <c r="AE53" s="184" t="e">
        <v>#N/A</v>
      </c>
      <c r="AF53" s="184" t="e">
        <v>#N/A</v>
      </c>
      <c r="AG53" s="184" t="e">
        <v>#N/A</v>
      </c>
      <c r="AH53" s="184" t="e">
        <v>#N/A</v>
      </c>
      <c r="AI53" s="184" t="e">
        <v>#N/A</v>
      </c>
      <c r="AJ53" s="184" t="e">
        <v>#N/A</v>
      </c>
      <c r="AK53" s="184" t="e">
        <v>#N/A</v>
      </c>
      <c r="AL53" s="184" t="e">
        <v>#N/A</v>
      </c>
      <c r="AM53" s="184" t="e">
        <v>#N/A</v>
      </c>
      <c r="AN53" s="184" t="e">
        <v>#N/A</v>
      </c>
      <c r="AO53" s="184" t="e">
        <v>#N/A</v>
      </c>
      <c r="AP53" s="184" t="e">
        <v>#N/A</v>
      </c>
      <c r="AQ53" s="184" t="e">
        <v>#N/A</v>
      </c>
      <c r="AR53" s="184" t="e">
        <v>#N/A</v>
      </c>
      <c r="AS53" s="184" t="e">
        <v>#N/A</v>
      </c>
      <c r="AT53" s="184" t="e">
        <v>#N/A</v>
      </c>
      <c r="AU53" s="184" t="e">
        <v>#N/A</v>
      </c>
      <c r="AV53" s="184" t="e">
        <v>#N/A</v>
      </c>
      <c r="AW53" s="184" t="e">
        <v>#N/A</v>
      </c>
      <c r="AX53" s="184" t="e">
        <v>#N/A</v>
      </c>
      <c r="AY53" s="184" t="e">
        <v>#N/A</v>
      </c>
      <c r="AZ53" s="184" t="e">
        <v>#N/A</v>
      </c>
      <c r="BA53" s="184" t="e">
        <v>#N/A</v>
      </c>
    </row>
    <row r="54" spans="1:53" x14ac:dyDescent="0.25">
      <c r="A54" s="6">
        <v>37926</v>
      </c>
      <c r="B54" s="184" t="e">
        <v>#N/A</v>
      </c>
      <c r="C54" s="184" t="e">
        <v>#N/A</v>
      </c>
      <c r="D54" s="184" t="e">
        <v>#N/A</v>
      </c>
      <c r="E54" s="184" t="e">
        <v>#N/A</v>
      </c>
      <c r="F54" s="184" t="e">
        <v>#N/A</v>
      </c>
      <c r="G54" s="184" t="e">
        <v>#N/A</v>
      </c>
      <c r="H54" s="184" t="e">
        <v>#N/A</v>
      </c>
      <c r="I54" s="184" t="e">
        <v>#N/A</v>
      </c>
      <c r="J54" s="184" t="e">
        <v>#N/A</v>
      </c>
      <c r="K54" s="184" t="e">
        <v>#N/A</v>
      </c>
      <c r="L54" s="184" t="e">
        <v>#N/A</v>
      </c>
      <c r="M54" s="184" t="e">
        <v>#N/A</v>
      </c>
      <c r="N54" s="184" t="e">
        <v>#N/A</v>
      </c>
      <c r="O54" s="184" t="e">
        <v>#N/A</v>
      </c>
      <c r="P54" s="184" t="e">
        <v>#N/A</v>
      </c>
      <c r="Q54" s="184" t="e">
        <v>#N/A</v>
      </c>
      <c r="R54" s="184" t="e">
        <v>#N/A</v>
      </c>
      <c r="S54" s="184" t="e">
        <v>#N/A</v>
      </c>
      <c r="T54" s="184" t="e">
        <v>#N/A</v>
      </c>
      <c r="U54" s="184" t="e">
        <v>#N/A</v>
      </c>
      <c r="V54" s="184" t="e">
        <v>#N/A</v>
      </c>
      <c r="W54" s="184" t="e">
        <v>#N/A</v>
      </c>
      <c r="X54" s="184" t="e">
        <v>#N/A</v>
      </c>
      <c r="Y54" s="184" t="e">
        <v>#N/A</v>
      </c>
      <c r="Z54" s="184" t="e">
        <v>#N/A</v>
      </c>
      <c r="AA54" s="184" t="e">
        <v>#N/A</v>
      </c>
      <c r="AB54" s="184" t="e">
        <v>#N/A</v>
      </c>
      <c r="AC54" s="184" t="e">
        <v>#N/A</v>
      </c>
      <c r="AD54" s="184" t="e">
        <v>#N/A</v>
      </c>
      <c r="AE54" s="184" t="e">
        <v>#N/A</v>
      </c>
      <c r="AF54" s="184" t="e">
        <v>#N/A</v>
      </c>
      <c r="AG54" s="184" t="e">
        <v>#N/A</v>
      </c>
      <c r="AH54" s="184" t="e">
        <v>#N/A</v>
      </c>
      <c r="AI54" s="184" t="e">
        <v>#N/A</v>
      </c>
      <c r="AJ54" s="184" t="e">
        <v>#N/A</v>
      </c>
      <c r="AK54" s="184" t="e">
        <v>#N/A</v>
      </c>
      <c r="AL54" s="184" t="e">
        <v>#N/A</v>
      </c>
      <c r="AM54" s="184" t="e">
        <v>#N/A</v>
      </c>
      <c r="AN54" s="184" t="e">
        <v>#N/A</v>
      </c>
      <c r="AO54" s="184" t="e">
        <v>#N/A</v>
      </c>
      <c r="AP54" s="184" t="e">
        <v>#N/A</v>
      </c>
      <c r="AQ54" s="184" t="e">
        <v>#N/A</v>
      </c>
      <c r="AR54" s="184" t="e">
        <v>#N/A</v>
      </c>
      <c r="AS54" s="184" t="e">
        <v>#N/A</v>
      </c>
      <c r="AT54" s="184" t="e">
        <v>#N/A</v>
      </c>
      <c r="AU54" s="184" t="e">
        <v>#N/A</v>
      </c>
      <c r="AV54" s="184" t="e">
        <v>#N/A</v>
      </c>
      <c r="AW54" s="184" t="e">
        <v>#N/A</v>
      </c>
      <c r="AX54" s="184" t="e">
        <v>#N/A</v>
      </c>
      <c r="AY54" s="184" t="e">
        <v>#N/A</v>
      </c>
      <c r="AZ54" s="184" t="e">
        <v>#N/A</v>
      </c>
      <c r="BA54" s="184" t="e">
        <v>#N/A</v>
      </c>
    </row>
    <row r="55" spans="1:53" x14ac:dyDescent="0.25">
      <c r="A55" s="6">
        <v>37956</v>
      </c>
      <c r="B55" s="184" t="e">
        <v>#N/A</v>
      </c>
      <c r="C55" s="184" t="e">
        <v>#N/A</v>
      </c>
      <c r="D55" s="184" t="e">
        <v>#N/A</v>
      </c>
      <c r="E55" s="184" t="e">
        <v>#N/A</v>
      </c>
      <c r="F55" s="184" t="e">
        <v>#N/A</v>
      </c>
      <c r="G55" s="184" t="e">
        <v>#N/A</v>
      </c>
      <c r="H55" s="184" t="e">
        <v>#N/A</v>
      </c>
      <c r="I55" s="184" t="e">
        <v>#N/A</v>
      </c>
      <c r="J55" s="184" t="e">
        <v>#N/A</v>
      </c>
      <c r="K55" s="184" t="e">
        <v>#N/A</v>
      </c>
      <c r="L55" s="184" t="e">
        <v>#N/A</v>
      </c>
      <c r="M55" s="184" t="e">
        <v>#N/A</v>
      </c>
      <c r="N55" s="184" t="e">
        <v>#N/A</v>
      </c>
      <c r="O55" s="184" t="e">
        <v>#N/A</v>
      </c>
      <c r="P55" s="184" t="e">
        <v>#N/A</v>
      </c>
      <c r="Q55" s="184" t="e">
        <v>#N/A</v>
      </c>
      <c r="R55" s="184" t="e">
        <v>#N/A</v>
      </c>
      <c r="S55" s="184" t="e">
        <v>#N/A</v>
      </c>
      <c r="T55" s="184" t="e">
        <v>#N/A</v>
      </c>
      <c r="U55" s="184" t="e">
        <v>#N/A</v>
      </c>
      <c r="V55" s="184" t="e">
        <v>#N/A</v>
      </c>
      <c r="W55" s="184" t="e">
        <v>#N/A</v>
      </c>
      <c r="X55" s="184" t="e">
        <v>#N/A</v>
      </c>
      <c r="Y55" s="184" t="e">
        <v>#N/A</v>
      </c>
      <c r="Z55" s="184" t="e">
        <v>#N/A</v>
      </c>
      <c r="AA55" s="184" t="e">
        <v>#N/A</v>
      </c>
      <c r="AB55" s="184" t="e">
        <v>#N/A</v>
      </c>
      <c r="AC55" s="184" t="e">
        <v>#N/A</v>
      </c>
      <c r="AD55" s="184" t="e">
        <v>#N/A</v>
      </c>
      <c r="AE55" s="184" t="e">
        <v>#N/A</v>
      </c>
      <c r="AF55" s="184" t="e">
        <v>#N/A</v>
      </c>
      <c r="AG55" s="184" t="e">
        <v>#N/A</v>
      </c>
      <c r="AH55" s="184" t="e">
        <v>#N/A</v>
      </c>
      <c r="AI55" s="184" t="e">
        <v>#N/A</v>
      </c>
      <c r="AJ55" s="184" t="e">
        <v>#N/A</v>
      </c>
      <c r="AK55" s="184" t="e">
        <v>#N/A</v>
      </c>
      <c r="AL55" s="184" t="e">
        <v>#N/A</v>
      </c>
      <c r="AM55" s="184" t="e">
        <v>#N/A</v>
      </c>
      <c r="AN55" s="184" t="e">
        <v>#N/A</v>
      </c>
      <c r="AO55" s="184" t="e">
        <v>#N/A</v>
      </c>
      <c r="AP55" s="184" t="e">
        <v>#N/A</v>
      </c>
      <c r="AQ55" s="184" t="e">
        <v>#N/A</v>
      </c>
      <c r="AR55" s="184" t="e">
        <v>#N/A</v>
      </c>
      <c r="AS55" s="184" t="e">
        <v>#N/A</v>
      </c>
      <c r="AT55" s="184" t="e">
        <v>#N/A</v>
      </c>
      <c r="AU55" s="184" t="e">
        <v>#N/A</v>
      </c>
      <c r="AV55" s="184" t="e">
        <v>#N/A</v>
      </c>
      <c r="AW55" s="184" t="e">
        <v>#N/A</v>
      </c>
      <c r="AX55" s="184" t="e">
        <v>#N/A</v>
      </c>
      <c r="AY55" s="184" t="e">
        <v>#N/A</v>
      </c>
      <c r="AZ55" s="184" t="e">
        <v>#N/A</v>
      </c>
      <c r="BA55" s="184" t="e">
        <v>#N/A</v>
      </c>
    </row>
    <row r="56" spans="1:53" x14ac:dyDescent="0.25">
      <c r="A56" s="6">
        <v>37987</v>
      </c>
      <c r="B56" s="184">
        <v>77.3</v>
      </c>
      <c r="C56" s="184">
        <v>42.8</v>
      </c>
      <c r="D56" s="184">
        <v>43</v>
      </c>
      <c r="E56" s="184">
        <v>36.4</v>
      </c>
      <c r="F56" s="184">
        <v>27.6</v>
      </c>
      <c r="G56" s="184" t="e">
        <v>#N/A</v>
      </c>
      <c r="H56" s="184" t="e">
        <v>#N/A</v>
      </c>
      <c r="I56" s="184">
        <v>22.6</v>
      </c>
      <c r="J56" s="184">
        <v>56.8</v>
      </c>
      <c r="K56" s="184">
        <v>122.6</v>
      </c>
      <c r="L56" s="184">
        <v>31.1</v>
      </c>
      <c r="M56" s="184">
        <v>14.8</v>
      </c>
      <c r="N56" s="184">
        <v>40.799999999999997</v>
      </c>
      <c r="O56" s="184">
        <v>-13.6</v>
      </c>
      <c r="P56" s="184">
        <v>35.200000000000003</v>
      </c>
      <c r="Q56" s="184">
        <v>35.6</v>
      </c>
      <c r="R56" s="184">
        <v>0.6</v>
      </c>
      <c r="S56" s="184">
        <v>13.6</v>
      </c>
      <c r="T56" s="184" t="e">
        <v>#N/A</v>
      </c>
      <c r="U56" s="184" t="e">
        <v>#N/A</v>
      </c>
      <c r="V56" s="184" t="e">
        <v>#N/A</v>
      </c>
      <c r="W56" s="184" t="e">
        <v>#N/A</v>
      </c>
      <c r="X56" s="184" t="e">
        <v>#N/A</v>
      </c>
      <c r="Y56" s="184" t="e">
        <v>#N/A</v>
      </c>
      <c r="Z56" s="184">
        <v>15.4</v>
      </c>
      <c r="AA56" s="184" t="e">
        <v>#N/A</v>
      </c>
      <c r="AB56" s="184">
        <v>-13.6</v>
      </c>
      <c r="AC56" s="184">
        <v>35.200000000000003</v>
      </c>
      <c r="AD56" s="184">
        <v>35.6</v>
      </c>
      <c r="AE56" s="184">
        <v>0.6</v>
      </c>
      <c r="AF56" s="184">
        <v>13.6</v>
      </c>
      <c r="AG56" s="184" t="e">
        <v>#N/A</v>
      </c>
      <c r="AH56" s="184" t="e">
        <v>#N/A</v>
      </c>
      <c r="AI56" s="184" t="e">
        <v>#N/A</v>
      </c>
      <c r="AJ56" s="184" t="e">
        <v>#N/A</v>
      </c>
      <c r="AK56" s="184" t="e">
        <v>#N/A</v>
      </c>
      <c r="AL56" s="184" t="e">
        <v>#N/A</v>
      </c>
      <c r="AM56" s="184">
        <v>15.4</v>
      </c>
      <c r="AN56" s="184" t="e">
        <v>#N/A</v>
      </c>
      <c r="AO56" s="184">
        <v>12.2</v>
      </c>
      <c r="AP56" s="184">
        <v>21</v>
      </c>
      <c r="AQ56" s="184">
        <v>20.8</v>
      </c>
      <c r="AR56" s="184">
        <v>-5.4</v>
      </c>
      <c r="AS56" s="184">
        <v>-4.8</v>
      </c>
      <c r="AT56" s="184" t="e">
        <v>#N/A</v>
      </c>
      <c r="AU56" s="184" t="e">
        <v>#N/A</v>
      </c>
      <c r="AV56" s="184" t="e">
        <v>#N/A</v>
      </c>
      <c r="AW56" s="184" t="e">
        <v>#N/A</v>
      </c>
      <c r="AX56" s="184" t="e">
        <v>#N/A</v>
      </c>
      <c r="AY56" s="184" t="e">
        <v>#N/A</v>
      </c>
      <c r="AZ56" s="184">
        <v>15.7</v>
      </c>
      <c r="BA56" s="184" t="e">
        <v>#N/A</v>
      </c>
    </row>
    <row r="57" spans="1:53" x14ac:dyDescent="0.25">
      <c r="A57" s="6">
        <v>38018</v>
      </c>
      <c r="B57" s="184">
        <v>67.2</v>
      </c>
      <c r="C57" s="184">
        <v>41</v>
      </c>
      <c r="D57" s="184">
        <v>41.1</v>
      </c>
      <c r="E57" s="184">
        <v>33</v>
      </c>
      <c r="F57" s="184">
        <v>24.6</v>
      </c>
      <c r="G57" s="184" t="e">
        <v>#N/A</v>
      </c>
      <c r="H57" s="184" t="e">
        <v>#N/A</v>
      </c>
      <c r="I57" s="184">
        <v>22.6</v>
      </c>
      <c r="J57" s="184">
        <v>53.8</v>
      </c>
      <c r="K57" s="184">
        <v>75.099999999999994</v>
      </c>
      <c r="L57" s="184">
        <v>29</v>
      </c>
      <c r="M57" s="184">
        <v>13.7</v>
      </c>
      <c r="N57" s="184">
        <v>33.1</v>
      </c>
      <c r="O57" s="184">
        <v>-9.9</v>
      </c>
      <c r="P57" s="184">
        <v>32.6</v>
      </c>
      <c r="Q57" s="184">
        <v>33.299999999999997</v>
      </c>
      <c r="R57" s="184">
        <v>-7.9</v>
      </c>
      <c r="S57" s="184">
        <v>7.7</v>
      </c>
      <c r="T57" s="184" t="e">
        <v>#N/A</v>
      </c>
      <c r="U57" s="184" t="e">
        <v>#N/A</v>
      </c>
      <c r="V57" s="184" t="e">
        <v>#N/A</v>
      </c>
      <c r="W57" s="184" t="e">
        <v>#N/A</v>
      </c>
      <c r="X57" s="184" t="e">
        <v>#N/A</v>
      </c>
      <c r="Y57" s="184" t="e">
        <v>#N/A</v>
      </c>
      <c r="Z57" s="184">
        <v>5.0999999999999996</v>
      </c>
      <c r="AA57" s="184" t="e">
        <v>#N/A</v>
      </c>
      <c r="AB57" s="184">
        <v>-11.9</v>
      </c>
      <c r="AC57" s="184">
        <v>33.9</v>
      </c>
      <c r="AD57" s="184">
        <v>34.4</v>
      </c>
      <c r="AE57" s="184">
        <v>-3.6</v>
      </c>
      <c r="AF57" s="184">
        <v>10.7</v>
      </c>
      <c r="AG57" s="184" t="e">
        <v>#N/A</v>
      </c>
      <c r="AH57" s="184" t="e">
        <v>#N/A</v>
      </c>
      <c r="AI57" s="184" t="e">
        <v>#N/A</v>
      </c>
      <c r="AJ57" s="184" t="e">
        <v>#N/A</v>
      </c>
      <c r="AK57" s="184" t="e">
        <v>#N/A</v>
      </c>
      <c r="AL57" s="184" t="e">
        <v>#N/A</v>
      </c>
      <c r="AM57" s="184">
        <v>10.199999999999999</v>
      </c>
      <c r="AN57" s="184" t="e">
        <v>#N/A</v>
      </c>
      <c r="AO57" s="184">
        <v>8.1999999999999993</v>
      </c>
      <c r="AP57" s="184">
        <v>22.9</v>
      </c>
      <c r="AQ57" s="184">
        <v>22.9</v>
      </c>
      <c r="AR57" s="184">
        <v>-6</v>
      </c>
      <c r="AS57" s="184">
        <v>-4.5999999999999996</v>
      </c>
      <c r="AT57" s="184" t="e">
        <v>#N/A</v>
      </c>
      <c r="AU57" s="184" t="e">
        <v>#N/A</v>
      </c>
      <c r="AV57" s="184" t="e">
        <v>#N/A</v>
      </c>
      <c r="AW57" s="184" t="e">
        <v>#N/A</v>
      </c>
      <c r="AX57" s="184" t="e">
        <v>#N/A</v>
      </c>
      <c r="AY57" s="184" t="e">
        <v>#N/A</v>
      </c>
      <c r="AZ57" s="184">
        <v>14</v>
      </c>
      <c r="BA57" s="184" t="e">
        <v>#N/A</v>
      </c>
    </row>
    <row r="58" spans="1:53" x14ac:dyDescent="0.25">
      <c r="A58" s="6">
        <v>38047</v>
      </c>
      <c r="B58" s="184">
        <v>65.2</v>
      </c>
      <c r="C58" s="184">
        <v>43</v>
      </c>
      <c r="D58" s="184">
        <v>43.2</v>
      </c>
      <c r="E58" s="184">
        <v>36.700000000000003</v>
      </c>
      <c r="F58" s="184">
        <v>29.8</v>
      </c>
      <c r="G58" s="184" t="e">
        <v>#N/A</v>
      </c>
      <c r="H58" s="184" t="e">
        <v>#N/A</v>
      </c>
      <c r="I58" s="184">
        <v>24.9</v>
      </c>
      <c r="J58" s="184">
        <v>41.2</v>
      </c>
      <c r="K58" s="184">
        <v>68.400000000000006</v>
      </c>
      <c r="L58" s="184">
        <v>38</v>
      </c>
      <c r="M58" s="184">
        <v>16.899999999999999</v>
      </c>
      <c r="N58" s="184">
        <v>40.799999999999997</v>
      </c>
      <c r="O58" s="184">
        <v>-20.6</v>
      </c>
      <c r="P58" s="184">
        <v>31.1</v>
      </c>
      <c r="Q58" s="184">
        <v>31.4</v>
      </c>
      <c r="R58" s="184">
        <v>12.8</v>
      </c>
      <c r="S58" s="184">
        <v>31.5</v>
      </c>
      <c r="T58" s="184" t="e">
        <v>#N/A</v>
      </c>
      <c r="U58" s="184" t="e">
        <v>#N/A</v>
      </c>
      <c r="V58" s="184" t="e">
        <v>#N/A</v>
      </c>
      <c r="W58" s="184" t="e">
        <v>#N/A</v>
      </c>
      <c r="X58" s="184" t="e">
        <v>#N/A</v>
      </c>
      <c r="Y58" s="184" t="e">
        <v>#N/A</v>
      </c>
      <c r="Z58" s="184">
        <v>38</v>
      </c>
      <c r="AA58" s="184" t="e">
        <v>#N/A</v>
      </c>
      <c r="AB58" s="184">
        <v>-14.8</v>
      </c>
      <c r="AC58" s="184">
        <v>32.9</v>
      </c>
      <c r="AD58" s="184">
        <v>33.4</v>
      </c>
      <c r="AE58" s="184">
        <v>1.5</v>
      </c>
      <c r="AF58" s="184">
        <v>17.5</v>
      </c>
      <c r="AG58" s="184" t="e">
        <v>#N/A</v>
      </c>
      <c r="AH58" s="184" t="e">
        <v>#N/A</v>
      </c>
      <c r="AI58" s="184" t="e">
        <v>#N/A</v>
      </c>
      <c r="AJ58" s="184" t="e">
        <v>#N/A</v>
      </c>
      <c r="AK58" s="184" t="e">
        <v>#N/A</v>
      </c>
      <c r="AL58" s="184" t="e">
        <v>#N/A</v>
      </c>
      <c r="AM58" s="184">
        <v>19.2</v>
      </c>
      <c r="AN58" s="184" t="e">
        <v>#N/A</v>
      </c>
      <c r="AO58" s="184">
        <v>2.9</v>
      </c>
      <c r="AP58" s="184">
        <v>25.5</v>
      </c>
      <c r="AQ58" s="184">
        <v>25.6</v>
      </c>
      <c r="AR58" s="184">
        <v>-4.0999999999999996</v>
      </c>
      <c r="AS58" s="184">
        <v>-1.7</v>
      </c>
      <c r="AT58" s="184" t="e">
        <v>#N/A</v>
      </c>
      <c r="AU58" s="184" t="e">
        <v>#N/A</v>
      </c>
      <c r="AV58" s="184" t="e">
        <v>#N/A</v>
      </c>
      <c r="AW58" s="184" t="e">
        <v>#N/A</v>
      </c>
      <c r="AX58" s="184" t="e">
        <v>#N/A</v>
      </c>
      <c r="AY58" s="184" t="e">
        <v>#N/A</v>
      </c>
      <c r="AZ58" s="184">
        <v>17.3</v>
      </c>
      <c r="BA58" s="184" t="e">
        <v>#N/A</v>
      </c>
    </row>
    <row r="59" spans="1:53" x14ac:dyDescent="0.25">
      <c r="A59" s="6">
        <v>38078</v>
      </c>
      <c r="B59" s="184">
        <v>64.400000000000006</v>
      </c>
      <c r="C59" s="184">
        <v>44.7</v>
      </c>
      <c r="D59" s="184">
        <v>44.9</v>
      </c>
      <c r="E59" s="184">
        <v>37.6</v>
      </c>
      <c r="F59" s="184">
        <v>26.2</v>
      </c>
      <c r="G59" s="184" t="e">
        <v>#N/A</v>
      </c>
      <c r="H59" s="184" t="e">
        <v>#N/A</v>
      </c>
      <c r="I59" s="184">
        <v>22.3</v>
      </c>
      <c r="J59" s="184">
        <v>30.1</v>
      </c>
      <c r="K59" s="184">
        <v>64.900000000000006</v>
      </c>
      <c r="L59" s="184">
        <v>36.299999999999997</v>
      </c>
      <c r="M59" s="184">
        <v>14.8</v>
      </c>
      <c r="N59" s="184">
        <v>38.299999999999997</v>
      </c>
      <c r="O59" s="184">
        <v>-9.8000000000000007</v>
      </c>
      <c r="P59" s="184">
        <v>28.8</v>
      </c>
      <c r="Q59" s="184">
        <v>30.2</v>
      </c>
      <c r="R59" s="184">
        <v>0.1</v>
      </c>
      <c r="S59" s="184">
        <v>25.8</v>
      </c>
      <c r="T59" s="184" t="e">
        <v>#N/A</v>
      </c>
      <c r="U59" s="184" t="e">
        <v>#N/A</v>
      </c>
      <c r="V59" s="184" t="e">
        <v>#N/A</v>
      </c>
      <c r="W59" s="184" t="e">
        <v>#N/A</v>
      </c>
      <c r="X59" s="184" t="e">
        <v>#N/A</v>
      </c>
      <c r="Y59" s="184" t="e">
        <v>#N/A</v>
      </c>
      <c r="Z59" s="184">
        <v>18.899999999999999</v>
      </c>
      <c r="AA59" s="184" t="e">
        <v>#N/A</v>
      </c>
      <c r="AB59" s="184">
        <v>-13.7</v>
      </c>
      <c r="AC59" s="184">
        <v>31.8</v>
      </c>
      <c r="AD59" s="184">
        <v>32.5</v>
      </c>
      <c r="AE59" s="184">
        <v>1.1000000000000001</v>
      </c>
      <c r="AF59" s="184">
        <v>19.399999999999999</v>
      </c>
      <c r="AG59" s="184" t="e">
        <v>#N/A</v>
      </c>
      <c r="AH59" s="184" t="e">
        <v>#N/A</v>
      </c>
      <c r="AI59" s="184" t="e">
        <v>#N/A</v>
      </c>
      <c r="AJ59" s="184" t="e">
        <v>#N/A</v>
      </c>
      <c r="AK59" s="184" t="e">
        <v>#N/A</v>
      </c>
      <c r="AL59" s="184" t="e">
        <v>#N/A</v>
      </c>
      <c r="AM59" s="184">
        <v>19.100000000000001</v>
      </c>
      <c r="AN59" s="184" t="e">
        <v>#N/A</v>
      </c>
      <c r="AO59" s="184">
        <v>0.9</v>
      </c>
      <c r="AP59" s="184">
        <v>27.7</v>
      </c>
      <c r="AQ59" s="184">
        <v>28.3</v>
      </c>
      <c r="AR59" s="184">
        <v>-3.9</v>
      </c>
      <c r="AS59" s="184">
        <v>1.1000000000000001</v>
      </c>
      <c r="AT59" s="184" t="e">
        <v>#N/A</v>
      </c>
      <c r="AU59" s="184" t="e">
        <v>#N/A</v>
      </c>
      <c r="AV59" s="184" t="e">
        <v>#N/A</v>
      </c>
      <c r="AW59" s="184" t="e">
        <v>#N/A</v>
      </c>
      <c r="AX59" s="184" t="e">
        <v>#N/A</v>
      </c>
      <c r="AY59" s="184" t="e">
        <v>#N/A</v>
      </c>
      <c r="AZ59" s="184">
        <v>18.3</v>
      </c>
      <c r="BA59" s="184" t="e">
        <v>#N/A</v>
      </c>
    </row>
    <row r="60" spans="1:53" x14ac:dyDescent="0.25">
      <c r="A60" s="6">
        <v>38108</v>
      </c>
      <c r="B60" s="184">
        <v>62.9</v>
      </c>
      <c r="C60" s="184">
        <v>41.5</v>
      </c>
      <c r="D60" s="184">
        <v>41.5</v>
      </c>
      <c r="E60" s="184">
        <v>47.7</v>
      </c>
      <c r="F60" s="184">
        <v>31.7</v>
      </c>
      <c r="G60" s="184" t="e">
        <v>#N/A</v>
      </c>
      <c r="H60" s="184" t="e">
        <v>#N/A</v>
      </c>
      <c r="I60" s="184">
        <v>24.2</v>
      </c>
      <c r="J60" s="184">
        <v>32.1</v>
      </c>
      <c r="K60" s="184">
        <v>87.4</v>
      </c>
      <c r="L60" s="184">
        <v>41</v>
      </c>
      <c r="M60" s="184">
        <v>16.2</v>
      </c>
      <c r="N60" s="184">
        <v>44.6</v>
      </c>
      <c r="O60" s="184">
        <v>-13.5</v>
      </c>
      <c r="P60" s="184">
        <v>17.399999999999999</v>
      </c>
      <c r="Q60" s="184">
        <v>17.899999999999999</v>
      </c>
      <c r="R60" s="184">
        <v>36.799999999999997</v>
      </c>
      <c r="S60" s="184">
        <v>28.3</v>
      </c>
      <c r="T60" s="184" t="e">
        <v>#N/A</v>
      </c>
      <c r="U60" s="184" t="e">
        <v>#N/A</v>
      </c>
      <c r="V60" s="184" t="e">
        <v>#N/A</v>
      </c>
      <c r="W60" s="184" t="e">
        <v>#N/A</v>
      </c>
      <c r="X60" s="184" t="e">
        <v>#N/A</v>
      </c>
      <c r="Y60" s="184" t="e">
        <v>#N/A</v>
      </c>
      <c r="Z60" s="184">
        <v>19.5</v>
      </c>
      <c r="AA60" s="184" t="e">
        <v>#N/A</v>
      </c>
      <c r="AB60" s="184">
        <v>-13.6</v>
      </c>
      <c r="AC60" s="184">
        <v>28.7</v>
      </c>
      <c r="AD60" s="184">
        <v>29.4</v>
      </c>
      <c r="AE60" s="184">
        <v>8.1</v>
      </c>
      <c r="AF60" s="184">
        <v>21.3</v>
      </c>
      <c r="AG60" s="184" t="e">
        <v>#N/A</v>
      </c>
      <c r="AH60" s="184" t="e">
        <v>#N/A</v>
      </c>
      <c r="AI60" s="184" t="e">
        <v>#N/A</v>
      </c>
      <c r="AJ60" s="184" t="e">
        <v>#N/A</v>
      </c>
      <c r="AK60" s="184" t="e">
        <v>#N/A</v>
      </c>
      <c r="AL60" s="184" t="e">
        <v>#N/A</v>
      </c>
      <c r="AM60" s="184">
        <v>19.2</v>
      </c>
      <c r="AN60" s="184" t="e">
        <v>#N/A</v>
      </c>
      <c r="AO60" s="184">
        <v>-1.9</v>
      </c>
      <c r="AP60" s="184">
        <v>27.3</v>
      </c>
      <c r="AQ60" s="184">
        <v>28</v>
      </c>
      <c r="AR60" s="184">
        <v>0.3</v>
      </c>
      <c r="AS60" s="184">
        <v>4.4000000000000004</v>
      </c>
      <c r="AT60" s="184" t="e">
        <v>#N/A</v>
      </c>
      <c r="AU60" s="184" t="e">
        <v>#N/A</v>
      </c>
      <c r="AV60" s="184" t="e">
        <v>#N/A</v>
      </c>
      <c r="AW60" s="184" t="e">
        <v>#N/A</v>
      </c>
      <c r="AX60" s="184" t="e">
        <v>#N/A</v>
      </c>
      <c r="AY60" s="184" t="e">
        <v>#N/A</v>
      </c>
      <c r="AZ60" s="184">
        <v>18.100000000000001</v>
      </c>
      <c r="BA60" s="184" t="e">
        <v>#N/A</v>
      </c>
    </row>
    <row r="61" spans="1:53" x14ac:dyDescent="0.25">
      <c r="A61" s="6">
        <v>38139</v>
      </c>
      <c r="B61" s="184">
        <v>62</v>
      </c>
      <c r="C61" s="184">
        <v>41.5</v>
      </c>
      <c r="D61" s="184">
        <v>41.5</v>
      </c>
      <c r="E61" s="184">
        <v>48.6</v>
      </c>
      <c r="F61" s="184">
        <v>29.2</v>
      </c>
      <c r="G61" s="184" t="e">
        <v>#N/A</v>
      </c>
      <c r="H61" s="184" t="e">
        <v>#N/A</v>
      </c>
      <c r="I61" s="184">
        <v>24.2</v>
      </c>
      <c r="J61" s="184">
        <v>32.6</v>
      </c>
      <c r="K61" s="184">
        <v>85.4</v>
      </c>
      <c r="L61" s="184">
        <v>41</v>
      </c>
      <c r="M61" s="184">
        <v>16.600000000000001</v>
      </c>
      <c r="N61" s="184">
        <v>39.799999999999997</v>
      </c>
      <c r="O61" s="184">
        <v>-3.1</v>
      </c>
      <c r="P61" s="184">
        <v>20.8</v>
      </c>
      <c r="Q61" s="184">
        <v>20.7</v>
      </c>
      <c r="R61" s="184">
        <v>15.2</v>
      </c>
      <c r="S61" s="184">
        <v>37.200000000000003</v>
      </c>
      <c r="T61" s="184" t="e">
        <v>#N/A</v>
      </c>
      <c r="U61" s="184" t="e">
        <v>#N/A</v>
      </c>
      <c r="V61" s="184" t="e">
        <v>#N/A</v>
      </c>
      <c r="W61" s="184" t="e">
        <v>#N/A</v>
      </c>
      <c r="X61" s="184" t="e">
        <v>#N/A</v>
      </c>
      <c r="Y61" s="184" t="e">
        <v>#N/A</v>
      </c>
      <c r="Z61" s="184">
        <v>30.7</v>
      </c>
      <c r="AA61" s="184" t="e">
        <v>#N/A</v>
      </c>
      <c r="AB61" s="184">
        <v>-12.2</v>
      </c>
      <c r="AC61" s="184">
        <v>27.4</v>
      </c>
      <c r="AD61" s="184">
        <v>27.9</v>
      </c>
      <c r="AE61" s="184">
        <v>9.5</v>
      </c>
      <c r="AF61" s="184">
        <v>23.8</v>
      </c>
      <c r="AG61" s="184" t="e">
        <v>#N/A</v>
      </c>
      <c r="AH61" s="184" t="e">
        <v>#N/A</v>
      </c>
      <c r="AI61" s="184" t="e">
        <v>#N/A</v>
      </c>
      <c r="AJ61" s="184" t="e">
        <v>#N/A</v>
      </c>
      <c r="AK61" s="184" t="e">
        <v>#N/A</v>
      </c>
      <c r="AL61" s="184" t="e">
        <v>#N/A</v>
      </c>
      <c r="AM61" s="184">
        <v>21.1</v>
      </c>
      <c r="AN61" s="184" t="e">
        <v>#N/A</v>
      </c>
      <c r="AO61" s="184">
        <v>-3.4</v>
      </c>
      <c r="AP61" s="184">
        <v>27.2</v>
      </c>
      <c r="AQ61" s="184">
        <v>27.8</v>
      </c>
      <c r="AR61" s="184">
        <v>2</v>
      </c>
      <c r="AS61" s="184">
        <v>7.9</v>
      </c>
      <c r="AT61" s="184" t="e">
        <v>#N/A</v>
      </c>
      <c r="AU61" s="184" t="e">
        <v>#N/A</v>
      </c>
      <c r="AV61" s="184" t="e">
        <v>#N/A</v>
      </c>
      <c r="AW61" s="184" t="e">
        <v>#N/A</v>
      </c>
      <c r="AX61" s="184" t="e">
        <v>#N/A</v>
      </c>
      <c r="AY61" s="184" t="e">
        <v>#N/A</v>
      </c>
      <c r="AZ61" s="184">
        <v>18.5</v>
      </c>
      <c r="BA61" s="184" t="e">
        <v>#N/A</v>
      </c>
    </row>
    <row r="62" spans="1:53" x14ac:dyDescent="0.25">
      <c r="A62" s="6">
        <v>38169</v>
      </c>
      <c r="B62" s="184">
        <v>72.2</v>
      </c>
      <c r="C62" s="184">
        <v>45.6</v>
      </c>
      <c r="D62" s="184">
        <v>45.7</v>
      </c>
      <c r="E62" s="184">
        <v>50.7</v>
      </c>
      <c r="F62" s="184">
        <v>34.299999999999997</v>
      </c>
      <c r="G62" s="184" t="e">
        <v>#N/A</v>
      </c>
      <c r="H62" s="184" t="e">
        <v>#N/A</v>
      </c>
      <c r="I62" s="184">
        <v>27</v>
      </c>
      <c r="J62" s="184">
        <v>33.200000000000003</v>
      </c>
      <c r="K62" s="184">
        <v>75</v>
      </c>
      <c r="L62" s="184">
        <v>34.799999999999997</v>
      </c>
      <c r="M62" s="184">
        <v>20.3</v>
      </c>
      <c r="N62" s="184">
        <v>45.9</v>
      </c>
      <c r="O62" s="184">
        <v>4.5999999999999996</v>
      </c>
      <c r="P62" s="184">
        <v>21.6</v>
      </c>
      <c r="Q62" s="184">
        <v>21.6</v>
      </c>
      <c r="R62" s="184">
        <v>11.1</v>
      </c>
      <c r="S62" s="184">
        <v>43.5</v>
      </c>
      <c r="T62" s="184" t="e">
        <v>#N/A</v>
      </c>
      <c r="U62" s="184" t="e">
        <v>#N/A</v>
      </c>
      <c r="V62" s="184" t="e">
        <v>#N/A</v>
      </c>
      <c r="W62" s="184" t="e">
        <v>#N/A</v>
      </c>
      <c r="X62" s="184" t="e">
        <v>#N/A</v>
      </c>
      <c r="Y62" s="184" t="e">
        <v>#N/A</v>
      </c>
      <c r="Z62" s="184">
        <v>39.1</v>
      </c>
      <c r="AA62" s="184" t="e">
        <v>#N/A</v>
      </c>
      <c r="AB62" s="184">
        <v>-10</v>
      </c>
      <c r="AC62" s="184">
        <v>26.5</v>
      </c>
      <c r="AD62" s="184">
        <v>26.9</v>
      </c>
      <c r="AE62" s="184">
        <v>9.8000000000000007</v>
      </c>
      <c r="AF62" s="184">
        <v>26.7</v>
      </c>
      <c r="AG62" s="184" t="e">
        <v>#N/A</v>
      </c>
      <c r="AH62" s="184" t="e">
        <v>#N/A</v>
      </c>
      <c r="AI62" s="184" t="e">
        <v>#N/A</v>
      </c>
      <c r="AJ62" s="184" t="e">
        <v>#N/A</v>
      </c>
      <c r="AK62" s="184" t="e">
        <v>#N/A</v>
      </c>
      <c r="AL62" s="184" t="e">
        <v>#N/A</v>
      </c>
      <c r="AM62" s="184">
        <v>24</v>
      </c>
      <c r="AN62" s="184" t="e">
        <v>#N/A</v>
      </c>
      <c r="AO62" s="184">
        <v>-3.7</v>
      </c>
      <c r="AP62" s="184">
        <v>26.7</v>
      </c>
      <c r="AQ62" s="184">
        <v>27.3</v>
      </c>
      <c r="AR62" s="184">
        <v>3.6</v>
      </c>
      <c r="AS62" s="184">
        <v>13.1</v>
      </c>
      <c r="AT62" s="184" t="e">
        <v>#N/A</v>
      </c>
      <c r="AU62" s="184" t="e">
        <v>#N/A</v>
      </c>
      <c r="AV62" s="184" t="e">
        <v>#N/A</v>
      </c>
      <c r="AW62" s="184" t="e">
        <v>#N/A</v>
      </c>
      <c r="AX62" s="184" t="e">
        <v>#N/A</v>
      </c>
      <c r="AY62" s="184" t="e">
        <v>#N/A</v>
      </c>
      <c r="AZ62" s="184">
        <v>20.8</v>
      </c>
      <c r="BA62" s="184" t="e">
        <v>#N/A</v>
      </c>
    </row>
    <row r="63" spans="1:53" x14ac:dyDescent="0.25">
      <c r="A63" s="6">
        <v>38200</v>
      </c>
      <c r="B63" s="184">
        <v>73.7</v>
      </c>
      <c r="C63" s="184">
        <v>43.6</v>
      </c>
      <c r="D63" s="184">
        <v>43.9</v>
      </c>
      <c r="E63" s="184">
        <v>44.1</v>
      </c>
      <c r="F63" s="184">
        <v>28.6</v>
      </c>
      <c r="G63" s="184" t="e">
        <v>#N/A</v>
      </c>
      <c r="H63" s="184" t="e">
        <v>#N/A</v>
      </c>
      <c r="I63" s="184">
        <v>26.9</v>
      </c>
      <c r="J63" s="184">
        <v>33.4</v>
      </c>
      <c r="K63" s="184">
        <v>62.7</v>
      </c>
      <c r="L63" s="184">
        <v>33.799999999999997</v>
      </c>
      <c r="M63" s="184">
        <v>18.3</v>
      </c>
      <c r="N63" s="184">
        <v>44.2</v>
      </c>
      <c r="O63" s="184">
        <v>2.5</v>
      </c>
      <c r="P63" s="184">
        <v>14.6</v>
      </c>
      <c r="Q63" s="184">
        <v>15.2</v>
      </c>
      <c r="R63" s="184">
        <v>4.4000000000000004</v>
      </c>
      <c r="S63" s="184">
        <v>16.399999999999999</v>
      </c>
      <c r="T63" s="184" t="e">
        <v>#N/A</v>
      </c>
      <c r="U63" s="184" t="e">
        <v>#N/A</v>
      </c>
      <c r="V63" s="184" t="e">
        <v>#N/A</v>
      </c>
      <c r="W63" s="184" t="e">
        <v>#N/A</v>
      </c>
      <c r="X63" s="184" t="e">
        <v>#N/A</v>
      </c>
      <c r="Y63" s="184" t="e">
        <v>#N/A</v>
      </c>
      <c r="Z63" s="184">
        <v>29.6</v>
      </c>
      <c r="AA63" s="184" t="e">
        <v>#N/A</v>
      </c>
      <c r="AB63" s="184">
        <v>-8.5</v>
      </c>
      <c r="AC63" s="184">
        <v>24.8</v>
      </c>
      <c r="AD63" s="184">
        <v>25.3</v>
      </c>
      <c r="AE63" s="184">
        <v>9</v>
      </c>
      <c r="AF63" s="184">
        <v>25.3</v>
      </c>
      <c r="AG63" s="184" t="e">
        <v>#N/A</v>
      </c>
      <c r="AH63" s="184" t="e">
        <v>#N/A</v>
      </c>
      <c r="AI63" s="184" t="e">
        <v>#N/A</v>
      </c>
      <c r="AJ63" s="184" t="e">
        <v>#N/A</v>
      </c>
      <c r="AK63" s="184" t="e">
        <v>#N/A</v>
      </c>
      <c r="AL63" s="184" t="e">
        <v>#N/A</v>
      </c>
      <c r="AM63" s="184">
        <v>24.7</v>
      </c>
      <c r="AN63" s="184" t="e">
        <v>#N/A</v>
      </c>
      <c r="AO63" s="184">
        <v>-4.3</v>
      </c>
      <c r="AP63" s="184">
        <v>25.9</v>
      </c>
      <c r="AQ63" s="184">
        <v>26.5</v>
      </c>
      <c r="AR63" s="184">
        <v>4.5999999999999996</v>
      </c>
      <c r="AS63" s="184">
        <v>16.5</v>
      </c>
      <c r="AT63" s="184" t="e">
        <v>#N/A</v>
      </c>
      <c r="AU63" s="184" t="e">
        <v>#N/A</v>
      </c>
      <c r="AV63" s="184" t="e">
        <v>#N/A</v>
      </c>
      <c r="AW63" s="184" t="e">
        <v>#N/A</v>
      </c>
      <c r="AX63" s="184" t="e">
        <v>#N/A</v>
      </c>
      <c r="AY63" s="184" t="e">
        <v>#N/A</v>
      </c>
      <c r="AZ63" s="184">
        <v>21.5</v>
      </c>
      <c r="BA63" s="184" t="e">
        <v>#N/A</v>
      </c>
    </row>
    <row r="64" spans="1:53" x14ac:dyDescent="0.25">
      <c r="A64" s="6">
        <v>38231</v>
      </c>
      <c r="B64" s="184">
        <v>77</v>
      </c>
      <c r="C64" s="184">
        <v>43.4</v>
      </c>
      <c r="D64" s="184">
        <v>43.8</v>
      </c>
      <c r="E64" s="184">
        <v>38.299999999999997</v>
      </c>
      <c r="F64" s="184">
        <v>27.8</v>
      </c>
      <c r="G64" s="184" t="e">
        <v>#N/A</v>
      </c>
      <c r="H64" s="184" t="e">
        <v>#N/A</v>
      </c>
      <c r="I64" s="184">
        <v>27.3</v>
      </c>
      <c r="J64" s="184">
        <v>32.5</v>
      </c>
      <c r="K64" s="184">
        <v>55.9</v>
      </c>
      <c r="L64" s="184">
        <v>37.6</v>
      </c>
      <c r="M64" s="184">
        <v>18</v>
      </c>
      <c r="N64" s="184">
        <v>44.9</v>
      </c>
      <c r="O64" s="184">
        <v>13.7</v>
      </c>
      <c r="P64" s="184">
        <v>18</v>
      </c>
      <c r="Q64" s="184">
        <v>18.600000000000001</v>
      </c>
      <c r="R64" s="184">
        <v>-1.9</v>
      </c>
      <c r="S64" s="184">
        <v>9.8000000000000007</v>
      </c>
      <c r="T64" s="184" t="e">
        <v>#N/A</v>
      </c>
      <c r="U64" s="184" t="e">
        <v>#N/A</v>
      </c>
      <c r="V64" s="184" t="e">
        <v>#N/A</v>
      </c>
      <c r="W64" s="184" t="e">
        <v>#N/A</v>
      </c>
      <c r="X64" s="184" t="e">
        <v>#N/A</v>
      </c>
      <c r="Y64" s="184" t="e">
        <v>#N/A</v>
      </c>
      <c r="Z64" s="184">
        <v>25.1</v>
      </c>
      <c r="AA64" s="184" t="e">
        <v>#N/A</v>
      </c>
      <c r="AB64" s="184">
        <v>-6.2</v>
      </c>
      <c r="AC64" s="184">
        <v>24</v>
      </c>
      <c r="AD64" s="184">
        <v>24.5</v>
      </c>
      <c r="AE64" s="184">
        <v>7.8</v>
      </c>
      <c r="AF64" s="184">
        <v>23.5</v>
      </c>
      <c r="AG64" s="184" t="e">
        <v>#N/A</v>
      </c>
      <c r="AH64" s="184" t="e">
        <v>#N/A</v>
      </c>
      <c r="AI64" s="184" t="e">
        <v>#N/A</v>
      </c>
      <c r="AJ64" s="184" t="e">
        <v>#N/A</v>
      </c>
      <c r="AK64" s="184" t="e">
        <v>#N/A</v>
      </c>
      <c r="AL64" s="184" t="e">
        <v>#N/A</v>
      </c>
      <c r="AM64" s="184">
        <v>24.8</v>
      </c>
      <c r="AN64" s="184" t="e">
        <v>#N/A</v>
      </c>
      <c r="AO64" s="184">
        <v>-4.2</v>
      </c>
      <c r="AP64" s="184">
        <v>25.2</v>
      </c>
      <c r="AQ64" s="184">
        <v>25.7</v>
      </c>
      <c r="AR64" s="184">
        <v>4.5999999999999996</v>
      </c>
      <c r="AS64" s="184">
        <v>18.899999999999999</v>
      </c>
      <c r="AT64" s="184" t="e">
        <v>#N/A</v>
      </c>
      <c r="AU64" s="184" t="e">
        <v>#N/A</v>
      </c>
      <c r="AV64" s="184" t="e">
        <v>#N/A</v>
      </c>
      <c r="AW64" s="184" t="e">
        <v>#N/A</v>
      </c>
      <c r="AX64" s="184" t="e">
        <v>#N/A</v>
      </c>
      <c r="AY64" s="184" t="e">
        <v>#N/A</v>
      </c>
      <c r="AZ64" s="184">
        <v>22</v>
      </c>
      <c r="BA64" s="184" t="e">
        <v>#N/A</v>
      </c>
    </row>
    <row r="65" spans="1:53" x14ac:dyDescent="0.25">
      <c r="A65" s="6">
        <v>38261</v>
      </c>
      <c r="B65" s="184">
        <v>75.8</v>
      </c>
      <c r="C65" s="184">
        <v>46.7</v>
      </c>
      <c r="D65" s="184">
        <v>47</v>
      </c>
      <c r="E65" s="184">
        <v>44.7</v>
      </c>
      <c r="F65" s="184">
        <v>43.7</v>
      </c>
      <c r="G65" s="184" t="e">
        <v>#N/A</v>
      </c>
      <c r="H65" s="184" t="e">
        <v>#N/A</v>
      </c>
      <c r="I65" s="184">
        <v>26.6</v>
      </c>
      <c r="J65" s="184">
        <v>29.7</v>
      </c>
      <c r="K65" s="184">
        <v>50.8</v>
      </c>
      <c r="L65" s="184">
        <v>45.3</v>
      </c>
      <c r="M65" s="184">
        <v>18.899999999999999</v>
      </c>
      <c r="N65" s="184">
        <v>44.6</v>
      </c>
      <c r="O65" s="184">
        <v>17.100000000000001</v>
      </c>
      <c r="P65" s="184">
        <v>16.7</v>
      </c>
      <c r="Q65" s="184">
        <v>16.7</v>
      </c>
      <c r="R65" s="184">
        <v>4.8</v>
      </c>
      <c r="S65" s="184">
        <v>21.8</v>
      </c>
      <c r="T65" s="184" t="e">
        <v>#N/A</v>
      </c>
      <c r="U65" s="184" t="e">
        <v>#N/A</v>
      </c>
      <c r="V65" s="184" t="e">
        <v>#N/A</v>
      </c>
      <c r="W65" s="184" t="e">
        <v>#N/A</v>
      </c>
      <c r="X65" s="184" t="e">
        <v>#N/A</v>
      </c>
      <c r="Y65" s="184" t="e">
        <v>#N/A</v>
      </c>
      <c r="Z65" s="184">
        <v>31.9</v>
      </c>
      <c r="AA65" s="184" t="e">
        <v>#N/A</v>
      </c>
      <c r="AB65" s="184">
        <v>-4.0999999999999996</v>
      </c>
      <c r="AC65" s="184">
        <v>23.2</v>
      </c>
      <c r="AD65" s="184">
        <v>23.6</v>
      </c>
      <c r="AE65" s="184">
        <v>7.5</v>
      </c>
      <c r="AF65" s="184">
        <v>23.2</v>
      </c>
      <c r="AG65" s="184" t="e">
        <v>#N/A</v>
      </c>
      <c r="AH65" s="184" t="e">
        <v>#N/A</v>
      </c>
      <c r="AI65" s="184" t="e">
        <v>#N/A</v>
      </c>
      <c r="AJ65" s="184" t="e">
        <v>#N/A</v>
      </c>
      <c r="AK65" s="184" t="e">
        <v>#N/A</v>
      </c>
      <c r="AL65" s="184" t="e">
        <v>#N/A</v>
      </c>
      <c r="AM65" s="184">
        <v>25.5</v>
      </c>
      <c r="AN65" s="184" t="e">
        <v>#N/A</v>
      </c>
      <c r="AO65" s="184">
        <v>-2.9</v>
      </c>
      <c r="AP65" s="184">
        <v>23.9</v>
      </c>
      <c r="AQ65" s="184">
        <v>24.3</v>
      </c>
      <c r="AR65" s="184">
        <v>5.2</v>
      </c>
      <c r="AS65" s="184">
        <v>20.2</v>
      </c>
      <c r="AT65" s="184" t="e">
        <v>#N/A</v>
      </c>
      <c r="AU65" s="184" t="e">
        <v>#N/A</v>
      </c>
      <c r="AV65" s="184" t="e">
        <v>#N/A</v>
      </c>
      <c r="AW65" s="184" t="e">
        <v>#N/A</v>
      </c>
      <c r="AX65" s="184" t="e">
        <v>#N/A</v>
      </c>
      <c r="AY65" s="184" t="e">
        <v>#N/A</v>
      </c>
      <c r="AZ65" s="184">
        <v>24</v>
      </c>
      <c r="BA65" s="184" t="e">
        <v>#N/A</v>
      </c>
    </row>
    <row r="66" spans="1:53" x14ac:dyDescent="0.25">
      <c r="A66" s="6">
        <v>38292</v>
      </c>
      <c r="B66" s="184">
        <v>74.099999999999994</v>
      </c>
      <c r="C66" s="184">
        <v>44.7</v>
      </c>
      <c r="D66" s="184">
        <v>45</v>
      </c>
      <c r="E66" s="184">
        <v>48.1</v>
      </c>
      <c r="F66" s="184">
        <v>48</v>
      </c>
      <c r="G66" s="184" t="e">
        <v>#N/A</v>
      </c>
      <c r="H66" s="184" t="e">
        <v>#N/A</v>
      </c>
      <c r="I66" s="184">
        <v>27.1</v>
      </c>
      <c r="J66" s="184">
        <v>33.4</v>
      </c>
      <c r="K66" s="184">
        <v>49.2</v>
      </c>
      <c r="L66" s="184">
        <v>44.3</v>
      </c>
      <c r="M66" s="184">
        <v>19.7</v>
      </c>
      <c r="N66" s="184">
        <v>48.5</v>
      </c>
      <c r="O66" s="184">
        <v>2.7</v>
      </c>
      <c r="P66" s="184">
        <v>14.1</v>
      </c>
      <c r="Q66" s="184">
        <v>14.7</v>
      </c>
      <c r="R66" s="184">
        <v>13.4</v>
      </c>
      <c r="S66" s="184">
        <v>29</v>
      </c>
      <c r="T66" s="184" t="e">
        <v>#N/A</v>
      </c>
      <c r="U66" s="184" t="e">
        <v>#N/A</v>
      </c>
      <c r="V66" s="184" t="e">
        <v>#N/A</v>
      </c>
      <c r="W66" s="184" t="e">
        <v>#N/A</v>
      </c>
      <c r="X66" s="184" t="e">
        <v>#N/A</v>
      </c>
      <c r="Y66" s="184" t="e">
        <v>#N/A</v>
      </c>
      <c r="Z66" s="184">
        <v>43.8</v>
      </c>
      <c r="AA66" s="184" t="e">
        <v>#N/A</v>
      </c>
      <c r="AB66" s="184">
        <v>-3.5</v>
      </c>
      <c r="AC66" s="184">
        <v>22.3</v>
      </c>
      <c r="AD66" s="184">
        <v>22.7</v>
      </c>
      <c r="AE66" s="184">
        <v>8.1</v>
      </c>
      <c r="AF66" s="184">
        <v>24</v>
      </c>
      <c r="AG66" s="184" t="e">
        <v>#N/A</v>
      </c>
      <c r="AH66" s="184" t="e">
        <v>#N/A</v>
      </c>
      <c r="AI66" s="184" t="e">
        <v>#N/A</v>
      </c>
      <c r="AJ66" s="184" t="e">
        <v>#N/A</v>
      </c>
      <c r="AK66" s="184" t="e">
        <v>#N/A</v>
      </c>
      <c r="AL66" s="184" t="e">
        <v>#N/A</v>
      </c>
      <c r="AM66" s="184">
        <v>27.2</v>
      </c>
      <c r="AN66" s="184" t="e">
        <v>#N/A</v>
      </c>
      <c r="AO66" s="184">
        <v>-3.7</v>
      </c>
      <c r="AP66" s="184">
        <v>23</v>
      </c>
      <c r="AQ66" s="184">
        <v>23.4</v>
      </c>
      <c r="AR66" s="184">
        <v>7.3</v>
      </c>
      <c r="AS66" s="184">
        <v>22.4</v>
      </c>
      <c r="AT66" s="184" t="e">
        <v>#N/A</v>
      </c>
      <c r="AU66" s="184" t="e">
        <v>#N/A</v>
      </c>
      <c r="AV66" s="184" t="e">
        <v>#N/A</v>
      </c>
      <c r="AW66" s="184" t="e">
        <v>#N/A</v>
      </c>
      <c r="AX66" s="184" t="e">
        <v>#N/A</v>
      </c>
      <c r="AY66" s="184" t="e">
        <v>#N/A</v>
      </c>
      <c r="AZ66" s="184">
        <v>25.5</v>
      </c>
      <c r="BA66" s="184" t="e">
        <v>#N/A</v>
      </c>
    </row>
    <row r="67" spans="1:53" x14ac:dyDescent="0.25">
      <c r="A67" s="6">
        <v>38322</v>
      </c>
      <c r="B67" s="184">
        <v>86.3</v>
      </c>
      <c r="C67" s="184">
        <v>59.4</v>
      </c>
      <c r="D67" s="184">
        <v>59.8</v>
      </c>
      <c r="E67" s="184">
        <v>101</v>
      </c>
      <c r="F67" s="184">
        <v>54.1</v>
      </c>
      <c r="G67" s="184" t="e">
        <v>#N/A</v>
      </c>
      <c r="H67" s="184" t="e">
        <v>#N/A</v>
      </c>
      <c r="I67" s="184">
        <v>31.7</v>
      </c>
      <c r="J67" s="184">
        <v>43.1</v>
      </c>
      <c r="K67" s="184">
        <v>84.6</v>
      </c>
      <c r="L67" s="184">
        <v>85.7</v>
      </c>
      <c r="M67" s="184">
        <v>22.4</v>
      </c>
      <c r="N67" s="184">
        <v>44.1</v>
      </c>
      <c r="O67" s="184">
        <v>10.199999999999999</v>
      </c>
      <c r="P67" s="184">
        <v>17.5</v>
      </c>
      <c r="Q67" s="184">
        <v>18.899999999999999</v>
      </c>
      <c r="R67" s="184">
        <v>14.4</v>
      </c>
      <c r="S67" s="184">
        <v>37.200000000000003</v>
      </c>
      <c r="T67" s="184" t="e">
        <v>#N/A</v>
      </c>
      <c r="U67" s="184" t="e">
        <v>#N/A</v>
      </c>
      <c r="V67" s="184" t="e">
        <v>#N/A</v>
      </c>
      <c r="W67" s="184" t="e">
        <v>#N/A</v>
      </c>
      <c r="X67" s="184" t="e">
        <v>#N/A</v>
      </c>
      <c r="Y67" s="184" t="e">
        <v>#N/A</v>
      </c>
      <c r="Z67" s="184">
        <v>62.3</v>
      </c>
      <c r="AA67" s="184" t="e">
        <v>#N/A</v>
      </c>
      <c r="AB67" s="184">
        <v>-2.2999999999999998</v>
      </c>
      <c r="AC67" s="184">
        <v>21.7</v>
      </c>
      <c r="AD67" s="184">
        <v>22.3</v>
      </c>
      <c r="AE67" s="184">
        <v>9.1</v>
      </c>
      <c r="AF67" s="184">
        <v>25.6</v>
      </c>
      <c r="AG67" s="184" t="e">
        <v>#N/A</v>
      </c>
      <c r="AH67" s="184" t="e">
        <v>#N/A</v>
      </c>
      <c r="AI67" s="184" t="e">
        <v>#N/A</v>
      </c>
      <c r="AJ67" s="184" t="e">
        <v>#N/A</v>
      </c>
      <c r="AK67" s="184" t="e">
        <v>#N/A</v>
      </c>
      <c r="AL67" s="184" t="e">
        <v>#N/A</v>
      </c>
      <c r="AM67" s="184">
        <v>30.2</v>
      </c>
      <c r="AN67" s="184" t="e">
        <v>#N/A</v>
      </c>
      <c r="AO67" s="184">
        <v>-2.2999999999999998</v>
      </c>
      <c r="AP67" s="184">
        <v>21.7</v>
      </c>
      <c r="AQ67" s="184">
        <v>22.3</v>
      </c>
      <c r="AR67" s="184">
        <v>9.1</v>
      </c>
      <c r="AS67" s="184">
        <v>25.6</v>
      </c>
      <c r="AT67" s="184" t="e">
        <v>#N/A</v>
      </c>
      <c r="AU67" s="184" t="e">
        <v>#N/A</v>
      </c>
      <c r="AV67" s="184" t="e">
        <v>#N/A</v>
      </c>
      <c r="AW67" s="184" t="e">
        <v>#N/A</v>
      </c>
      <c r="AX67" s="184" t="e">
        <v>#N/A</v>
      </c>
      <c r="AY67" s="184" t="e">
        <v>#N/A</v>
      </c>
      <c r="AZ67" s="184">
        <v>30.2</v>
      </c>
      <c r="BA67" s="184" t="e">
        <v>#N/A</v>
      </c>
    </row>
    <row r="68" spans="1:53" x14ac:dyDescent="0.25">
      <c r="A68" s="6">
        <v>38353</v>
      </c>
      <c r="B68" s="184">
        <v>85.5</v>
      </c>
      <c r="C68" s="184">
        <v>46.9</v>
      </c>
      <c r="D68" s="184">
        <v>47.2</v>
      </c>
      <c r="E68" s="184">
        <v>41.1</v>
      </c>
      <c r="F68" s="184">
        <v>36.5</v>
      </c>
      <c r="G68" s="184" t="e">
        <v>#N/A</v>
      </c>
      <c r="H68" s="184" t="e">
        <v>#N/A</v>
      </c>
      <c r="I68" s="184">
        <v>25.1</v>
      </c>
      <c r="J68" s="184">
        <v>59</v>
      </c>
      <c r="K68" s="184">
        <v>51.3</v>
      </c>
      <c r="L68" s="184">
        <v>38.6</v>
      </c>
      <c r="M68" s="184">
        <v>20</v>
      </c>
      <c r="N68" s="184">
        <v>41.3</v>
      </c>
      <c r="O68" s="184">
        <v>10.5</v>
      </c>
      <c r="P68" s="184">
        <v>9.6999999999999993</v>
      </c>
      <c r="Q68" s="184">
        <v>9.6999999999999993</v>
      </c>
      <c r="R68" s="184">
        <v>13</v>
      </c>
      <c r="S68" s="184">
        <v>32.299999999999997</v>
      </c>
      <c r="T68" s="184" t="e">
        <v>#N/A</v>
      </c>
      <c r="U68" s="184" t="e">
        <v>#N/A</v>
      </c>
      <c r="V68" s="184">
        <v>11.2</v>
      </c>
      <c r="W68" s="184">
        <v>3.9</v>
      </c>
      <c r="X68" s="184">
        <v>-58.2</v>
      </c>
      <c r="Y68" s="184">
        <v>24.2</v>
      </c>
      <c r="Z68" s="184">
        <v>35.799999999999997</v>
      </c>
      <c r="AA68" s="184">
        <v>1.3</v>
      </c>
      <c r="AB68" s="184">
        <v>10.5</v>
      </c>
      <c r="AC68" s="184">
        <v>9.6999999999999993</v>
      </c>
      <c r="AD68" s="184">
        <v>9.6999999999999993</v>
      </c>
      <c r="AE68" s="184">
        <v>13</v>
      </c>
      <c r="AF68" s="184">
        <v>32.299999999999997</v>
      </c>
      <c r="AG68" s="184" t="e">
        <v>#N/A</v>
      </c>
      <c r="AH68" s="184" t="e">
        <v>#N/A</v>
      </c>
      <c r="AI68" s="184">
        <v>11.2</v>
      </c>
      <c r="AJ68" s="184">
        <v>3.9</v>
      </c>
      <c r="AK68" s="184">
        <v>-58.2</v>
      </c>
      <c r="AL68" s="184">
        <v>24.2</v>
      </c>
      <c r="AM68" s="184">
        <v>35.799999999999997</v>
      </c>
      <c r="AN68" s="184">
        <v>1.3</v>
      </c>
      <c r="AO68" s="184">
        <v>0</v>
      </c>
      <c r="AP68" s="184">
        <v>19.7</v>
      </c>
      <c r="AQ68" s="184">
        <v>20.100000000000001</v>
      </c>
      <c r="AR68" s="184">
        <v>10</v>
      </c>
      <c r="AS68" s="184">
        <v>27.1</v>
      </c>
      <c r="AT68" s="184" t="e">
        <v>#N/A</v>
      </c>
      <c r="AU68" s="184" t="e">
        <v>#N/A</v>
      </c>
      <c r="AV68" s="184" t="e">
        <v>#N/A</v>
      </c>
      <c r="AW68" s="184" t="e">
        <v>#N/A</v>
      </c>
      <c r="AX68" s="184" t="e">
        <v>#N/A</v>
      </c>
      <c r="AY68" s="184" t="e">
        <v>#N/A</v>
      </c>
      <c r="AZ68" s="184">
        <v>31.9</v>
      </c>
      <c r="BA68" s="184" t="e">
        <v>#N/A</v>
      </c>
    </row>
    <row r="69" spans="1:53" x14ac:dyDescent="0.25">
      <c r="A69" s="6">
        <v>38384</v>
      </c>
      <c r="B69" s="184">
        <v>65.400000000000006</v>
      </c>
      <c r="C69" s="184">
        <v>47.4</v>
      </c>
      <c r="D69" s="184">
        <v>47.4</v>
      </c>
      <c r="E69" s="184">
        <v>35.700000000000003</v>
      </c>
      <c r="F69" s="184">
        <v>34.1</v>
      </c>
      <c r="G69" s="184" t="e">
        <v>#N/A</v>
      </c>
      <c r="H69" s="184" t="e">
        <v>#N/A</v>
      </c>
      <c r="I69" s="184">
        <v>25.8</v>
      </c>
      <c r="J69" s="184">
        <v>78.5</v>
      </c>
      <c r="K69" s="184">
        <v>94.3</v>
      </c>
      <c r="L69" s="184">
        <v>34.9</v>
      </c>
      <c r="M69" s="184">
        <v>19.399999999999999</v>
      </c>
      <c r="N69" s="184">
        <v>42.9</v>
      </c>
      <c r="O69" s="184">
        <v>-2.8</v>
      </c>
      <c r="P69" s="184">
        <v>15.6</v>
      </c>
      <c r="Q69" s="184">
        <v>15.4</v>
      </c>
      <c r="R69" s="184">
        <v>7.9</v>
      </c>
      <c r="S69" s="184">
        <v>38.299999999999997</v>
      </c>
      <c r="T69" s="184" t="e">
        <v>#N/A</v>
      </c>
      <c r="U69" s="184" t="e">
        <v>#N/A</v>
      </c>
      <c r="V69" s="184">
        <v>14.2</v>
      </c>
      <c r="W69" s="184">
        <v>46</v>
      </c>
      <c r="X69" s="184">
        <v>25.5</v>
      </c>
      <c r="Y69" s="184">
        <v>20.3</v>
      </c>
      <c r="Z69" s="184">
        <v>41.3</v>
      </c>
      <c r="AA69" s="184">
        <v>29.7</v>
      </c>
      <c r="AB69" s="184">
        <v>4.4000000000000004</v>
      </c>
      <c r="AC69" s="184">
        <v>12.6</v>
      </c>
      <c r="AD69" s="184">
        <v>12.5</v>
      </c>
      <c r="AE69" s="184">
        <v>10.6</v>
      </c>
      <c r="AF69" s="184">
        <v>35.1</v>
      </c>
      <c r="AG69" s="184" t="e">
        <v>#N/A</v>
      </c>
      <c r="AH69" s="184" t="e">
        <v>#N/A</v>
      </c>
      <c r="AI69" s="184">
        <v>12.7</v>
      </c>
      <c r="AJ69" s="184">
        <v>24.4</v>
      </c>
      <c r="AK69" s="184">
        <v>-26.4</v>
      </c>
      <c r="AL69" s="184">
        <v>22.3</v>
      </c>
      <c r="AM69" s="184">
        <v>38.4</v>
      </c>
      <c r="AN69" s="184">
        <v>14</v>
      </c>
      <c r="AO69" s="184">
        <v>0.7</v>
      </c>
      <c r="AP69" s="184">
        <v>18.399999999999999</v>
      </c>
      <c r="AQ69" s="184">
        <v>18.899999999999999</v>
      </c>
      <c r="AR69" s="184">
        <v>11.1</v>
      </c>
      <c r="AS69" s="184">
        <v>29.3</v>
      </c>
      <c r="AT69" s="184" t="e">
        <v>#N/A</v>
      </c>
      <c r="AU69" s="184" t="e">
        <v>#N/A</v>
      </c>
      <c r="AV69" s="184" t="e">
        <v>#N/A</v>
      </c>
      <c r="AW69" s="184" t="e">
        <v>#N/A</v>
      </c>
      <c r="AX69" s="184" t="e">
        <v>#N/A</v>
      </c>
      <c r="AY69" s="184" t="e">
        <v>#N/A</v>
      </c>
      <c r="AZ69" s="184">
        <v>34.799999999999997</v>
      </c>
      <c r="BA69" s="184" t="e">
        <v>#N/A</v>
      </c>
    </row>
    <row r="70" spans="1:53" x14ac:dyDescent="0.25">
      <c r="A70" s="6">
        <v>38412</v>
      </c>
      <c r="B70" s="184">
        <v>70.7</v>
      </c>
      <c r="C70" s="184">
        <v>53.2</v>
      </c>
      <c r="D70" s="184">
        <v>53.4</v>
      </c>
      <c r="E70" s="184">
        <v>39.299999999999997</v>
      </c>
      <c r="F70" s="184">
        <v>40.6</v>
      </c>
      <c r="G70" s="184" t="e">
        <v>#N/A</v>
      </c>
      <c r="H70" s="184" t="e">
        <v>#N/A</v>
      </c>
      <c r="I70" s="184">
        <v>28.3</v>
      </c>
      <c r="J70" s="184">
        <v>49.9</v>
      </c>
      <c r="K70" s="184">
        <v>117.5</v>
      </c>
      <c r="L70" s="184">
        <v>46.7</v>
      </c>
      <c r="M70" s="184">
        <v>23.4</v>
      </c>
      <c r="N70" s="184">
        <v>50.1</v>
      </c>
      <c r="O70" s="184">
        <v>8.5</v>
      </c>
      <c r="P70" s="184">
        <v>23.6</v>
      </c>
      <c r="Q70" s="184">
        <v>23.5</v>
      </c>
      <c r="R70" s="184">
        <v>7</v>
      </c>
      <c r="S70" s="184">
        <v>36.299999999999997</v>
      </c>
      <c r="T70" s="184" t="e">
        <v>#N/A</v>
      </c>
      <c r="U70" s="184" t="e">
        <v>#N/A</v>
      </c>
      <c r="V70" s="184">
        <v>13.6</v>
      </c>
      <c r="W70" s="184">
        <v>21.2</v>
      </c>
      <c r="X70" s="184">
        <v>71.900000000000006</v>
      </c>
      <c r="Y70" s="184">
        <v>23.2</v>
      </c>
      <c r="Z70" s="184">
        <v>38.4</v>
      </c>
      <c r="AA70" s="184">
        <v>22.7</v>
      </c>
      <c r="AB70" s="184">
        <v>5.6</v>
      </c>
      <c r="AC70" s="184">
        <v>16.399999999999999</v>
      </c>
      <c r="AD70" s="184">
        <v>16.2</v>
      </c>
      <c r="AE70" s="184">
        <v>9.3000000000000007</v>
      </c>
      <c r="AF70" s="184">
        <v>35.6</v>
      </c>
      <c r="AG70" s="184" t="e">
        <v>#N/A</v>
      </c>
      <c r="AH70" s="184" t="e">
        <v>#N/A</v>
      </c>
      <c r="AI70" s="184">
        <v>13</v>
      </c>
      <c r="AJ70" s="184">
        <v>23.5</v>
      </c>
      <c r="AK70" s="184">
        <v>-1.1000000000000001</v>
      </c>
      <c r="AL70" s="184">
        <v>22.6</v>
      </c>
      <c r="AM70" s="184">
        <v>38.4</v>
      </c>
      <c r="AN70" s="184">
        <v>17.100000000000001</v>
      </c>
      <c r="AO70" s="184">
        <v>3.4</v>
      </c>
      <c r="AP70" s="184">
        <v>18</v>
      </c>
      <c r="AQ70" s="184">
        <v>18.399999999999999</v>
      </c>
      <c r="AR70" s="184">
        <v>10.7</v>
      </c>
      <c r="AS70" s="184">
        <v>29.7</v>
      </c>
      <c r="AT70" s="184" t="e">
        <v>#N/A</v>
      </c>
      <c r="AU70" s="184" t="e">
        <v>#N/A</v>
      </c>
      <c r="AV70" s="184" t="e">
        <v>#N/A</v>
      </c>
      <c r="AW70" s="184" t="e">
        <v>#N/A</v>
      </c>
      <c r="AX70" s="184" t="e">
        <v>#N/A</v>
      </c>
      <c r="AY70" s="184" t="e">
        <v>#N/A</v>
      </c>
      <c r="AZ70" s="184">
        <v>34.9</v>
      </c>
      <c r="BA70" s="184" t="e">
        <v>#N/A</v>
      </c>
    </row>
    <row r="71" spans="1:53" x14ac:dyDescent="0.25">
      <c r="A71" s="6">
        <v>38443</v>
      </c>
      <c r="B71" s="184">
        <v>70.900000000000006</v>
      </c>
      <c r="C71" s="184">
        <v>50.7</v>
      </c>
      <c r="D71" s="184">
        <v>50.8</v>
      </c>
      <c r="E71" s="184">
        <v>40.4</v>
      </c>
      <c r="F71" s="184">
        <v>39.700000000000003</v>
      </c>
      <c r="G71" s="184" t="e">
        <v>#N/A</v>
      </c>
      <c r="H71" s="184" t="e">
        <v>#N/A</v>
      </c>
      <c r="I71" s="184">
        <v>30.4</v>
      </c>
      <c r="J71" s="184">
        <v>42.4</v>
      </c>
      <c r="K71" s="184">
        <v>108.3</v>
      </c>
      <c r="L71" s="184">
        <v>35.9</v>
      </c>
      <c r="M71" s="184">
        <v>22.9</v>
      </c>
      <c r="N71" s="184">
        <v>48.3</v>
      </c>
      <c r="O71" s="184">
        <v>10.199999999999999</v>
      </c>
      <c r="P71" s="184">
        <v>13.5</v>
      </c>
      <c r="Q71" s="184">
        <v>13.1</v>
      </c>
      <c r="R71" s="184">
        <v>7.3</v>
      </c>
      <c r="S71" s="184">
        <v>51.9</v>
      </c>
      <c r="T71" s="184" t="e">
        <v>#N/A</v>
      </c>
      <c r="U71" s="184" t="e">
        <v>#N/A</v>
      </c>
      <c r="V71" s="184">
        <v>36</v>
      </c>
      <c r="W71" s="184">
        <v>41</v>
      </c>
      <c r="X71" s="184">
        <v>66.900000000000006</v>
      </c>
      <c r="Y71" s="184">
        <v>-1.1000000000000001</v>
      </c>
      <c r="Z71" s="184">
        <v>54.9</v>
      </c>
      <c r="AA71" s="184">
        <v>26.2</v>
      </c>
      <c r="AB71" s="184">
        <v>6.7</v>
      </c>
      <c r="AC71" s="184">
        <v>15.6</v>
      </c>
      <c r="AD71" s="184">
        <v>15.4</v>
      </c>
      <c r="AE71" s="184">
        <v>8.8000000000000007</v>
      </c>
      <c r="AF71" s="184">
        <v>39.5</v>
      </c>
      <c r="AG71" s="184" t="e">
        <v>#N/A</v>
      </c>
      <c r="AH71" s="184" t="e">
        <v>#N/A</v>
      </c>
      <c r="AI71" s="184">
        <v>18.600000000000001</v>
      </c>
      <c r="AJ71" s="184">
        <v>26.4</v>
      </c>
      <c r="AK71" s="184">
        <v>12.2</v>
      </c>
      <c r="AL71" s="184">
        <v>16.2</v>
      </c>
      <c r="AM71" s="184">
        <v>42.5</v>
      </c>
      <c r="AN71" s="184">
        <v>19.399999999999999</v>
      </c>
      <c r="AO71" s="184">
        <v>5</v>
      </c>
      <c r="AP71" s="184">
        <v>16.8</v>
      </c>
      <c r="AQ71" s="184">
        <v>17.100000000000001</v>
      </c>
      <c r="AR71" s="184">
        <v>11.2</v>
      </c>
      <c r="AS71" s="184">
        <v>31.7</v>
      </c>
      <c r="AT71" s="184" t="e">
        <v>#N/A</v>
      </c>
      <c r="AU71" s="184" t="e">
        <v>#N/A</v>
      </c>
      <c r="AV71" s="184" t="e">
        <v>#N/A</v>
      </c>
      <c r="AW71" s="184" t="e">
        <v>#N/A</v>
      </c>
      <c r="AX71" s="184" t="e">
        <v>#N/A</v>
      </c>
      <c r="AY71" s="184" t="e">
        <v>#N/A</v>
      </c>
      <c r="AZ71" s="184">
        <v>37.799999999999997</v>
      </c>
      <c r="BA71" s="184" t="e">
        <v>#N/A</v>
      </c>
    </row>
    <row r="72" spans="1:53" x14ac:dyDescent="0.25">
      <c r="A72" s="6">
        <v>38473</v>
      </c>
      <c r="B72" s="184">
        <v>72.8</v>
      </c>
      <c r="C72" s="184">
        <v>49.2</v>
      </c>
      <c r="D72" s="184">
        <v>49.3</v>
      </c>
      <c r="E72" s="184">
        <v>50.3</v>
      </c>
      <c r="F72" s="184">
        <v>41.8</v>
      </c>
      <c r="G72" s="184" t="e">
        <v>#N/A</v>
      </c>
      <c r="H72" s="184" t="e">
        <v>#N/A</v>
      </c>
      <c r="I72" s="184">
        <v>31.7</v>
      </c>
      <c r="J72" s="184">
        <v>41.7</v>
      </c>
      <c r="K72" s="184">
        <v>133.5</v>
      </c>
      <c r="L72" s="184">
        <v>38.9</v>
      </c>
      <c r="M72" s="184">
        <v>24.9</v>
      </c>
      <c r="N72" s="184">
        <v>45</v>
      </c>
      <c r="O72" s="184">
        <v>15.8</v>
      </c>
      <c r="P72" s="184">
        <v>18.600000000000001</v>
      </c>
      <c r="Q72" s="184">
        <v>18.8</v>
      </c>
      <c r="R72" s="184">
        <v>5.4</v>
      </c>
      <c r="S72" s="184">
        <v>32</v>
      </c>
      <c r="T72" s="184" t="e">
        <v>#N/A</v>
      </c>
      <c r="U72" s="184" t="e">
        <v>#N/A</v>
      </c>
      <c r="V72" s="184">
        <v>31</v>
      </c>
      <c r="W72" s="184">
        <v>30</v>
      </c>
      <c r="X72" s="184">
        <v>52.7</v>
      </c>
      <c r="Y72" s="184">
        <v>-5.2</v>
      </c>
      <c r="Z72" s="184">
        <v>53.6</v>
      </c>
      <c r="AA72" s="184">
        <v>1</v>
      </c>
      <c r="AB72" s="184">
        <v>8.4</v>
      </c>
      <c r="AC72" s="184">
        <v>16.2</v>
      </c>
      <c r="AD72" s="184">
        <v>16.100000000000001</v>
      </c>
      <c r="AE72" s="184">
        <v>7.9</v>
      </c>
      <c r="AF72" s="184">
        <v>37.799999999999997</v>
      </c>
      <c r="AG72" s="184" t="e">
        <v>#N/A</v>
      </c>
      <c r="AH72" s="184" t="e">
        <v>#N/A</v>
      </c>
      <c r="AI72" s="184">
        <v>21.1</v>
      </c>
      <c r="AJ72" s="184">
        <v>26.9</v>
      </c>
      <c r="AK72" s="184">
        <v>20.7</v>
      </c>
      <c r="AL72" s="184">
        <v>11.2</v>
      </c>
      <c r="AM72" s="184">
        <v>44.8</v>
      </c>
      <c r="AN72" s="184">
        <v>15.2</v>
      </c>
      <c r="AO72" s="184">
        <v>7.5</v>
      </c>
      <c r="AP72" s="184">
        <v>17</v>
      </c>
      <c r="AQ72" s="184">
        <v>17.2</v>
      </c>
      <c r="AR72" s="184">
        <v>9</v>
      </c>
      <c r="AS72" s="184">
        <v>31.9</v>
      </c>
      <c r="AT72" s="184" t="e">
        <v>#N/A</v>
      </c>
      <c r="AU72" s="184" t="e">
        <v>#N/A</v>
      </c>
      <c r="AV72" s="184" t="e">
        <v>#N/A</v>
      </c>
      <c r="AW72" s="184" t="e">
        <v>#N/A</v>
      </c>
      <c r="AX72" s="184" t="e">
        <v>#N/A</v>
      </c>
      <c r="AY72" s="184" t="e">
        <v>#N/A</v>
      </c>
      <c r="AZ72" s="184">
        <v>40.700000000000003</v>
      </c>
      <c r="BA72" s="184" t="e">
        <v>#N/A</v>
      </c>
    </row>
    <row r="73" spans="1:53" x14ac:dyDescent="0.25">
      <c r="A73" s="6">
        <v>38504</v>
      </c>
      <c r="B73" s="184">
        <v>74.400000000000006</v>
      </c>
      <c r="C73" s="184">
        <v>48.7</v>
      </c>
      <c r="D73" s="184">
        <v>48.8</v>
      </c>
      <c r="E73" s="184">
        <v>52</v>
      </c>
      <c r="F73" s="184">
        <v>39.9</v>
      </c>
      <c r="G73" s="184" t="e">
        <v>#N/A</v>
      </c>
      <c r="H73" s="184" t="e">
        <v>#N/A</v>
      </c>
      <c r="I73" s="184">
        <v>28.6</v>
      </c>
      <c r="J73" s="184">
        <v>44.6</v>
      </c>
      <c r="K73" s="184">
        <v>127</v>
      </c>
      <c r="L73" s="184">
        <v>37.5</v>
      </c>
      <c r="M73" s="184">
        <v>24.8</v>
      </c>
      <c r="N73" s="184">
        <v>44.1</v>
      </c>
      <c r="O73" s="184">
        <v>20.100000000000001</v>
      </c>
      <c r="P73" s="184">
        <v>17.3</v>
      </c>
      <c r="Q73" s="184">
        <v>17.5</v>
      </c>
      <c r="R73" s="184">
        <v>7.1</v>
      </c>
      <c r="S73" s="184">
        <v>36.700000000000003</v>
      </c>
      <c r="T73" s="184" t="e">
        <v>#N/A</v>
      </c>
      <c r="U73" s="184" t="e">
        <v>#N/A</v>
      </c>
      <c r="V73" s="184">
        <v>18.399999999999999</v>
      </c>
      <c r="W73" s="184">
        <v>36.700000000000003</v>
      </c>
      <c r="X73" s="184">
        <v>48.6</v>
      </c>
      <c r="Y73" s="184">
        <v>-8.4</v>
      </c>
      <c r="Z73" s="184">
        <v>49.1</v>
      </c>
      <c r="AA73" s="184">
        <v>11</v>
      </c>
      <c r="AB73" s="184">
        <v>10.199999999999999</v>
      </c>
      <c r="AC73" s="184">
        <v>16.399999999999999</v>
      </c>
      <c r="AD73" s="184">
        <v>16.3</v>
      </c>
      <c r="AE73" s="184">
        <v>7.8</v>
      </c>
      <c r="AF73" s="184">
        <v>37.6</v>
      </c>
      <c r="AG73" s="184" t="e">
        <v>#N/A</v>
      </c>
      <c r="AH73" s="184" t="e">
        <v>#N/A</v>
      </c>
      <c r="AI73" s="184">
        <v>20.7</v>
      </c>
      <c r="AJ73" s="184">
        <v>28.2</v>
      </c>
      <c r="AK73" s="184">
        <v>25.4</v>
      </c>
      <c r="AL73" s="184">
        <v>7.5</v>
      </c>
      <c r="AM73" s="184">
        <v>45.6</v>
      </c>
      <c r="AN73" s="184">
        <v>14.5</v>
      </c>
      <c r="AO73" s="184">
        <v>9.1999999999999993</v>
      </c>
      <c r="AP73" s="184">
        <v>16.7</v>
      </c>
      <c r="AQ73" s="184">
        <v>16.899999999999999</v>
      </c>
      <c r="AR73" s="184">
        <v>8.4</v>
      </c>
      <c r="AS73" s="184">
        <v>32</v>
      </c>
      <c r="AT73" s="184" t="e">
        <v>#N/A</v>
      </c>
      <c r="AU73" s="184" t="e">
        <v>#N/A</v>
      </c>
      <c r="AV73" s="184" t="e">
        <v>#N/A</v>
      </c>
      <c r="AW73" s="184" t="e">
        <v>#N/A</v>
      </c>
      <c r="AX73" s="184" t="e">
        <v>#N/A</v>
      </c>
      <c r="AY73" s="184" t="e">
        <v>#N/A</v>
      </c>
      <c r="AZ73" s="184">
        <v>42.2</v>
      </c>
      <c r="BA73" s="184" t="e">
        <v>#N/A</v>
      </c>
    </row>
    <row r="74" spans="1:53" x14ac:dyDescent="0.25">
      <c r="A74" s="6">
        <v>38534</v>
      </c>
      <c r="B74" s="184">
        <v>72.900000000000006</v>
      </c>
      <c r="C74" s="184">
        <v>53.7</v>
      </c>
      <c r="D74" s="184">
        <v>54</v>
      </c>
      <c r="E74" s="184">
        <v>52.6</v>
      </c>
      <c r="F74" s="184">
        <v>42.6</v>
      </c>
      <c r="G74" s="184" t="e">
        <v>#N/A</v>
      </c>
      <c r="H74" s="184" t="e">
        <v>#N/A</v>
      </c>
      <c r="I74" s="184">
        <v>32.5</v>
      </c>
      <c r="J74" s="184">
        <v>44</v>
      </c>
      <c r="K74" s="184">
        <v>85.8</v>
      </c>
      <c r="L74" s="184">
        <v>38.799999999999997</v>
      </c>
      <c r="M74" s="184">
        <v>25.1</v>
      </c>
      <c r="N74" s="184">
        <v>42.8</v>
      </c>
      <c r="O74" s="184">
        <v>1</v>
      </c>
      <c r="P74" s="184">
        <v>17.899999999999999</v>
      </c>
      <c r="Q74" s="184">
        <v>18.2</v>
      </c>
      <c r="R74" s="184">
        <v>3.6</v>
      </c>
      <c r="S74" s="184">
        <v>24.1</v>
      </c>
      <c r="T74" s="184" t="e">
        <v>#N/A</v>
      </c>
      <c r="U74" s="184" t="e">
        <v>#N/A</v>
      </c>
      <c r="V74" s="184">
        <v>20.6</v>
      </c>
      <c r="W74" s="184">
        <v>32.299999999999997</v>
      </c>
      <c r="X74" s="184">
        <v>14.4</v>
      </c>
      <c r="Y74" s="184">
        <v>11.5</v>
      </c>
      <c r="Z74" s="184">
        <v>24.1</v>
      </c>
      <c r="AA74" s="184">
        <v>-6.9</v>
      </c>
      <c r="AB74" s="184">
        <v>8.8000000000000007</v>
      </c>
      <c r="AC74" s="184">
        <v>16.600000000000001</v>
      </c>
      <c r="AD74" s="184">
        <v>16.600000000000001</v>
      </c>
      <c r="AE74" s="184">
        <v>7.1</v>
      </c>
      <c r="AF74" s="184">
        <v>35.299999999999997</v>
      </c>
      <c r="AG74" s="184" t="e">
        <v>#N/A</v>
      </c>
      <c r="AH74" s="184" t="e">
        <v>#N/A</v>
      </c>
      <c r="AI74" s="184">
        <v>20.7</v>
      </c>
      <c r="AJ74" s="184">
        <v>28.7</v>
      </c>
      <c r="AK74" s="184">
        <v>24</v>
      </c>
      <c r="AL74" s="184">
        <v>8</v>
      </c>
      <c r="AM74" s="184">
        <v>41.7</v>
      </c>
      <c r="AN74" s="184">
        <v>11</v>
      </c>
      <c r="AO74" s="184">
        <v>8.9</v>
      </c>
      <c r="AP74" s="184">
        <v>16.5</v>
      </c>
      <c r="AQ74" s="184">
        <v>16.7</v>
      </c>
      <c r="AR74" s="184">
        <v>7.7</v>
      </c>
      <c r="AS74" s="184">
        <v>30.5</v>
      </c>
      <c r="AT74" s="184" t="e">
        <v>#N/A</v>
      </c>
      <c r="AU74" s="184" t="e">
        <v>#N/A</v>
      </c>
      <c r="AV74" s="184" t="e">
        <v>#N/A</v>
      </c>
      <c r="AW74" s="184" t="e">
        <v>#N/A</v>
      </c>
      <c r="AX74" s="184" t="e">
        <v>#N/A</v>
      </c>
      <c r="AY74" s="184" t="e">
        <v>#N/A</v>
      </c>
      <c r="AZ74" s="184">
        <v>40.4</v>
      </c>
      <c r="BA74" s="184" t="e">
        <v>#N/A</v>
      </c>
    </row>
    <row r="75" spans="1:53" x14ac:dyDescent="0.25">
      <c r="A75" s="6">
        <v>38565</v>
      </c>
      <c r="B75" s="184">
        <v>74.099999999999994</v>
      </c>
      <c r="C75" s="184">
        <v>51.5</v>
      </c>
      <c r="D75" s="184">
        <v>51.7</v>
      </c>
      <c r="E75" s="184">
        <v>49.4</v>
      </c>
      <c r="F75" s="184">
        <v>45</v>
      </c>
      <c r="G75" s="184" t="e">
        <v>#N/A</v>
      </c>
      <c r="H75" s="184" t="e">
        <v>#N/A</v>
      </c>
      <c r="I75" s="184">
        <v>34.299999999999997</v>
      </c>
      <c r="J75" s="184">
        <v>43</v>
      </c>
      <c r="K75" s="184">
        <v>115.9</v>
      </c>
      <c r="L75" s="184">
        <v>39.799999999999997</v>
      </c>
      <c r="M75" s="184">
        <v>27.6</v>
      </c>
      <c r="N75" s="184">
        <v>49.3</v>
      </c>
      <c r="O75" s="184">
        <v>0.5</v>
      </c>
      <c r="P75" s="184">
        <v>18.3</v>
      </c>
      <c r="Q75" s="184">
        <v>17.7</v>
      </c>
      <c r="R75" s="184">
        <v>12.1</v>
      </c>
      <c r="S75" s="184">
        <v>57.3</v>
      </c>
      <c r="T75" s="184" t="e">
        <v>#N/A</v>
      </c>
      <c r="U75" s="184" t="e">
        <v>#N/A</v>
      </c>
      <c r="V75" s="184">
        <v>27.6</v>
      </c>
      <c r="W75" s="184">
        <v>29</v>
      </c>
      <c r="X75" s="184">
        <v>84.8</v>
      </c>
      <c r="Y75" s="184">
        <v>17.899999999999999</v>
      </c>
      <c r="Z75" s="184">
        <v>51.1</v>
      </c>
      <c r="AA75" s="184">
        <v>11.6</v>
      </c>
      <c r="AB75" s="184">
        <v>7.7</v>
      </c>
      <c r="AC75" s="184">
        <v>16.8</v>
      </c>
      <c r="AD75" s="184">
        <v>16.7</v>
      </c>
      <c r="AE75" s="184">
        <v>7.7</v>
      </c>
      <c r="AF75" s="184">
        <v>38</v>
      </c>
      <c r="AG75" s="184" t="e">
        <v>#N/A</v>
      </c>
      <c r="AH75" s="184" t="e">
        <v>#N/A</v>
      </c>
      <c r="AI75" s="184">
        <v>21.6</v>
      </c>
      <c r="AJ75" s="184">
        <v>28.7</v>
      </c>
      <c r="AK75" s="184">
        <v>29.9</v>
      </c>
      <c r="AL75" s="184">
        <v>9.1999999999999993</v>
      </c>
      <c r="AM75" s="184">
        <v>43</v>
      </c>
      <c r="AN75" s="184">
        <v>11.1</v>
      </c>
      <c r="AO75" s="184">
        <v>8.6999999999999993</v>
      </c>
      <c r="AP75" s="184">
        <v>16.8</v>
      </c>
      <c r="AQ75" s="184">
        <v>16.899999999999999</v>
      </c>
      <c r="AR75" s="184">
        <v>8.3000000000000007</v>
      </c>
      <c r="AS75" s="184">
        <v>33.5</v>
      </c>
      <c r="AT75" s="184" t="e">
        <v>#N/A</v>
      </c>
      <c r="AU75" s="184" t="e">
        <v>#N/A</v>
      </c>
      <c r="AV75" s="184" t="e">
        <v>#N/A</v>
      </c>
      <c r="AW75" s="184" t="e">
        <v>#N/A</v>
      </c>
      <c r="AX75" s="184" t="e">
        <v>#N/A</v>
      </c>
      <c r="AY75" s="184" t="e">
        <v>#N/A</v>
      </c>
      <c r="AZ75" s="184">
        <v>42.3</v>
      </c>
      <c r="BA75" s="184" t="e">
        <v>#N/A</v>
      </c>
    </row>
    <row r="76" spans="1:53" x14ac:dyDescent="0.25">
      <c r="A76" s="6">
        <v>38596</v>
      </c>
      <c r="B76" s="184">
        <v>75.3</v>
      </c>
      <c r="C76" s="184">
        <v>51.7</v>
      </c>
      <c r="D76" s="184">
        <v>51.9</v>
      </c>
      <c r="E76" s="184">
        <v>41.5</v>
      </c>
      <c r="F76" s="184">
        <v>41.9</v>
      </c>
      <c r="G76" s="184" t="e">
        <v>#N/A</v>
      </c>
      <c r="H76" s="184" t="e">
        <v>#N/A</v>
      </c>
      <c r="I76" s="184">
        <v>30.8</v>
      </c>
      <c r="J76" s="184">
        <v>40.9</v>
      </c>
      <c r="K76" s="184">
        <v>103.6</v>
      </c>
      <c r="L76" s="184">
        <v>37.6</v>
      </c>
      <c r="M76" s="184">
        <v>28.6</v>
      </c>
      <c r="N76" s="184">
        <v>43.9</v>
      </c>
      <c r="O76" s="184">
        <v>-2.2000000000000002</v>
      </c>
      <c r="P76" s="184">
        <v>19.100000000000001</v>
      </c>
      <c r="Q76" s="184">
        <v>18.600000000000001</v>
      </c>
      <c r="R76" s="184">
        <v>8.4</v>
      </c>
      <c r="S76" s="184">
        <v>50.9</v>
      </c>
      <c r="T76" s="184" t="e">
        <v>#N/A</v>
      </c>
      <c r="U76" s="184" t="e">
        <v>#N/A</v>
      </c>
      <c r="V76" s="184">
        <v>12.6</v>
      </c>
      <c r="W76" s="184">
        <v>25.7</v>
      </c>
      <c r="X76" s="184">
        <v>85.3</v>
      </c>
      <c r="Y76" s="184">
        <v>0</v>
      </c>
      <c r="Z76" s="184">
        <v>58.3</v>
      </c>
      <c r="AA76" s="184">
        <v>-2.2999999999999998</v>
      </c>
      <c r="AB76" s="184">
        <v>6.5</v>
      </c>
      <c r="AC76" s="184">
        <v>17.100000000000001</v>
      </c>
      <c r="AD76" s="184">
        <v>16.899999999999999</v>
      </c>
      <c r="AE76" s="184">
        <v>7.8</v>
      </c>
      <c r="AF76" s="184">
        <v>39.4</v>
      </c>
      <c r="AG76" s="184" t="e">
        <v>#N/A</v>
      </c>
      <c r="AH76" s="184" t="e">
        <v>#N/A</v>
      </c>
      <c r="AI76" s="184">
        <v>20.5</v>
      </c>
      <c r="AJ76" s="184">
        <v>28.5</v>
      </c>
      <c r="AK76" s="184">
        <v>34.4</v>
      </c>
      <c r="AL76" s="184">
        <v>8.1</v>
      </c>
      <c r="AM76" s="184">
        <v>44.9</v>
      </c>
      <c r="AN76" s="184">
        <v>9.5</v>
      </c>
      <c r="AO76" s="184">
        <v>7.3</v>
      </c>
      <c r="AP76" s="184">
        <v>16.899999999999999</v>
      </c>
      <c r="AQ76" s="184">
        <v>16.899999999999999</v>
      </c>
      <c r="AR76" s="184">
        <v>9.1</v>
      </c>
      <c r="AS76" s="184">
        <v>36.4</v>
      </c>
      <c r="AT76" s="184" t="e">
        <v>#N/A</v>
      </c>
      <c r="AU76" s="184" t="e">
        <v>#N/A</v>
      </c>
      <c r="AV76" s="184" t="e">
        <v>#N/A</v>
      </c>
      <c r="AW76" s="184" t="e">
        <v>#N/A</v>
      </c>
      <c r="AX76" s="184" t="e">
        <v>#N/A</v>
      </c>
      <c r="AY76" s="184" t="e">
        <v>#N/A</v>
      </c>
      <c r="AZ76" s="184">
        <v>45.1</v>
      </c>
      <c r="BA76" s="184" t="e">
        <v>#N/A</v>
      </c>
    </row>
    <row r="77" spans="1:53" x14ac:dyDescent="0.25">
      <c r="A77" s="6">
        <v>38626</v>
      </c>
      <c r="B77" s="184">
        <v>84.6</v>
      </c>
      <c r="C77" s="184">
        <v>52.6</v>
      </c>
      <c r="D77" s="184">
        <v>52.7</v>
      </c>
      <c r="E77" s="184">
        <v>46.4</v>
      </c>
      <c r="F77" s="184">
        <v>58.2</v>
      </c>
      <c r="G77" s="184" t="e">
        <v>#N/A</v>
      </c>
      <c r="H77" s="184" t="e">
        <v>#N/A</v>
      </c>
      <c r="I77" s="184">
        <v>32.6</v>
      </c>
      <c r="J77" s="184">
        <v>38.799999999999997</v>
      </c>
      <c r="K77" s="184">
        <v>106.3</v>
      </c>
      <c r="L77" s="184">
        <v>43.7</v>
      </c>
      <c r="M77" s="184">
        <v>27.7</v>
      </c>
      <c r="N77" s="184">
        <v>43.9</v>
      </c>
      <c r="O77" s="184">
        <v>11.7</v>
      </c>
      <c r="P77" s="184">
        <v>12.6</v>
      </c>
      <c r="Q77" s="184">
        <v>12.2</v>
      </c>
      <c r="R77" s="184">
        <v>4</v>
      </c>
      <c r="S77" s="184">
        <v>33.200000000000003</v>
      </c>
      <c r="T77" s="184" t="e">
        <v>#N/A</v>
      </c>
      <c r="U77" s="184" t="e">
        <v>#N/A</v>
      </c>
      <c r="V77" s="184">
        <v>22.6</v>
      </c>
      <c r="W77" s="184">
        <v>30.6</v>
      </c>
      <c r="X77" s="184">
        <v>109.1</v>
      </c>
      <c r="Y77" s="184">
        <v>-3.5</v>
      </c>
      <c r="Z77" s="184">
        <v>46.4</v>
      </c>
      <c r="AA77" s="184">
        <v>-1.6</v>
      </c>
      <c r="AB77" s="184">
        <v>7</v>
      </c>
      <c r="AC77" s="184">
        <v>16.600000000000001</v>
      </c>
      <c r="AD77" s="184">
        <v>16.399999999999999</v>
      </c>
      <c r="AE77" s="184">
        <v>7.4</v>
      </c>
      <c r="AF77" s="184">
        <v>38.5</v>
      </c>
      <c r="AG77" s="184" t="e">
        <v>#N/A</v>
      </c>
      <c r="AH77" s="184" t="e">
        <v>#N/A</v>
      </c>
      <c r="AI77" s="184">
        <v>20.7</v>
      </c>
      <c r="AJ77" s="184">
        <v>28.6</v>
      </c>
      <c r="AK77" s="184">
        <v>39.4</v>
      </c>
      <c r="AL77" s="184">
        <v>6.7</v>
      </c>
      <c r="AM77" s="184">
        <v>45.1</v>
      </c>
      <c r="AN77" s="184">
        <v>8.3000000000000007</v>
      </c>
      <c r="AO77" s="184">
        <v>6.9</v>
      </c>
      <c r="AP77" s="184">
        <v>16.5</v>
      </c>
      <c r="AQ77" s="184">
        <v>16.5</v>
      </c>
      <c r="AR77" s="184">
        <v>9</v>
      </c>
      <c r="AS77" s="184">
        <v>37.5</v>
      </c>
      <c r="AT77" s="184" t="e">
        <v>#N/A</v>
      </c>
      <c r="AU77" s="184" t="e">
        <v>#N/A</v>
      </c>
      <c r="AV77" s="184" t="e">
        <v>#N/A</v>
      </c>
      <c r="AW77" s="184" t="e">
        <v>#N/A</v>
      </c>
      <c r="AX77" s="184" t="e">
        <v>#N/A</v>
      </c>
      <c r="AY77" s="184" t="e">
        <v>#N/A</v>
      </c>
      <c r="AZ77" s="184">
        <v>46.2</v>
      </c>
      <c r="BA77" s="184" t="e">
        <v>#N/A</v>
      </c>
    </row>
    <row r="78" spans="1:53" x14ac:dyDescent="0.25">
      <c r="A78" s="6">
        <v>38657</v>
      </c>
      <c r="B78" s="184">
        <v>83.3</v>
      </c>
      <c r="C78" s="184">
        <v>51.2</v>
      </c>
      <c r="D78" s="184">
        <v>51.2</v>
      </c>
      <c r="E78" s="184">
        <v>52.9</v>
      </c>
      <c r="F78" s="184">
        <v>63.2</v>
      </c>
      <c r="G78" s="184" t="e">
        <v>#N/A</v>
      </c>
      <c r="H78" s="184" t="e">
        <v>#N/A</v>
      </c>
      <c r="I78" s="184">
        <v>28</v>
      </c>
      <c r="J78" s="184">
        <v>38.9</v>
      </c>
      <c r="K78" s="184">
        <v>95.2</v>
      </c>
      <c r="L78" s="184">
        <v>46.5</v>
      </c>
      <c r="M78" s="184">
        <v>25.5</v>
      </c>
      <c r="N78" s="184">
        <v>47.1</v>
      </c>
      <c r="O78" s="184">
        <v>12.4</v>
      </c>
      <c r="P78" s="184">
        <v>14.5</v>
      </c>
      <c r="Q78" s="184">
        <v>13.9</v>
      </c>
      <c r="R78" s="184">
        <v>9.9</v>
      </c>
      <c r="S78" s="184">
        <v>31.7</v>
      </c>
      <c r="T78" s="184" t="e">
        <v>#N/A</v>
      </c>
      <c r="U78" s="184" t="e">
        <v>#N/A</v>
      </c>
      <c r="V78" s="184">
        <v>3.3</v>
      </c>
      <c r="W78" s="184">
        <v>16.399999999999999</v>
      </c>
      <c r="X78" s="184">
        <v>93.7</v>
      </c>
      <c r="Y78" s="184">
        <v>5</v>
      </c>
      <c r="Z78" s="184">
        <v>29.6</v>
      </c>
      <c r="AA78" s="184">
        <v>-3</v>
      </c>
      <c r="AB78" s="184">
        <v>7.5</v>
      </c>
      <c r="AC78" s="184">
        <v>16.399999999999999</v>
      </c>
      <c r="AD78" s="184">
        <v>16.2</v>
      </c>
      <c r="AE78" s="184">
        <v>7.6</v>
      </c>
      <c r="AF78" s="184">
        <v>37.6</v>
      </c>
      <c r="AG78" s="184" t="e">
        <v>#N/A</v>
      </c>
      <c r="AH78" s="184" t="e">
        <v>#N/A</v>
      </c>
      <c r="AI78" s="184">
        <v>19</v>
      </c>
      <c r="AJ78" s="184">
        <v>27.6</v>
      </c>
      <c r="AK78" s="184">
        <v>42.8</v>
      </c>
      <c r="AL78" s="184">
        <v>6.5</v>
      </c>
      <c r="AM78" s="184">
        <v>43.4</v>
      </c>
      <c r="AN78" s="184">
        <v>7.1</v>
      </c>
      <c r="AO78" s="184">
        <v>7.8</v>
      </c>
      <c r="AP78" s="184">
        <v>16.5</v>
      </c>
      <c r="AQ78" s="184">
        <v>16.399999999999999</v>
      </c>
      <c r="AR78" s="184">
        <v>8.6999999999999993</v>
      </c>
      <c r="AS78" s="184">
        <v>37.6</v>
      </c>
      <c r="AT78" s="184" t="e">
        <v>#N/A</v>
      </c>
      <c r="AU78" s="184" t="e">
        <v>#N/A</v>
      </c>
      <c r="AV78" s="184" t="e">
        <v>#N/A</v>
      </c>
      <c r="AW78" s="184" t="e">
        <v>#N/A</v>
      </c>
      <c r="AX78" s="184" t="e">
        <v>#N/A</v>
      </c>
      <c r="AY78" s="184" t="e">
        <v>#N/A</v>
      </c>
      <c r="AZ78" s="184">
        <v>44.7</v>
      </c>
      <c r="BA78" s="184" t="e">
        <v>#N/A</v>
      </c>
    </row>
    <row r="79" spans="1:53" x14ac:dyDescent="0.25">
      <c r="A79" s="6">
        <v>38687</v>
      </c>
      <c r="B79" s="184">
        <v>93.6</v>
      </c>
      <c r="C79" s="184">
        <v>68.3</v>
      </c>
      <c r="D79" s="184">
        <v>68.5</v>
      </c>
      <c r="E79" s="184">
        <v>105.2</v>
      </c>
      <c r="F79" s="184">
        <v>76.7</v>
      </c>
      <c r="G79" s="184" t="e">
        <v>#N/A</v>
      </c>
      <c r="H79" s="184" t="e">
        <v>#N/A</v>
      </c>
      <c r="I79" s="184">
        <v>31.5</v>
      </c>
      <c r="J79" s="184">
        <v>52.8</v>
      </c>
      <c r="K79" s="184">
        <v>175.5</v>
      </c>
      <c r="L79" s="184">
        <v>107.2</v>
      </c>
      <c r="M79" s="184">
        <v>31.7</v>
      </c>
      <c r="N79" s="184">
        <v>47.8</v>
      </c>
      <c r="O79" s="184">
        <v>8.5</v>
      </c>
      <c r="P79" s="184">
        <v>15.1</v>
      </c>
      <c r="Q79" s="184">
        <v>14.6</v>
      </c>
      <c r="R79" s="184">
        <v>4.2</v>
      </c>
      <c r="S79" s="184">
        <v>41.7</v>
      </c>
      <c r="T79" s="184" t="e">
        <v>#N/A</v>
      </c>
      <c r="U79" s="184" t="e">
        <v>#N/A</v>
      </c>
      <c r="V79" s="184">
        <v>-0.6</v>
      </c>
      <c r="W79" s="184">
        <v>22.6</v>
      </c>
      <c r="X79" s="184">
        <v>107.3</v>
      </c>
      <c r="Y79" s="184">
        <v>25.1</v>
      </c>
      <c r="Z79" s="184">
        <v>41.9</v>
      </c>
      <c r="AA79" s="184">
        <v>8.3000000000000007</v>
      </c>
      <c r="AB79" s="184">
        <v>7.6</v>
      </c>
      <c r="AC79" s="184">
        <v>16.3</v>
      </c>
      <c r="AD79" s="184">
        <v>16</v>
      </c>
      <c r="AE79" s="184">
        <v>7</v>
      </c>
      <c r="AF79" s="184">
        <v>38.1</v>
      </c>
      <c r="AG79" s="184" t="e">
        <v>#N/A</v>
      </c>
      <c r="AH79" s="184" t="e">
        <v>#N/A</v>
      </c>
      <c r="AI79" s="184">
        <v>17</v>
      </c>
      <c r="AJ79" s="184">
        <v>27.1</v>
      </c>
      <c r="AK79" s="184">
        <v>49</v>
      </c>
      <c r="AL79" s="184">
        <v>9.6999999999999993</v>
      </c>
      <c r="AM79" s="184">
        <v>43.3</v>
      </c>
      <c r="AN79" s="184">
        <v>7.2</v>
      </c>
      <c r="AO79" s="184">
        <v>7.6</v>
      </c>
      <c r="AP79" s="184">
        <v>16.3</v>
      </c>
      <c r="AQ79" s="184">
        <v>16</v>
      </c>
      <c r="AR79" s="184">
        <v>7</v>
      </c>
      <c r="AS79" s="184">
        <v>38.1</v>
      </c>
      <c r="AT79" s="184" t="e">
        <v>#N/A</v>
      </c>
      <c r="AU79" s="184" t="e">
        <v>#N/A</v>
      </c>
      <c r="AV79" s="184">
        <v>17</v>
      </c>
      <c r="AW79" s="184">
        <v>27.1</v>
      </c>
      <c r="AX79" s="184">
        <v>49</v>
      </c>
      <c r="AY79" s="184">
        <v>9.6999999999999993</v>
      </c>
      <c r="AZ79" s="184">
        <v>43.3</v>
      </c>
      <c r="BA79" s="184">
        <v>7.2</v>
      </c>
    </row>
    <row r="80" spans="1:53" x14ac:dyDescent="0.25">
      <c r="A80" s="6">
        <v>38718</v>
      </c>
      <c r="B80" s="184">
        <v>98.1</v>
      </c>
      <c r="C80" s="184">
        <v>53.8</v>
      </c>
      <c r="D80" s="184">
        <v>53.6</v>
      </c>
      <c r="E80" s="184">
        <v>43.3</v>
      </c>
      <c r="F80" s="184">
        <v>47.6</v>
      </c>
      <c r="G80" s="184" t="e">
        <v>#N/A</v>
      </c>
      <c r="H80" s="184" t="e">
        <v>#N/A</v>
      </c>
      <c r="I80" s="184">
        <v>29</v>
      </c>
      <c r="J80" s="184">
        <v>74.5</v>
      </c>
      <c r="K80" s="184">
        <v>91.5</v>
      </c>
      <c r="L80" s="184">
        <v>48.3</v>
      </c>
      <c r="M80" s="184">
        <v>28</v>
      </c>
      <c r="N80" s="184">
        <v>46.1</v>
      </c>
      <c r="O80" s="184">
        <v>14.7</v>
      </c>
      <c r="P80" s="184">
        <v>14.6</v>
      </c>
      <c r="Q80" s="184">
        <v>13.6</v>
      </c>
      <c r="R80" s="184">
        <v>5.3</v>
      </c>
      <c r="S80" s="184">
        <v>30.3</v>
      </c>
      <c r="T80" s="184" t="e">
        <v>#N/A</v>
      </c>
      <c r="U80" s="184" t="e">
        <v>#N/A</v>
      </c>
      <c r="V80" s="184">
        <v>15.8</v>
      </c>
      <c r="W80" s="184">
        <v>26.3</v>
      </c>
      <c r="X80" s="184">
        <v>78.599999999999994</v>
      </c>
      <c r="Y80" s="184">
        <v>25.1</v>
      </c>
      <c r="Z80" s="184">
        <v>39.6</v>
      </c>
      <c r="AA80" s="184">
        <v>11.7</v>
      </c>
      <c r="AB80" s="184">
        <v>14.7</v>
      </c>
      <c r="AC80" s="184">
        <v>14.6</v>
      </c>
      <c r="AD80" s="184">
        <v>13.6</v>
      </c>
      <c r="AE80" s="184">
        <v>5.3</v>
      </c>
      <c r="AF80" s="184">
        <v>30.3</v>
      </c>
      <c r="AG80" s="184" t="e">
        <v>#N/A</v>
      </c>
      <c r="AH80" s="184" t="e">
        <v>#N/A</v>
      </c>
      <c r="AI80" s="184">
        <v>15.8</v>
      </c>
      <c r="AJ80" s="184">
        <v>26.3</v>
      </c>
      <c r="AK80" s="184">
        <v>78.599999999999994</v>
      </c>
      <c r="AL80" s="184">
        <v>25.1</v>
      </c>
      <c r="AM80" s="184">
        <v>39.6</v>
      </c>
      <c r="AN80" s="184">
        <v>11.7</v>
      </c>
      <c r="AO80" s="184">
        <v>8.1</v>
      </c>
      <c r="AP80" s="184">
        <v>16.600000000000001</v>
      </c>
      <c r="AQ80" s="184">
        <v>16.3</v>
      </c>
      <c r="AR80" s="184">
        <v>6.5</v>
      </c>
      <c r="AS80" s="184">
        <v>37.799999999999997</v>
      </c>
      <c r="AT80" s="184" t="e">
        <v>#N/A</v>
      </c>
      <c r="AU80" s="184" t="e">
        <v>#N/A</v>
      </c>
      <c r="AV80" s="184">
        <v>17.3</v>
      </c>
      <c r="AW80" s="184">
        <v>29.9</v>
      </c>
      <c r="AX80" s="184">
        <v>67.099999999999994</v>
      </c>
      <c r="AY80" s="184">
        <v>10</v>
      </c>
      <c r="AZ80" s="184">
        <v>43.4</v>
      </c>
      <c r="BA80" s="184">
        <v>8.1</v>
      </c>
    </row>
    <row r="81" spans="1:53" x14ac:dyDescent="0.25">
      <c r="A81" s="6">
        <v>38749</v>
      </c>
      <c r="B81" s="184">
        <v>80</v>
      </c>
      <c r="C81" s="184">
        <v>52.1</v>
      </c>
      <c r="D81" s="184">
        <v>52.5</v>
      </c>
      <c r="E81" s="184">
        <v>41</v>
      </c>
      <c r="F81" s="184">
        <v>37.700000000000003</v>
      </c>
      <c r="G81" s="184" t="e">
        <v>#N/A</v>
      </c>
      <c r="H81" s="184" t="e">
        <v>#N/A</v>
      </c>
      <c r="I81" s="184">
        <v>25.8</v>
      </c>
      <c r="J81" s="184">
        <v>69.8</v>
      </c>
      <c r="K81" s="184">
        <v>102.2</v>
      </c>
      <c r="L81" s="184">
        <v>44.4</v>
      </c>
      <c r="M81" s="184">
        <v>25.8</v>
      </c>
      <c r="N81" s="184">
        <v>42.3</v>
      </c>
      <c r="O81" s="184">
        <v>22.4</v>
      </c>
      <c r="P81" s="184">
        <v>10</v>
      </c>
      <c r="Q81" s="184">
        <v>10.8</v>
      </c>
      <c r="R81" s="184">
        <v>15</v>
      </c>
      <c r="S81" s="184">
        <v>10.7</v>
      </c>
      <c r="T81" s="184" t="e">
        <v>#N/A</v>
      </c>
      <c r="U81" s="184" t="e">
        <v>#N/A</v>
      </c>
      <c r="V81" s="184">
        <v>-0.1</v>
      </c>
      <c r="W81" s="184">
        <v>-11.1</v>
      </c>
      <c r="X81" s="184">
        <v>8.4</v>
      </c>
      <c r="Y81" s="184">
        <v>27.4</v>
      </c>
      <c r="Z81" s="184">
        <v>33.4</v>
      </c>
      <c r="AA81" s="184">
        <v>-1.4</v>
      </c>
      <c r="AB81" s="184">
        <v>18</v>
      </c>
      <c r="AC81" s="184">
        <v>12.3</v>
      </c>
      <c r="AD81" s="184">
        <v>12.2</v>
      </c>
      <c r="AE81" s="184">
        <v>9.8000000000000007</v>
      </c>
      <c r="AF81" s="184">
        <v>20.8</v>
      </c>
      <c r="AG81" s="184" t="e">
        <v>#N/A</v>
      </c>
      <c r="AH81" s="184" t="e">
        <v>#N/A</v>
      </c>
      <c r="AI81" s="184">
        <v>7.8</v>
      </c>
      <c r="AJ81" s="184">
        <v>5</v>
      </c>
      <c r="AK81" s="184">
        <v>33.1</v>
      </c>
      <c r="AL81" s="184">
        <v>26.2</v>
      </c>
      <c r="AM81" s="184">
        <v>36.6</v>
      </c>
      <c r="AN81" s="184">
        <v>5</v>
      </c>
      <c r="AO81" s="184">
        <v>10</v>
      </c>
      <c r="AP81" s="184">
        <v>16.100000000000001</v>
      </c>
      <c r="AQ81" s="184">
        <v>15.9</v>
      </c>
      <c r="AR81" s="184">
        <v>7</v>
      </c>
      <c r="AS81" s="184">
        <v>35.6</v>
      </c>
      <c r="AT81" s="184" t="e">
        <v>#N/A</v>
      </c>
      <c r="AU81" s="184" t="e">
        <v>#N/A</v>
      </c>
      <c r="AV81" s="184">
        <v>16.100000000000001</v>
      </c>
      <c r="AW81" s="184">
        <v>21.4</v>
      </c>
      <c r="AX81" s="184">
        <v>64.2</v>
      </c>
      <c r="AY81" s="184">
        <v>10.6</v>
      </c>
      <c r="AZ81" s="184">
        <v>42.7</v>
      </c>
      <c r="BA81" s="184">
        <v>5.9</v>
      </c>
    </row>
    <row r="82" spans="1:53" x14ac:dyDescent="0.25">
      <c r="A82" s="6">
        <v>38777</v>
      </c>
      <c r="B82" s="184">
        <v>83</v>
      </c>
      <c r="C82" s="184">
        <v>55.2</v>
      </c>
      <c r="D82" s="184">
        <v>55.4</v>
      </c>
      <c r="E82" s="184">
        <v>43.1</v>
      </c>
      <c r="F82" s="184">
        <v>46.9</v>
      </c>
      <c r="G82" s="184" t="e">
        <v>#N/A</v>
      </c>
      <c r="H82" s="184" t="e">
        <v>#N/A</v>
      </c>
      <c r="I82" s="184">
        <v>30.4</v>
      </c>
      <c r="J82" s="184">
        <v>44.5</v>
      </c>
      <c r="K82" s="184">
        <v>101.2</v>
      </c>
      <c r="L82" s="184">
        <v>46.7</v>
      </c>
      <c r="M82" s="184">
        <v>31.6</v>
      </c>
      <c r="N82" s="184">
        <v>54.4</v>
      </c>
      <c r="O82" s="184">
        <v>17.399999999999999</v>
      </c>
      <c r="P82" s="184">
        <v>3.8</v>
      </c>
      <c r="Q82" s="184">
        <v>3.9</v>
      </c>
      <c r="R82" s="184">
        <v>9.8000000000000007</v>
      </c>
      <c r="S82" s="184">
        <v>15.3</v>
      </c>
      <c r="T82" s="184" t="e">
        <v>#N/A</v>
      </c>
      <c r="U82" s="184" t="e">
        <v>#N/A</v>
      </c>
      <c r="V82" s="184">
        <v>7.2</v>
      </c>
      <c r="W82" s="184">
        <v>-10.9</v>
      </c>
      <c r="X82" s="184">
        <v>-13.9</v>
      </c>
      <c r="Y82" s="184">
        <v>-0.1</v>
      </c>
      <c r="Z82" s="184">
        <v>34.6</v>
      </c>
      <c r="AA82" s="184">
        <v>8.6</v>
      </c>
      <c r="AB82" s="184">
        <v>17.8</v>
      </c>
      <c r="AC82" s="184">
        <v>9.1999999999999993</v>
      </c>
      <c r="AD82" s="184">
        <v>9.1999999999999993</v>
      </c>
      <c r="AE82" s="184">
        <v>9.8000000000000007</v>
      </c>
      <c r="AF82" s="184">
        <v>18.8</v>
      </c>
      <c r="AG82" s="184" t="e">
        <v>#N/A</v>
      </c>
      <c r="AH82" s="184" t="e">
        <v>#N/A</v>
      </c>
      <c r="AI82" s="184">
        <v>7.6</v>
      </c>
      <c r="AJ82" s="184">
        <v>0.8</v>
      </c>
      <c r="AK82" s="184">
        <v>12.1</v>
      </c>
      <c r="AL82" s="184">
        <v>16</v>
      </c>
      <c r="AM82" s="184">
        <v>35.799999999999997</v>
      </c>
      <c r="AN82" s="184">
        <v>6.3</v>
      </c>
      <c r="AO82" s="184">
        <v>10.7</v>
      </c>
      <c r="AP82" s="184">
        <v>14.4</v>
      </c>
      <c r="AQ82" s="184">
        <v>14.2</v>
      </c>
      <c r="AR82" s="184">
        <v>7.2</v>
      </c>
      <c r="AS82" s="184">
        <v>33.700000000000003</v>
      </c>
      <c r="AT82" s="184" t="e">
        <v>#N/A</v>
      </c>
      <c r="AU82" s="184" t="e">
        <v>#N/A</v>
      </c>
      <c r="AV82" s="184">
        <v>15.5</v>
      </c>
      <c r="AW82" s="184">
        <v>18.100000000000001</v>
      </c>
      <c r="AX82" s="184">
        <v>53.1</v>
      </c>
      <c r="AY82" s="184">
        <v>8.6999999999999993</v>
      </c>
      <c r="AZ82" s="184">
        <v>42.2</v>
      </c>
      <c r="BA82" s="184">
        <v>4.9000000000000004</v>
      </c>
    </row>
    <row r="83" spans="1:53" x14ac:dyDescent="0.25">
      <c r="A83" s="6">
        <v>38808</v>
      </c>
      <c r="B83" s="184">
        <v>78.2</v>
      </c>
      <c r="C83" s="184">
        <v>56.4</v>
      </c>
      <c r="D83" s="184">
        <v>56.8</v>
      </c>
      <c r="E83" s="184">
        <v>48.3</v>
      </c>
      <c r="F83" s="184">
        <v>40.1</v>
      </c>
      <c r="G83" s="184" t="e">
        <v>#N/A</v>
      </c>
      <c r="H83" s="184" t="e">
        <v>#N/A</v>
      </c>
      <c r="I83" s="184">
        <v>28.5</v>
      </c>
      <c r="J83" s="184">
        <v>34.299999999999997</v>
      </c>
      <c r="K83" s="184">
        <v>79.099999999999994</v>
      </c>
      <c r="L83" s="184">
        <v>50.6</v>
      </c>
      <c r="M83" s="184">
        <v>26.2</v>
      </c>
      <c r="N83" s="184">
        <v>44</v>
      </c>
      <c r="O83" s="184">
        <v>10.3</v>
      </c>
      <c r="P83" s="184">
        <v>11.3</v>
      </c>
      <c r="Q83" s="184">
        <v>11.7</v>
      </c>
      <c r="R83" s="184">
        <v>19.7</v>
      </c>
      <c r="S83" s="184">
        <v>0.8</v>
      </c>
      <c r="T83" s="184" t="e">
        <v>#N/A</v>
      </c>
      <c r="U83" s="184" t="e">
        <v>#N/A</v>
      </c>
      <c r="V83" s="184">
        <v>-6.1</v>
      </c>
      <c r="W83" s="184">
        <v>-19.2</v>
      </c>
      <c r="X83" s="184">
        <v>-26.9</v>
      </c>
      <c r="Y83" s="184">
        <v>41.2</v>
      </c>
      <c r="Z83" s="184">
        <v>14.3</v>
      </c>
      <c r="AA83" s="184">
        <v>-9</v>
      </c>
      <c r="AB83" s="184">
        <v>16</v>
      </c>
      <c r="AC83" s="184">
        <v>9.6999999999999993</v>
      </c>
      <c r="AD83" s="184">
        <v>9.8000000000000007</v>
      </c>
      <c r="AE83" s="184">
        <v>12.4</v>
      </c>
      <c r="AF83" s="184">
        <v>14.1</v>
      </c>
      <c r="AG83" s="184" t="e">
        <v>#N/A</v>
      </c>
      <c r="AH83" s="184" t="e">
        <v>#N/A</v>
      </c>
      <c r="AI83" s="184">
        <v>3.8</v>
      </c>
      <c r="AJ83" s="184">
        <v>-2.9</v>
      </c>
      <c r="AK83" s="184">
        <v>0.7</v>
      </c>
      <c r="AL83" s="184">
        <v>21.8</v>
      </c>
      <c r="AM83" s="184">
        <v>30.1</v>
      </c>
      <c r="AN83" s="184">
        <v>2.2999999999999998</v>
      </c>
      <c r="AO83" s="184">
        <v>10.7</v>
      </c>
      <c r="AP83" s="184">
        <v>14.2</v>
      </c>
      <c r="AQ83" s="184">
        <v>14</v>
      </c>
      <c r="AR83" s="184">
        <v>8</v>
      </c>
      <c r="AS83" s="184">
        <v>29.7</v>
      </c>
      <c r="AT83" s="184" t="e">
        <v>#N/A</v>
      </c>
      <c r="AU83" s="184" t="e">
        <v>#N/A</v>
      </c>
      <c r="AV83" s="184">
        <v>12.1</v>
      </c>
      <c r="AW83" s="184">
        <v>13.6</v>
      </c>
      <c r="AX83" s="184">
        <v>42.8</v>
      </c>
      <c r="AY83" s="184">
        <v>11.7</v>
      </c>
      <c r="AZ83" s="184">
        <v>38.700000000000003</v>
      </c>
      <c r="BA83" s="184">
        <v>2.1</v>
      </c>
    </row>
    <row r="84" spans="1:53" x14ac:dyDescent="0.25">
      <c r="A84" s="6">
        <v>38838</v>
      </c>
      <c r="B84" s="184">
        <v>82.6</v>
      </c>
      <c r="C84" s="184">
        <v>52.6</v>
      </c>
      <c r="D84" s="184">
        <v>52.8</v>
      </c>
      <c r="E84" s="184">
        <v>60.4</v>
      </c>
      <c r="F84" s="184">
        <v>53.2</v>
      </c>
      <c r="G84" s="184" t="e">
        <v>#N/A</v>
      </c>
      <c r="H84" s="184" t="e">
        <v>#N/A</v>
      </c>
      <c r="I84" s="184">
        <v>32.4</v>
      </c>
      <c r="J84" s="184">
        <v>38.799999999999997</v>
      </c>
      <c r="K84" s="184">
        <v>103.1</v>
      </c>
      <c r="L84" s="184">
        <v>58.1</v>
      </c>
      <c r="M84" s="184">
        <v>31.8</v>
      </c>
      <c r="N84" s="184">
        <v>49.2</v>
      </c>
      <c r="O84" s="184">
        <v>13.4</v>
      </c>
      <c r="P84" s="184">
        <v>7</v>
      </c>
      <c r="Q84" s="184">
        <v>7.1</v>
      </c>
      <c r="R84" s="184">
        <v>20.2</v>
      </c>
      <c r="S84" s="184">
        <v>27.3</v>
      </c>
      <c r="T84" s="184" t="e">
        <v>#N/A</v>
      </c>
      <c r="U84" s="184" t="e">
        <v>#N/A</v>
      </c>
      <c r="V84" s="184">
        <v>2.2999999999999998</v>
      </c>
      <c r="W84" s="184">
        <v>-6.9</v>
      </c>
      <c r="X84" s="184">
        <v>-22.7</v>
      </c>
      <c r="Y84" s="184">
        <v>49.3</v>
      </c>
      <c r="Z84" s="184">
        <v>27.8</v>
      </c>
      <c r="AA84" s="184">
        <v>9.3000000000000007</v>
      </c>
      <c r="AB84" s="184">
        <v>15.5</v>
      </c>
      <c r="AC84" s="184">
        <v>9.1999999999999993</v>
      </c>
      <c r="AD84" s="184">
        <v>9.3000000000000007</v>
      </c>
      <c r="AE84" s="184">
        <v>14.3</v>
      </c>
      <c r="AF84" s="184">
        <v>16.899999999999999</v>
      </c>
      <c r="AG84" s="184" t="e">
        <v>#N/A</v>
      </c>
      <c r="AH84" s="184" t="e">
        <v>#N/A</v>
      </c>
      <c r="AI84" s="184">
        <v>3.4</v>
      </c>
      <c r="AJ84" s="184">
        <v>-3.5</v>
      </c>
      <c r="AK84" s="184">
        <v>-5.5</v>
      </c>
      <c r="AL84" s="184">
        <v>27.3</v>
      </c>
      <c r="AM84" s="184">
        <v>29.6</v>
      </c>
      <c r="AN84" s="184">
        <v>3.7</v>
      </c>
      <c r="AO84" s="184">
        <v>10.6</v>
      </c>
      <c r="AP84" s="184">
        <v>13.2</v>
      </c>
      <c r="AQ84" s="184">
        <v>13.1</v>
      </c>
      <c r="AR84" s="184">
        <v>9.3000000000000007</v>
      </c>
      <c r="AS84" s="184">
        <v>29.3</v>
      </c>
      <c r="AT84" s="184" t="e">
        <v>#N/A</v>
      </c>
      <c r="AU84" s="184" t="e">
        <v>#N/A</v>
      </c>
      <c r="AV84" s="184">
        <v>9.8000000000000007</v>
      </c>
      <c r="AW84" s="184">
        <v>10.9</v>
      </c>
      <c r="AX84" s="184">
        <v>32.799999999999997</v>
      </c>
      <c r="AY84" s="184">
        <v>15.8</v>
      </c>
      <c r="AZ84" s="184">
        <v>36.6</v>
      </c>
      <c r="BA84" s="184">
        <v>2.8</v>
      </c>
    </row>
    <row r="85" spans="1:53" x14ac:dyDescent="0.25">
      <c r="A85" s="6">
        <v>38869</v>
      </c>
      <c r="B85" s="184">
        <v>80.099999999999994</v>
      </c>
      <c r="C85" s="184">
        <v>53.9</v>
      </c>
      <c r="D85" s="184">
        <v>54.2</v>
      </c>
      <c r="E85" s="184">
        <v>58.8</v>
      </c>
      <c r="F85" s="184">
        <v>47.9</v>
      </c>
      <c r="G85" s="184" t="e">
        <v>#N/A</v>
      </c>
      <c r="H85" s="184" t="e">
        <v>#N/A</v>
      </c>
      <c r="I85" s="184">
        <v>30.6</v>
      </c>
      <c r="J85" s="184">
        <v>33.9</v>
      </c>
      <c r="K85" s="184">
        <v>85.5</v>
      </c>
      <c r="L85" s="184">
        <v>52.4</v>
      </c>
      <c r="M85" s="184">
        <v>29.7</v>
      </c>
      <c r="N85" s="184">
        <v>46.9</v>
      </c>
      <c r="O85" s="184">
        <v>7.7</v>
      </c>
      <c r="P85" s="184">
        <v>10.9</v>
      </c>
      <c r="Q85" s="184">
        <v>11.1</v>
      </c>
      <c r="R85" s="184">
        <v>12.9</v>
      </c>
      <c r="S85" s="184">
        <v>20.100000000000001</v>
      </c>
      <c r="T85" s="184" t="e">
        <v>#N/A</v>
      </c>
      <c r="U85" s="184" t="e">
        <v>#N/A</v>
      </c>
      <c r="V85" s="184">
        <v>6.8</v>
      </c>
      <c r="W85" s="184">
        <v>-24.2</v>
      </c>
      <c r="X85" s="184">
        <v>-32.700000000000003</v>
      </c>
      <c r="Y85" s="184">
        <v>39.6</v>
      </c>
      <c r="Z85" s="184">
        <v>19.899999999999999</v>
      </c>
      <c r="AA85" s="184">
        <v>6.2</v>
      </c>
      <c r="AB85" s="184">
        <v>14.2</v>
      </c>
      <c r="AC85" s="184">
        <v>9.5</v>
      </c>
      <c r="AD85" s="184">
        <v>9.6</v>
      </c>
      <c r="AE85" s="184">
        <v>14</v>
      </c>
      <c r="AF85" s="184">
        <v>17.5</v>
      </c>
      <c r="AG85" s="184" t="e">
        <v>#N/A</v>
      </c>
      <c r="AH85" s="184" t="e">
        <v>#N/A</v>
      </c>
      <c r="AI85" s="184">
        <v>4</v>
      </c>
      <c r="AJ85" s="184">
        <v>-6.5</v>
      </c>
      <c r="AK85" s="184">
        <v>-10.9</v>
      </c>
      <c r="AL85" s="184">
        <v>29.3</v>
      </c>
      <c r="AM85" s="184">
        <v>27.8</v>
      </c>
      <c r="AN85" s="184">
        <v>4.0999999999999996</v>
      </c>
      <c r="AO85" s="184">
        <v>9.6999999999999993</v>
      </c>
      <c r="AP85" s="184">
        <v>12.7</v>
      </c>
      <c r="AQ85" s="184">
        <v>12.6</v>
      </c>
      <c r="AR85" s="184">
        <v>9.8000000000000007</v>
      </c>
      <c r="AS85" s="184">
        <v>28.1</v>
      </c>
      <c r="AT85" s="184" t="e">
        <v>#N/A</v>
      </c>
      <c r="AU85" s="184" t="e">
        <v>#N/A</v>
      </c>
      <c r="AV85" s="184">
        <v>8.9</v>
      </c>
      <c r="AW85" s="184">
        <v>6.3</v>
      </c>
      <c r="AX85" s="184">
        <v>23.3</v>
      </c>
      <c r="AY85" s="184">
        <v>19.5</v>
      </c>
      <c r="AZ85" s="184">
        <v>34.1</v>
      </c>
      <c r="BA85" s="184">
        <v>2.5</v>
      </c>
    </row>
    <row r="86" spans="1:53" x14ac:dyDescent="0.25">
      <c r="A86" s="6">
        <v>38899</v>
      </c>
      <c r="B86" s="184">
        <v>83.8</v>
      </c>
      <c r="C86" s="184">
        <v>56</v>
      </c>
      <c r="D86" s="184">
        <v>56.2</v>
      </c>
      <c r="E86" s="184">
        <v>55.8</v>
      </c>
      <c r="F86" s="184">
        <v>48</v>
      </c>
      <c r="G86" s="184" t="e">
        <v>#N/A</v>
      </c>
      <c r="H86" s="184" t="e">
        <v>#N/A</v>
      </c>
      <c r="I86" s="184">
        <v>32.6</v>
      </c>
      <c r="J86" s="184">
        <v>37.4</v>
      </c>
      <c r="K86" s="184">
        <v>69.8</v>
      </c>
      <c r="L86" s="184">
        <v>51.8</v>
      </c>
      <c r="M86" s="184">
        <v>31.5</v>
      </c>
      <c r="N86" s="184">
        <v>54</v>
      </c>
      <c r="O86" s="184">
        <v>14.9</v>
      </c>
      <c r="P86" s="184">
        <v>4.2</v>
      </c>
      <c r="Q86" s="184">
        <v>4.2</v>
      </c>
      <c r="R86" s="184">
        <v>6.2</v>
      </c>
      <c r="S86" s="184">
        <v>12.6</v>
      </c>
      <c r="T86" s="184" t="e">
        <v>#N/A</v>
      </c>
      <c r="U86" s="184" t="e">
        <v>#N/A</v>
      </c>
      <c r="V86" s="184">
        <v>0.2</v>
      </c>
      <c r="W86" s="184">
        <v>-15</v>
      </c>
      <c r="X86" s="184">
        <v>-18.600000000000001</v>
      </c>
      <c r="Y86" s="184">
        <v>33.5</v>
      </c>
      <c r="Z86" s="184">
        <v>25.4</v>
      </c>
      <c r="AA86" s="184">
        <v>26.2</v>
      </c>
      <c r="AB86" s="184">
        <v>14.3</v>
      </c>
      <c r="AC86" s="184">
        <v>8.6999999999999993</v>
      </c>
      <c r="AD86" s="184">
        <v>8.8000000000000007</v>
      </c>
      <c r="AE86" s="184">
        <v>12.7</v>
      </c>
      <c r="AF86" s="184">
        <v>16.7</v>
      </c>
      <c r="AG86" s="184" t="e">
        <v>#N/A</v>
      </c>
      <c r="AH86" s="184" t="e">
        <v>#N/A</v>
      </c>
      <c r="AI86" s="184">
        <v>3.4</v>
      </c>
      <c r="AJ86" s="184">
        <v>-7.5</v>
      </c>
      <c r="AK86" s="184">
        <v>-11.9</v>
      </c>
      <c r="AL86" s="184">
        <v>29.9</v>
      </c>
      <c r="AM86" s="184">
        <v>27.4</v>
      </c>
      <c r="AN86" s="184">
        <v>7.1</v>
      </c>
      <c r="AO86" s="184">
        <v>10.8</v>
      </c>
      <c r="AP86" s="184">
        <v>11.6</v>
      </c>
      <c r="AQ86" s="184">
        <v>11.4</v>
      </c>
      <c r="AR86" s="184">
        <v>10</v>
      </c>
      <c r="AS86" s="184">
        <v>27</v>
      </c>
      <c r="AT86" s="184" t="e">
        <v>#N/A</v>
      </c>
      <c r="AU86" s="184" t="e">
        <v>#N/A</v>
      </c>
      <c r="AV86" s="184">
        <v>7.1</v>
      </c>
      <c r="AW86" s="184">
        <v>2.9</v>
      </c>
      <c r="AX86" s="184">
        <v>20.399999999999999</v>
      </c>
      <c r="AY86" s="184">
        <v>21.1</v>
      </c>
      <c r="AZ86" s="184">
        <v>34.1</v>
      </c>
      <c r="BA86" s="184">
        <v>5.0999999999999996</v>
      </c>
    </row>
    <row r="87" spans="1:53" x14ac:dyDescent="0.25">
      <c r="A87" s="6">
        <v>38930</v>
      </c>
      <c r="B87" s="184">
        <v>88.5</v>
      </c>
      <c r="C87" s="184">
        <v>55.4</v>
      </c>
      <c r="D87" s="184">
        <v>55.6</v>
      </c>
      <c r="E87" s="184">
        <v>54.9</v>
      </c>
      <c r="F87" s="184">
        <v>50.2</v>
      </c>
      <c r="G87" s="184" t="e">
        <v>#N/A</v>
      </c>
      <c r="H87" s="184" t="e">
        <v>#N/A</v>
      </c>
      <c r="I87" s="184">
        <v>35.4</v>
      </c>
      <c r="J87" s="184">
        <v>40.299999999999997</v>
      </c>
      <c r="K87" s="184">
        <v>68.400000000000006</v>
      </c>
      <c r="L87" s="184">
        <v>57.5</v>
      </c>
      <c r="M87" s="184">
        <v>35.700000000000003</v>
      </c>
      <c r="N87" s="184">
        <v>58.3</v>
      </c>
      <c r="O87" s="184">
        <v>19.399999999999999</v>
      </c>
      <c r="P87" s="184">
        <v>7.6</v>
      </c>
      <c r="Q87" s="184">
        <v>7.6</v>
      </c>
      <c r="R87" s="184">
        <v>11.1</v>
      </c>
      <c r="S87" s="184">
        <v>11.6</v>
      </c>
      <c r="T87" s="184" t="e">
        <v>#N/A</v>
      </c>
      <c r="U87" s="184" t="e">
        <v>#N/A</v>
      </c>
      <c r="V87" s="184">
        <v>3</v>
      </c>
      <c r="W87" s="184">
        <v>-6.4</v>
      </c>
      <c r="X87" s="184">
        <v>-41</v>
      </c>
      <c r="Y87" s="184">
        <v>44.4</v>
      </c>
      <c r="Z87" s="184">
        <v>29.4</v>
      </c>
      <c r="AA87" s="184">
        <v>18.3</v>
      </c>
      <c r="AB87" s="184">
        <v>14.9</v>
      </c>
      <c r="AC87" s="184">
        <v>8.5</v>
      </c>
      <c r="AD87" s="184">
        <v>8.6</v>
      </c>
      <c r="AE87" s="184">
        <v>12.5</v>
      </c>
      <c r="AF87" s="184">
        <v>16</v>
      </c>
      <c r="AG87" s="184" t="e">
        <v>#N/A</v>
      </c>
      <c r="AH87" s="184" t="e">
        <v>#N/A</v>
      </c>
      <c r="AI87" s="184">
        <v>3.3</v>
      </c>
      <c r="AJ87" s="184">
        <v>-7.4</v>
      </c>
      <c r="AK87" s="184">
        <v>-15.9</v>
      </c>
      <c r="AL87" s="184">
        <v>31.7</v>
      </c>
      <c r="AM87" s="184">
        <v>27.7</v>
      </c>
      <c r="AN87" s="184">
        <v>8.6</v>
      </c>
      <c r="AO87" s="184">
        <v>12.4</v>
      </c>
      <c r="AP87" s="184">
        <v>10.7</v>
      </c>
      <c r="AQ87" s="184">
        <v>10.6</v>
      </c>
      <c r="AR87" s="184">
        <v>9.9</v>
      </c>
      <c r="AS87" s="184">
        <v>23.8</v>
      </c>
      <c r="AT87" s="184" t="e">
        <v>#N/A</v>
      </c>
      <c r="AU87" s="184" t="e">
        <v>#N/A</v>
      </c>
      <c r="AV87" s="184">
        <v>5.2</v>
      </c>
      <c r="AW87" s="184">
        <v>0.5</v>
      </c>
      <c r="AX87" s="184">
        <v>10</v>
      </c>
      <c r="AY87" s="184">
        <v>23.1</v>
      </c>
      <c r="AZ87" s="184">
        <v>32.4</v>
      </c>
      <c r="BA87" s="184">
        <v>5.8</v>
      </c>
    </row>
    <row r="88" spans="1:53" x14ac:dyDescent="0.25">
      <c r="A88" s="6">
        <v>38961</v>
      </c>
      <c r="B88" s="184">
        <v>84.8</v>
      </c>
      <c r="C88" s="184">
        <v>57.6</v>
      </c>
      <c r="D88" s="184">
        <v>57.9</v>
      </c>
      <c r="E88" s="184">
        <v>48.5</v>
      </c>
      <c r="F88" s="184">
        <v>48.2</v>
      </c>
      <c r="G88" s="184" t="e">
        <v>#N/A</v>
      </c>
      <c r="H88" s="184" t="e">
        <v>#N/A</v>
      </c>
      <c r="I88" s="184">
        <v>34.9</v>
      </c>
      <c r="J88" s="184">
        <v>34.4</v>
      </c>
      <c r="K88" s="184">
        <v>82.3</v>
      </c>
      <c r="L88" s="184">
        <v>59.2</v>
      </c>
      <c r="M88" s="184">
        <v>34.1</v>
      </c>
      <c r="N88" s="184">
        <v>59.9</v>
      </c>
      <c r="O88" s="184">
        <v>12.7</v>
      </c>
      <c r="P88" s="184">
        <v>11.4</v>
      </c>
      <c r="Q88" s="184">
        <v>11.5</v>
      </c>
      <c r="R88" s="184">
        <v>17</v>
      </c>
      <c r="S88" s="184">
        <v>15</v>
      </c>
      <c r="T88" s="184" t="e">
        <v>#N/A</v>
      </c>
      <c r="U88" s="184" t="e">
        <v>#N/A</v>
      </c>
      <c r="V88" s="184">
        <v>13.3</v>
      </c>
      <c r="W88" s="184">
        <v>-15.9</v>
      </c>
      <c r="X88" s="184">
        <v>-20.5</v>
      </c>
      <c r="Y88" s="184">
        <v>57.2</v>
      </c>
      <c r="Z88" s="184">
        <v>19.399999999999999</v>
      </c>
      <c r="AA88" s="184">
        <v>36.5</v>
      </c>
      <c r="AB88" s="184">
        <v>14.7</v>
      </c>
      <c r="AC88" s="184">
        <v>8.8000000000000007</v>
      </c>
      <c r="AD88" s="184">
        <v>8.9</v>
      </c>
      <c r="AE88" s="184">
        <v>12.9</v>
      </c>
      <c r="AF88" s="184">
        <v>15.9</v>
      </c>
      <c r="AG88" s="184" t="e">
        <v>#N/A</v>
      </c>
      <c r="AH88" s="184" t="e">
        <v>#N/A</v>
      </c>
      <c r="AI88" s="184">
        <v>4.5</v>
      </c>
      <c r="AJ88" s="184">
        <v>-8.1999999999999993</v>
      </c>
      <c r="AK88" s="184">
        <v>-16.399999999999999</v>
      </c>
      <c r="AL88" s="184">
        <v>34.5</v>
      </c>
      <c r="AM88" s="184">
        <v>26.6</v>
      </c>
      <c r="AN88" s="184">
        <v>11.6</v>
      </c>
      <c r="AO88" s="184">
        <v>13.6</v>
      </c>
      <c r="AP88" s="184">
        <v>10.199999999999999</v>
      </c>
      <c r="AQ88" s="184">
        <v>10.1</v>
      </c>
      <c r="AR88" s="184">
        <v>10.5</v>
      </c>
      <c r="AS88" s="184">
        <v>21.6</v>
      </c>
      <c r="AT88" s="184" t="e">
        <v>#N/A</v>
      </c>
      <c r="AU88" s="184" t="e">
        <v>#N/A</v>
      </c>
      <c r="AV88" s="184">
        <v>5.3</v>
      </c>
      <c r="AW88" s="184">
        <v>-2.2000000000000002</v>
      </c>
      <c r="AX88" s="184">
        <v>3.4</v>
      </c>
      <c r="AY88" s="184">
        <v>27.2</v>
      </c>
      <c r="AZ88" s="184">
        <v>29.4</v>
      </c>
      <c r="BA88" s="184">
        <v>9</v>
      </c>
    </row>
    <row r="89" spans="1:53" x14ac:dyDescent="0.25">
      <c r="A89" s="6">
        <v>38991</v>
      </c>
      <c r="B89" s="184">
        <v>81.900000000000006</v>
      </c>
      <c r="C89" s="184">
        <v>57.1</v>
      </c>
      <c r="D89" s="184">
        <v>57.3</v>
      </c>
      <c r="E89" s="184">
        <v>53</v>
      </c>
      <c r="F89" s="184">
        <v>55.2</v>
      </c>
      <c r="G89" s="184" t="e">
        <v>#N/A</v>
      </c>
      <c r="H89" s="184" t="e">
        <v>#N/A</v>
      </c>
      <c r="I89" s="184">
        <v>37.5</v>
      </c>
      <c r="J89" s="184">
        <v>34.299999999999997</v>
      </c>
      <c r="K89" s="184">
        <v>59.1</v>
      </c>
      <c r="L89" s="184">
        <v>66.8</v>
      </c>
      <c r="M89" s="184">
        <v>32.799999999999997</v>
      </c>
      <c r="N89" s="184">
        <v>58.4</v>
      </c>
      <c r="O89" s="184">
        <v>-3.2</v>
      </c>
      <c r="P89" s="184">
        <v>8.6999999999999993</v>
      </c>
      <c r="Q89" s="184">
        <v>8.8000000000000007</v>
      </c>
      <c r="R89" s="184">
        <v>14.2</v>
      </c>
      <c r="S89" s="184">
        <v>-5.2</v>
      </c>
      <c r="T89" s="184" t="e">
        <v>#N/A</v>
      </c>
      <c r="U89" s="184" t="e">
        <v>#N/A</v>
      </c>
      <c r="V89" s="184">
        <v>15.3</v>
      </c>
      <c r="W89" s="184">
        <v>-11.5</v>
      </c>
      <c r="X89" s="184">
        <v>-44.4</v>
      </c>
      <c r="Y89" s="184">
        <v>52.7</v>
      </c>
      <c r="Z89" s="184">
        <v>18.5</v>
      </c>
      <c r="AA89" s="184">
        <v>33.200000000000003</v>
      </c>
      <c r="AB89" s="184">
        <v>12.6</v>
      </c>
      <c r="AC89" s="184">
        <v>8.8000000000000007</v>
      </c>
      <c r="AD89" s="184">
        <v>8.9</v>
      </c>
      <c r="AE89" s="184">
        <v>13.1</v>
      </c>
      <c r="AF89" s="184">
        <v>13</v>
      </c>
      <c r="AG89" s="184" t="e">
        <v>#N/A</v>
      </c>
      <c r="AH89" s="184" t="e">
        <v>#N/A</v>
      </c>
      <c r="AI89" s="184">
        <v>5.7</v>
      </c>
      <c r="AJ89" s="184">
        <v>-8.4</v>
      </c>
      <c r="AK89" s="184">
        <v>-19.3</v>
      </c>
      <c r="AL89" s="184">
        <v>36.5</v>
      </c>
      <c r="AM89" s="184">
        <v>25.7</v>
      </c>
      <c r="AN89" s="184">
        <v>13.7</v>
      </c>
      <c r="AO89" s="184">
        <v>12.2</v>
      </c>
      <c r="AP89" s="184">
        <v>9.9</v>
      </c>
      <c r="AQ89" s="184">
        <v>9.8000000000000007</v>
      </c>
      <c r="AR89" s="184">
        <v>11.3</v>
      </c>
      <c r="AS89" s="184">
        <v>17.7</v>
      </c>
      <c r="AT89" s="184" t="e">
        <v>#N/A</v>
      </c>
      <c r="AU89" s="184" t="e">
        <v>#N/A</v>
      </c>
      <c r="AV89" s="184">
        <v>4.9000000000000004</v>
      </c>
      <c r="AW89" s="184">
        <v>-4.5999999999999996</v>
      </c>
      <c r="AX89" s="184">
        <v>-5.4</v>
      </c>
      <c r="AY89" s="184">
        <v>32</v>
      </c>
      <c r="AZ89" s="184">
        <v>27.2</v>
      </c>
      <c r="BA89" s="184">
        <v>11.8</v>
      </c>
    </row>
    <row r="90" spans="1:53" x14ac:dyDescent="0.25">
      <c r="A90" s="6">
        <v>39022</v>
      </c>
      <c r="B90" s="184">
        <v>80.2</v>
      </c>
      <c r="C90" s="184">
        <v>59</v>
      </c>
      <c r="D90" s="184">
        <v>59.3</v>
      </c>
      <c r="E90" s="184">
        <v>61.2</v>
      </c>
      <c r="F90" s="184">
        <v>57.4</v>
      </c>
      <c r="G90" s="184" t="e">
        <v>#N/A</v>
      </c>
      <c r="H90" s="184" t="e">
        <v>#N/A</v>
      </c>
      <c r="I90" s="184">
        <v>32.4</v>
      </c>
      <c r="J90" s="184">
        <v>37.299999999999997</v>
      </c>
      <c r="K90" s="184">
        <v>71.5</v>
      </c>
      <c r="L90" s="184">
        <v>74.5</v>
      </c>
      <c r="M90" s="184">
        <v>35</v>
      </c>
      <c r="N90" s="184">
        <v>58.1</v>
      </c>
      <c r="O90" s="184">
        <v>-3.7</v>
      </c>
      <c r="P90" s="184">
        <v>15.2</v>
      </c>
      <c r="Q90" s="184">
        <v>15.7</v>
      </c>
      <c r="R90" s="184">
        <v>15.8</v>
      </c>
      <c r="S90" s="184">
        <v>-9.1</v>
      </c>
      <c r="T90" s="184" t="e">
        <v>#N/A</v>
      </c>
      <c r="U90" s="184" t="e">
        <v>#N/A</v>
      </c>
      <c r="V90" s="184">
        <v>15.7</v>
      </c>
      <c r="W90" s="184">
        <v>-4.2</v>
      </c>
      <c r="X90" s="184">
        <v>-25</v>
      </c>
      <c r="Y90" s="184">
        <v>60.3</v>
      </c>
      <c r="Z90" s="184">
        <v>37.299999999999997</v>
      </c>
      <c r="AA90" s="184">
        <v>23.4</v>
      </c>
      <c r="AB90" s="184">
        <v>11</v>
      </c>
      <c r="AC90" s="184">
        <v>9.4</v>
      </c>
      <c r="AD90" s="184">
        <v>9.6</v>
      </c>
      <c r="AE90" s="184">
        <v>13.3</v>
      </c>
      <c r="AF90" s="184">
        <v>10.1</v>
      </c>
      <c r="AG90" s="184" t="e">
        <v>#N/A</v>
      </c>
      <c r="AH90" s="184" t="e">
        <v>#N/A</v>
      </c>
      <c r="AI90" s="184">
        <v>6.5</v>
      </c>
      <c r="AJ90" s="184">
        <v>-8.1</v>
      </c>
      <c r="AK90" s="184">
        <v>-19.7</v>
      </c>
      <c r="AL90" s="184">
        <v>39</v>
      </c>
      <c r="AM90" s="184">
        <v>26.8</v>
      </c>
      <c r="AN90" s="184">
        <v>14.6</v>
      </c>
      <c r="AO90" s="184">
        <v>10.8</v>
      </c>
      <c r="AP90" s="184">
        <v>10</v>
      </c>
      <c r="AQ90" s="184">
        <v>10</v>
      </c>
      <c r="AR90" s="184">
        <v>11.8</v>
      </c>
      <c r="AS90" s="184">
        <v>13.3</v>
      </c>
      <c r="AT90" s="184" t="e">
        <v>#N/A</v>
      </c>
      <c r="AU90" s="184" t="e">
        <v>#N/A</v>
      </c>
      <c r="AV90" s="184">
        <v>5.9</v>
      </c>
      <c r="AW90" s="184">
        <v>-5.8</v>
      </c>
      <c r="AX90" s="184">
        <v>-10.9</v>
      </c>
      <c r="AY90" s="184">
        <v>36.799999999999997</v>
      </c>
      <c r="AZ90" s="184">
        <v>27.9</v>
      </c>
      <c r="BA90" s="184">
        <v>14.1</v>
      </c>
    </row>
    <row r="91" spans="1:53" x14ac:dyDescent="0.25">
      <c r="A91" s="6">
        <v>39052</v>
      </c>
      <c r="B91" s="184">
        <v>84.8</v>
      </c>
      <c r="C91" s="184">
        <v>75.8</v>
      </c>
      <c r="D91" s="184">
        <v>76.5</v>
      </c>
      <c r="E91" s="184">
        <v>111.9</v>
      </c>
      <c r="F91" s="184">
        <v>85.8</v>
      </c>
      <c r="G91" s="184" t="e">
        <v>#N/A</v>
      </c>
      <c r="H91" s="184" t="e">
        <v>#N/A</v>
      </c>
      <c r="I91" s="184">
        <v>42.5</v>
      </c>
      <c r="J91" s="184">
        <v>49.2</v>
      </c>
      <c r="K91" s="184">
        <v>78.8</v>
      </c>
      <c r="L91" s="184">
        <v>121.7</v>
      </c>
      <c r="M91" s="184">
        <v>34.9</v>
      </c>
      <c r="N91" s="184">
        <v>55.9</v>
      </c>
      <c r="O91" s="184">
        <v>-9.4</v>
      </c>
      <c r="P91" s="184">
        <v>10.9</v>
      </c>
      <c r="Q91" s="184">
        <v>11.6</v>
      </c>
      <c r="R91" s="184">
        <v>6.4</v>
      </c>
      <c r="S91" s="184">
        <v>11.9</v>
      </c>
      <c r="T91" s="184" t="e">
        <v>#N/A</v>
      </c>
      <c r="U91" s="184" t="e">
        <v>#N/A</v>
      </c>
      <c r="V91" s="184">
        <v>34.700000000000003</v>
      </c>
      <c r="W91" s="184">
        <v>-6.9</v>
      </c>
      <c r="X91" s="184">
        <v>-55.1</v>
      </c>
      <c r="Y91" s="184">
        <v>13.5</v>
      </c>
      <c r="Z91" s="184">
        <v>10</v>
      </c>
      <c r="AA91" s="184">
        <v>17</v>
      </c>
      <c r="AB91" s="184">
        <v>8.9</v>
      </c>
      <c r="AC91" s="184">
        <v>9.6</v>
      </c>
      <c r="AD91" s="184">
        <v>9.8000000000000007</v>
      </c>
      <c r="AE91" s="184">
        <v>12.1</v>
      </c>
      <c r="AF91" s="184">
        <v>10.3</v>
      </c>
      <c r="AG91" s="184" t="e">
        <v>#N/A</v>
      </c>
      <c r="AH91" s="184" t="e">
        <v>#N/A</v>
      </c>
      <c r="AI91" s="184">
        <v>9</v>
      </c>
      <c r="AJ91" s="184">
        <v>-8</v>
      </c>
      <c r="AK91" s="184">
        <v>-24.5</v>
      </c>
      <c r="AL91" s="184">
        <v>34</v>
      </c>
      <c r="AM91" s="184">
        <v>25</v>
      </c>
      <c r="AN91" s="184">
        <v>14.8</v>
      </c>
      <c r="AO91" s="184">
        <v>8.9</v>
      </c>
      <c r="AP91" s="184">
        <v>9.6</v>
      </c>
      <c r="AQ91" s="184">
        <v>9.8000000000000007</v>
      </c>
      <c r="AR91" s="184">
        <v>12.1</v>
      </c>
      <c r="AS91" s="184">
        <v>10.3</v>
      </c>
      <c r="AT91" s="184" t="e">
        <v>#N/A</v>
      </c>
      <c r="AU91" s="184" t="e">
        <v>#N/A</v>
      </c>
      <c r="AV91" s="184">
        <v>9</v>
      </c>
      <c r="AW91" s="184">
        <v>-8</v>
      </c>
      <c r="AX91" s="184">
        <v>-24.5</v>
      </c>
      <c r="AY91" s="184">
        <v>34</v>
      </c>
      <c r="AZ91" s="184">
        <v>25</v>
      </c>
      <c r="BA91" s="184">
        <v>14.8</v>
      </c>
    </row>
    <row r="92" spans="1:53" x14ac:dyDescent="0.25">
      <c r="A92" s="6">
        <v>39083</v>
      </c>
      <c r="B92" s="184">
        <v>87.4</v>
      </c>
      <c r="C92" s="184">
        <v>58.9</v>
      </c>
      <c r="D92" s="184">
        <v>59.3</v>
      </c>
      <c r="E92" s="184">
        <v>46.8</v>
      </c>
      <c r="F92" s="184">
        <v>57.1</v>
      </c>
      <c r="G92" s="184" t="e">
        <v>#N/A</v>
      </c>
      <c r="H92" s="184" t="e">
        <v>#N/A</v>
      </c>
      <c r="I92" s="184">
        <v>37.799999999999997</v>
      </c>
      <c r="J92" s="184">
        <v>75.7</v>
      </c>
      <c r="K92" s="184">
        <v>64.3</v>
      </c>
      <c r="L92" s="184">
        <v>53.2</v>
      </c>
      <c r="M92" s="184">
        <v>34.9</v>
      </c>
      <c r="N92" s="184">
        <v>58.3</v>
      </c>
      <c r="O92" s="184">
        <v>-10.9</v>
      </c>
      <c r="P92" s="184">
        <v>9.6</v>
      </c>
      <c r="Q92" s="184">
        <v>10.6</v>
      </c>
      <c r="R92" s="184">
        <v>8.1</v>
      </c>
      <c r="S92" s="184">
        <v>19.899999999999999</v>
      </c>
      <c r="T92" s="184" t="e">
        <v>#N/A</v>
      </c>
      <c r="U92" s="184" t="e">
        <v>#N/A</v>
      </c>
      <c r="V92" s="184">
        <v>30.2</v>
      </c>
      <c r="W92" s="184">
        <v>1.6</v>
      </c>
      <c r="X92" s="184">
        <v>-29.8</v>
      </c>
      <c r="Y92" s="184">
        <v>10.3</v>
      </c>
      <c r="Z92" s="184">
        <v>24.6</v>
      </c>
      <c r="AA92" s="184">
        <v>26.3</v>
      </c>
      <c r="AB92" s="184">
        <v>-10.9</v>
      </c>
      <c r="AC92" s="184">
        <v>9.6</v>
      </c>
      <c r="AD92" s="184">
        <v>10.6</v>
      </c>
      <c r="AE92" s="184">
        <v>8.1</v>
      </c>
      <c r="AF92" s="184">
        <v>19.899999999999999</v>
      </c>
      <c r="AG92" s="184" t="e">
        <v>#N/A</v>
      </c>
      <c r="AH92" s="184" t="e">
        <v>#N/A</v>
      </c>
      <c r="AI92" s="184">
        <v>30.2</v>
      </c>
      <c r="AJ92" s="184">
        <v>1.6</v>
      </c>
      <c r="AK92" s="184">
        <v>-29.8</v>
      </c>
      <c r="AL92" s="184">
        <v>10.3</v>
      </c>
      <c r="AM92" s="184">
        <v>24.6</v>
      </c>
      <c r="AN92" s="184">
        <v>26.3</v>
      </c>
      <c r="AO92" s="184">
        <v>6.3</v>
      </c>
      <c r="AP92" s="184">
        <v>9.1999999999999993</v>
      </c>
      <c r="AQ92" s="184">
        <v>9.6</v>
      </c>
      <c r="AR92" s="184">
        <v>12.3</v>
      </c>
      <c r="AS92" s="184">
        <v>9.9</v>
      </c>
      <c r="AT92" s="184" t="e">
        <v>#N/A</v>
      </c>
      <c r="AU92" s="184" t="e">
        <v>#N/A</v>
      </c>
      <c r="AV92" s="184">
        <v>10.199999999999999</v>
      </c>
      <c r="AW92" s="184">
        <v>-10.199999999999999</v>
      </c>
      <c r="AX92" s="184">
        <v>-28.7</v>
      </c>
      <c r="AY92" s="184">
        <v>32.6</v>
      </c>
      <c r="AZ92" s="184">
        <v>24</v>
      </c>
      <c r="BA92" s="184">
        <v>16</v>
      </c>
    </row>
    <row r="93" spans="1:53" x14ac:dyDescent="0.25">
      <c r="A93" s="6">
        <v>39114</v>
      </c>
      <c r="B93" s="184">
        <v>76.7</v>
      </c>
      <c r="C93" s="184">
        <v>61.8</v>
      </c>
      <c r="D93" s="184">
        <v>62.3</v>
      </c>
      <c r="E93" s="184">
        <v>40.4</v>
      </c>
      <c r="F93" s="184">
        <v>44.9</v>
      </c>
      <c r="G93" s="184" t="e">
        <v>#N/A</v>
      </c>
      <c r="H93" s="184" t="e">
        <v>#N/A</v>
      </c>
      <c r="I93" s="184">
        <v>36.5</v>
      </c>
      <c r="J93" s="184">
        <v>69.7</v>
      </c>
      <c r="K93" s="184">
        <v>62.9</v>
      </c>
      <c r="L93" s="184">
        <v>53.7</v>
      </c>
      <c r="M93" s="184">
        <v>29.7</v>
      </c>
      <c r="N93" s="184">
        <v>45.8</v>
      </c>
      <c r="O93" s="184">
        <v>-4.0999999999999996</v>
      </c>
      <c r="P93" s="184">
        <v>18.5</v>
      </c>
      <c r="Q93" s="184">
        <v>18.5</v>
      </c>
      <c r="R93" s="184">
        <v>-1.4</v>
      </c>
      <c r="S93" s="184">
        <v>19</v>
      </c>
      <c r="T93" s="184" t="e">
        <v>#N/A</v>
      </c>
      <c r="U93" s="184" t="e">
        <v>#N/A</v>
      </c>
      <c r="V93" s="184">
        <v>41.4</v>
      </c>
      <c r="W93" s="184">
        <v>-0.2</v>
      </c>
      <c r="X93" s="184">
        <v>-38.5</v>
      </c>
      <c r="Y93" s="184">
        <v>20.9</v>
      </c>
      <c r="Z93" s="184">
        <v>14.8</v>
      </c>
      <c r="AA93" s="184">
        <v>8.3000000000000007</v>
      </c>
      <c r="AB93" s="184">
        <v>-7.8</v>
      </c>
      <c r="AC93" s="184">
        <v>14</v>
      </c>
      <c r="AD93" s="184">
        <v>14.5</v>
      </c>
      <c r="AE93" s="184">
        <v>3.5</v>
      </c>
      <c r="AF93" s="184">
        <v>19.5</v>
      </c>
      <c r="AG93" s="184" t="e">
        <v>#N/A</v>
      </c>
      <c r="AH93" s="184" t="e">
        <v>#N/A</v>
      </c>
      <c r="AI93" s="184">
        <v>35.5</v>
      </c>
      <c r="AJ93" s="184">
        <v>0.8</v>
      </c>
      <c r="AK93" s="184">
        <v>-34.4</v>
      </c>
      <c r="AL93" s="184">
        <v>15.4</v>
      </c>
      <c r="AM93" s="184">
        <v>19.899999999999999</v>
      </c>
      <c r="AN93" s="184">
        <v>17.7</v>
      </c>
      <c r="AO93" s="184">
        <v>4.4000000000000004</v>
      </c>
      <c r="AP93" s="184">
        <v>9.9</v>
      </c>
      <c r="AQ93" s="184">
        <v>10.199999999999999</v>
      </c>
      <c r="AR93" s="184">
        <v>11.2</v>
      </c>
      <c r="AS93" s="184">
        <v>10.4</v>
      </c>
      <c r="AT93" s="184" t="e">
        <v>#N/A</v>
      </c>
      <c r="AU93" s="184" t="e">
        <v>#N/A</v>
      </c>
      <c r="AV93" s="184">
        <v>13.2</v>
      </c>
      <c r="AW93" s="184">
        <v>-8.9</v>
      </c>
      <c r="AX93" s="184">
        <v>-32</v>
      </c>
      <c r="AY93" s="184">
        <v>32</v>
      </c>
      <c r="AZ93" s="184">
        <v>22.7</v>
      </c>
      <c r="BA93" s="184">
        <v>16.8</v>
      </c>
    </row>
    <row r="94" spans="1:53" x14ac:dyDescent="0.25">
      <c r="A94" s="6">
        <v>39142</v>
      </c>
      <c r="B94" s="184">
        <v>86.3</v>
      </c>
      <c r="C94" s="184">
        <v>67.3</v>
      </c>
      <c r="D94" s="184">
        <v>67.900000000000006</v>
      </c>
      <c r="E94" s="184">
        <v>45.5</v>
      </c>
      <c r="F94" s="184">
        <v>54.8</v>
      </c>
      <c r="G94" s="184" t="e">
        <v>#N/A</v>
      </c>
      <c r="H94" s="184" t="e">
        <v>#N/A</v>
      </c>
      <c r="I94" s="184">
        <v>43</v>
      </c>
      <c r="J94" s="184">
        <v>45.2</v>
      </c>
      <c r="K94" s="184">
        <v>63.6</v>
      </c>
      <c r="L94" s="184">
        <v>54.1</v>
      </c>
      <c r="M94" s="184">
        <v>40.700000000000003</v>
      </c>
      <c r="N94" s="184">
        <v>61.1</v>
      </c>
      <c r="O94" s="184">
        <v>4</v>
      </c>
      <c r="P94" s="184">
        <v>21.9</v>
      </c>
      <c r="Q94" s="184">
        <v>22.5</v>
      </c>
      <c r="R94" s="184">
        <v>5.6</v>
      </c>
      <c r="S94" s="184">
        <v>16.899999999999999</v>
      </c>
      <c r="T94" s="184" t="e">
        <v>#N/A</v>
      </c>
      <c r="U94" s="184" t="e">
        <v>#N/A</v>
      </c>
      <c r="V94" s="184">
        <v>41.6</v>
      </c>
      <c r="W94" s="184">
        <v>1.6</v>
      </c>
      <c r="X94" s="184">
        <v>-37.200000000000003</v>
      </c>
      <c r="Y94" s="184">
        <v>15.8</v>
      </c>
      <c r="Z94" s="184">
        <v>29</v>
      </c>
      <c r="AA94" s="184">
        <v>12.3</v>
      </c>
      <c r="AB94" s="184">
        <v>-4.0999999999999996</v>
      </c>
      <c r="AC94" s="184">
        <v>16.7</v>
      </c>
      <c r="AD94" s="184">
        <v>17.3</v>
      </c>
      <c r="AE94" s="184">
        <v>4.2</v>
      </c>
      <c r="AF94" s="184">
        <v>18.600000000000001</v>
      </c>
      <c r="AG94" s="184" t="e">
        <v>#N/A</v>
      </c>
      <c r="AH94" s="184" t="e">
        <v>#N/A</v>
      </c>
      <c r="AI94" s="184">
        <v>37.700000000000003</v>
      </c>
      <c r="AJ94" s="184">
        <v>1</v>
      </c>
      <c r="AK94" s="184">
        <v>-35.299999999999997</v>
      </c>
      <c r="AL94" s="184">
        <v>15.5</v>
      </c>
      <c r="AM94" s="184">
        <v>23.3</v>
      </c>
      <c r="AN94" s="184">
        <v>15.6</v>
      </c>
      <c r="AO94" s="184">
        <v>3.4</v>
      </c>
      <c r="AP94" s="184">
        <v>11.5</v>
      </c>
      <c r="AQ94" s="184">
        <v>11.8</v>
      </c>
      <c r="AR94" s="184">
        <v>10.9</v>
      </c>
      <c r="AS94" s="184">
        <v>10.6</v>
      </c>
      <c r="AT94" s="184" t="e">
        <v>#N/A</v>
      </c>
      <c r="AU94" s="184" t="e">
        <v>#N/A</v>
      </c>
      <c r="AV94" s="184">
        <v>16</v>
      </c>
      <c r="AW94" s="184">
        <v>-7.9</v>
      </c>
      <c r="AX94" s="184">
        <v>-34</v>
      </c>
      <c r="AY94" s="184">
        <v>33.299999999999997</v>
      </c>
      <c r="AZ94" s="184">
        <v>22.5</v>
      </c>
      <c r="BA94" s="184">
        <v>17.100000000000001</v>
      </c>
    </row>
    <row r="95" spans="1:53" x14ac:dyDescent="0.25">
      <c r="A95" s="6">
        <v>39173</v>
      </c>
      <c r="B95" s="184">
        <v>79.8</v>
      </c>
      <c r="C95" s="184">
        <v>64.099999999999994</v>
      </c>
      <c r="D95" s="184">
        <v>64.7</v>
      </c>
      <c r="E95" s="184">
        <v>46.2</v>
      </c>
      <c r="F95" s="184">
        <v>49</v>
      </c>
      <c r="G95" s="184" t="e">
        <v>#N/A</v>
      </c>
      <c r="H95" s="184" t="e">
        <v>#N/A</v>
      </c>
      <c r="I95" s="184">
        <v>39.4</v>
      </c>
      <c r="J95" s="184">
        <v>36.200000000000003</v>
      </c>
      <c r="K95" s="184">
        <v>56.2</v>
      </c>
      <c r="L95" s="184">
        <v>53.2</v>
      </c>
      <c r="M95" s="184">
        <v>35.200000000000003</v>
      </c>
      <c r="N95" s="184">
        <v>52</v>
      </c>
      <c r="O95" s="184">
        <v>2</v>
      </c>
      <c r="P95" s="184">
        <v>13.6</v>
      </c>
      <c r="Q95" s="184">
        <v>13.9</v>
      </c>
      <c r="R95" s="184">
        <v>-4.4000000000000004</v>
      </c>
      <c r="S95" s="184">
        <v>22.3</v>
      </c>
      <c r="T95" s="184" t="e">
        <v>#N/A</v>
      </c>
      <c r="U95" s="184" t="e">
        <v>#N/A</v>
      </c>
      <c r="V95" s="184">
        <v>38.4</v>
      </c>
      <c r="W95" s="184">
        <v>5.6</v>
      </c>
      <c r="X95" s="184">
        <v>-29</v>
      </c>
      <c r="Y95" s="184">
        <v>5.0999999999999996</v>
      </c>
      <c r="Z95" s="184">
        <v>34.4</v>
      </c>
      <c r="AA95" s="184">
        <v>18.2</v>
      </c>
      <c r="AB95" s="184">
        <v>-2.7</v>
      </c>
      <c r="AC95" s="184">
        <v>15.9</v>
      </c>
      <c r="AD95" s="184">
        <v>16.399999999999999</v>
      </c>
      <c r="AE95" s="184">
        <v>1.8</v>
      </c>
      <c r="AF95" s="184">
        <v>19.5</v>
      </c>
      <c r="AG95" s="184" t="e">
        <v>#N/A</v>
      </c>
      <c r="AH95" s="184" t="e">
        <v>#N/A</v>
      </c>
      <c r="AI95" s="184">
        <v>37.9</v>
      </c>
      <c r="AJ95" s="184">
        <v>1.7</v>
      </c>
      <c r="AK95" s="184">
        <v>-34</v>
      </c>
      <c r="AL95" s="184">
        <v>12.7</v>
      </c>
      <c r="AM95" s="184">
        <v>25.9</v>
      </c>
      <c r="AN95" s="184">
        <v>16.2</v>
      </c>
      <c r="AO95" s="184">
        <v>2.7</v>
      </c>
      <c r="AP95" s="184">
        <v>11.7</v>
      </c>
      <c r="AQ95" s="184">
        <v>12</v>
      </c>
      <c r="AR95" s="184">
        <v>9.1999999999999993</v>
      </c>
      <c r="AS95" s="184">
        <v>12.1</v>
      </c>
      <c r="AT95" s="184" t="e">
        <v>#N/A</v>
      </c>
      <c r="AU95" s="184" t="e">
        <v>#N/A</v>
      </c>
      <c r="AV95" s="184">
        <v>19.600000000000001</v>
      </c>
      <c r="AW95" s="184">
        <v>-6.2</v>
      </c>
      <c r="AX95" s="184">
        <v>-34.299999999999997</v>
      </c>
      <c r="AY95" s="184">
        <v>30.3</v>
      </c>
      <c r="AZ95" s="184">
        <v>24</v>
      </c>
      <c r="BA95" s="184">
        <v>19.5</v>
      </c>
    </row>
    <row r="96" spans="1:53" x14ac:dyDescent="0.25">
      <c r="A96" s="6">
        <v>39203</v>
      </c>
      <c r="B96" s="184">
        <v>82.9</v>
      </c>
      <c r="C96" s="184">
        <v>62.2</v>
      </c>
      <c r="D96" s="184">
        <v>62.6</v>
      </c>
      <c r="E96" s="184">
        <v>72.2</v>
      </c>
      <c r="F96" s="184">
        <v>59.9</v>
      </c>
      <c r="G96" s="184" t="e">
        <v>#N/A</v>
      </c>
      <c r="H96" s="184" t="e">
        <v>#N/A</v>
      </c>
      <c r="I96" s="184">
        <v>44.2</v>
      </c>
      <c r="J96" s="184">
        <v>41.5</v>
      </c>
      <c r="K96" s="184">
        <v>68.7</v>
      </c>
      <c r="L96" s="184">
        <v>54.3</v>
      </c>
      <c r="M96" s="184">
        <v>36.9</v>
      </c>
      <c r="N96" s="184">
        <v>57.9</v>
      </c>
      <c r="O96" s="184">
        <v>0.4</v>
      </c>
      <c r="P96" s="184">
        <v>18.100000000000001</v>
      </c>
      <c r="Q96" s="184">
        <v>18.5</v>
      </c>
      <c r="R96" s="184">
        <v>19.5</v>
      </c>
      <c r="S96" s="184">
        <v>12.6</v>
      </c>
      <c r="T96" s="184" t="e">
        <v>#N/A</v>
      </c>
      <c r="U96" s="184" t="e">
        <v>#N/A</v>
      </c>
      <c r="V96" s="184">
        <v>36.200000000000003</v>
      </c>
      <c r="W96" s="184">
        <v>7</v>
      </c>
      <c r="X96" s="184">
        <v>-33.4</v>
      </c>
      <c r="Y96" s="184">
        <v>-6.5</v>
      </c>
      <c r="Z96" s="184">
        <v>16.100000000000001</v>
      </c>
      <c r="AA96" s="184">
        <v>17.600000000000001</v>
      </c>
      <c r="AB96" s="184">
        <v>-2.1</v>
      </c>
      <c r="AC96" s="184">
        <v>16.3</v>
      </c>
      <c r="AD96" s="184">
        <v>16.8</v>
      </c>
      <c r="AE96" s="184">
        <v>6.3</v>
      </c>
      <c r="AF96" s="184">
        <v>17.8</v>
      </c>
      <c r="AG96" s="184" t="e">
        <v>#N/A</v>
      </c>
      <c r="AH96" s="184" t="e">
        <v>#N/A</v>
      </c>
      <c r="AI96" s="184">
        <v>37.5</v>
      </c>
      <c r="AJ96" s="184">
        <v>2.5</v>
      </c>
      <c r="AK96" s="184">
        <v>-33.9</v>
      </c>
      <c r="AL96" s="184">
        <v>8.1999999999999993</v>
      </c>
      <c r="AM96" s="184">
        <v>23.7</v>
      </c>
      <c r="AN96" s="184">
        <v>16.5</v>
      </c>
      <c r="AO96" s="184">
        <v>1.8</v>
      </c>
      <c r="AP96" s="184">
        <v>12.5</v>
      </c>
      <c r="AQ96" s="184">
        <v>12.9</v>
      </c>
      <c r="AR96" s="184">
        <v>9.3000000000000007</v>
      </c>
      <c r="AS96" s="184">
        <v>11</v>
      </c>
      <c r="AT96" s="184" t="e">
        <v>#N/A</v>
      </c>
      <c r="AU96" s="184" t="e">
        <v>#N/A</v>
      </c>
      <c r="AV96" s="184">
        <v>22.6</v>
      </c>
      <c r="AW96" s="184">
        <v>-5.3</v>
      </c>
      <c r="AX96" s="184">
        <v>-35.4</v>
      </c>
      <c r="AY96" s="184">
        <v>25.5</v>
      </c>
      <c r="AZ96" s="184">
        <v>22.9</v>
      </c>
      <c r="BA96" s="184">
        <v>20.100000000000001</v>
      </c>
    </row>
    <row r="97" spans="1:53" x14ac:dyDescent="0.25">
      <c r="A97" s="6">
        <v>39234</v>
      </c>
      <c r="B97" s="184">
        <v>79.099999999999994</v>
      </c>
      <c r="C97" s="184">
        <v>60.9</v>
      </c>
      <c r="D97" s="184">
        <v>61.4</v>
      </c>
      <c r="E97" s="184">
        <v>59.6</v>
      </c>
      <c r="F97" s="184">
        <v>53.5</v>
      </c>
      <c r="G97" s="184" t="e">
        <v>#N/A</v>
      </c>
      <c r="H97" s="184" t="e">
        <v>#N/A</v>
      </c>
      <c r="I97" s="184">
        <v>42.4</v>
      </c>
      <c r="J97" s="184">
        <v>39.6</v>
      </c>
      <c r="K97" s="184">
        <v>65.599999999999994</v>
      </c>
      <c r="L97" s="184">
        <v>50.9</v>
      </c>
      <c r="M97" s="184">
        <v>36.700000000000003</v>
      </c>
      <c r="N97" s="184">
        <v>53.4</v>
      </c>
      <c r="O97" s="184">
        <v>-1.3</v>
      </c>
      <c r="P97" s="184">
        <v>13</v>
      </c>
      <c r="Q97" s="184">
        <v>13.3</v>
      </c>
      <c r="R97" s="184">
        <v>1.5</v>
      </c>
      <c r="S97" s="184">
        <v>11.7</v>
      </c>
      <c r="T97" s="184" t="e">
        <v>#N/A</v>
      </c>
      <c r="U97" s="184" t="e">
        <v>#N/A</v>
      </c>
      <c r="V97" s="184">
        <v>38.700000000000003</v>
      </c>
      <c r="W97" s="184">
        <v>17</v>
      </c>
      <c r="X97" s="184">
        <v>-23.3</v>
      </c>
      <c r="Y97" s="184">
        <v>-2.9</v>
      </c>
      <c r="Z97" s="184">
        <v>23.5</v>
      </c>
      <c r="AA97" s="184">
        <v>14</v>
      </c>
      <c r="AB97" s="184">
        <v>-2</v>
      </c>
      <c r="AC97" s="184">
        <v>15.8</v>
      </c>
      <c r="AD97" s="184">
        <v>16.2</v>
      </c>
      <c r="AE97" s="184">
        <v>5.4</v>
      </c>
      <c r="AF97" s="184">
        <v>16.8</v>
      </c>
      <c r="AG97" s="184" t="e">
        <v>#N/A</v>
      </c>
      <c r="AH97" s="184" t="e">
        <v>#N/A</v>
      </c>
      <c r="AI97" s="184">
        <v>37.700000000000003</v>
      </c>
      <c r="AJ97" s="184">
        <v>4.0999999999999996</v>
      </c>
      <c r="AK97" s="184">
        <v>-32.200000000000003</v>
      </c>
      <c r="AL97" s="184">
        <v>6.3</v>
      </c>
      <c r="AM97" s="184">
        <v>23.7</v>
      </c>
      <c r="AN97" s="184">
        <v>16.100000000000001</v>
      </c>
      <c r="AO97" s="184">
        <v>1.1000000000000001</v>
      </c>
      <c r="AP97" s="184">
        <v>12.7</v>
      </c>
      <c r="AQ97" s="184">
        <v>13.1</v>
      </c>
      <c r="AR97" s="184">
        <v>8.3000000000000007</v>
      </c>
      <c r="AS97" s="184">
        <v>10.5</v>
      </c>
      <c r="AT97" s="184" t="e">
        <v>#N/A</v>
      </c>
      <c r="AU97" s="184" t="e">
        <v>#N/A</v>
      </c>
      <c r="AV97" s="184">
        <v>25.1</v>
      </c>
      <c r="AW97" s="184">
        <v>-2.4</v>
      </c>
      <c r="AX97" s="184">
        <v>-34.799999999999997</v>
      </c>
      <c r="AY97" s="184">
        <v>22.3</v>
      </c>
      <c r="AZ97" s="184">
        <v>23.2</v>
      </c>
      <c r="BA97" s="184">
        <v>20.7</v>
      </c>
    </row>
    <row r="98" spans="1:53" x14ac:dyDescent="0.25">
      <c r="A98" s="6">
        <v>39264</v>
      </c>
      <c r="B98" s="184">
        <v>80.3</v>
      </c>
      <c r="C98" s="184">
        <v>61.8</v>
      </c>
      <c r="D98" s="184">
        <v>62.2</v>
      </c>
      <c r="E98" s="184">
        <v>56.8</v>
      </c>
      <c r="F98" s="184">
        <v>55.7</v>
      </c>
      <c r="G98" s="184" t="e">
        <v>#N/A</v>
      </c>
      <c r="H98" s="184" t="e">
        <v>#N/A</v>
      </c>
      <c r="I98" s="184">
        <v>44.1</v>
      </c>
      <c r="J98" s="184">
        <v>42.8</v>
      </c>
      <c r="K98" s="184">
        <v>60.6</v>
      </c>
      <c r="L98" s="184">
        <v>50.2</v>
      </c>
      <c r="M98" s="184">
        <v>40.4</v>
      </c>
      <c r="N98" s="184">
        <v>62.1</v>
      </c>
      <c r="O98" s="184">
        <v>-4.2</v>
      </c>
      <c r="P98" s="184">
        <v>10.4</v>
      </c>
      <c r="Q98" s="184">
        <v>10.7</v>
      </c>
      <c r="R98" s="184">
        <v>1.8</v>
      </c>
      <c r="S98" s="184">
        <v>16.100000000000001</v>
      </c>
      <c r="T98" s="184" t="e">
        <v>#N/A</v>
      </c>
      <c r="U98" s="184" t="e">
        <v>#N/A</v>
      </c>
      <c r="V98" s="184">
        <v>35.4</v>
      </c>
      <c r="W98" s="184">
        <v>14.5</v>
      </c>
      <c r="X98" s="184">
        <v>-13.3</v>
      </c>
      <c r="Y98" s="184">
        <v>-3.1</v>
      </c>
      <c r="Z98" s="184">
        <v>28.1</v>
      </c>
      <c r="AA98" s="184">
        <v>15.1</v>
      </c>
      <c r="AB98" s="184">
        <v>-2.2999999999999998</v>
      </c>
      <c r="AC98" s="184">
        <v>15</v>
      </c>
      <c r="AD98" s="184">
        <v>15.4</v>
      </c>
      <c r="AE98" s="184">
        <v>4.8</v>
      </c>
      <c r="AF98" s="184">
        <v>16.7</v>
      </c>
      <c r="AG98" s="184" t="e">
        <v>#N/A</v>
      </c>
      <c r="AH98" s="184" t="e">
        <v>#N/A</v>
      </c>
      <c r="AI98" s="184">
        <v>37.299999999999997</v>
      </c>
      <c r="AJ98" s="184">
        <v>5.3</v>
      </c>
      <c r="AK98" s="184">
        <v>-30.1</v>
      </c>
      <c r="AL98" s="184">
        <v>4.9000000000000004</v>
      </c>
      <c r="AM98" s="184">
        <v>24.4</v>
      </c>
      <c r="AN98" s="184">
        <v>15.9</v>
      </c>
      <c r="AO98" s="184">
        <v>-0.4</v>
      </c>
      <c r="AP98" s="184">
        <v>13.2</v>
      </c>
      <c r="AQ98" s="184">
        <v>13.6</v>
      </c>
      <c r="AR98" s="184">
        <v>7.9</v>
      </c>
      <c r="AS98" s="184">
        <v>10.8</v>
      </c>
      <c r="AT98" s="184" t="e">
        <v>#N/A</v>
      </c>
      <c r="AU98" s="184" t="e">
        <v>#N/A</v>
      </c>
      <c r="AV98" s="184">
        <v>28.3</v>
      </c>
      <c r="AW98" s="184">
        <v>-0.3</v>
      </c>
      <c r="AX98" s="184">
        <v>-34.799999999999997</v>
      </c>
      <c r="AY98" s="184">
        <v>19.5</v>
      </c>
      <c r="AZ98" s="184">
        <v>23.5</v>
      </c>
      <c r="BA98" s="184">
        <v>19.8</v>
      </c>
    </row>
    <row r="99" spans="1:53" x14ac:dyDescent="0.25">
      <c r="A99" s="6">
        <v>39295</v>
      </c>
      <c r="B99" s="184">
        <v>78</v>
      </c>
      <c r="C99" s="184">
        <v>65.8</v>
      </c>
      <c r="D99" s="184">
        <v>66.3</v>
      </c>
      <c r="E99" s="184">
        <v>59.1</v>
      </c>
      <c r="F99" s="184">
        <v>59.8</v>
      </c>
      <c r="G99" s="184" t="e">
        <v>#N/A</v>
      </c>
      <c r="H99" s="184" t="e">
        <v>#N/A</v>
      </c>
      <c r="I99" s="184">
        <v>47.6</v>
      </c>
      <c r="J99" s="184">
        <v>47.3</v>
      </c>
      <c r="K99" s="184">
        <v>59.6</v>
      </c>
      <c r="L99" s="184">
        <v>52.3</v>
      </c>
      <c r="M99" s="184">
        <v>47.6</v>
      </c>
      <c r="N99" s="184">
        <v>62.3</v>
      </c>
      <c r="O99" s="184">
        <v>-11.9</v>
      </c>
      <c r="P99" s="184">
        <v>18.7</v>
      </c>
      <c r="Q99" s="184">
        <v>19.2</v>
      </c>
      <c r="R99" s="184">
        <v>7.8</v>
      </c>
      <c r="S99" s="184">
        <v>19.100000000000001</v>
      </c>
      <c r="T99" s="184" t="e">
        <v>#N/A</v>
      </c>
      <c r="U99" s="184" t="e">
        <v>#N/A</v>
      </c>
      <c r="V99" s="184">
        <v>34.6</v>
      </c>
      <c r="W99" s="184">
        <v>17.5</v>
      </c>
      <c r="X99" s="184">
        <v>-12.9</v>
      </c>
      <c r="Y99" s="184">
        <v>-9.1</v>
      </c>
      <c r="Z99" s="184">
        <v>33.299999999999997</v>
      </c>
      <c r="AA99" s="184">
        <v>6.9</v>
      </c>
      <c r="AB99" s="184">
        <v>-3.5</v>
      </c>
      <c r="AC99" s="184">
        <v>15.5</v>
      </c>
      <c r="AD99" s="184">
        <v>15.9</v>
      </c>
      <c r="AE99" s="184">
        <v>5.2</v>
      </c>
      <c r="AF99" s="184">
        <v>17</v>
      </c>
      <c r="AG99" s="184" t="e">
        <v>#N/A</v>
      </c>
      <c r="AH99" s="184" t="e">
        <v>#N/A</v>
      </c>
      <c r="AI99" s="184">
        <v>36.9</v>
      </c>
      <c r="AJ99" s="184">
        <v>6.6</v>
      </c>
      <c r="AK99" s="184">
        <v>-28.5</v>
      </c>
      <c r="AL99" s="184">
        <v>3</v>
      </c>
      <c r="AM99" s="184">
        <v>25.7</v>
      </c>
      <c r="AN99" s="184">
        <v>14.6</v>
      </c>
      <c r="AO99" s="184">
        <v>-2.9</v>
      </c>
      <c r="AP99" s="184">
        <v>14.1</v>
      </c>
      <c r="AQ99" s="184">
        <v>14.5</v>
      </c>
      <c r="AR99" s="184">
        <v>7.6</v>
      </c>
      <c r="AS99" s="184">
        <v>11.4</v>
      </c>
      <c r="AT99" s="184" t="e">
        <v>#N/A</v>
      </c>
      <c r="AU99" s="184" t="e">
        <v>#N/A</v>
      </c>
      <c r="AV99" s="184">
        <v>31.2</v>
      </c>
      <c r="AW99" s="184">
        <v>1.6</v>
      </c>
      <c r="AX99" s="184">
        <v>-32.9</v>
      </c>
      <c r="AY99" s="184">
        <v>15.4</v>
      </c>
      <c r="AZ99" s="184">
        <v>24</v>
      </c>
      <c r="BA99" s="184">
        <v>18.600000000000001</v>
      </c>
    </row>
    <row r="100" spans="1:53" x14ac:dyDescent="0.25">
      <c r="A100" s="6">
        <v>39326</v>
      </c>
      <c r="B100" s="184">
        <v>73.900000000000006</v>
      </c>
      <c r="C100" s="184">
        <v>66.5</v>
      </c>
      <c r="D100" s="184">
        <v>67</v>
      </c>
      <c r="E100" s="184">
        <v>52</v>
      </c>
      <c r="F100" s="184">
        <v>54.5</v>
      </c>
      <c r="G100" s="184" t="e">
        <v>#N/A</v>
      </c>
      <c r="H100" s="184" t="e">
        <v>#N/A</v>
      </c>
      <c r="I100" s="184">
        <v>47.4</v>
      </c>
      <c r="J100" s="184">
        <v>38.799999999999997</v>
      </c>
      <c r="K100" s="184">
        <v>68.3</v>
      </c>
      <c r="L100" s="184">
        <v>54</v>
      </c>
      <c r="M100" s="184">
        <v>43.6</v>
      </c>
      <c r="N100" s="184">
        <v>55.2</v>
      </c>
      <c r="O100" s="184">
        <v>-12.9</v>
      </c>
      <c r="P100" s="184">
        <v>15.4</v>
      </c>
      <c r="Q100" s="184">
        <v>15.7</v>
      </c>
      <c r="R100" s="184">
        <v>7.3</v>
      </c>
      <c r="S100" s="184">
        <v>13</v>
      </c>
      <c r="T100" s="184" t="e">
        <v>#N/A</v>
      </c>
      <c r="U100" s="184" t="e">
        <v>#N/A</v>
      </c>
      <c r="V100" s="184">
        <v>36</v>
      </c>
      <c r="W100" s="184">
        <v>12.9</v>
      </c>
      <c r="X100" s="184">
        <v>-17.100000000000001</v>
      </c>
      <c r="Y100" s="184">
        <v>-8.6999999999999993</v>
      </c>
      <c r="Z100" s="184">
        <v>27.8</v>
      </c>
      <c r="AA100" s="184">
        <v>-7.9</v>
      </c>
      <c r="AB100" s="184">
        <v>-4.5999999999999996</v>
      </c>
      <c r="AC100" s="184">
        <v>15.4</v>
      </c>
      <c r="AD100" s="184">
        <v>15.9</v>
      </c>
      <c r="AE100" s="184">
        <v>5.4</v>
      </c>
      <c r="AF100" s="184">
        <v>16.5</v>
      </c>
      <c r="AG100" s="184" t="e">
        <v>#N/A</v>
      </c>
      <c r="AH100" s="184" t="e">
        <v>#N/A</v>
      </c>
      <c r="AI100" s="184">
        <v>36.799999999999997</v>
      </c>
      <c r="AJ100" s="184">
        <v>7.1</v>
      </c>
      <c r="AK100" s="184">
        <v>-27.3</v>
      </c>
      <c r="AL100" s="184">
        <v>1.5</v>
      </c>
      <c r="AM100" s="184">
        <v>26</v>
      </c>
      <c r="AN100" s="184">
        <v>11.7</v>
      </c>
      <c r="AO100" s="184">
        <v>-4.8</v>
      </c>
      <c r="AP100" s="184">
        <v>14.4</v>
      </c>
      <c r="AQ100" s="184">
        <v>14.9</v>
      </c>
      <c r="AR100" s="184">
        <v>7</v>
      </c>
      <c r="AS100" s="184">
        <v>11.3</v>
      </c>
      <c r="AT100" s="184" t="e">
        <v>#N/A</v>
      </c>
      <c r="AU100" s="184" t="e">
        <v>#N/A</v>
      </c>
      <c r="AV100" s="184">
        <v>33.200000000000003</v>
      </c>
      <c r="AW100" s="184">
        <v>3.6</v>
      </c>
      <c r="AX100" s="184">
        <v>-32.9</v>
      </c>
      <c r="AY100" s="184">
        <v>10.9</v>
      </c>
      <c r="AZ100" s="184">
        <v>24.8</v>
      </c>
      <c r="BA100" s="184">
        <v>14.6</v>
      </c>
    </row>
    <row r="101" spans="1:53" x14ac:dyDescent="0.25">
      <c r="A101" s="6">
        <v>39356</v>
      </c>
      <c r="B101" s="184">
        <v>81</v>
      </c>
      <c r="C101" s="184">
        <v>67.099999999999994</v>
      </c>
      <c r="D101" s="184">
        <v>67.400000000000006</v>
      </c>
      <c r="E101" s="184">
        <v>61.3</v>
      </c>
      <c r="F101" s="184">
        <v>60.5</v>
      </c>
      <c r="G101" s="184" t="e">
        <v>#N/A</v>
      </c>
      <c r="H101" s="184" t="e">
        <v>#N/A</v>
      </c>
      <c r="I101" s="184">
        <v>50</v>
      </c>
      <c r="J101" s="184">
        <v>39.799999999999997</v>
      </c>
      <c r="K101" s="184">
        <v>74.8</v>
      </c>
      <c r="L101" s="184">
        <v>75.599999999999994</v>
      </c>
      <c r="M101" s="184">
        <v>48.4</v>
      </c>
      <c r="N101" s="184">
        <v>68.2</v>
      </c>
      <c r="O101" s="184">
        <v>-1.1000000000000001</v>
      </c>
      <c r="P101" s="184">
        <v>17.399999999999999</v>
      </c>
      <c r="Q101" s="184">
        <v>17.5</v>
      </c>
      <c r="R101" s="184">
        <v>15.5</v>
      </c>
      <c r="S101" s="184">
        <v>9.5</v>
      </c>
      <c r="T101" s="184" t="e">
        <v>#N/A</v>
      </c>
      <c r="U101" s="184" t="e">
        <v>#N/A</v>
      </c>
      <c r="V101" s="184">
        <v>33.200000000000003</v>
      </c>
      <c r="W101" s="184">
        <v>15.9</v>
      </c>
      <c r="X101" s="184">
        <v>26.5</v>
      </c>
      <c r="Y101" s="184">
        <v>13.2</v>
      </c>
      <c r="Z101" s="184">
        <v>47.5</v>
      </c>
      <c r="AA101" s="184">
        <v>16.7</v>
      </c>
      <c r="AB101" s="184">
        <v>-4.3</v>
      </c>
      <c r="AC101" s="184">
        <v>15.7</v>
      </c>
      <c r="AD101" s="184">
        <v>16</v>
      </c>
      <c r="AE101" s="184">
        <v>6.5</v>
      </c>
      <c r="AF101" s="184">
        <v>15.7</v>
      </c>
      <c r="AG101" s="184" t="e">
        <v>#N/A</v>
      </c>
      <c r="AH101" s="184" t="e">
        <v>#N/A</v>
      </c>
      <c r="AI101" s="184">
        <v>36.4</v>
      </c>
      <c r="AJ101" s="184">
        <v>7.8</v>
      </c>
      <c r="AK101" s="184">
        <v>-23.5</v>
      </c>
      <c r="AL101" s="184">
        <v>2.9</v>
      </c>
      <c r="AM101" s="184">
        <v>28.3</v>
      </c>
      <c r="AN101" s="184">
        <v>12.2</v>
      </c>
      <c r="AO101" s="184">
        <v>-4.7</v>
      </c>
      <c r="AP101" s="184">
        <v>15.1</v>
      </c>
      <c r="AQ101" s="184">
        <v>15.6</v>
      </c>
      <c r="AR101" s="184">
        <v>7.2</v>
      </c>
      <c r="AS101" s="184">
        <v>12.7</v>
      </c>
      <c r="AT101" s="184" t="e">
        <v>#N/A</v>
      </c>
      <c r="AU101" s="184" t="e">
        <v>#N/A</v>
      </c>
      <c r="AV101" s="184">
        <v>34.700000000000003</v>
      </c>
      <c r="AW101" s="184">
        <v>5.5</v>
      </c>
      <c r="AX101" s="184">
        <v>-28.6</v>
      </c>
      <c r="AY101" s="184">
        <v>8.5</v>
      </c>
      <c r="AZ101" s="184">
        <v>27.3</v>
      </c>
      <c r="BA101" s="184">
        <v>13.5</v>
      </c>
    </row>
    <row r="102" spans="1:53" x14ac:dyDescent="0.25">
      <c r="A102" s="6">
        <v>39387</v>
      </c>
      <c r="B102" s="184">
        <v>82.4</v>
      </c>
      <c r="C102" s="184">
        <v>67</v>
      </c>
      <c r="D102" s="184">
        <v>67.3</v>
      </c>
      <c r="E102" s="184">
        <v>68.099999999999994</v>
      </c>
      <c r="F102" s="184">
        <v>56.9</v>
      </c>
      <c r="G102" s="184" t="e">
        <v>#N/A</v>
      </c>
      <c r="H102" s="184" t="e">
        <v>#N/A</v>
      </c>
      <c r="I102" s="184">
        <v>37.5</v>
      </c>
      <c r="J102" s="184">
        <v>41.9</v>
      </c>
      <c r="K102" s="184">
        <v>84.2</v>
      </c>
      <c r="L102" s="184">
        <v>70.7</v>
      </c>
      <c r="M102" s="184">
        <v>51.3</v>
      </c>
      <c r="N102" s="184">
        <v>63.3</v>
      </c>
      <c r="O102" s="184">
        <v>2.7</v>
      </c>
      <c r="P102" s="184">
        <v>13.6</v>
      </c>
      <c r="Q102" s="184">
        <v>13.5</v>
      </c>
      <c r="R102" s="184">
        <v>11.2</v>
      </c>
      <c r="S102" s="184">
        <v>-0.9</v>
      </c>
      <c r="T102" s="184" t="e">
        <v>#N/A</v>
      </c>
      <c r="U102" s="184" t="e">
        <v>#N/A</v>
      </c>
      <c r="V102" s="184">
        <v>15.5</v>
      </c>
      <c r="W102" s="184">
        <v>12.4</v>
      </c>
      <c r="X102" s="184">
        <v>17.8</v>
      </c>
      <c r="Y102" s="184">
        <v>-5.0999999999999996</v>
      </c>
      <c r="Z102" s="184">
        <v>46.3</v>
      </c>
      <c r="AA102" s="184">
        <v>8.9</v>
      </c>
      <c r="AB102" s="184">
        <v>-3.6</v>
      </c>
      <c r="AC102" s="184">
        <v>15.5</v>
      </c>
      <c r="AD102" s="184">
        <v>15.8</v>
      </c>
      <c r="AE102" s="184">
        <v>7</v>
      </c>
      <c r="AF102" s="184">
        <v>13.9</v>
      </c>
      <c r="AG102" s="184" t="e">
        <v>#N/A</v>
      </c>
      <c r="AH102" s="184" t="e">
        <v>#N/A</v>
      </c>
      <c r="AI102" s="184">
        <v>34.5</v>
      </c>
      <c r="AJ102" s="184">
        <v>8.1999999999999993</v>
      </c>
      <c r="AK102" s="184">
        <v>-20.3</v>
      </c>
      <c r="AL102" s="184">
        <v>2</v>
      </c>
      <c r="AM102" s="184">
        <v>30.1</v>
      </c>
      <c r="AN102" s="184">
        <v>11.9</v>
      </c>
      <c r="AO102" s="184">
        <v>-4.2</v>
      </c>
      <c r="AP102" s="184">
        <v>15</v>
      </c>
      <c r="AQ102" s="184">
        <v>15.4</v>
      </c>
      <c r="AR102" s="184">
        <v>6.9</v>
      </c>
      <c r="AS102" s="184">
        <v>13.7</v>
      </c>
      <c r="AT102" s="184" t="e">
        <v>#N/A</v>
      </c>
      <c r="AU102" s="184" t="e">
        <v>#N/A</v>
      </c>
      <c r="AV102" s="184">
        <v>34.5</v>
      </c>
      <c r="AW102" s="184">
        <v>6.7</v>
      </c>
      <c r="AX102" s="184">
        <v>-25.9</v>
      </c>
      <c r="AY102" s="184">
        <v>3.7</v>
      </c>
      <c r="AZ102" s="184">
        <v>28.4</v>
      </c>
      <c r="BA102" s="184">
        <v>12.3</v>
      </c>
    </row>
    <row r="103" spans="1:53" x14ac:dyDescent="0.25">
      <c r="A103" s="6">
        <v>39417</v>
      </c>
      <c r="B103" s="184">
        <v>88.2</v>
      </c>
      <c r="C103" s="184">
        <v>87.1</v>
      </c>
      <c r="D103" s="184">
        <v>87.5</v>
      </c>
      <c r="E103" s="184">
        <v>131</v>
      </c>
      <c r="F103" s="184">
        <v>93.9</v>
      </c>
      <c r="G103" s="184" t="e">
        <v>#N/A</v>
      </c>
      <c r="H103" s="184" t="e">
        <v>#N/A</v>
      </c>
      <c r="I103" s="184">
        <v>49.4</v>
      </c>
      <c r="J103" s="184">
        <v>56.8</v>
      </c>
      <c r="K103" s="184">
        <v>94.8</v>
      </c>
      <c r="L103" s="184">
        <v>119.9</v>
      </c>
      <c r="M103" s="184">
        <v>50.6</v>
      </c>
      <c r="N103" s="184">
        <v>59.2</v>
      </c>
      <c r="O103" s="184">
        <v>4</v>
      </c>
      <c r="P103" s="184">
        <v>14.9</v>
      </c>
      <c r="Q103" s="184">
        <v>14.4</v>
      </c>
      <c r="R103" s="184">
        <v>17.100000000000001</v>
      </c>
      <c r="S103" s="184">
        <v>9.4</v>
      </c>
      <c r="T103" s="184" t="e">
        <v>#N/A</v>
      </c>
      <c r="U103" s="184" t="e">
        <v>#N/A</v>
      </c>
      <c r="V103" s="184">
        <v>16.2</v>
      </c>
      <c r="W103" s="184">
        <v>15.4</v>
      </c>
      <c r="X103" s="184">
        <v>20.3</v>
      </c>
      <c r="Y103" s="184">
        <v>-1.4</v>
      </c>
      <c r="Z103" s="184">
        <v>45</v>
      </c>
      <c r="AA103" s="184">
        <v>5.9</v>
      </c>
      <c r="AB103" s="184">
        <v>-3</v>
      </c>
      <c r="AC103" s="184">
        <v>15.4</v>
      </c>
      <c r="AD103" s="184">
        <v>15.6</v>
      </c>
      <c r="AE103" s="184">
        <v>8.6999999999999993</v>
      </c>
      <c r="AF103" s="184">
        <v>13.3</v>
      </c>
      <c r="AG103" s="184" t="e">
        <v>#N/A</v>
      </c>
      <c r="AH103" s="184" t="e">
        <v>#N/A</v>
      </c>
      <c r="AI103" s="184">
        <v>32.5</v>
      </c>
      <c r="AJ103" s="184">
        <v>8.8000000000000007</v>
      </c>
      <c r="AK103" s="184">
        <v>-17.100000000000001</v>
      </c>
      <c r="AL103" s="184">
        <v>1.4</v>
      </c>
      <c r="AM103" s="184">
        <v>31.5</v>
      </c>
      <c r="AN103" s="184">
        <v>11.4</v>
      </c>
      <c r="AO103" s="184">
        <v>-3</v>
      </c>
      <c r="AP103" s="184">
        <v>15.4</v>
      </c>
      <c r="AQ103" s="184">
        <v>15.6</v>
      </c>
      <c r="AR103" s="184">
        <v>8.6999999999999993</v>
      </c>
      <c r="AS103" s="184">
        <v>13.3</v>
      </c>
      <c r="AT103" s="184" t="e">
        <v>#N/A</v>
      </c>
      <c r="AU103" s="184" t="e">
        <v>#N/A</v>
      </c>
      <c r="AV103" s="184">
        <v>32.5</v>
      </c>
      <c r="AW103" s="184">
        <v>8.8000000000000007</v>
      </c>
      <c r="AX103" s="184">
        <v>-17.100000000000001</v>
      </c>
      <c r="AY103" s="184">
        <v>1.4</v>
      </c>
      <c r="AZ103" s="184">
        <v>31.5</v>
      </c>
      <c r="BA103" s="184">
        <v>11.4</v>
      </c>
    </row>
    <row r="104" spans="1:53" x14ac:dyDescent="0.25">
      <c r="A104" s="6">
        <v>39448</v>
      </c>
      <c r="B104" s="184">
        <v>85.6</v>
      </c>
      <c r="C104" s="184">
        <v>71.599999999999994</v>
      </c>
      <c r="D104" s="184">
        <v>71.8</v>
      </c>
      <c r="E104" s="184">
        <v>57.6</v>
      </c>
      <c r="F104" s="184">
        <v>64.3</v>
      </c>
      <c r="G104" s="184" t="e">
        <v>#N/A</v>
      </c>
      <c r="H104" s="184" t="e">
        <v>#N/A</v>
      </c>
      <c r="I104" s="184">
        <v>48.7</v>
      </c>
      <c r="J104" s="184">
        <v>89.4</v>
      </c>
      <c r="K104" s="184">
        <v>103.5</v>
      </c>
      <c r="L104" s="184">
        <v>65</v>
      </c>
      <c r="M104" s="184">
        <v>48.5</v>
      </c>
      <c r="N104" s="184">
        <v>68.7</v>
      </c>
      <c r="O104" s="184">
        <v>-2.1</v>
      </c>
      <c r="P104" s="184">
        <v>21.5</v>
      </c>
      <c r="Q104" s="184">
        <v>21.1</v>
      </c>
      <c r="R104" s="184">
        <v>23.2</v>
      </c>
      <c r="S104" s="184">
        <v>12.7</v>
      </c>
      <c r="T104" s="184" t="e">
        <v>#N/A</v>
      </c>
      <c r="U104" s="184" t="e">
        <v>#N/A</v>
      </c>
      <c r="V104" s="184">
        <v>28.7</v>
      </c>
      <c r="W104" s="184">
        <v>18.2</v>
      </c>
      <c r="X104" s="184">
        <v>61.1</v>
      </c>
      <c r="Y104" s="184">
        <v>22.2</v>
      </c>
      <c r="Z104" s="184">
        <v>39</v>
      </c>
      <c r="AA104" s="184">
        <v>18</v>
      </c>
      <c r="AB104" s="184">
        <v>-2.1</v>
      </c>
      <c r="AC104" s="184">
        <v>21.5</v>
      </c>
      <c r="AD104" s="184">
        <v>21.1</v>
      </c>
      <c r="AE104" s="184">
        <v>23.2</v>
      </c>
      <c r="AF104" s="184">
        <v>12.7</v>
      </c>
      <c r="AG104" s="184" t="e">
        <v>#N/A</v>
      </c>
      <c r="AH104" s="184" t="e">
        <v>#N/A</v>
      </c>
      <c r="AI104" s="184">
        <v>28.7</v>
      </c>
      <c r="AJ104" s="184">
        <v>18.2</v>
      </c>
      <c r="AK104" s="184">
        <v>61.1</v>
      </c>
      <c r="AL104" s="184">
        <v>22.2</v>
      </c>
      <c r="AM104" s="184">
        <v>39</v>
      </c>
      <c r="AN104" s="184">
        <v>18</v>
      </c>
      <c r="AO104" s="184">
        <v>-2.2000000000000002</v>
      </c>
      <c r="AP104" s="184">
        <v>16.399999999999999</v>
      </c>
      <c r="AQ104" s="184">
        <v>16.5</v>
      </c>
      <c r="AR104" s="184">
        <v>9.6999999999999993</v>
      </c>
      <c r="AS104" s="184">
        <v>12.7</v>
      </c>
      <c r="AT104" s="184" t="e">
        <v>#N/A</v>
      </c>
      <c r="AU104" s="184" t="e">
        <v>#N/A</v>
      </c>
      <c r="AV104" s="184">
        <v>32.299999999999997</v>
      </c>
      <c r="AW104" s="184">
        <v>11.2</v>
      </c>
      <c r="AX104" s="184">
        <v>-10.6</v>
      </c>
      <c r="AY104" s="184">
        <v>2.2999999999999998</v>
      </c>
      <c r="AZ104" s="184">
        <v>32.700000000000003</v>
      </c>
      <c r="BA104" s="184">
        <v>10.9</v>
      </c>
    </row>
    <row r="105" spans="1:53" x14ac:dyDescent="0.25">
      <c r="A105" s="6">
        <v>39479</v>
      </c>
      <c r="B105" s="184">
        <v>80</v>
      </c>
      <c r="C105" s="184">
        <v>68.7</v>
      </c>
      <c r="D105" s="184">
        <v>68.900000000000006</v>
      </c>
      <c r="E105" s="184">
        <v>53.1</v>
      </c>
      <c r="F105" s="184">
        <v>61.1</v>
      </c>
      <c r="G105" s="184" t="e">
        <v>#N/A</v>
      </c>
      <c r="H105" s="184" t="e">
        <v>#N/A</v>
      </c>
      <c r="I105" s="184">
        <v>46.1</v>
      </c>
      <c r="J105" s="184">
        <v>98.2</v>
      </c>
      <c r="K105" s="184">
        <v>71.5</v>
      </c>
      <c r="L105" s="184">
        <v>54.3</v>
      </c>
      <c r="M105" s="184">
        <v>48.1</v>
      </c>
      <c r="N105" s="184">
        <v>58.8</v>
      </c>
      <c r="O105" s="184">
        <v>4.3</v>
      </c>
      <c r="P105" s="184">
        <v>11.2</v>
      </c>
      <c r="Q105" s="184">
        <v>10.7</v>
      </c>
      <c r="R105" s="184">
        <v>31.4</v>
      </c>
      <c r="S105" s="184">
        <v>36.200000000000003</v>
      </c>
      <c r="T105" s="184" t="e">
        <v>#N/A</v>
      </c>
      <c r="U105" s="184" t="e">
        <v>#N/A</v>
      </c>
      <c r="V105" s="184">
        <v>26.3</v>
      </c>
      <c r="W105" s="184">
        <v>40.799999999999997</v>
      </c>
      <c r="X105" s="184">
        <v>13.6</v>
      </c>
      <c r="Y105" s="184">
        <v>1.2</v>
      </c>
      <c r="Z105" s="184">
        <v>62.2</v>
      </c>
      <c r="AA105" s="184">
        <v>28.2</v>
      </c>
      <c r="AB105" s="184">
        <v>0.9</v>
      </c>
      <c r="AC105" s="184">
        <v>16.2</v>
      </c>
      <c r="AD105" s="184">
        <v>15.8</v>
      </c>
      <c r="AE105" s="184">
        <v>27</v>
      </c>
      <c r="AF105" s="184">
        <v>23</v>
      </c>
      <c r="AG105" s="184" t="e">
        <v>#N/A</v>
      </c>
      <c r="AH105" s="184" t="e">
        <v>#N/A</v>
      </c>
      <c r="AI105" s="184">
        <v>27.5</v>
      </c>
      <c r="AJ105" s="184">
        <v>29</v>
      </c>
      <c r="AK105" s="184">
        <v>37.6</v>
      </c>
      <c r="AL105" s="184">
        <v>11.6</v>
      </c>
      <c r="AM105" s="184">
        <v>49.7</v>
      </c>
      <c r="AN105" s="184">
        <v>22.5</v>
      </c>
      <c r="AO105" s="184">
        <v>-1.5</v>
      </c>
      <c r="AP105" s="184">
        <v>15.8</v>
      </c>
      <c r="AQ105" s="184">
        <v>15.8</v>
      </c>
      <c r="AR105" s="184">
        <v>11.6</v>
      </c>
      <c r="AS105" s="184">
        <v>14</v>
      </c>
      <c r="AT105" s="184" t="e">
        <v>#N/A</v>
      </c>
      <c r="AU105" s="184" t="e">
        <v>#N/A</v>
      </c>
      <c r="AV105" s="184">
        <v>31.2</v>
      </c>
      <c r="AW105" s="184">
        <v>16.600000000000001</v>
      </c>
      <c r="AX105" s="184">
        <v>-5.9</v>
      </c>
      <c r="AY105" s="184">
        <v>1.1000000000000001</v>
      </c>
      <c r="AZ105" s="184">
        <v>36.1</v>
      </c>
      <c r="BA105" s="184">
        <v>12.3</v>
      </c>
    </row>
    <row r="106" spans="1:53" x14ac:dyDescent="0.25">
      <c r="A106" s="6">
        <v>39508</v>
      </c>
      <c r="B106" s="184">
        <v>86.9</v>
      </c>
      <c r="C106" s="184">
        <v>76.599999999999994</v>
      </c>
      <c r="D106" s="184">
        <v>76.900000000000006</v>
      </c>
      <c r="E106" s="184">
        <v>54.5</v>
      </c>
      <c r="F106" s="184">
        <v>65.3</v>
      </c>
      <c r="G106" s="184" t="e">
        <v>#N/A</v>
      </c>
      <c r="H106" s="184" t="e">
        <v>#N/A</v>
      </c>
      <c r="I106" s="184">
        <v>53.6</v>
      </c>
      <c r="J106" s="184">
        <v>46.1</v>
      </c>
      <c r="K106" s="184">
        <v>101.6</v>
      </c>
      <c r="L106" s="184">
        <v>70.099999999999994</v>
      </c>
      <c r="M106" s="184">
        <v>54</v>
      </c>
      <c r="N106" s="184">
        <v>57.7</v>
      </c>
      <c r="O106" s="184">
        <v>0.7</v>
      </c>
      <c r="P106" s="184">
        <v>13.7</v>
      </c>
      <c r="Q106" s="184">
        <v>13.2</v>
      </c>
      <c r="R106" s="184">
        <v>19.600000000000001</v>
      </c>
      <c r="S106" s="184">
        <v>19.2</v>
      </c>
      <c r="T106" s="184" t="e">
        <v>#N/A</v>
      </c>
      <c r="U106" s="184" t="e">
        <v>#N/A</v>
      </c>
      <c r="V106" s="184">
        <v>24.5</v>
      </c>
      <c r="W106" s="184">
        <v>2.1</v>
      </c>
      <c r="X106" s="184">
        <v>59.9</v>
      </c>
      <c r="Y106" s="184">
        <v>29.7</v>
      </c>
      <c r="Z106" s="184">
        <v>32.700000000000003</v>
      </c>
      <c r="AA106" s="184">
        <v>-5.5</v>
      </c>
      <c r="AB106" s="184">
        <v>0.8</v>
      </c>
      <c r="AC106" s="184">
        <v>15.3</v>
      </c>
      <c r="AD106" s="184">
        <v>14.8</v>
      </c>
      <c r="AE106" s="184">
        <v>24.4</v>
      </c>
      <c r="AF106" s="184">
        <v>21.7</v>
      </c>
      <c r="AG106" s="184" t="e">
        <v>#N/A</v>
      </c>
      <c r="AH106" s="184" t="e">
        <v>#N/A</v>
      </c>
      <c r="AI106" s="184">
        <v>26.4</v>
      </c>
      <c r="AJ106" s="184">
        <v>22.7</v>
      </c>
      <c r="AK106" s="184">
        <v>45</v>
      </c>
      <c r="AL106" s="184">
        <v>17.7</v>
      </c>
      <c r="AM106" s="184">
        <v>43.1</v>
      </c>
      <c r="AN106" s="184">
        <v>12.1</v>
      </c>
      <c r="AO106" s="184">
        <v>-1.8</v>
      </c>
      <c r="AP106" s="184">
        <v>15.1</v>
      </c>
      <c r="AQ106" s="184">
        <v>15.1</v>
      </c>
      <c r="AR106" s="184">
        <v>12.5</v>
      </c>
      <c r="AS106" s="184">
        <v>14.3</v>
      </c>
      <c r="AT106" s="184" t="e">
        <v>#N/A</v>
      </c>
      <c r="AU106" s="184" t="e">
        <v>#N/A</v>
      </c>
      <c r="AV106" s="184">
        <v>29.8</v>
      </c>
      <c r="AW106" s="184">
        <v>16.600000000000001</v>
      </c>
      <c r="AX106" s="184">
        <v>2.4</v>
      </c>
      <c r="AY106" s="184">
        <v>2.2999999999999998</v>
      </c>
      <c r="AZ106" s="184">
        <v>36.299999999999997</v>
      </c>
      <c r="BA106" s="184">
        <v>10.6</v>
      </c>
    </row>
    <row r="107" spans="1:53" x14ac:dyDescent="0.25">
      <c r="A107" s="6">
        <v>39539</v>
      </c>
      <c r="B107" s="184">
        <v>87.7</v>
      </c>
      <c r="C107" s="184">
        <v>70.599999999999994</v>
      </c>
      <c r="D107" s="184">
        <v>70.8</v>
      </c>
      <c r="E107" s="184">
        <v>61</v>
      </c>
      <c r="F107" s="184">
        <v>66.7</v>
      </c>
      <c r="G107" s="184" t="e">
        <v>#N/A</v>
      </c>
      <c r="H107" s="184" t="e">
        <v>#N/A</v>
      </c>
      <c r="I107" s="184">
        <v>54.9</v>
      </c>
      <c r="J107" s="184">
        <v>45</v>
      </c>
      <c r="K107" s="184">
        <v>101.7</v>
      </c>
      <c r="L107" s="184">
        <v>67.2</v>
      </c>
      <c r="M107" s="184">
        <v>58.9</v>
      </c>
      <c r="N107" s="184">
        <v>61.1</v>
      </c>
      <c r="O107" s="184">
        <v>10</v>
      </c>
      <c r="P107" s="184">
        <v>10.199999999999999</v>
      </c>
      <c r="Q107" s="184">
        <v>9.5</v>
      </c>
      <c r="R107" s="184">
        <v>32</v>
      </c>
      <c r="S107" s="184">
        <v>36.299999999999997</v>
      </c>
      <c r="T107" s="184" t="e">
        <v>#N/A</v>
      </c>
      <c r="U107" s="184" t="e">
        <v>#N/A</v>
      </c>
      <c r="V107" s="184">
        <v>39.1</v>
      </c>
      <c r="W107" s="184">
        <v>24.5</v>
      </c>
      <c r="X107" s="184">
        <v>80.900000000000006</v>
      </c>
      <c r="Y107" s="184">
        <v>26.4</v>
      </c>
      <c r="Z107" s="184">
        <v>67.5</v>
      </c>
      <c r="AA107" s="184">
        <v>17.600000000000001</v>
      </c>
      <c r="AB107" s="184">
        <v>3</v>
      </c>
      <c r="AC107" s="184">
        <v>14</v>
      </c>
      <c r="AD107" s="184">
        <v>13.5</v>
      </c>
      <c r="AE107" s="184">
        <v>26.4</v>
      </c>
      <c r="AF107" s="184">
        <v>25.2</v>
      </c>
      <c r="AG107" s="184" t="e">
        <v>#N/A</v>
      </c>
      <c r="AH107" s="184" t="e">
        <v>#N/A</v>
      </c>
      <c r="AI107" s="184">
        <v>29.6</v>
      </c>
      <c r="AJ107" s="184">
        <v>22.9</v>
      </c>
      <c r="AK107" s="184">
        <v>53.2</v>
      </c>
      <c r="AL107" s="184">
        <v>19.899999999999999</v>
      </c>
      <c r="AM107" s="184">
        <v>49.2</v>
      </c>
      <c r="AN107" s="184">
        <v>13.4</v>
      </c>
      <c r="AO107" s="184">
        <v>-1.1000000000000001</v>
      </c>
      <c r="AP107" s="184">
        <v>14.8</v>
      </c>
      <c r="AQ107" s="184">
        <v>14.6</v>
      </c>
      <c r="AR107" s="184">
        <v>15.1</v>
      </c>
      <c r="AS107" s="184">
        <v>15.4</v>
      </c>
      <c r="AT107" s="184" t="e">
        <v>#N/A</v>
      </c>
      <c r="AU107" s="184" t="e">
        <v>#N/A</v>
      </c>
      <c r="AV107" s="184">
        <v>30</v>
      </c>
      <c r="AW107" s="184">
        <v>17.899999999999999</v>
      </c>
      <c r="AX107" s="184">
        <v>10.3</v>
      </c>
      <c r="AY107" s="184">
        <v>3.8</v>
      </c>
      <c r="AZ107" s="184">
        <v>39.200000000000003</v>
      </c>
      <c r="BA107" s="184">
        <v>10.7</v>
      </c>
    </row>
    <row r="108" spans="1:53" x14ac:dyDescent="0.25">
      <c r="A108" s="6">
        <v>39569</v>
      </c>
      <c r="B108" s="184">
        <v>92.5</v>
      </c>
      <c r="C108" s="184">
        <v>75.400000000000006</v>
      </c>
      <c r="D108" s="184">
        <v>75.5</v>
      </c>
      <c r="E108" s="184">
        <v>91.1</v>
      </c>
      <c r="F108" s="184">
        <v>72.099999999999994</v>
      </c>
      <c r="G108" s="184" t="e">
        <v>#N/A</v>
      </c>
      <c r="H108" s="184" t="e">
        <v>#N/A</v>
      </c>
      <c r="I108" s="184">
        <v>55.7</v>
      </c>
      <c r="J108" s="184">
        <v>43.4</v>
      </c>
      <c r="K108" s="184">
        <v>89.7</v>
      </c>
      <c r="L108" s="184">
        <v>70.5</v>
      </c>
      <c r="M108" s="184">
        <v>55.6</v>
      </c>
      <c r="N108" s="184">
        <v>62.5</v>
      </c>
      <c r="O108" s="184">
        <v>11.5</v>
      </c>
      <c r="P108" s="184">
        <v>21.3</v>
      </c>
      <c r="Q108" s="184">
        <v>20.6</v>
      </c>
      <c r="R108" s="184">
        <v>26.2</v>
      </c>
      <c r="S108" s="184">
        <v>20.3</v>
      </c>
      <c r="T108" s="184" t="e">
        <v>#N/A</v>
      </c>
      <c r="U108" s="184" t="e">
        <v>#N/A</v>
      </c>
      <c r="V108" s="184">
        <v>26</v>
      </c>
      <c r="W108" s="184">
        <v>4.5</v>
      </c>
      <c r="X108" s="184">
        <v>30.5</v>
      </c>
      <c r="Y108" s="184">
        <v>29.8</v>
      </c>
      <c r="Z108" s="184">
        <v>50.6</v>
      </c>
      <c r="AA108" s="184">
        <v>8</v>
      </c>
      <c r="AB108" s="184">
        <v>4.7</v>
      </c>
      <c r="AC108" s="184">
        <v>15.5</v>
      </c>
      <c r="AD108" s="184">
        <v>14.9</v>
      </c>
      <c r="AE108" s="184">
        <v>26.3</v>
      </c>
      <c r="AF108" s="184">
        <v>24.1</v>
      </c>
      <c r="AG108" s="184" t="e">
        <v>#N/A</v>
      </c>
      <c r="AH108" s="184" t="e">
        <v>#N/A</v>
      </c>
      <c r="AI108" s="184">
        <v>28.8</v>
      </c>
      <c r="AJ108" s="184">
        <v>20.100000000000001</v>
      </c>
      <c r="AK108" s="184">
        <v>48.2</v>
      </c>
      <c r="AL108" s="184">
        <v>21.9</v>
      </c>
      <c r="AM108" s="184">
        <v>49.5</v>
      </c>
      <c r="AN108" s="184">
        <v>12.3</v>
      </c>
      <c r="AO108" s="184">
        <v>-0.2</v>
      </c>
      <c r="AP108" s="184">
        <v>15.1</v>
      </c>
      <c r="AQ108" s="184">
        <v>14.9</v>
      </c>
      <c r="AR108" s="184">
        <v>15.8</v>
      </c>
      <c r="AS108" s="184">
        <v>16.100000000000001</v>
      </c>
      <c r="AT108" s="184" t="e">
        <v>#N/A</v>
      </c>
      <c r="AU108" s="184" t="e">
        <v>#N/A</v>
      </c>
      <c r="AV108" s="184">
        <v>29.2</v>
      </c>
      <c r="AW108" s="184">
        <v>17.600000000000001</v>
      </c>
      <c r="AX108" s="184">
        <v>17.399999999999999</v>
      </c>
      <c r="AY108" s="184">
        <v>6.4</v>
      </c>
      <c r="AZ108" s="184">
        <v>42</v>
      </c>
      <c r="BA108" s="184">
        <v>9.9</v>
      </c>
    </row>
    <row r="109" spans="1:53" x14ac:dyDescent="0.25">
      <c r="A109" s="6">
        <v>39600</v>
      </c>
      <c r="B109" s="184">
        <v>89.6</v>
      </c>
      <c r="C109" s="184">
        <v>70.2</v>
      </c>
      <c r="D109" s="184">
        <v>70.400000000000006</v>
      </c>
      <c r="E109" s="184">
        <v>77.599999999999994</v>
      </c>
      <c r="F109" s="184">
        <v>63.7</v>
      </c>
      <c r="G109" s="184" t="e">
        <v>#N/A</v>
      </c>
      <c r="H109" s="184" t="e">
        <v>#N/A</v>
      </c>
      <c r="I109" s="184">
        <v>55.3</v>
      </c>
      <c r="J109" s="184">
        <v>44.3</v>
      </c>
      <c r="K109" s="184">
        <v>100.1</v>
      </c>
      <c r="L109" s="184">
        <v>56.5</v>
      </c>
      <c r="M109" s="184">
        <v>58.1</v>
      </c>
      <c r="N109" s="184">
        <v>65.5</v>
      </c>
      <c r="O109" s="184">
        <v>13.4</v>
      </c>
      <c r="P109" s="184">
        <v>15.2</v>
      </c>
      <c r="Q109" s="184">
        <v>14.6</v>
      </c>
      <c r="R109" s="184">
        <v>30.1</v>
      </c>
      <c r="S109" s="184">
        <v>18.899999999999999</v>
      </c>
      <c r="T109" s="184" t="e">
        <v>#N/A</v>
      </c>
      <c r="U109" s="184" t="e">
        <v>#N/A</v>
      </c>
      <c r="V109" s="184">
        <v>30.5</v>
      </c>
      <c r="W109" s="184">
        <v>12</v>
      </c>
      <c r="X109" s="184">
        <v>52.7</v>
      </c>
      <c r="Y109" s="184">
        <v>11</v>
      </c>
      <c r="Z109" s="184">
        <v>58.5</v>
      </c>
      <c r="AA109" s="184">
        <v>22.6</v>
      </c>
      <c r="AB109" s="184">
        <v>6.1</v>
      </c>
      <c r="AC109" s="184">
        <v>15.4</v>
      </c>
      <c r="AD109" s="184">
        <v>14.8</v>
      </c>
      <c r="AE109" s="184">
        <v>27.1</v>
      </c>
      <c r="AF109" s="184">
        <v>23.2</v>
      </c>
      <c r="AG109" s="184" t="e">
        <v>#N/A</v>
      </c>
      <c r="AH109" s="184" t="e">
        <v>#N/A</v>
      </c>
      <c r="AI109" s="184">
        <v>29.1</v>
      </c>
      <c r="AJ109" s="184">
        <v>19.100000000000001</v>
      </c>
      <c r="AK109" s="184">
        <v>49</v>
      </c>
      <c r="AL109" s="184">
        <v>20.100000000000001</v>
      </c>
      <c r="AM109" s="184">
        <v>51.1</v>
      </c>
      <c r="AN109" s="184">
        <v>14</v>
      </c>
      <c r="AO109" s="184">
        <v>1</v>
      </c>
      <c r="AP109" s="184">
        <v>15.2</v>
      </c>
      <c r="AQ109" s="184">
        <v>15</v>
      </c>
      <c r="AR109" s="184">
        <v>18.3</v>
      </c>
      <c r="AS109" s="184">
        <v>16.600000000000001</v>
      </c>
      <c r="AT109" s="184" t="e">
        <v>#N/A</v>
      </c>
      <c r="AU109" s="184" t="e">
        <v>#N/A</v>
      </c>
      <c r="AV109" s="184">
        <v>28.7</v>
      </c>
      <c r="AW109" s="184">
        <v>17.2</v>
      </c>
      <c r="AX109" s="184">
        <v>24.5</v>
      </c>
      <c r="AY109" s="184">
        <v>7.4</v>
      </c>
      <c r="AZ109" s="184">
        <v>44.7</v>
      </c>
      <c r="BA109" s="184">
        <v>10.6</v>
      </c>
    </row>
    <row r="110" spans="1:53" x14ac:dyDescent="0.25">
      <c r="A110" s="6">
        <v>39630</v>
      </c>
      <c r="B110" s="184">
        <v>95.8</v>
      </c>
      <c r="C110" s="184">
        <v>73.7</v>
      </c>
      <c r="D110" s="184">
        <v>73.900000000000006</v>
      </c>
      <c r="E110" s="184">
        <v>75.2</v>
      </c>
      <c r="F110" s="184">
        <v>73.099999999999994</v>
      </c>
      <c r="G110" s="184" t="e">
        <v>#N/A</v>
      </c>
      <c r="H110" s="184" t="e">
        <v>#N/A</v>
      </c>
      <c r="I110" s="184">
        <v>57.5</v>
      </c>
      <c r="J110" s="184">
        <v>50.4</v>
      </c>
      <c r="K110" s="184">
        <v>97.9</v>
      </c>
      <c r="L110" s="184">
        <v>62.7</v>
      </c>
      <c r="M110" s="184">
        <v>63.9</v>
      </c>
      <c r="N110" s="184">
        <v>72.2</v>
      </c>
      <c r="O110" s="184">
        <v>19.399999999999999</v>
      </c>
      <c r="P110" s="184">
        <v>19.2</v>
      </c>
      <c r="Q110" s="184">
        <v>18.7</v>
      </c>
      <c r="R110" s="184">
        <v>32.299999999999997</v>
      </c>
      <c r="S110" s="184">
        <v>31.4</v>
      </c>
      <c r="T110" s="184" t="e">
        <v>#N/A</v>
      </c>
      <c r="U110" s="184" t="e">
        <v>#N/A</v>
      </c>
      <c r="V110" s="184">
        <v>30.3</v>
      </c>
      <c r="W110" s="184">
        <v>17.899999999999999</v>
      </c>
      <c r="X110" s="184">
        <v>61.7</v>
      </c>
      <c r="Y110" s="184">
        <v>24.9</v>
      </c>
      <c r="Z110" s="184">
        <v>58.4</v>
      </c>
      <c r="AA110" s="184">
        <v>16.3</v>
      </c>
      <c r="AB110" s="184">
        <v>8</v>
      </c>
      <c r="AC110" s="184">
        <v>16</v>
      </c>
      <c r="AD110" s="184">
        <v>15.4</v>
      </c>
      <c r="AE110" s="184">
        <v>27.9</v>
      </c>
      <c r="AF110" s="184">
        <v>24.4</v>
      </c>
      <c r="AG110" s="184" t="e">
        <v>#N/A</v>
      </c>
      <c r="AH110" s="184" t="e">
        <v>#N/A</v>
      </c>
      <c r="AI110" s="184">
        <v>29.3</v>
      </c>
      <c r="AJ110" s="184">
        <v>18.899999999999999</v>
      </c>
      <c r="AK110" s="184">
        <v>50.7</v>
      </c>
      <c r="AL110" s="184">
        <v>20.8</v>
      </c>
      <c r="AM110" s="184">
        <v>52.2</v>
      </c>
      <c r="AN110" s="184">
        <v>14.3</v>
      </c>
      <c r="AO110" s="184">
        <v>2.9</v>
      </c>
      <c r="AP110" s="184">
        <v>15.9</v>
      </c>
      <c r="AQ110" s="184">
        <v>15.6</v>
      </c>
      <c r="AR110" s="184">
        <v>20.7</v>
      </c>
      <c r="AS110" s="184">
        <v>17.899999999999999</v>
      </c>
      <c r="AT110" s="184" t="e">
        <v>#N/A</v>
      </c>
      <c r="AU110" s="184" t="e">
        <v>#N/A</v>
      </c>
      <c r="AV110" s="184">
        <v>28.4</v>
      </c>
      <c r="AW110" s="184">
        <v>17.5</v>
      </c>
      <c r="AX110" s="184">
        <v>30.6</v>
      </c>
      <c r="AY110" s="184">
        <v>9.3000000000000007</v>
      </c>
      <c r="AZ110" s="184">
        <v>47.3</v>
      </c>
      <c r="BA110" s="184">
        <v>10.8</v>
      </c>
    </row>
    <row r="111" spans="1:53" x14ac:dyDescent="0.25">
      <c r="A111" s="6">
        <v>39661</v>
      </c>
      <c r="B111" s="184">
        <v>95.5</v>
      </c>
      <c r="C111" s="184">
        <v>75.099999999999994</v>
      </c>
      <c r="D111" s="184">
        <v>75.400000000000006</v>
      </c>
      <c r="E111" s="184">
        <v>73.400000000000006</v>
      </c>
      <c r="F111" s="184">
        <v>74</v>
      </c>
      <c r="G111" s="184" t="e">
        <v>#N/A</v>
      </c>
      <c r="H111" s="184" t="e">
        <v>#N/A</v>
      </c>
      <c r="I111" s="184">
        <v>57.8</v>
      </c>
      <c r="J111" s="184">
        <v>52.8</v>
      </c>
      <c r="K111" s="184">
        <v>83.3</v>
      </c>
      <c r="L111" s="184">
        <v>59.8</v>
      </c>
      <c r="M111" s="184">
        <v>58.7</v>
      </c>
      <c r="N111" s="184">
        <v>64.400000000000006</v>
      </c>
      <c r="O111" s="184">
        <v>22.5</v>
      </c>
      <c r="P111" s="184">
        <v>14.2</v>
      </c>
      <c r="Q111" s="184">
        <v>13.7</v>
      </c>
      <c r="R111" s="184">
        <v>24</v>
      </c>
      <c r="S111" s="184">
        <v>23.6</v>
      </c>
      <c r="T111" s="184" t="e">
        <v>#N/A</v>
      </c>
      <c r="U111" s="184" t="e">
        <v>#N/A</v>
      </c>
      <c r="V111" s="184">
        <v>21.5</v>
      </c>
      <c r="W111" s="184">
        <v>11.7</v>
      </c>
      <c r="X111" s="184">
        <v>39.799999999999997</v>
      </c>
      <c r="Y111" s="184">
        <v>14.4</v>
      </c>
      <c r="Z111" s="184">
        <v>23.4</v>
      </c>
      <c r="AA111" s="184">
        <v>3.4</v>
      </c>
      <c r="AB111" s="184">
        <v>9.6999999999999993</v>
      </c>
      <c r="AC111" s="184">
        <v>15.7</v>
      </c>
      <c r="AD111" s="184">
        <v>15.2</v>
      </c>
      <c r="AE111" s="184">
        <v>27.3</v>
      </c>
      <c r="AF111" s="184">
        <v>24.3</v>
      </c>
      <c r="AG111" s="184" t="e">
        <v>#N/A</v>
      </c>
      <c r="AH111" s="184" t="e">
        <v>#N/A</v>
      </c>
      <c r="AI111" s="184">
        <v>28.2</v>
      </c>
      <c r="AJ111" s="184">
        <v>18</v>
      </c>
      <c r="AK111" s="184">
        <v>49.4</v>
      </c>
      <c r="AL111" s="184">
        <v>20</v>
      </c>
      <c r="AM111" s="184">
        <v>47.7</v>
      </c>
      <c r="AN111" s="184">
        <v>12.8</v>
      </c>
      <c r="AO111" s="184">
        <v>5.8</v>
      </c>
      <c r="AP111" s="184">
        <v>15.6</v>
      </c>
      <c r="AQ111" s="184">
        <v>15.2</v>
      </c>
      <c r="AR111" s="184">
        <v>22</v>
      </c>
      <c r="AS111" s="184">
        <v>18.3</v>
      </c>
      <c r="AT111" s="184" t="e">
        <v>#N/A</v>
      </c>
      <c r="AU111" s="184" t="e">
        <v>#N/A</v>
      </c>
      <c r="AV111" s="184">
        <v>27.2</v>
      </c>
      <c r="AW111" s="184">
        <v>17</v>
      </c>
      <c r="AX111" s="184">
        <v>35.1</v>
      </c>
      <c r="AY111" s="184">
        <v>11.1</v>
      </c>
      <c r="AZ111" s="184">
        <v>45.8</v>
      </c>
      <c r="BA111" s="184">
        <v>10.5</v>
      </c>
    </row>
    <row r="112" spans="1:53" x14ac:dyDescent="0.25">
      <c r="A112" s="6">
        <v>39692</v>
      </c>
      <c r="B112" s="184">
        <v>94.4</v>
      </c>
      <c r="C112" s="184">
        <v>71.2</v>
      </c>
      <c r="D112" s="184">
        <v>71.3</v>
      </c>
      <c r="E112" s="184">
        <v>65.2</v>
      </c>
      <c r="F112" s="184">
        <v>75.099999999999994</v>
      </c>
      <c r="G112" s="184" t="e">
        <v>#N/A</v>
      </c>
      <c r="H112" s="184" t="e">
        <v>#N/A</v>
      </c>
      <c r="I112" s="184">
        <v>59.4</v>
      </c>
      <c r="J112" s="184">
        <v>48.4</v>
      </c>
      <c r="K112" s="184">
        <v>95.9</v>
      </c>
      <c r="L112" s="184">
        <v>64.599999999999994</v>
      </c>
      <c r="M112" s="184">
        <v>63.2</v>
      </c>
      <c r="N112" s="184">
        <v>67.8</v>
      </c>
      <c r="O112" s="184">
        <v>27.7</v>
      </c>
      <c r="P112" s="184">
        <v>7.1</v>
      </c>
      <c r="Q112" s="184">
        <v>6.5</v>
      </c>
      <c r="R112" s="184">
        <v>25.4</v>
      </c>
      <c r="S112" s="184">
        <v>37.9</v>
      </c>
      <c r="T112" s="184" t="e">
        <v>#N/A</v>
      </c>
      <c r="U112" s="184" t="e">
        <v>#N/A</v>
      </c>
      <c r="V112" s="184">
        <v>25.3</v>
      </c>
      <c r="W112" s="184">
        <v>24.8</v>
      </c>
      <c r="X112" s="184">
        <v>40.5</v>
      </c>
      <c r="Y112" s="184">
        <v>19.600000000000001</v>
      </c>
      <c r="Z112" s="184">
        <v>44.9</v>
      </c>
      <c r="AA112" s="184">
        <v>22.9</v>
      </c>
      <c r="AB112" s="184">
        <v>11.6</v>
      </c>
      <c r="AC112" s="184">
        <v>14.7</v>
      </c>
      <c r="AD112" s="184">
        <v>14.2</v>
      </c>
      <c r="AE112" s="184">
        <v>27.1</v>
      </c>
      <c r="AF112" s="184">
        <v>25.8</v>
      </c>
      <c r="AG112" s="184" t="e">
        <v>#N/A</v>
      </c>
      <c r="AH112" s="184" t="e">
        <v>#N/A</v>
      </c>
      <c r="AI112" s="184">
        <v>27.8</v>
      </c>
      <c r="AJ112" s="184">
        <v>18.600000000000001</v>
      </c>
      <c r="AK112" s="184">
        <v>48.4</v>
      </c>
      <c r="AL112" s="184">
        <v>19.899999999999999</v>
      </c>
      <c r="AM112" s="184">
        <v>47.3</v>
      </c>
      <c r="AN112" s="184">
        <v>13.9</v>
      </c>
      <c r="AO112" s="184">
        <v>9.1</v>
      </c>
      <c r="AP112" s="184">
        <v>14.9</v>
      </c>
      <c r="AQ112" s="184">
        <v>14.4</v>
      </c>
      <c r="AR112" s="184">
        <v>23.3</v>
      </c>
      <c r="AS112" s="184">
        <v>20.2</v>
      </c>
      <c r="AT112" s="184" t="e">
        <v>#N/A</v>
      </c>
      <c r="AU112" s="184" t="e">
        <v>#N/A</v>
      </c>
      <c r="AV112" s="184">
        <v>26.4</v>
      </c>
      <c r="AW112" s="184">
        <v>17.8</v>
      </c>
      <c r="AX112" s="184">
        <v>41.1</v>
      </c>
      <c r="AY112" s="184">
        <v>13.3</v>
      </c>
      <c r="AZ112" s="184">
        <v>47.1</v>
      </c>
      <c r="BA112" s="184">
        <v>13.1</v>
      </c>
    </row>
    <row r="113" spans="1:53" x14ac:dyDescent="0.25">
      <c r="A113" s="6">
        <v>39722</v>
      </c>
      <c r="B113" s="184">
        <v>98.6</v>
      </c>
      <c r="C113" s="184">
        <v>76.599999999999994</v>
      </c>
      <c r="D113" s="184">
        <v>76.900000000000006</v>
      </c>
      <c r="E113" s="184">
        <v>66.7</v>
      </c>
      <c r="F113" s="184">
        <v>72.2</v>
      </c>
      <c r="G113" s="184" t="e">
        <v>#N/A</v>
      </c>
      <c r="H113" s="184" t="e">
        <v>#N/A</v>
      </c>
      <c r="I113" s="184">
        <v>61.1</v>
      </c>
      <c r="J113" s="184">
        <v>47.4</v>
      </c>
      <c r="K113" s="184">
        <v>77.400000000000006</v>
      </c>
      <c r="L113" s="184">
        <v>75.7</v>
      </c>
      <c r="M113" s="184">
        <v>58.8</v>
      </c>
      <c r="N113" s="184">
        <v>73.099999999999994</v>
      </c>
      <c r="O113" s="184">
        <v>21.8</v>
      </c>
      <c r="P113" s="184">
        <v>14.2</v>
      </c>
      <c r="Q113" s="184">
        <v>14.1</v>
      </c>
      <c r="R113" s="184">
        <v>8.9</v>
      </c>
      <c r="S113" s="184">
        <v>19.399999999999999</v>
      </c>
      <c r="T113" s="184" t="e">
        <v>#N/A</v>
      </c>
      <c r="U113" s="184" t="e">
        <v>#N/A</v>
      </c>
      <c r="V113" s="184">
        <v>22.3</v>
      </c>
      <c r="W113" s="184">
        <v>19.100000000000001</v>
      </c>
      <c r="X113" s="184">
        <v>3.6</v>
      </c>
      <c r="Y113" s="184">
        <v>0.2</v>
      </c>
      <c r="Z113" s="184">
        <v>21.5</v>
      </c>
      <c r="AA113" s="184">
        <v>7.1</v>
      </c>
      <c r="AB113" s="184">
        <v>12.6</v>
      </c>
      <c r="AC113" s="184">
        <v>14.7</v>
      </c>
      <c r="AD113" s="184">
        <v>14.2</v>
      </c>
      <c r="AE113" s="184">
        <v>25.1</v>
      </c>
      <c r="AF113" s="184">
        <v>25.1</v>
      </c>
      <c r="AG113" s="184" t="e">
        <v>#N/A</v>
      </c>
      <c r="AH113" s="184" t="e">
        <v>#N/A</v>
      </c>
      <c r="AI113" s="184">
        <v>27.2</v>
      </c>
      <c r="AJ113" s="184">
        <v>18.7</v>
      </c>
      <c r="AK113" s="184">
        <v>43.2</v>
      </c>
      <c r="AL113" s="184">
        <v>17.2</v>
      </c>
      <c r="AM113" s="184">
        <v>44.2</v>
      </c>
      <c r="AN113" s="184">
        <v>13.1</v>
      </c>
      <c r="AO113" s="184">
        <v>11</v>
      </c>
      <c r="AP113" s="184">
        <v>14.6</v>
      </c>
      <c r="AQ113" s="184">
        <v>14.1</v>
      </c>
      <c r="AR113" s="184">
        <v>22.6</v>
      </c>
      <c r="AS113" s="184">
        <v>21</v>
      </c>
      <c r="AT113" s="184" t="e">
        <v>#N/A</v>
      </c>
      <c r="AU113" s="184" t="e">
        <v>#N/A</v>
      </c>
      <c r="AV113" s="184">
        <v>25.5</v>
      </c>
      <c r="AW113" s="184">
        <v>18</v>
      </c>
      <c r="AX113" s="184">
        <v>38.6</v>
      </c>
      <c r="AY113" s="184">
        <v>12</v>
      </c>
      <c r="AZ113" s="184">
        <v>44.4</v>
      </c>
      <c r="BA113" s="184">
        <v>12.2</v>
      </c>
    </row>
    <row r="114" spans="1:53" x14ac:dyDescent="0.25">
      <c r="A114" s="6">
        <v>39753</v>
      </c>
      <c r="B114" s="184">
        <v>87.6</v>
      </c>
      <c r="C114" s="184">
        <v>74.5</v>
      </c>
      <c r="D114" s="184">
        <v>74.8</v>
      </c>
      <c r="E114" s="184">
        <v>74.5</v>
      </c>
      <c r="F114" s="184">
        <v>71.7</v>
      </c>
      <c r="G114" s="184" t="e">
        <v>#N/A</v>
      </c>
      <c r="H114" s="184" t="e">
        <v>#N/A</v>
      </c>
      <c r="I114" s="184">
        <v>46.6</v>
      </c>
      <c r="J114" s="184">
        <v>45.4</v>
      </c>
      <c r="K114" s="184">
        <v>80.5</v>
      </c>
      <c r="L114" s="184">
        <v>75.400000000000006</v>
      </c>
      <c r="M114" s="184">
        <v>43.6</v>
      </c>
      <c r="N114" s="184">
        <v>62.5</v>
      </c>
      <c r="O114" s="184">
        <v>6.4</v>
      </c>
      <c r="P114" s="184">
        <v>11.3</v>
      </c>
      <c r="Q114" s="184">
        <v>11.1</v>
      </c>
      <c r="R114" s="184">
        <v>9.4</v>
      </c>
      <c r="S114" s="184">
        <v>26</v>
      </c>
      <c r="T114" s="184" t="e">
        <v>#N/A</v>
      </c>
      <c r="U114" s="184" t="e">
        <v>#N/A</v>
      </c>
      <c r="V114" s="184">
        <v>24.5</v>
      </c>
      <c r="W114" s="184">
        <v>8.1999999999999993</v>
      </c>
      <c r="X114" s="184">
        <v>-4.4000000000000004</v>
      </c>
      <c r="Y114" s="184">
        <v>6.6</v>
      </c>
      <c r="Z114" s="184">
        <v>-15</v>
      </c>
      <c r="AA114" s="184">
        <v>-1.3</v>
      </c>
      <c r="AB114" s="184">
        <v>12</v>
      </c>
      <c r="AC114" s="184">
        <v>14.3</v>
      </c>
      <c r="AD114" s="184">
        <v>13.9</v>
      </c>
      <c r="AE114" s="184">
        <v>23.3</v>
      </c>
      <c r="AF114" s="184">
        <v>25.2</v>
      </c>
      <c r="AG114" s="184" t="e">
        <v>#N/A</v>
      </c>
      <c r="AH114" s="184" t="e">
        <v>#N/A</v>
      </c>
      <c r="AI114" s="184">
        <v>27</v>
      </c>
      <c r="AJ114" s="184">
        <v>17.8</v>
      </c>
      <c r="AK114" s="184">
        <v>37.700000000000003</v>
      </c>
      <c r="AL114" s="184">
        <v>16</v>
      </c>
      <c r="AM114" s="184">
        <v>37.299999999999997</v>
      </c>
      <c r="AN114" s="184">
        <v>11.7</v>
      </c>
      <c r="AO114" s="184">
        <v>11.3</v>
      </c>
      <c r="AP114" s="184">
        <v>14.4</v>
      </c>
      <c r="AQ114" s="184">
        <v>13.9</v>
      </c>
      <c r="AR114" s="184">
        <v>22.3</v>
      </c>
      <c r="AS114" s="184">
        <v>23.2</v>
      </c>
      <c r="AT114" s="184" t="e">
        <v>#N/A</v>
      </c>
      <c r="AU114" s="184" t="e">
        <v>#N/A</v>
      </c>
      <c r="AV114" s="184">
        <v>26.1</v>
      </c>
      <c r="AW114" s="184">
        <v>17.600000000000001</v>
      </c>
      <c r="AX114" s="184">
        <v>36</v>
      </c>
      <c r="AY114" s="184">
        <v>13.2</v>
      </c>
      <c r="AZ114" s="184">
        <v>37.9</v>
      </c>
      <c r="BA114" s="184">
        <v>11.2</v>
      </c>
    </row>
    <row r="115" spans="1:53" x14ac:dyDescent="0.25">
      <c r="A115" s="6">
        <v>39783</v>
      </c>
      <c r="B115" s="184">
        <v>96.4</v>
      </c>
      <c r="C115" s="184">
        <v>93.2</v>
      </c>
      <c r="D115" s="184">
        <v>93.5</v>
      </c>
      <c r="E115" s="184">
        <v>137.19999999999999</v>
      </c>
      <c r="F115" s="184">
        <v>111</v>
      </c>
      <c r="G115" s="184" t="e">
        <v>#N/A</v>
      </c>
      <c r="H115" s="184" t="e">
        <v>#N/A</v>
      </c>
      <c r="I115" s="184">
        <v>62.9</v>
      </c>
      <c r="J115" s="184">
        <v>65.8</v>
      </c>
      <c r="K115" s="184">
        <v>98.8</v>
      </c>
      <c r="L115" s="184">
        <v>103.5</v>
      </c>
      <c r="M115" s="184">
        <v>49.5</v>
      </c>
      <c r="N115" s="184">
        <v>62.7</v>
      </c>
      <c r="O115" s="184">
        <v>9.3000000000000007</v>
      </c>
      <c r="P115" s="184">
        <v>7.1</v>
      </c>
      <c r="Q115" s="184">
        <v>6.9</v>
      </c>
      <c r="R115" s="184">
        <v>4.7</v>
      </c>
      <c r="S115" s="184">
        <v>18.2</v>
      </c>
      <c r="T115" s="184" t="e">
        <v>#N/A</v>
      </c>
      <c r="U115" s="184" t="e">
        <v>#N/A</v>
      </c>
      <c r="V115" s="184">
        <v>27.4</v>
      </c>
      <c r="W115" s="184">
        <v>15.9</v>
      </c>
      <c r="X115" s="184">
        <v>4.3</v>
      </c>
      <c r="Y115" s="184">
        <v>-13.7</v>
      </c>
      <c r="Z115" s="184">
        <v>-2.2000000000000002</v>
      </c>
      <c r="AA115" s="184">
        <v>5.9</v>
      </c>
      <c r="AB115" s="184">
        <v>11.8</v>
      </c>
      <c r="AC115" s="184">
        <v>13.5</v>
      </c>
      <c r="AD115" s="184">
        <v>13.1</v>
      </c>
      <c r="AE115" s="184">
        <v>20</v>
      </c>
      <c r="AF115" s="184">
        <v>24.3</v>
      </c>
      <c r="AG115" s="184" t="e">
        <v>#N/A</v>
      </c>
      <c r="AH115" s="184" t="e">
        <v>#N/A</v>
      </c>
      <c r="AI115" s="184">
        <v>27</v>
      </c>
      <c r="AJ115" s="184">
        <v>17.7</v>
      </c>
      <c r="AK115" s="184">
        <v>33.799999999999997</v>
      </c>
      <c r="AL115" s="184">
        <v>11.2</v>
      </c>
      <c r="AM115" s="184">
        <v>33.299999999999997</v>
      </c>
      <c r="AN115" s="184">
        <v>11.2</v>
      </c>
      <c r="AO115" s="184">
        <v>11.8</v>
      </c>
      <c r="AP115" s="184">
        <v>13.5</v>
      </c>
      <c r="AQ115" s="184">
        <v>13.1</v>
      </c>
      <c r="AR115" s="184">
        <v>20</v>
      </c>
      <c r="AS115" s="184">
        <v>24.3</v>
      </c>
      <c r="AT115" s="184" t="e">
        <v>#N/A</v>
      </c>
      <c r="AU115" s="184" t="e">
        <v>#N/A</v>
      </c>
      <c r="AV115" s="184">
        <v>27</v>
      </c>
      <c r="AW115" s="184">
        <v>17.7</v>
      </c>
      <c r="AX115" s="184">
        <v>33.799999999999997</v>
      </c>
      <c r="AY115" s="184">
        <v>11.2</v>
      </c>
      <c r="AZ115" s="184">
        <v>33.299999999999997</v>
      </c>
      <c r="BA115" s="184">
        <v>11.2</v>
      </c>
    </row>
    <row r="116" spans="1:53" x14ac:dyDescent="0.25">
      <c r="A116" s="6">
        <v>39814</v>
      </c>
      <c r="B116" s="184">
        <v>97.5</v>
      </c>
      <c r="C116" s="184">
        <v>78</v>
      </c>
      <c r="D116" s="184">
        <v>77.900000000000006</v>
      </c>
      <c r="E116" s="184">
        <v>62.9</v>
      </c>
      <c r="F116" s="184">
        <v>77</v>
      </c>
      <c r="G116" s="184" t="e">
        <v>#N/A</v>
      </c>
      <c r="H116" s="184" t="e">
        <v>#N/A</v>
      </c>
      <c r="I116" s="184">
        <v>59.1</v>
      </c>
      <c r="J116" s="184">
        <v>113.7</v>
      </c>
      <c r="K116" s="184">
        <v>91.5</v>
      </c>
      <c r="L116" s="184">
        <v>54.5</v>
      </c>
      <c r="M116" s="184">
        <v>52.5</v>
      </c>
      <c r="N116" s="184">
        <v>60.5</v>
      </c>
      <c r="O116" s="184">
        <v>13.9</v>
      </c>
      <c r="P116" s="184">
        <v>8.9</v>
      </c>
      <c r="Q116" s="184">
        <v>8.5</v>
      </c>
      <c r="R116" s="184">
        <v>9.1999999999999993</v>
      </c>
      <c r="S116" s="184">
        <v>19.7</v>
      </c>
      <c r="T116" s="184" t="e">
        <v>#N/A</v>
      </c>
      <c r="U116" s="184" t="e">
        <v>#N/A</v>
      </c>
      <c r="V116" s="184">
        <v>21.3</v>
      </c>
      <c r="W116" s="184">
        <v>27.2</v>
      </c>
      <c r="X116" s="184">
        <v>-11.6</v>
      </c>
      <c r="Y116" s="184">
        <v>-16.2</v>
      </c>
      <c r="Z116" s="184">
        <v>8.4</v>
      </c>
      <c r="AA116" s="184">
        <v>-12</v>
      </c>
      <c r="AB116" s="184">
        <v>13.9</v>
      </c>
      <c r="AC116" s="184">
        <v>8.9</v>
      </c>
      <c r="AD116" s="184">
        <v>8.5</v>
      </c>
      <c r="AE116" s="184">
        <v>9.1999999999999993</v>
      </c>
      <c r="AF116" s="184">
        <v>19.7</v>
      </c>
      <c r="AG116" s="184" t="e">
        <v>#N/A</v>
      </c>
      <c r="AH116" s="184" t="e">
        <v>#N/A</v>
      </c>
      <c r="AI116" s="184">
        <v>21.3</v>
      </c>
      <c r="AJ116" s="184">
        <v>27.2</v>
      </c>
      <c r="AK116" s="184">
        <v>-11.6</v>
      </c>
      <c r="AL116" s="184">
        <v>-16.2</v>
      </c>
      <c r="AM116" s="184">
        <v>8.4</v>
      </c>
      <c r="AN116" s="184">
        <v>-12</v>
      </c>
      <c r="AO116" s="184">
        <v>13.2</v>
      </c>
      <c r="AP116" s="184">
        <v>12.5</v>
      </c>
      <c r="AQ116" s="184">
        <v>12.1</v>
      </c>
      <c r="AR116" s="184">
        <v>19</v>
      </c>
      <c r="AS116" s="184">
        <v>24.8</v>
      </c>
      <c r="AT116" s="184" t="e">
        <v>#N/A</v>
      </c>
      <c r="AU116" s="184" t="e">
        <v>#N/A</v>
      </c>
      <c r="AV116" s="184">
        <v>26.4</v>
      </c>
      <c r="AW116" s="184">
        <v>19</v>
      </c>
      <c r="AX116" s="184">
        <v>26.4</v>
      </c>
      <c r="AY116" s="184">
        <v>8.1</v>
      </c>
      <c r="AZ116" s="184">
        <v>30.6</v>
      </c>
      <c r="BA116" s="184">
        <v>8.4</v>
      </c>
    </row>
    <row r="117" spans="1:53" x14ac:dyDescent="0.25">
      <c r="A117" s="6">
        <v>39845</v>
      </c>
      <c r="B117" s="184">
        <v>90.7</v>
      </c>
      <c r="C117" s="184">
        <v>72.7</v>
      </c>
      <c r="D117" s="184">
        <v>72.8</v>
      </c>
      <c r="E117" s="184">
        <v>53.6</v>
      </c>
      <c r="F117" s="184">
        <v>61.7</v>
      </c>
      <c r="G117" s="184" t="e">
        <v>#N/A</v>
      </c>
      <c r="H117" s="184" t="e">
        <v>#N/A</v>
      </c>
      <c r="I117" s="184">
        <v>58.1</v>
      </c>
      <c r="J117" s="184">
        <v>91.2</v>
      </c>
      <c r="K117" s="184">
        <v>72.7</v>
      </c>
      <c r="L117" s="184">
        <v>45.9</v>
      </c>
      <c r="M117" s="184">
        <v>48.7</v>
      </c>
      <c r="N117" s="184">
        <v>53</v>
      </c>
      <c r="O117" s="184">
        <v>13.4</v>
      </c>
      <c r="P117" s="184">
        <v>5.9</v>
      </c>
      <c r="Q117" s="184">
        <v>5.7</v>
      </c>
      <c r="R117" s="184">
        <v>0.9</v>
      </c>
      <c r="S117" s="184">
        <v>1</v>
      </c>
      <c r="T117" s="184" t="e">
        <v>#N/A</v>
      </c>
      <c r="U117" s="184" t="e">
        <v>#N/A</v>
      </c>
      <c r="V117" s="184">
        <v>26.1</v>
      </c>
      <c r="W117" s="184">
        <v>-7.1</v>
      </c>
      <c r="X117" s="184">
        <v>1.8</v>
      </c>
      <c r="Y117" s="184">
        <v>-15.4</v>
      </c>
      <c r="Z117" s="184">
        <v>1.3</v>
      </c>
      <c r="AA117" s="184">
        <v>-9.9</v>
      </c>
      <c r="AB117" s="184">
        <v>13.6</v>
      </c>
      <c r="AC117" s="184">
        <v>7.4</v>
      </c>
      <c r="AD117" s="184">
        <v>7.1</v>
      </c>
      <c r="AE117" s="184">
        <v>5.2</v>
      </c>
      <c r="AF117" s="184">
        <v>10.6</v>
      </c>
      <c r="AG117" s="184" t="e">
        <v>#N/A</v>
      </c>
      <c r="AH117" s="184" t="e">
        <v>#N/A</v>
      </c>
      <c r="AI117" s="184">
        <v>23.7</v>
      </c>
      <c r="AJ117" s="184">
        <v>9.1999999999999993</v>
      </c>
      <c r="AK117" s="184">
        <v>-6.1</v>
      </c>
      <c r="AL117" s="184">
        <v>-15.9</v>
      </c>
      <c r="AM117" s="184">
        <v>4.9000000000000004</v>
      </c>
      <c r="AN117" s="184">
        <v>-11</v>
      </c>
      <c r="AO117" s="184">
        <v>13.9</v>
      </c>
      <c r="AP117" s="184">
        <v>12.1</v>
      </c>
      <c r="AQ117" s="184">
        <v>11.7</v>
      </c>
      <c r="AR117" s="184">
        <v>17.100000000000001</v>
      </c>
      <c r="AS117" s="184">
        <v>22.1</v>
      </c>
      <c r="AT117" s="184" t="e">
        <v>#N/A</v>
      </c>
      <c r="AU117" s="184" t="e">
        <v>#N/A</v>
      </c>
      <c r="AV117" s="184">
        <v>26.4</v>
      </c>
      <c r="AW117" s="184">
        <v>12.4</v>
      </c>
      <c r="AX117" s="184">
        <v>25.3</v>
      </c>
      <c r="AY117" s="184">
        <v>6.9</v>
      </c>
      <c r="AZ117" s="184">
        <v>26.1</v>
      </c>
      <c r="BA117" s="184">
        <v>5.7</v>
      </c>
    </row>
    <row r="118" spans="1:53" x14ac:dyDescent="0.25">
      <c r="A118" s="6">
        <v>39873</v>
      </c>
      <c r="B118" s="184">
        <v>94.4</v>
      </c>
      <c r="C118" s="184">
        <v>72.599999999999994</v>
      </c>
      <c r="D118" s="184">
        <v>72.5</v>
      </c>
      <c r="E118" s="184">
        <v>62.5</v>
      </c>
      <c r="F118" s="184">
        <v>74.7</v>
      </c>
      <c r="G118" s="184" t="e">
        <v>#N/A</v>
      </c>
      <c r="H118" s="184" t="e">
        <v>#N/A</v>
      </c>
      <c r="I118" s="184">
        <v>61.5</v>
      </c>
      <c r="J118" s="184">
        <v>44.2</v>
      </c>
      <c r="K118" s="184">
        <v>89.9</v>
      </c>
      <c r="L118" s="184">
        <v>52</v>
      </c>
      <c r="M118" s="184">
        <v>62.5</v>
      </c>
      <c r="N118" s="184">
        <v>63.4</v>
      </c>
      <c r="O118" s="184">
        <v>8.6</v>
      </c>
      <c r="P118" s="184">
        <v>-5.2</v>
      </c>
      <c r="Q118" s="184">
        <v>-5.7</v>
      </c>
      <c r="R118" s="184">
        <v>14.7</v>
      </c>
      <c r="S118" s="184">
        <v>14.4</v>
      </c>
      <c r="T118" s="184" t="e">
        <v>#N/A</v>
      </c>
      <c r="U118" s="184" t="e">
        <v>#N/A</v>
      </c>
      <c r="V118" s="184">
        <v>14.8</v>
      </c>
      <c r="W118" s="184">
        <v>-4.0999999999999996</v>
      </c>
      <c r="X118" s="184">
        <v>-11.5</v>
      </c>
      <c r="Y118" s="184">
        <v>-25.9</v>
      </c>
      <c r="Z118" s="184">
        <v>15.7</v>
      </c>
      <c r="AA118" s="184">
        <v>9.9</v>
      </c>
      <c r="AB118" s="184">
        <v>11.9</v>
      </c>
      <c r="AC118" s="184">
        <v>3</v>
      </c>
      <c r="AD118" s="184">
        <v>2.6</v>
      </c>
      <c r="AE118" s="184">
        <v>8.3000000000000007</v>
      </c>
      <c r="AF118" s="184">
        <v>11.9</v>
      </c>
      <c r="AG118" s="184" t="e">
        <v>#N/A</v>
      </c>
      <c r="AH118" s="184" t="e">
        <v>#N/A</v>
      </c>
      <c r="AI118" s="184">
        <v>20.5</v>
      </c>
      <c r="AJ118" s="184">
        <v>6.6</v>
      </c>
      <c r="AK118" s="184">
        <v>-8.1</v>
      </c>
      <c r="AL118" s="184">
        <v>-19.600000000000001</v>
      </c>
      <c r="AM118" s="184">
        <v>8.6999999999999993</v>
      </c>
      <c r="AN118" s="184">
        <v>-4.5</v>
      </c>
      <c r="AO118" s="184">
        <v>14.6</v>
      </c>
      <c r="AP118" s="184">
        <v>10.3</v>
      </c>
      <c r="AQ118" s="184">
        <v>9.9</v>
      </c>
      <c r="AR118" s="184">
        <v>16.7</v>
      </c>
      <c r="AS118" s="184">
        <v>21.6</v>
      </c>
      <c r="AT118" s="184" t="e">
        <v>#N/A</v>
      </c>
      <c r="AU118" s="184" t="e">
        <v>#N/A</v>
      </c>
      <c r="AV118" s="184">
        <v>25.4</v>
      </c>
      <c r="AW118" s="184">
        <v>11.9</v>
      </c>
      <c r="AX118" s="184">
        <v>18.7</v>
      </c>
      <c r="AY118" s="184">
        <v>2.2999999999999998</v>
      </c>
      <c r="AZ118" s="184">
        <v>24.6</v>
      </c>
      <c r="BA118" s="184">
        <v>6.9</v>
      </c>
    </row>
    <row r="119" spans="1:53" x14ac:dyDescent="0.25">
      <c r="A119" s="6">
        <v>39904</v>
      </c>
      <c r="B119" s="184">
        <v>86.6</v>
      </c>
      <c r="C119" s="184">
        <v>78.400000000000006</v>
      </c>
      <c r="D119" s="184">
        <v>78.599999999999994</v>
      </c>
      <c r="E119" s="184">
        <v>60</v>
      </c>
      <c r="F119" s="184">
        <v>65</v>
      </c>
      <c r="G119" s="184" t="e">
        <v>#N/A</v>
      </c>
      <c r="H119" s="184" t="e">
        <v>#N/A</v>
      </c>
      <c r="I119" s="184">
        <v>57.7</v>
      </c>
      <c r="J119" s="184">
        <v>44.9</v>
      </c>
      <c r="K119" s="184">
        <v>74.400000000000006</v>
      </c>
      <c r="L119" s="184">
        <v>51.6</v>
      </c>
      <c r="M119" s="184">
        <v>50.9</v>
      </c>
      <c r="N119" s="184">
        <v>58.3</v>
      </c>
      <c r="O119" s="184">
        <v>-1.3</v>
      </c>
      <c r="P119" s="184">
        <v>11</v>
      </c>
      <c r="Q119" s="184">
        <v>11</v>
      </c>
      <c r="R119" s="184">
        <v>-1.6</v>
      </c>
      <c r="S119" s="184">
        <v>-2.6</v>
      </c>
      <c r="T119" s="184" t="e">
        <v>#N/A</v>
      </c>
      <c r="U119" s="184" t="e">
        <v>#N/A</v>
      </c>
      <c r="V119" s="184">
        <v>5.2</v>
      </c>
      <c r="W119" s="184">
        <v>-0.3</v>
      </c>
      <c r="X119" s="184">
        <v>-26.8</v>
      </c>
      <c r="Y119" s="184">
        <v>-23.3</v>
      </c>
      <c r="Z119" s="184">
        <v>-13.6</v>
      </c>
      <c r="AA119" s="184">
        <v>-4.5999999999999996</v>
      </c>
      <c r="AB119" s="184">
        <v>8.5</v>
      </c>
      <c r="AC119" s="184">
        <v>4.9000000000000004</v>
      </c>
      <c r="AD119" s="184">
        <v>4.5999999999999996</v>
      </c>
      <c r="AE119" s="184">
        <v>5.7</v>
      </c>
      <c r="AF119" s="184">
        <v>8.1999999999999993</v>
      </c>
      <c r="AG119" s="184" t="e">
        <v>#N/A</v>
      </c>
      <c r="AH119" s="184" t="e">
        <v>#N/A</v>
      </c>
      <c r="AI119" s="184">
        <v>16.3</v>
      </c>
      <c r="AJ119" s="184">
        <v>5.5</v>
      </c>
      <c r="AK119" s="184">
        <v>-13.1</v>
      </c>
      <c r="AL119" s="184">
        <v>-20.5</v>
      </c>
      <c r="AM119" s="184">
        <v>2.5</v>
      </c>
      <c r="AN119" s="184">
        <v>-4.5</v>
      </c>
      <c r="AO119" s="184">
        <v>13.6</v>
      </c>
      <c r="AP119" s="184">
        <v>10.4</v>
      </c>
      <c r="AQ119" s="184">
        <v>10</v>
      </c>
      <c r="AR119" s="184">
        <v>14.4</v>
      </c>
      <c r="AS119" s="184">
        <v>18.5</v>
      </c>
      <c r="AT119" s="184" t="e">
        <v>#N/A</v>
      </c>
      <c r="AU119" s="184" t="e">
        <v>#N/A</v>
      </c>
      <c r="AV119" s="184">
        <v>22.5</v>
      </c>
      <c r="AW119" s="184">
        <v>10.3</v>
      </c>
      <c r="AX119" s="184">
        <v>10.199999999999999</v>
      </c>
      <c r="AY119" s="184">
        <v>-1.5</v>
      </c>
      <c r="AZ119" s="184">
        <v>17.899999999999999</v>
      </c>
      <c r="BA119" s="184">
        <v>5.2</v>
      </c>
    </row>
    <row r="120" spans="1:53" x14ac:dyDescent="0.25">
      <c r="A120" s="6">
        <v>39934</v>
      </c>
      <c r="B120" s="184">
        <v>89.7</v>
      </c>
      <c r="C120" s="184">
        <v>73.599999999999994</v>
      </c>
      <c r="D120" s="184">
        <v>73.599999999999994</v>
      </c>
      <c r="E120" s="184">
        <v>89.8</v>
      </c>
      <c r="F120" s="184">
        <v>76.2</v>
      </c>
      <c r="G120" s="184" t="e">
        <v>#N/A</v>
      </c>
      <c r="H120" s="184" t="e">
        <v>#N/A</v>
      </c>
      <c r="I120" s="184">
        <v>62.6</v>
      </c>
      <c r="J120" s="184">
        <v>49.2</v>
      </c>
      <c r="K120" s="184">
        <v>90.2</v>
      </c>
      <c r="L120" s="184">
        <v>57.2</v>
      </c>
      <c r="M120" s="184">
        <v>56.2</v>
      </c>
      <c r="N120" s="184">
        <v>63.9</v>
      </c>
      <c r="O120" s="184">
        <v>-3</v>
      </c>
      <c r="P120" s="184">
        <v>-2.4</v>
      </c>
      <c r="Q120" s="184">
        <v>-2.5</v>
      </c>
      <c r="R120" s="184">
        <v>-1.4</v>
      </c>
      <c r="S120" s="184">
        <v>5.7</v>
      </c>
      <c r="T120" s="184" t="e">
        <v>#N/A</v>
      </c>
      <c r="U120" s="184" t="e">
        <v>#N/A</v>
      </c>
      <c r="V120" s="184">
        <v>12.5</v>
      </c>
      <c r="W120" s="184">
        <v>13.5</v>
      </c>
      <c r="X120" s="184">
        <v>0.5</v>
      </c>
      <c r="Y120" s="184">
        <v>-19</v>
      </c>
      <c r="Z120" s="184">
        <v>0.9</v>
      </c>
      <c r="AA120" s="184">
        <v>2.2000000000000002</v>
      </c>
      <c r="AB120" s="184">
        <v>6</v>
      </c>
      <c r="AC120" s="184">
        <v>3.4</v>
      </c>
      <c r="AD120" s="184">
        <v>3.2</v>
      </c>
      <c r="AE120" s="184">
        <v>3.6</v>
      </c>
      <c r="AF120" s="184">
        <v>7.6</v>
      </c>
      <c r="AG120" s="184" t="e">
        <v>#N/A</v>
      </c>
      <c r="AH120" s="184" t="e">
        <v>#N/A</v>
      </c>
      <c r="AI120" s="184">
        <v>15.5</v>
      </c>
      <c r="AJ120" s="184">
        <v>6.6</v>
      </c>
      <c r="AK120" s="184">
        <v>-10.5</v>
      </c>
      <c r="AL120" s="184">
        <v>-20.2</v>
      </c>
      <c r="AM120" s="184">
        <v>2.1</v>
      </c>
      <c r="AN120" s="184">
        <v>-3.2</v>
      </c>
      <c r="AO120" s="184">
        <v>12.2</v>
      </c>
      <c r="AP120" s="184">
        <v>8.4</v>
      </c>
      <c r="AQ120" s="184">
        <v>8.1</v>
      </c>
      <c r="AR120" s="184">
        <v>11.6</v>
      </c>
      <c r="AS120" s="184">
        <v>17.2</v>
      </c>
      <c r="AT120" s="184" t="e">
        <v>#N/A</v>
      </c>
      <c r="AU120" s="184" t="e">
        <v>#N/A</v>
      </c>
      <c r="AV120" s="184">
        <v>21.2</v>
      </c>
      <c r="AW120" s="184">
        <v>10.9</v>
      </c>
      <c r="AX120" s="184">
        <v>7.9</v>
      </c>
      <c r="AY120" s="184">
        <v>-5.2</v>
      </c>
      <c r="AZ120" s="184">
        <v>14.2</v>
      </c>
      <c r="BA120" s="184">
        <v>4.7</v>
      </c>
    </row>
    <row r="121" spans="1:53" x14ac:dyDescent="0.25">
      <c r="A121" s="6">
        <v>39965</v>
      </c>
      <c r="B121" s="184">
        <v>84.6</v>
      </c>
      <c r="C121" s="184">
        <v>71.599999999999994</v>
      </c>
      <c r="D121" s="184">
        <v>71.7</v>
      </c>
      <c r="E121" s="184">
        <v>73</v>
      </c>
      <c r="F121" s="184">
        <v>75.2</v>
      </c>
      <c r="G121" s="184" t="e">
        <v>#N/A</v>
      </c>
      <c r="H121" s="184" t="e">
        <v>#N/A</v>
      </c>
      <c r="I121" s="184">
        <v>63.7</v>
      </c>
      <c r="J121" s="184">
        <v>45.7</v>
      </c>
      <c r="K121" s="184">
        <v>85.3</v>
      </c>
      <c r="L121" s="184">
        <v>52</v>
      </c>
      <c r="M121" s="184">
        <v>69.400000000000006</v>
      </c>
      <c r="N121" s="184">
        <v>66.5</v>
      </c>
      <c r="O121" s="184">
        <v>-5.6</v>
      </c>
      <c r="P121" s="184">
        <v>2</v>
      </c>
      <c r="Q121" s="184">
        <v>2</v>
      </c>
      <c r="R121" s="184">
        <v>-5.9</v>
      </c>
      <c r="S121" s="184">
        <v>18.100000000000001</v>
      </c>
      <c r="T121" s="184" t="e">
        <v>#N/A</v>
      </c>
      <c r="U121" s="184" t="e">
        <v>#N/A</v>
      </c>
      <c r="V121" s="184">
        <v>15.2</v>
      </c>
      <c r="W121" s="184">
        <v>3</v>
      </c>
      <c r="X121" s="184">
        <v>-14.8</v>
      </c>
      <c r="Y121" s="184">
        <v>-8</v>
      </c>
      <c r="Z121" s="184">
        <v>19.5</v>
      </c>
      <c r="AA121" s="184">
        <v>1.5</v>
      </c>
      <c r="AB121" s="184">
        <v>4</v>
      </c>
      <c r="AC121" s="184">
        <v>3.2</v>
      </c>
      <c r="AD121" s="184">
        <v>3</v>
      </c>
      <c r="AE121" s="184">
        <v>1.8</v>
      </c>
      <c r="AF121" s="184">
        <v>9.3000000000000007</v>
      </c>
      <c r="AG121" s="184" t="e">
        <v>#N/A</v>
      </c>
      <c r="AH121" s="184" t="e">
        <v>#N/A</v>
      </c>
      <c r="AI121" s="184">
        <v>15.5</v>
      </c>
      <c r="AJ121" s="184">
        <v>6.1</v>
      </c>
      <c r="AK121" s="184">
        <v>-11.3</v>
      </c>
      <c r="AL121" s="184">
        <v>-18.399999999999999</v>
      </c>
      <c r="AM121" s="184">
        <v>5.3</v>
      </c>
      <c r="AN121" s="184">
        <v>-2.4</v>
      </c>
      <c r="AO121" s="184">
        <v>10.5</v>
      </c>
      <c r="AP121" s="184">
        <v>7.4</v>
      </c>
      <c r="AQ121" s="184">
        <v>7.2</v>
      </c>
      <c r="AR121" s="184">
        <v>8.6</v>
      </c>
      <c r="AS121" s="184">
        <v>17.100000000000001</v>
      </c>
      <c r="AT121" s="184" t="e">
        <v>#N/A</v>
      </c>
      <c r="AU121" s="184" t="e">
        <v>#N/A</v>
      </c>
      <c r="AV121" s="184">
        <v>20</v>
      </c>
      <c r="AW121" s="184">
        <v>10.3</v>
      </c>
      <c r="AX121" s="184">
        <v>2.7</v>
      </c>
      <c r="AY121" s="184">
        <v>-6.4</v>
      </c>
      <c r="AZ121" s="184">
        <v>12</v>
      </c>
      <c r="BA121" s="184">
        <v>3.2</v>
      </c>
    </row>
    <row r="122" spans="1:53" x14ac:dyDescent="0.25">
      <c r="A122" s="6">
        <v>39995</v>
      </c>
      <c r="B122" s="184">
        <v>87</v>
      </c>
      <c r="C122" s="184">
        <v>77</v>
      </c>
      <c r="D122" s="184">
        <v>77.099999999999994</v>
      </c>
      <c r="E122" s="184">
        <v>71.7</v>
      </c>
      <c r="F122" s="184">
        <v>77.8</v>
      </c>
      <c r="G122" s="184" t="e">
        <v>#N/A</v>
      </c>
      <c r="H122" s="184" t="e">
        <v>#N/A</v>
      </c>
      <c r="I122" s="184">
        <v>69.099999999999994</v>
      </c>
      <c r="J122" s="184">
        <v>50.7</v>
      </c>
      <c r="K122" s="184">
        <v>89.7</v>
      </c>
      <c r="L122" s="184">
        <v>56.3</v>
      </c>
      <c r="M122" s="184">
        <v>61.7</v>
      </c>
      <c r="N122" s="184">
        <v>68.8</v>
      </c>
      <c r="O122" s="184">
        <v>-9.3000000000000007</v>
      </c>
      <c r="P122" s="184">
        <v>4.4000000000000004</v>
      </c>
      <c r="Q122" s="184">
        <v>4.3</v>
      </c>
      <c r="R122" s="184">
        <v>-4.5999999999999996</v>
      </c>
      <c r="S122" s="184">
        <v>6.4</v>
      </c>
      <c r="T122" s="184" t="e">
        <v>#N/A</v>
      </c>
      <c r="U122" s="184" t="e">
        <v>#N/A</v>
      </c>
      <c r="V122" s="184">
        <v>20.100000000000001</v>
      </c>
      <c r="W122" s="184">
        <v>0.5</v>
      </c>
      <c r="X122" s="184">
        <v>-8.4</v>
      </c>
      <c r="Y122" s="184">
        <v>-10.199999999999999</v>
      </c>
      <c r="Z122" s="184">
        <v>-3.4</v>
      </c>
      <c r="AA122" s="184">
        <v>-4.7</v>
      </c>
      <c r="AB122" s="184">
        <v>2</v>
      </c>
      <c r="AC122" s="184">
        <v>3.4</v>
      </c>
      <c r="AD122" s="184">
        <v>3.2</v>
      </c>
      <c r="AE122" s="184">
        <v>0.7</v>
      </c>
      <c r="AF122" s="184">
        <v>8.8000000000000007</v>
      </c>
      <c r="AG122" s="184" t="e">
        <v>#N/A</v>
      </c>
      <c r="AH122" s="184" t="e">
        <v>#N/A</v>
      </c>
      <c r="AI122" s="184">
        <v>16.2</v>
      </c>
      <c r="AJ122" s="184">
        <v>5.5</v>
      </c>
      <c r="AK122" s="184">
        <v>-10.9</v>
      </c>
      <c r="AL122" s="184">
        <v>-17.2</v>
      </c>
      <c r="AM122" s="184">
        <v>3.8</v>
      </c>
      <c r="AN122" s="184">
        <v>-2.7</v>
      </c>
      <c r="AO122" s="184">
        <v>8</v>
      </c>
      <c r="AP122" s="184">
        <v>6.3</v>
      </c>
      <c r="AQ122" s="184">
        <v>6.1</v>
      </c>
      <c r="AR122" s="184">
        <v>5.8</v>
      </c>
      <c r="AS122" s="184">
        <v>15.1</v>
      </c>
      <c r="AT122" s="184" t="e">
        <v>#N/A</v>
      </c>
      <c r="AU122" s="184" t="e">
        <v>#N/A</v>
      </c>
      <c r="AV122" s="184">
        <v>19.3</v>
      </c>
      <c r="AW122" s="184">
        <v>9</v>
      </c>
      <c r="AX122" s="184">
        <v>-1.7</v>
      </c>
      <c r="AY122" s="184">
        <v>-8.6</v>
      </c>
      <c r="AZ122" s="184">
        <v>7.5</v>
      </c>
      <c r="BA122" s="184">
        <v>1.3</v>
      </c>
    </row>
    <row r="123" spans="1:53" x14ac:dyDescent="0.25">
      <c r="A123" s="6">
        <v>40026</v>
      </c>
      <c r="B123" s="184">
        <v>84</v>
      </c>
      <c r="C123" s="184">
        <v>75.400000000000006</v>
      </c>
      <c r="D123" s="184">
        <v>75.400000000000006</v>
      </c>
      <c r="E123" s="184">
        <v>69.400000000000006</v>
      </c>
      <c r="F123" s="184">
        <v>76.099999999999994</v>
      </c>
      <c r="G123" s="184" t="e">
        <v>#N/A</v>
      </c>
      <c r="H123" s="184" t="e">
        <v>#N/A</v>
      </c>
      <c r="I123" s="184">
        <v>70.7</v>
      </c>
      <c r="J123" s="184">
        <v>48.3</v>
      </c>
      <c r="K123" s="184">
        <v>98.9</v>
      </c>
      <c r="L123" s="184">
        <v>60</v>
      </c>
      <c r="M123" s="184">
        <v>64.2</v>
      </c>
      <c r="N123" s="184">
        <v>72.2</v>
      </c>
      <c r="O123" s="184">
        <v>-12.1</v>
      </c>
      <c r="P123" s="184">
        <v>0.4</v>
      </c>
      <c r="Q123" s="184">
        <v>0.1</v>
      </c>
      <c r="R123" s="184">
        <v>-5.4</v>
      </c>
      <c r="S123" s="184">
        <v>2.9</v>
      </c>
      <c r="T123" s="184" t="e">
        <v>#N/A</v>
      </c>
      <c r="U123" s="184" t="e">
        <v>#N/A</v>
      </c>
      <c r="V123" s="184">
        <v>22.3</v>
      </c>
      <c r="W123" s="184">
        <v>-8.5</v>
      </c>
      <c r="X123" s="184">
        <v>18.7</v>
      </c>
      <c r="Y123" s="184">
        <v>0.3</v>
      </c>
      <c r="Z123" s="184">
        <v>9.4</v>
      </c>
      <c r="AA123" s="184">
        <v>12</v>
      </c>
      <c r="AB123" s="184">
        <v>0.1</v>
      </c>
      <c r="AC123" s="184">
        <v>3</v>
      </c>
      <c r="AD123" s="184">
        <v>2.8</v>
      </c>
      <c r="AE123" s="184">
        <v>-0.1</v>
      </c>
      <c r="AF123" s="184">
        <v>8</v>
      </c>
      <c r="AG123" s="184" t="e">
        <v>#N/A</v>
      </c>
      <c r="AH123" s="184" t="e">
        <v>#N/A</v>
      </c>
      <c r="AI123" s="184">
        <v>17</v>
      </c>
      <c r="AJ123" s="184">
        <v>3.9</v>
      </c>
      <c r="AK123" s="184">
        <v>-7.6</v>
      </c>
      <c r="AL123" s="184">
        <v>-15.2</v>
      </c>
      <c r="AM123" s="184">
        <v>4.5999999999999996</v>
      </c>
      <c r="AN123" s="184">
        <v>-0.9</v>
      </c>
      <c r="AO123" s="184">
        <v>5</v>
      </c>
      <c r="AP123" s="184">
        <v>5.2</v>
      </c>
      <c r="AQ123" s="184">
        <v>5</v>
      </c>
      <c r="AR123" s="184">
        <v>3.6</v>
      </c>
      <c r="AS123" s="184">
        <v>13.4</v>
      </c>
      <c r="AT123" s="184" t="e">
        <v>#N/A</v>
      </c>
      <c r="AU123" s="184" t="e">
        <v>#N/A</v>
      </c>
      <c r="AV123" s="184">
        <v>19.399999999999999</v>
      </c>
      <c r="AW123" s="184">
        <v>7.4</v>
      </c>
      <c r="AX123" s="184">
        <v>-2.4</v>
      </c>
      <c r="AY123" s="184">
        <v>-9.4</v>
      </c>
      <c r="AZ123" s="184">
        <v>6.5</v>
      </c>
      <c r="BA123" s="184">
        <v>2.1</v>
      </c>
    </row>
    <row r="124" spans="1:53" x14ac:dyDescent="0.25">
      <c r="A124" s="6">
        <v>40057</v>
      </c>
      <c r="B124" s="184">
        <v>85.4</v>
      </c>
      <c r="C124" s="184">
        <v>73.2</v>
      </c>
      <c r="D124" s="184">
        <v>73.2</v>
      </c>
      <c r="E124" s="184">
        <v>58.4</v>
      </c>
      <c r="F124" s="184">
        <v>78.599999999999994</v>
      </c>
      <c r="G124" s="184" t="e">
        <v>#N/A</v>
      </c>
      <c r="H124" s="184" t="e">
        <v>#N/A</v>
      </c>
      <c r="I124" s="184">
        <v>69.3</v>
      </c>
      <c r="J124" s="184">
        <v>46.2</v>
      </c>
      <c r="K124" s="184">
        <v>95.8</v>
      </c>
      <c r="L124" s="184">
        <v>66.900000000000006</v>
      </c>
      <c r="M124" s="184">
        <v>79.3</v>
      </c>
      <c r="N124" s="184">
        <v>75.8</v>
      </c>
      <c r="O124" s="184">
        <v>-9.5</v>
      </c>
      <c r="P124" s="184">
        <v>2.8</v>
      </c>
      <c r="Q124" s="184">
        <v>2.7</v>
      </c>
      <c r="R124" s="184">
        <v>-10.5</v>
      </c>
      <c r="S124" s="184">
        <v>4.7</v>
      </c>
      <c r="T124" s="184" t="e">
        <v>#N/A</v>
      </c>
      <c r="U124" s="184" t="e">
        <v>#N/A</v>
      </c>
      <c r="V124" s="184">
        <v>16.600000000000001</v>
      </c>
      <c r="W124" s="184">
        <v>-4.5999999999999996</v>
      </c>
      <c r="X124" s="184">
        <v>-0.2</v>
      </c>
      <c r="Y124" s="184">
        <v>3.6</v>
      </c>
      <c r="Z124" s="184">
        <v>25.5</v>
      </c>
      <c r="AA124" s="184">
        <v>11.9</v>
      </c>
      <c r="AB124" s="184">
        <v>-1</v>
      </c>
      <c r="AC124" s="184">
        <v>3</v>
      </c>
      <c r="AD124" s="184">
        <v>2.8</v>
      </c>
      <c r="AE124" s="184">
        <v>-1.2</v>
      </c>
      <c r="AF124" s="184">
        <v>7.6</v>
      </c>
      <c r="AG124" s="184" t="e">
        <v>#N/A</v>
      </c>
      <c r="AH124" s="184" t="e">
        <v>#N/A</v>
      </c>
      <c r="AI124" s="184">
        <v>17</v>
      </c>
      <c r="AJ124" s="184">
        <v>3.1</v>
      </c>
      <c r="AK124" s="184">
        <v>-6.7</v>
      </c>
      <c r="AL124" s="184">
        <v>-13.1</v>
      </c>
      <c r="AM124" s="184">
        <v>7.2</v>
      </c>
      <c r="AN124" s="184">
        <v>0.6</v>
      </c>
      <c r="AO124" s="184">
        <v>2.2000000000000002</v>
      </c>
      <c r="AP124" s="184">
        <v>4.9000000000000004</v>
      </c>
      <c r="AQ124" s="184">
        <v>4.7</v>
      </c>
      <c r="AR124" s="184">
        <v>1.2</v>
      </c>
      <c r="AS124" s="184">
        <v>11</v>
      </c>
      <c r="AT124" s="184" t="e">
        <v>#N/A</v>
      </c>
      <c r="AU124" s="184" t="e">
        <v>#N/A</v>
      </c>
      <c r="AV124" s="184">
        <v>18.7</v>
      </c>
      <c r="AW124" s="184">
        <v>5.5</v>
      </c>
      <c r="AX124" s="184">
        <v>-4.9000000000000004</v>
      </c>
      <c r="AY124" s="184">
        <v>-10.3</v>
      </c>
      <c r="AZ124" s="184">
        <v>5.8</v>
      </c>
      <c r="BA124" s="184">
        <v>1.4</v>
      </c>
    </row>
    <row r="125" spans="1:53" x14ac:dyDescent="0.25">
      <c r="A125" s="6">
        <v>40087</v>
      </c>
      <c r="B125" s="184">
        <v>86.6</v>
      </c>
      <c r="C125" s="184">
        <v>84.3</v>
      </c>
      <c r="D125" s="184">
        <v>84.3</v>
      </c>
      <c r="E125" s="184">
        <v>66.2</v>
      </c>
      <c r="F125" s="184">
        <v>84.8</v>
      </c>
      <c r="G125" s="184" t="e">
        <v>#N/A</v>
      </c>
      <c r="H125" s="184" t="e">
        <v>#N/A</v>
      </c>
      <c r="I125" s="184">
        <v>71.400000000000006</v>
      </c>
      <c r="J125" s="184">
        <v>54.3</v>
      </c>
      <c r="K125" s="184">
        <v>89.2</v>
      </c>
      <c r="L125" s="184">
        <v>68.400000000000006</v>
      </c>
      <c r="M125" s="184">
        <v>74.599999999999994</v>
      </c>
      <c r="N125" s="184">
        <v>71.8</v>
      </c>
      <c r="O125" s="184">
        <v>-12.2</v>
      </c>
      <c r="P125" s="184">
        <v>10</v>
      </c>
      <c r="Q125" s="184">
        <v>9.6999999999999993</v>
      </c>
      <c r="R125" s="184">
        <v>-0.8</v>
      </c>
      <c r="S125" s="184">
        <v>17.600000000000001</v>
      </c>
      <c r="T125" s="184" t="e">
        <v>#N/A</v>
      </c>
      <c r="U125" s="184" t="e">
        <v>#N/A</v>
      </c>
      <c r="V125" s="184">
        <v>16.8</v>
      </c>
      <c r="W125" s="184">
        <v>14.5</v>
      </c>
      <c r="X125" s="184">
        <v>15.2</v>
      </c>
      <c r="Y125" s="184">
        <v>-9.6</v>
      </c>
      <c r="Z125" s="184">
        <v>26.9</v>
      </c>
      <c r="AA125" s="184">
        <v>-1.7</v>
      </c>
      <c r="AB125" s="184">
        <v>-2.2000000000000002</v>
      </c>
      <c r="AC125" s="184">
        <v>3.7</v>
      </c>
      <c r="AD125" s="184">
        <v>3.5</v>
      </c>
      <c r="AE125" s="184">
        <v>-1.2</v>
      </c>
      <c r="AF125" s="184">
        <v>8.6999999999999993</v>
      </c>
      <c r="AG125" s="184" t="e">
        <v>#N/A</v>
      </c>
      <c r="AH125" s="184" t="e">
        <v>#N/A</v>
      </c>
      <c r="AI125" s="184">
        <v>16.899999999999999</v>
      </c>
      <c r="AJ125" s="184">
        <v>4.0999999999999996</v>
      </c>
      <c r="AK125" s="184">
        <v>-4.9000000000000004</v>
      </c>
      <c r="AL125" s="184">
        <v>-12.7</v>
      </c>
      <c r="AM125" s="184">
        <v>9.1999999999999993</v>
      </c>
      <c r="AN125" s="184">
        <v>0.4</v>
      </c>
      <c r="AO125" s="184">
        <v>-0.6</v>
      </c>
      <c r="AP125" s="184">
        <v>4.5999999999999996</v>
      </c>
      <c r="AQ125" s="184">
        <v>4.4000000000000004</v>
      </c>
      <c r="AR125" s="184">
        <v>0.5</v>
      </c>
      <c r="AS125" s="184">
        <v>10.9</v>
      </c>
      <c r="AT125" s="184" t="e">
        <v>#N/A</v>
      </c>
      <c r="AU125" s="184" t="e">
        <v>#N/A</v>
      </c>
      <c r="AV125" s="184">
        <v>18.2</v>
      </c>
      <c r="AW125" s="184">
        <v>5.3</v>
      </c>
      <c r="AX125" s="184">
        <v>-4.0999999999999996</v>
      </c>
      <c r="AY125" s="184">
        <v>-11.2</v>
      </c>
      <c r="AZ125" s="184">
        <v>6.5</v>
      </c>
      <c r="BA125" s="184">
        <v>0.6</v>
      </c>
    </row>
    <row r="126" spans="1:53" x14ac:dyDescent="0.25">
      <c r="A126" s="6">
        <v>40118</v>
      </c>
      <c r="B126" s="184">
        <v>89.2</v>
      </c>
      <c r="C126" s="184">
        <v>76.8</v>
      </c>
      <c r="D126" s="184">
        <v>76.599999999999994</v>
      </c>
      <c r="E126" s="184">
        <v>68.7</v>
      </c>
      <c r="F126" s="184">
        <v>93</v>
      </c>
      <c r="G126" s="184" t="e">
        <v>#N/A</v>
      </c>
      <c r="H126" s="184" t="e">
        <v>#N/A</v>
      </c>
      <c r="I126" s="184">
        <v>69.900000000000006</v>
      </c>
      <c r="J126" s="184">
        <v>52.6</v>
      </c>
      <c r="K126" s="184">
        <v>105.6</v>
      </c>
      <c r="L126" s="184">
        <v>74.599999999999994</v>
      </c>
      <c r="M126" s="184">
        <v>58.6</v>
      </c>
      <c r="N126" s="184">
        <v>77.599999999999994</v>
      </c>
      <c r="O126" s="184">
        <v>1.7</v>
      </c>
      <c r="P126" s="184">
        <v>3</v>
      </c>
      <c r="Q126" s="184">
        <v>2.5</v>
      </c>
      <c r="R126" s="184">
        <v>-7.8</v>
      </c>
      <c r="S126" s="184">
        <v>29.7</v>
      </c>
      <c r="T126" s="184" t="e">
        <v>#N/A</v>
      </c>
      <c r="U126" s="184" t="e">
        <v>#N/A</v>
      </c>
      <c r="V126" s="184">
        <v>49.9</v>
      </c>
      <c r="W126" s="184">
        <v>16</v>
      </c>
      <c r="X126" s="184">
        <v>31.2</v>
      </c>
      <c r="Y126" s="184">
        <v>-1.1000000000000001</v>
      </c>
      <c r="Z126" s="184">
        <v>34.5</v>
      </c>
      <c r="AA126" s="184">
        <v>24.3</v>
      </c>
      <c r="AB126" s="184">
        <v>-1.9</v>
      </c>
      <c r="AC126" s="184">
        <v>3.6</v>
      </c>
      <c r="AD126" s="184">
        <v>3.4</v>
      </c>
      <c r="AE126" s="184">
        <v>-1.8</v>
      </c>
      <c r="AF126" s="184">
        <v>10.7</v>
      </c>
      <c r="AG126" s="184" t="e">
        <v>#N/A</v>
      </c>
      <c r="AH126" s="184" t="e">
        <v>#N/A</v>
      </c>
      <c r="AI126" s="184">
        <v>19.5</v>
      </c>
      <c r="AJ126" s="184">
        <v>4.9000000000000004</v>
      </c>
      <c r="AK126" s="184">
        <v>-2</v>
      </c>
      <c r="AL126" s="184">
        <v>-11.5</v>
      </c>
      <c r="AM126" s="184">
        <v>11</v>
      </c>
      <c r="AN126" s="184">
        <v>2.5</v>
      </c>
      <c r="AO126" s="184">
        <v>-1</v>
      </c>
      <c r="AP126" s="184">
        <v>4</v>
      </c>
      <c r="AQ126" s="184">
        <v>3.7</v>
      </c>
      <c r="AR126" s="184">
        <v>-0.8</v>
      </c>
      <c r="AS126" s="184">
        <v>11.5</v>
      </c>
      <c r="AT126" s="184" t="e">
        <v>#N/A</v>
      </c>
      <c r="AU126" s="184" t="e">
        <v>#N/A</v>
      </c>
      <c r="AV126" s="184">
        <v>20.100000000000001</v>
      </c>
      <c r="AW126" s="184">
        <v>5.9</v>
      </c>
      <c r="AX126" s="184">
        <v>-1.5</v>
      </c>
      <c r="AY126" s="184">
        <v>-11.8</v>
      </c>
      <c r="AZ126" s="184">
        <v>10</v>
      </c>
      <c r="BA126" s="184">
        <v>2.7</v>
      </c>
    </row>
    <row r="127" spans="1:53" x14ac:dyDescent="0.25">
      <c r="A127" s="6">
        <v>40148</v>
      </c>
      <c r="B127" s="184">
        <v>93.9</v>
      </c>
      <c r="C127" s="184">
        <v>99.6</v>
      </c>
      <c r="D127" s="184">
        <v>99.9</v>
      </c>
      <c r="E127" s="184">
        <v>140.6</v>
      </c>
      <c r="F127" s="184">
        <v>134.69999999999999</v>
      </c>
      <c r="G127" s="184" t="e">
        <v>#N/A</v>
      </c>
      <c r="H127" s="184" t="e">
        <v>#N/A</v>
      </c>
      <c r="I127" s="184">
        <v>75.8</v>
      </c>
      <c r="J127" s="184">
        <v>82.8</v>
      </c>
      <c r="K127" s="184">
        <v>131.19999999999999</v>
      </c>
      <c r="L127" s="184">
        <v>116.2</v>
      </c>
      <c r="M127" s="184">
        <v>69.2</v>
      </c>
      <c r="N127" s="184">
        <v>82.5</v>
      </c>
      <c r="O127" s="184">
        <v>-2.6</v>
      </c>
      <c r="P127" s="184">
        <v>6.8</v>
      </c>
      <c r="Q127" s="184">
        <v>6.9</v>
      </c>
      <c r="R127" s="184">
        <v>2.5</v>
      </c>
      <c r="S127" s="184">
        <v>21.4</v>
      </c>
      <c r="T127" s="184" t="e">
        <v>#N/A</v>
      </c>
      <c r="U127" s="184" t="e">
        <v>#N/A</v>
      </c>
      <c r="V127" s="184">
        <v>20.5</v>
      </c>
      <c r="W127" s="184">
        <v>25.8</v>
      </c>
      <c r="X127" s="184">
        <v>32.799999999999997</v>
      </c>
      <c r="Y127" s="184">
        <v>12.2</v>
      </c>
      <c r="Z127" s="184">
        <v>39.700000000000003</v>
      </c>
      <c r="AA127" s="184">
        <v>31.6</v>
      </c>
      <c r="AB127" s="184">
        <v>-2</v>
      </c>
      <c r="AC127" s="184">
        <v>4</v>
      </c>
      <c r="AD127" s="184">
        <v>3.8</v>
      </c>
      <c r="AE127" s="184">
        <v>-1.2</v>
      </c>
      <c r="AF127" s="184">
        <v>12</v>
      </c>
      <c r="AG127" s="184" t="e">
        <v>#N/A</v>
      </c>
      <c r="AH127" s="184" t="e">
        <v>#N/A</v>
      </c>
      <c r="AI127" s="184">
        <v>19.600000000000001</v>
      </c>
      <c r="AJ127" s="184">
        <v>7</v>
      </c>
      <c r="AK127" s="184">
        <v>1.1000000000000001</v>
      </c>
      <c r="AL127" s="184">
        <v>-8.5</v>
      </c>
      <c r="AM127" s="184">
        <v>13.2</v>
      </c>
      <c r="AN127" s="184">
        <v>4.8</v>
      </c>
      <c r="AO127" s="184">
        <v>-2</v>
      </c>
      <c r="AP127" s="184">
        <v>4</v>
      </c>
      <c r="AQ127" s="184">
        <v>3.8</v>
      </c>
      <c r="AR127" s="184">
        <v>-1.2</v>
      </c>
      <c r="AS127" s="184">
        <v>12</v>
      </c>
      <c r="AT127" s="184" t="e">
        <v>#N/A</v>
      </c>
      <c r="AU127" s="184" t="e">
        <v>#N/A</v>
      </c>
      <c r="AV127" s="184">
        <v>19.600000000000001</v>
      </c>
      <c r="AW127" s="184">
        <v>7</v>
      </c>
      <c r="AX127" s="184">
        <v>1.1000000000000001</v>
      </c>
      <c r="AY127" s="184">
        <v>-8.5</v>
      </c>
      <c r="AZ127" s="184">
        <v>13.2</v>
      </c>
      <c r="BA127" s="184">
        <v>4.8</v>
      </c>
    </row>
    <row r="128" spans="1:53" x14ac:dyDescent="0.25">
      <c r="A128" s="6">
        <v>40179</v>
      </c>
      <c r="B128" s="184">
        <v>91</v>
      </c>
      <c r="C128" s="184">
        <v>83.8</v>
      </c>
      <c r="D128" s="184">
        <v>83.9</v>
      </c>
      <c r="E128" s="184">
        <v>61.1</v>
      </c>
      <c r="F128" s="184">
        <v>101.4</v>
      </c>
      <c r="G128" s="184" t="e">
        <v>#N/A</v>
      </c>
      <c r="H128" s="184" t="e">
        <v>#N/A</v>
      </c>
      <c r="I128" s="184">
        <v>72.900000000000006</v>
      </c>
      <c r="J128" s="184">
        <v>131.4</v>
      </c>
      <c r="K128" s="184">
        <v>72.900000000000006</v>
      </c>
      <c r="L128" s="184">
        <v>64.8</v>
      </c>
      <c r="M128" s="184">
        <v>64</v>
      </c>
      <c r="N128" s="184">
        <v>74.7</v>
      </c>
      <c r="O128" s="184">
        <v>-6.6</v>
      </c>
      <c r="P128" s="184">
        <v>7.5</v>
      </c>
      <c r="Q128" s="184">
        <v>7.8</v>
      </c>
      <c r="R128" s="184">
        <v>-2.9</v>
      </c>
      <c r="S128" s="184">
        <v>31.7</v>
      </c>
      <c r="T128" s="184" t="e">
        <v>#N/A</v>
      </c>
      <c r="U128" s="184" t="e">
        <v>#N/A</v>
      </c>
      <c r="V128" s="184">
        <v>23.5</v>
      </c>
      <c r="W128" s="184">
        <v>15.6</v>
      </c>
      <c r="X128" s="184">
        <v>-20.399999999999999</v>
      </c>
      <c r="Y128" s="184">
        <v>18.899999999999999</v>
      </c>
      <c r="Z128" s="184">
        <v>21.8</v>
      </c>
      <c r="AA128" s="184">
        <v>23.6</v>
      </c>
      <c r="AB128" s="184">
        <v>-6.6</v>
      </c>
      <c r="AC128" s="184">
        <v>7.5</v>
      </c>
      <c r="AD128" s="184">
        <v>7.8</v>
      </c>
      <c r="AE128" s="184">
        <v>-2.9</v>
      </c>
      <c r="AF128" s="184">
        <v>31.7</v>
      </c>
      <c r="AG128" s="184" t="e">
        <v>#N/A</v>
      </c>
      <c r="AH128" s="184" t="e">
        <v>#N/A</v>
      </c>
      <c r="AI128" s="184">
        <v>23.5</v>
      </c>
      <c r="AJ128" s="184">
        <v>15.6</v>
      </c>
      <c r="AK128" s="184">
        <v>-20.399999999999999</v>
      </c>
      <c r="AL128" s="184">
        <v>18.899999999999999</v>
      </c>
      <c r="AM128" s="184">
        <v>21.8</v>
      </c>
      <c r="AN128" s="184">
        <v>23.6</v>
      </c>
      <c r="AO128" s="184">
        <v>-3.6</v>
      </c>
      <c r="AP128" s="184">
        <v>3.9</v>
      </c>
      <c r="AQ128" s="184">
        <v>3.7</v>
      </c>
      <c r="AR128" s="184">
        <v>-1.9</v>
      </c>
      <c r="AS128" s="184">
        <v>13.2</v>
      </c>
      <c r="AT128" s="184" t="e">
        <v>#N/A</v>
      </c>
      <c r="AU128" s="184" t="e">
        <v>#N/A</v>
      </c>
      <c r="AV128" s="184">
        <v>19.8</v>
      </c>
      <c r="AW128" s="184">
        <v>5.8</v>
      </c>
      <c r="AX128" s="184">
        <v>0.5</v>
      </c>
      <c r="AY128" s="184">
        <v>-6</v>
      </c>
      <c r="AZ128" s="184">
        <v>14.2</v>
      </c>
      <c r="BA128" s="184">
        <v>7.8</v>
      </c>
    </row>
    <row r="129" spans="1:53" x14ac:dyDescent="0.25">
      <c r="A129" s="6">
        <v>40210</v>
      </c>
      <c r="B129" s="184">
        <v>81.900000000000006</v>
      </c>
      <c r="C129" s="184">
        <v>82.8</v>
      </c>
      <c r="D129" s="184">
        <v>83</v>
      </c>
      <c r="E129" s="184">
        <v>57.4</v>
      </c>
      <c r="F129" s="184">
        <v>77.2</v>
      </c>
      <c r="G129" s="184" t="e">
        <v>#N/A</v>
      </c>
      <c r="H129" s="184" t="e">
        <v>#N/A</v>
      </c>
      <c r="I129" s="184">
        <v>70</v>
      </c>
      <c r="J129" s="184">
        <v>104.4</v>
      </c>
      <c r="K129" s="184">
        <v>92</v>
      </c>
      <c r="L129" s="184">
        <v>57.1</v>
      </c>
      <c r="M129" s="184">
        <v>64.7</v>
      </c>
      <c r="N129" s="184">
        <v>66.3</v>
      </c>
      <c r="O129" s="184">
        <v>-9.6999999999999993</v>
      </c>
      <c r="P129" s="184">
        <v>13.9</v>
      </c>
      <c r="Q129" s="184">
        <v>14.1</v>
      </c>
      <c r="R129" s="184">
        <v>7.1</v>
      </c>
      <c r="S129" s="184">
        <v>25.1</v>
      </c>
      <c r="T129" s="184" t="e">
        <v>#N/A</v>
      </c>
      <c r="U129" s="184" t="e">
        <v>#N/A</v>
      </c>
      <c r="V129" s="184">
        <v>20.399999999999999</v>
      </c>
      <c r="W129" s="184">
        <v>14.5</v>
      </c>
      <c r="X129" s="184">
        <v>26.6</v>
      </c>
      <c r="Y129" s="184">
        <v>24.3</v>
      </c>
      <c r="Z129" s="184">
        <v>32.9</v>
      </c>
      <c r="AA129" s="184">
        <v>25.1</v>
      </c>
      <c r="AB129" s="184">
        <v>-8.1</v>
      </c>
      <c r="AC129" s="184">
        <v>10.6</v>
      </c>
      <c r="AD129" s="184">
        <v>10.8</v>
      </c>
      <c r="AE129" s="184">
        <v>1.7</v>
      </c>
      <c r="AF129" s="184">
        <v>28.8</v>
      </c>
      <c r="AG129" s="184" t="e">
        <v>#N/A</v>
      </c>
      <c r="AH129" s="184" t="e">
        <v>#N/A</v>
      </c>
      <c r="AI129" s="184">
        <v>22</v>
      </c>
      <c r="AJ129" s="184">
        <v>15.1</v>
      </c>
      <c r="AK129" s="184">
        <v>0.4</v>
      </c>
      <c r="AL129" s="184">
        <v>21.4</v>
      </c>
      <c r="AM129" s="184">
        <v>27.1</v>
      </c>
      <c r="AN129" s="184">
        <v>24.3</v>
      </c>
      <c r="AO129" s="184">
        <v>-5.3</v>
      </c>
      <c r="AP129" s="184">
        <v>4.5</v>
      </c>
      <c r="AQ129" s="184">
        <v>4.4000000000000004</v>
      </c>
      <c r="AR129" s="184">
        <v>-1.6</v>
      </c>
      <c r="AS129" s="184">
        <v>14.9</v>
      </c>
      <c r="AT129" s="184" t="e">
        <v>#N/A</v>
      </c>
      <c r="AU129" s="184" t="e">
        <v>#N/A</v>
      </c>
      <c r="AV129" s="184">
        <v>19.5</v>
      </c>
      <c r="AW129" s="184">
        <v>8.8000000000000007</v>
      </c>
      <c r="AX129" s="184">
        <v>2.2000000000000002</v>
      </c>
      <c r="AY129" s="184">
        <v>-3.7</v>
      </c>
      <c r="AZ129" s="184">
        <v>16.5</v>
      </c>
      <c r="BA129" s="184">
        <v>10.3</v>
      </c>
    </row>
    <row r="130" spans="1:53" x14ac:dyDescent="0.25">
      <c r="A130" s="6">
        <v>40238</v>
      </c>
      <c r="B130" s="184">
        <v>87.2</v>
      </c>
      <c r="C130" s="184">
        <v>90</v>
      </c>
      <c r="D130" s="184">
        <v>90</v>
      </c>
      <c r="E130" s="184">
        <v>63</v>
      </c>
      <c r="F130" s="184">
        <v>95.3</v>
      </c>
      <c r="G130" s="184" t="e">
        <v>#N/A</v>
      </c>
      <c r="H130" s="184" t="e">
        <v>#N/A</v>
      </c>
      <c r="I130" s="184">
        <v>78.2</v>
      </c>
      <c r="J130" s="184">
        <v>66.7</v>
      </c>
      <c r="K130" s="184">
        <v>109.5</v>
      </c>
      <c r="L130" s="184">
        <v>70.3</v>
      </c>
      <c r="M130" s="184">
        <v>98.9</v>
      </c>
      <c r="N130" s="184">
        <v>83.7</v>
      </c>
      <c r="O130" s="184">
        <v>-7.6</v>
      </c>
      <c r="P130" s="184">
        <v>24</v>
      </c>
      <c r="Q130" s="184">
        <v>24.2</v>
      </c>
      <c r="R130" s="184">
        <v>0.8</v>
      </c>
      <c r="S130" s="184">
        <v>27.6</v>
      </c>
      <c r="T130" s="184" t="e">
        <v>#N/A</v>
      </c>
      <c r="U130" s="184" t="e">
        <v>#N/A</v>
      </c>
      <c r="V130" s="184">
        <v>27.2</v>
      </c>
      <c r="W130" s="184">
        <v>50.8</v>
      </c>
      <c r="X130" s="184">
        <v>21.9</v>
      </c>
      <c r="Y130" s="184">
        <v>35.4</v>
      </c>
      <c r="Z130" s="184">
        <v>58.2</v>
      </c>
      <c r="AA130" s="184">
        <v>32</v>
      </c>
      <c r="AB130" s="184">
        <v>-7.9</v>
      </c>
      <c r="AC130" s="184">
        <v>15</v>
      </c>
      <c r="AD130" s="184">
        <v>15.2</v>
      </c>
      <c r="AE130" s="184">
        <v>1.4</v>
      </c>
      <c r="AF130" s="184">
        <v>28.4</v>
      </c>
      <c r="AG130" s="184" t="e">
        <v>#N/A</v>
      </c>
      <c r="AH130" s="184" t="e">
        <v>#N/A</v>
      </c>
      <c r="AI130" s="184">
        <v>23.8</v>
      </c>
      <c r="AJ130" s="184">
        <v>21.5</v>
      </c>
      <c r="AK130" s="184">
        <v>8</v>
      </c>
      <c r="AL130" s="184">
        <v>26.1</v>
      </c>
      <c r="AM130" s="184">
        <v>39</v>
      </c>
      <c r="AN130" s="184">
        <v>27.1</v>
      </c>
      <c r="AO130" s="184">
        <v>-6.6</v>
      </c>
      <c r="AP130" s="184">
        <v>6.9</v>
      </c>
      <c r="AQ130" s="184">
        <v>6.8</v>
      </c>
      <c r="AR130" s="184">
        <v>-2.4</v>
      </c>
      <c r="AS130" s="184">
        <v>16</v>
      </c>
      <c r="AT130" s="184" t="e">
        <v>#N/A</v>
      </c>
      <c r="AU130" s="184" t="e">
        <v>#N/A</v>
      </c>
      <c r="AV130" s="184">
        <v>20.5</v>
      </c>
      <c r="AW130" s="184">
        <v>12.3</v>
      </c>
      <c r="AX130" s="184">
        <v>5.0999999999999996</v>
      </c>
      <c r="AY130" s="184">
        <v>0.9</v>
      </c>
      <c r="AZ130" s="184">
        <v>20.399999999999999</v>
      </c>
      <c r="BA130" s="184">
        <v>12.2</v>
      </c>
    </row>
    <row r="131" spans="1:53" x14ac:dyDescent="0.25">
      <c r="A131" s="6">
        <v>40269</v>
      </c>
      <c r="B131" s="184">
        <v>82.8</v>
      </c>
      <c r="C131" s="184">
        <v>85.7</v>
      </c>
      <c r="D131" s="184">
        <v>85.8</v>
      </c>
      <c r="E131" s="184">
        <v>67.400000000000006</v>
      </c>
      <c r="F131" s="184">
        <v>82.1</v>
      </c>
      <c r="G131" s="184" t="e">
        <v>#N/A</v>
      </c>
      <c r="H131" s="184" t="e">
        <v>#N/A</v>
      </c>
      <c r="I131" s="184">
        <v>75.3</v>
      </c>
      <c r="J131" s="184">
        <v>55.6</v>
      </c>
      <c r="K131" s="184">
        <v>77.3</v>
      </c>
      <c r="L131" s="184">
        <v>64.8</v>
      </c>
      <c r="M131" s="184">
        <v>74.099999999999994</v>
      </c>
      <c r="N131" s="184">
        <v>77.2</v>
      </c>
      <c r="O131" s="184">
        <v>-4.3</v>
      </c>
      <c r="P131" s="184">
        <v>9.4</v>
      </c>
      <c r="Q131" s="184">
        <v>9.1999999999999993</v>
      </c>
      <c r="R131" s="184">
        <v>12.3</v>
      </c>
      <c r="S131" s="184">
        <v>26.3</v>
      </c>
      <c r="T131" s="184" t="e">
        <v>#N/A</v>
      </c>
      <c r="U131" s="184" t="e">
        <v>#N/A</v>
      </c>
      <c r="V131" s="184">
        <v>30.4</v>
      </c>
      <c r="W131" s="184">
        <v>23.8</v>
      </c>
      <c r="X131" s="184">
        <v>3.8</v>
      </c>
      <c r="Y131" s="184">
        <v>25.5</v>
      </c>
      <c r="Z131" s="184">
        <v>45.5</v>
      </c>
      <c r="AA131" s="184">
        <v>32.299999999999997</v>
      </c>
      <c r="AB131" s="184">
        <v>-7.1</v>
      </c>
      <c r="AC131" s="184">
        <v>13.5</v>
      </c>
      <c r="AD131" s="184">
        <v>13.6</v>
      </c>
      <c r="AE131" s="184">
        <v>4.0999999999999996</v>
      </c>
      <c r="AF131" s="184">
        <v>27.9</v>
      </c>
      <c r="AG131" s="184" t="e">
        <v>#N/A</v>
      </c>
      <c r="AH131" s="184" t="e">
        <v>#N/A</v>
      </c>
      <c r="AI131" s="184">
        <v>25.4</v>
      </c>
      <c r="AJ131" s="184">
        <v>21.8</v>
      </c>
      <c r="AK131" s="184">
        <v>7.1</v>
      </c>
      <c r="AL131" s="184">
        <v>26</v>
      </c>
      <c r="AM131" s="184">
        <v>40.5</v>
      </c>
      <c r="AN131" s="184">
        <v>28.4</v>
      </c>
      <c r="AO131" s="184">
        <v>-6.8</v>
      </c>
      <c r="AP131" s="184">
        <v>6.8</v>
      </c>
      <c r="AQ131" s="184">
        <v>6.7</v>
      </c>
      <c r="AR131" s="184">
        <v>-1.5</v>
      </c>
      <c r="AS131" s="184">
        <v>18.100000000000001</v>
      </c>
      <c r="AT131" s="184" t="e">
        <v>#N/A</v>
      </c>
      <c r="AU131" s="184" t="e">
        <v>#N/A</v>
      </c>
      <c r="AV131" s="184">
        <v>22.5</v>
      </c>
      <c r="AW131" s="184">
        <v>13.9</v>
      </c>
      <c r="AX131" s="184">
        <v>8.1</v>
      </c>
      <c r="AY131" s="184">
        <v>4.5999999999999996</v>
      </c>
      <c r="AZ131" s="184">
        <v>25.4</v>
      </c>
      <c r="BA131" s="184">
        <v>15</v>
      </c>
    </row>
    <row r="132" spans="1:53" x14ac:dyDescent="0.25">
      <c r="A132" s="6">
        <v>40299</v>
      </c>
      <c r="B132" s="184">
        <v>86</v>
      </c>
      <c r="C132" s="184">
        <v>83.1</v>
      </c>
      <c r="D132" s="184">
        <v>83</v>
      </c>
      <c r="E132" s="184">
        <v>103.9</v>
      </c>
      <c r="F132" s="184">
        <v>94.9</v>
      </c>
      <c r="G132" s="184" t="e">
        <v>#N/A</v>
      </c>
      <c r="H132" s="184" t="e">
        <v>#N/A</v>
      </c>
      <c r="I132" s="184">
        <v>77.599999999999994</v>
      </c>
      <c r="J132" s="184">
        <v>59.5</v>
      </c>
      <c r="K132" s="184">
        <v>101.8</v>
      </c>
      <c r="L132" s="184">
        <v>72.8</v>
      </c>
      <c r="M132" s="184">
        <v>81.7</v>
      </c>
      <c r="N132" s="184">
        <v>83.9</v>
      </c>
      <c r="O132" s="184">
        <v>-4.2</v>
      </c>
      <c r="P132" s="184">
        <v>13</v>
      </c>
      <c r="Q132" s="184">
        <v>12.7</v>
      </c>
      <c r="R132" s="184">
        <v>15.7</v>
      </c>
      <c r="S132" s="184">
        <v>24.5</v>
      </c>
      <c r="T132" s="184" t="e">
        <v>#N/A</v>
      </c>
      <c r="U132" s="184" t="e">
        <v>#N/A</v>
      </c>
      <c r="V132" s="184">
        <v>23.9</v>
      </c>
      <c r="W132" s="184">
        <v>20.8</v>
      </c>
      <c r="X132" s="184">
        <v>12.9</v>
      </c>
      <c r="Y132" s="184">
        <v>27.4</v>
      </c>
      <c r="Z132" s="184">
        <v>45.5</v>
      </c>
      <c r="AA132" s="184">
        <v>31.3</v>
      </c>
      <c r="AB132" s="184">
        <v>-6.5</v>
      </c>
      <c r="AC132" s="184">
        <v>13.4</v>
      </c>
      <c r="AD132" s="184">
        <v>13.4</v>
      </c>
      <c r="AE132" s="184">
        <v>7.3</v>
      </c>
      <c r="AF132" s="184">
        <v>27.2</v>
      </c>
      <c r="AG132" s="184" t="e">
        <v>#N/A</v>
      </c>
      <c r="AH132" s="184" t="e">
        <v>#N/A</v>
      </c>
      <c r="AI132" s="184">
        <v>25.1</v>
      </c>
      <c r="AJ132" s="184">
        <v>21.7</v>
      </c>
      <c r="AK132" s="184">
        <v>8.3000000000000007</v>
      </c>
      <c r="AL132" s="184">
        <v>26.3</v>
      </c>
      <c r="AM132" s="184">
        <v>41.6</v>
      </c>
      <c r="AN132" s="184">
        <v>29</v>
      </c>
      <c r="AO132" s="184">
        <v>-6.9</v>
      </c>
      <c r="AP132" s="184">
        <v>8.1</v>
      </c>
      <c r="AQ132" s="184">
        <v>8</v>
      </c>
      <c r="AR132" s="184">
        <v>0.2</v>
      </c>
      <c r="AS132" s="184">
        <v>19.600000000000001</v>
      </c>
      <c r="AT132" s="184" t="e">
        <v>#N/A</v>
      </c>
      <c r="AU132" s="184" t="e">
        <v>#N/A</v>
      </c>
      <c r="AV132" s="184">
        <v>23.5</v>
      </c>
      <c r="AW132" s="184">
        <v>14.4</v>
      </c>
      <c r="AX132" s="184">
        <v>9.1999999999999993</v>
      </c>
      <c r="AY132" s="184">
        <v>8.5</v>
      </c>
      <c r="AZ132" s="184">
        <v>29.1</v>
      </c>
      <c r="BA132" s="184">
        <v>17.399999999999999</v>
      </c>
    </row>
    <row r="133" spans="1:53" x14ac:dyDescent="0.25">
      <c r="A133" s="6">
        <v>40330</v>
      </c>
      <c r="B133" s="184">
        <v>78.400000000000006</v>
      </c>
      <c r="C133" s="184">
        <v>83.4</v>
      </c>
      <c r="D133" s="184">
        <v>83.1</v>
      </c>
      <c r="E133" s="184">
        <v>84.6</v>
      </c>
      <c r="F133" s="184">
        <v>82.3</v>
      </c>
      <c r="G133" s="184" t="e">
        <v>#N/A</v>
      </c>
      <c r="H133" s="184" t="e">
        <v>#N/A</v>
      </c>
      <c r="I133" s="184">
        <v>76.3</v>
      </c>
      <c r="J133" s="184">
        <v>55.3</v>
      </c>
      <c r="K133" s="184">
        <v>83.9</v>
      </c>
      <c r="L133" s="184">
        <v>69.2</v>
      </c>
      <c r="M133" s="184">
        <v>86.5</v>
      </c>
      <c r="N133" s="184">
        <v>82.4</v>
      </c>
      <c r="O133" s="184">
        <v>-7.4</v>
      </c>
      <c r="P133" s="184">
        <v>16.399999999999999</v>
      </c>
      <c r="Q133" s="184">
        <v>15.8</v>
      </c>
      <c r="R133" s="184">
        <v>15.8</v>
      </c>
      <c r="S133" s="184">
        <v>9.5</v>
      </c>
      <c r="T133" s="184" t="e">
        <v>#N/A</v>
      </c>
      <c r="U133" s="184" t="e">
        <v>#N/A</v>
      </c>
      <c r="V133" s="184">
        <v>19.8</v>
      </c>
      <c r="W133" s="184">
        <v>21.2</v>
      </c>
      <c r="X133" s="184">
        <v>-1.6</v>
      </c>
      <c r="Y133" s="184">
        <v>33.1</v>
      </c>
      <c r="Z133" s="184">
        <v>24.6</v>
      </c>
      <c r="AA133" s="184">
        <v>23.9</v>
      </c>
      <c r="AB133" s="184">
        <v>-6.6</v>
      </c>
      <c r="AC133" s="184">
        <v>13.9</v>
      </c>
      <c r="AD133" s="184">
        <v>13.8</v>
      </c>
      <c r="AE133" s="184">
        <v>8.8000000000000007</v>
      </c>
      <c r="AF133" s="184">
        <v>24.1</v>
      </c>
      <c r="AG133" s="184" t="e">
        <v>#N/A</v>
      </c>
      <c r="AH133" s="184" t="e">
        <v>#N/A</v>
      </c>
      <c r="AI133" s="184">
        <v>24.1</v>
      </c>
      <c r="AJ133" s="184">
        <v>21.6</v>
      </c>
      <c r="AK133" s="184">
        <v>6.6</v>
      </c>
      <c r="AL133" s="184">
        <v>27.4</v>
      </c>
      <c r="AM133" s="184">
        <v>38.1</v>
      </c>
      <c r="AN133" s="184">
        <v>28.1</v>
      </c>
      <c r="AO133" s="184">
        <v>-7.1</v>
      </c>
      <c r="AP133" s="184">
        <v>9.1999999999999993</v>
      </c>
      <c r="AQ133" s="184">
        <v>9.1</v>
      </c>
      <c r="AR133" s="184">
        <v>2.1</v>
      </c>
      <c r="AS133" s="184">
        <v>18.899999999999999</v>
      </c>
      <c r="AT133" s="184" t="e">
        <v>#N/A</v>
      </c>
      <c r="AU133" s="184" t="e">
        <v>#N/A</v>
      </c>
      <c r="AV133" s="184">
        <v>23.8</v>
      </c>
      <c r="AW133" s="184">
        <v>15.6</v>
      </c>
      <c r="AX133" s="184">
        <v>10.6</v>
      </c>
      <c r="AY133" s="184">
        <v>11.5</v>
      </c>
      <c r="AZ133" s="184">
        <v>29.5</v>
      </c>
      <c r="BA133" s="184">
        <v>19.399999999999999</v>
      </c>
    </row>
    <row r="134" spans="1:53" x14ac:dyDescent="0.25">
      <c r="A134" s="6">
        <v>40360</v>
      </c>
      <c r="B134" s="184">
        <v>82</v>
      </c>
      <c r="C134" s="184">
        <v>89.2</v>
      </c>
      <c r="D134" s="184">
        <v>88.9</v>
      </c>
      <c r="E134" s="184">
        <v>85.2</v>
      </c>
      <c r="F134" s="184">
        <v>84.2</v>
      </c>
      <c r="G134" s="184" t="e">
        <v>#N/A</v>
      </c>
      <c r="H134" s="184" t="e">
        <v>#N/A</v>
      </c>
      <c r="I134" s="184">
        <v>80.8</v>
      </c>
      <c r="J134" s="184">
        <v>75.8</v>
      </c>
      <c r="K134" s="184">
        <v>108.3</v>
      </c>
      <c r="L134" s="184">
        <v>75.900000000000006</v>
      </c>
      <c r="M134" s="184">
        <v>81.599999999999994</v>
      </c>
      <c r="N134" s="184">
        <v>92.3</v>
      </c>
      <c r="O134" s="184">
        <v>-5.7</v>
      </c>
      <c r="P134" s="184">
        <v>15.9</v>
      </c>
      <c r="Q134" s="184">
        <v>15.3</v>
      </c>
      <c r="R134" s="184">
        <v>18.8</v>
      </c>
      <c r="S134" s="184">
        <v>8.3000000000000007</v>
      </c>
      <c r="T134" s="184" t="e">
        <v>#N/A</v>
      </c>
      <c r="U134" s="184" t="e">
        <v>#N/A</v>
      </c>
      <c r="V134" s="184">
        <v>17</v>
      </c>
      <c r="W134" s="184">
        <v>49.5</v>
      </c>
      <c r="X134" s="184">
        <v>20.7</v>
      </c>
      <c r="Y134" s="184">
        <v>34.799999999999997</v>
      </c>
      <c r="Z134" s="184">
        <v>32.200000000000003</v>
      </c>
      <c r="AA134" s="184">
        <v>34.1</v>
      </c>
      <c r="AB134" s="184">
        <v>-6.5</v>
      </c>
      <c r="AC134" s="184">
        <v>14.2</v>
      </c>
      <c r="AD134" s="184">
        <v>14</v>
      </c>
      <c r="AE134" s="184">
        <v>10.3</v>
      </c>
      <c r="AF134" s="184">
        <v>21.6</v>
      </c>
      <c r="AG134" s="184" t="e">
        <v>#N/A</v>
      </c>
      <c r="AH134" s="184" t="e">
        <v>#N/A</v>
      </c>
      <c r="AI134" s="184">
        <v>23</v>
      </c>
      <c r="AJ134" s="184">
        <v>24.8</v>
      </c>
      <c r="AK134" s="184">
        <v>8.8000000000000007</v>
      </c>
      <c r="AL134" s="184">
        <v>28.5</v>
      </c>
      <c r="AM134" s="184">
        <v>37.200000000000003</v>
      </c>
      <c r="AN134" s="184">
        <v>29</v>
      </c>
      <c r="AO134" s="184">
        <v>-6.8</v>
      </c>
      <c r="AP134" s="184">
        <v>10.199999999999999</v>
      </c>
      <c r="AQ134" s="184">
        <v>10</v>
      </c>
      <c r="AR134" s="184">
        <v>4</v>
      </c>
      <c r="AS134" s="184">
        <v>19</v>
      </c>
      <c r="AT134" s="184" t="e">
        <v>#N/A</v>
      </c>
      <c r="AU134" s="184" t="e">
        <v>#N/A</v>
      </c>
      <c r="AV134" s="184">
        <v>23.4</v>
      </c>
      <c r="AW134" s="184">
        <v>19.100000000000001</v>
      </c>
      <c r="AX134" s="184">
        <v>13.3</v>
      </c>
      <c r="AY134" s="184">
        <v>15</v>
      </c>
      <c r="AZ134" s="184">
        <v>32.799999999999997</v>
      </c>
      <c r="BA134" s="184">
        <v>23</v>
      </c>
    </row>
    <row r="135" spans="1:53" x14ac:dyDescent="0.25">
      <c r="A135" s="6">
        <v>40391</v>
      </c>
      <c r="B135" s="184">
        <v>84.9</v>
      </c>
      <c r="C135" s="184">
        <v>83.4</v>
      </c>
      <c r="D135" s="184">
        <v>83</v>
      </c>
      <c r="E135" s="184">
        <v>81.2</v>
      </c>
      <c r="F135" s="184">
        <v>84.8</v>
      </c>
      <c r="G135" s="184" t="e">
        <v>#N/A</v>
      </c>
      <c r="H135" s="184" t="e">
        <v>#N/A</v>
      </c>
      <c r="I135" s="184">
        <v>83.9</v>
      </c>
      <c r="J135" s="184">
        <v>76.099999999999994</v>
      </c>
      <c r="K135" s="184">
        <v>168.7</v>
      </c>
      <c r="L135" s="184">
        <v>82.3</v>
      </c>
      <c r="M135" s="184">
        <v>84.9</v>
      </c>
      <c r="N135" s="184">
        <v>100.4</v>
      </c>
      <c r="O135" s="184">
        <v>1.1000000000000001</v>
      </c>
      <c r="P135" s="184">
        <v>10.6</v>
      </c>
      <c r="Q135" s="184">
        <v>10</v>
      </c>
      <c r="R135" s="184">
        <v>17</v>
      </c>
      <c r="S135" s="184">
        <v>11.5</v>
      </c>
      <c r="T135" s="184" t="e">
        <v>#N/A</v>
      </c>
      <c r="U135" s="184" t="e">
        <v>#N/A</v>
      </c>
      <c r="V135" s="184">
        <v>18.7</v>
      </c>
      <c r="W135" s="184">
        <v>57.4</v>
      </c>
      <c r="X135" s="184">
        <v>70.599999999999994</v>
      </c>
      <c r="Y135" s="184">
        <v>37.299999999999997</v>
      </c>
      <c r="Z135" s="184">
        <v>32.299999999999997</v>
      </c>
      <c r="AA135" s="184">
        <v>39.200000000000003</v>
      </c>
      <c r="AB135" s="184">
        <v>-5.6</v>
      </c>
      <c r="AC135" s="184">
        <v>13.7</v>
      </c>
      <c r="AD135" s="184">
        <v>13.5</v>
      </c>
      <c r="AE135" s="184">
        <v>11.2</v>
      </c>
      <c r="AF135" s="184">
        <v>20.3</v>
      </c>
      <c r="AG135" s="184" t="e">
        <v>#N/A</v>
      </c>
      <c r="AH135" s="184" t="e">
        <v>#N/A</v>
      </c>
      <c r="AI135" s="184">
        <v>22.4</v>
      </c>
      <c r="AJ135" s="184">
        <v>28.1</v>
      </c>
      <c r="AK135" s="184">
        <v>17.600000000000001</v>
      </c>
      <c r="AL135" s="184">
        <v>29.8</v>
      </c>
      <c r="AM135" s="184">
        <v>36.5</v>
      </c>
      <c r="AN135" s="184">
        <v>30.5</v>
      </c>
      <c r="AO135" s="184">
        <v>-5.7</v>
      </c>
      <c r="AP135" s="184">
        <v>11</v>
      </c>
      <c r="AQ135" s="184">
        <v>10.8</v>
      </c>
      <c r="AR135" s="184">
        <v>5.8</v>
      </c>
      <c r="AS135" s="184">
        <v>19.7</v>
      </c>
      <c r="AT135" s="184" t="e">
        <v>#N/A</v>
      </c>
      <c r="AU135" s="184" t="e">
        <v>#N/A</v>
      </c>
      <c r="AV135" s="184">
        <v>23.1</v>
      </c>
      <c r="AW135" s="184">
        <v>23.9</v>
      </c>
      <c r="AX135" s="184">
        <v>18.3</v>
      </c>
      <c r="AY135" s="184">
        <v>18</v>
      </c>
      <c r="AZ135" s="184">
        <v>34.799999999999997</v>
      </c>
      <c r="BA135" s="184">
        <v>25.4</v>
      </c>
    </row>
    <row r="136" spans="1:53" x14ac:dyDescent="0.25">
      <c r="A136" s="6">
        <v>40422</v>
      </c>
      <c r="B136" s="184">
        <v>88.2</v>
      </c>
      <c r="C136" s="184">
        <v>84.8</v>
      </c>
      <c r="D136" s="184">
        <v>84.6</v>
      </c>
      <c r="E136" s="184">
        <v>69.8</v>
      </c>
      <c r="F136" s="184">
        <v>86.2</v>
      </c>
      <c r="G136" s="184" t="e">
        <v>#N/A</v>
      </c>
      <c r="H136" s="184" t="e">
        <v>#N/A</v>
      </c>
      <c r="I136" s="184">
        <v>81.3</v>
      </c>
      <c r="J136" s="184">
        <v>65.400000000000006</v>
      </c>
      <c r="K136" s="184">
        <v>125.7</v>
      </c>
      <c r="L136" s="184">
        <v>82.5</v>
      </c>
      <c r="M136" s="184">
        <v>92</v>
      </c>
      <c r="N136" s="184">
        <v>93</v>
      </c>
      <c r="O136" s="184">
        <v>3.2</v>
      </c>
      <c r="P136" s="184">
        <v>15.9</v>
      </c>
      <c r="Q136" s="184">
        <v>15.6</v>
      </c>
      <c r="R136" s="184">
        <v>19.5</v>
      </c>
      <c r="S136" s="184">
        <v>9.6</v>
      </c>
      <c r="T136" s="184" t="e">
        <v>#N/A</v>
      </c>
      <c r="U136" s="184" t="e">
        <v>#N/A</v>
      </c>
      <c r="V136" s="184">
        <v>17.399999999999999</v>
      </c>
      <c r="W136" s="184">
        <v>41.4</v>
      </c>
      <c r="X136" s="184">
        <v>31.2</v>
      </c>
      <c r="Y136" s="184">
        <v>23.4</v>
      </c>
      <c r="Z136" s="184">
        <v>16.100000000000001</v>
      </c>
      <c r="AA136" s="184">
        <v>22.6</v>
      </c>
      <c r="AB136" s="184">
        <v>-4.7</v>
      </c>
      <c r="AC136" s="184">
        <v>14</v>
      </c>
      <c r="AD136" s="184">
        <v>13.7</v>
      </c>
      <c r="AE136" s="184">
        <v>12</v>
      </c>
      <c r="AF136" s="184">
        <v>19</v>
      </c>
      <c r="AG136" s="184" t="e">
        <v>#N/A</v>
      </c>
      <c r="AH136" s="184" t="e">
        <v>#N/A</v>
      </c>
      <c r="AI136" s="184">
        <v>21.8</v>
      </c>
      <c r="AJ136" s="184">
        <v>29.2</v>
      </c>
      <c r="AK136" s="184">
        <v>19.3</v>
      </c>
      <c r="AL136" s="184">
        <v>28.9</v>
      </c>
      <c r="AM136" s="184">
        <v>33.6</v>
      </c>
      <c r="AN136" s="184">
        <v>29.5</v>
      </c>
      <c r="AO136" s="184">
        <v>-4.7</v>
      </c>
      <c r="AP136" s="184">
        <v>12</v>
      </c>
      <c r="AQ136" s="184">
        <v>11.8</v>
      </c>
      <c r="AR136" s="184">
        <v>7.9</v>
      </c>
      <c r="AS136" s="184">
        <v>20</v>
      </c>
      <c r="AT136" s="184" t="e">
        <v>#N/A</v>
      </c>
      <c r="AU136" s="184" t="e">
        <v>#N/A</v>
      </c>
      <c r="AV136" s="184">
        <v>23</v>
      </c>
      <c r="AW136" s="184">
        <v>27</v>
      </c>
      <c r="AX136" s="184">
        <v>21.2</v>
      </c>
      <c r="AY136" s="184">
        <v>19.7</v>
      </c>
      <c r="AZ136" s="184">
        <v>33.5</v>
      </c>
      <c r="BA136" s="184">
        <v>26.3</v>
      </c>
    </row>
    <row r="137" spans="1:53" x14ac:dyDescent="0.25">
      <c r="A137" s="6">
        <v>40452</v>
      </c>
      <c r="B137" s="184">
        <v>93.7</v>
      </c>
      <c r="C137" s="184">
        <v>91.7</v>
      </c>
      <c r="D137" s="184">
        <v>91.3</v>
      </c>
      <c r="E137" s="184">
        <v>79.7</v>
      </c>
      <c r="F137" s="184">
        <v>87.4</v>
      </c>
      <c r="G137" s="184" t="e">
        <v>#N/A</v>
      </c>
      <c r="H137" s="184" t="e">
        <v>#N/A</v>
      </c>
      <c r="I137" s="184">
        <v>82.3</v>
      </c>
      <c r="J137" s="184">
        <v>68.3</v>
      </c>
      <c r="K137" s="184">
        <v>112.8</v>
      </c>
      <c r="L137" s="184">
        <v>96.9</v>
      </c>
      <c r="M137" s="184">
        <v>81.400000000000006</v>
      </c>
      <c r="N137" s="184">
        <v>92.7</v>
      </c>
      <c r="O137" s="184">
        <v>8.3000000000000007</v>
      </c>
      <c r="P137" s="184">
        <v>8.8000000000000007</v>
      </c>
      <c r="Q137" s="184">
        <v>8.1999999999999993</v>
      </c>
      <c r="R137" s="184">
        <v>20.399999999999999</v>
      </c>
      <c r="S137" s="184">
        <v>3</v>
      </c>
      <c r="T137" s="184" t="e">
        <v>#N/A</v>
      </c>
      <c r="U137" s="184" t="e">
        <v>#N/A</v>
      </c>
      <c r="V137" s="184">
        <v>15.3</v>
      </c>
      <c r="W137" s="184">
        <v>25.8</v>
      </c>
      <c r="X137" s="184">
        <v>26.5</v>
      </c>
      <c r="Y137" s="184">
        <v>41.6</v>
      </c>
      <c r="Z137" s="184">
        <v>9.1</v>
      </c>
      <c r="AA137" s="184">
        <v>29.1</v>
      </c>
      <c r="AB137" s="184">
        <v>-3.4</v>
      </c>
      <c r="AC137" s="184">
        <v>13.4</v>
      </c>
      <c r="AD137" s="184">
        <v>13.1</v>
      </c>
      <c r="AE137" s="184">
        <v>12.8</v>
      </c>
      <c r="AF137" s="184">
        <v>17.2</v>
      </c>
      <c r="AG137" s="184" t="e">
        <v>#N/A</v>
      </c>
      <c r="AH137" s="184" t="e">
        <v>#N/A</v>
      </c>
      <c r="AI137" s="184">
        <v>21.1</v>
      </c>
      <c r="AJ137" s="184">
        <v>28.9</v>
      </c>
      <c r="AK137" s="184">
        <v>20</v>
      </c>
      <c r="AL137" s="184">
        <v>30.5</v>
      </c>
      <c r="AM137" s="184">
        <v>30.6</v>
      </c>
      <c r="AN137" s="184">
        <v>29.4</v>
      </c>
      <c r="AO137" s="184">
        <v>-2.9</v>
      </c>
      <c r="AP137" s="184">
        <v>11.9</v>
      </c>
      <c r="AQ137" s="184">
        <v>11.6</v>
      </c>
      <c r="AR137" s="184">
        <v>9.5</v>
      </c>
      <c r="AS137" s="184">
        <v>18.7</v>
      </c>
      <c r="AT137" s="184" t="e">
        <v>#N/A</v>
      </c>
      <c r="AU137" s="184" t="e">
        <v>#N/A</v>
      </c>
      <c r="AV137" s="184">
        <v>22.8</v>
      </c>
      <c r="AW137" s="184">
        <v>27.8</v>
      </c>
      <c r="AX137" s="184">
        <v>22</v>
      </c>
      <c r="AY137" s="184">
        <v>24.7</v>
      </c>
      <c r="AZ137" s="184">
        <v>31.5</v>
      </c>
      <c r="BA137" s="184">
        <v>29.2</v>
      </c>
    </row>
    <row r="138" spans="1:53" x14ac:dyDescent="0.25">
      <c r="A138" s="6">
        <v>40483</v>
      </c>
      <c r="B138" s="184">
        <v>95.8</v>
      </c>
      <c r="C138" s="184">
        <v>87.7</v>
      </c>
      <c r="D138" s="184">
        <v>87.3</v>
      </c>
      <c r="E138" s="184">
        <v>78.900000000000006</v>
      </c>
      <c r="F138" s="184">
        <v>95.1</v>
      </c>
      <c r="G138" s="184" t="e">
        <v>#N/A</v>
      </c>
      <c r="H138" s="184" t="e">
        <v>#N/A</v>
      </c>
      <c r="I138" s="184">
        <v>80.599999999999994</v>
      </c>
      <c r="J138" s="184">
        <v>70.900000000000006</v>
      </c>
      <c r="K138" s="184">
        <v>103.9</v>
      </c>
      <c r="L138" s="184">
        <v>89.8</v>
      </c>
      <c r="M138" s="184">
        <v>85.1</v>
      </c>
      <c r="N138" s="184">
        <v>99.1</v>
      </c>
      <c r="O138" s="184">
        <v>7.4</v>
      </c>
      <c r="P138" s="184">
        <v>14.3</v>
      </c>
      <c r="Q138" s="184">
        <v>14</v>
      </c>
      <c r="R138" s="184">
        <v>14.9</v>
      </c>
      <c r="S138" s="184">
        <v>2.2999999999999998</v>
      </c>
      <c r="T138" s="184" t="e">
        <v>#N/A</v>
      </c>
      <c r="U138" s="184" t="e">
        <v>#N/A</v>
      </c>
      <c r="V138" s="184">
        <v>15.2</v>
      </c>
      <c r="W138" s="184">
        <v>34.799999999999997</v>
      </c>
      <c r="X138" s="184">
        <v>-1.6</v>
      </c>
      <c r="Y138" s="184">
        <v>20.399999999999999</v>
      </c>
      <c r="Z138" s="184">
        <v>45.3</v>
      </c>
      <c r="AA138" s="184">
        <v>27.6</v>
      </c>
      <c r="AB138" s="184">
        <v>-2.4</v>
      </c>
      <c r="AC138" s="184">
        <v>13.5</v>
      </c>
      <c r="AD138" s="184">
        <v>13.2</v>
      </c>
      <c r="AE138" s="184">
        <v>13</v>
      </c>
      <c r="AF138" s="184">
        <v>15.6</v>
      </c>
      <c r="AG138" s="184" t="e">
        <v>#N/A</v>
      </c>
      <c r="AH138" s="184" t="e">
        <v>#N/A</v>
      </c>
      <c r="AI138" s="184">
        <v>20.5</v>
      </c>
      <c r="AJ138" s="184">
        <v>29.4</v>
      </c>
      <c r="AK138" s="184">
        <v>17.7</v>
      </c>
      <c r="AL138" s="184">
        <v>29.3</v>
      </c>
      <c r="AM138" s="184">
        <v>31.9</v>
      </c>
      <c r="AN138" s="184">
        <v>29.2</v>
      </c>
      <c r="AO138" s="184">
        <v>-2.4</v>
      </c>
      <c r="AP138" s="184">
        <v>12.8</v>
      </c>
      <c r="AQ138" s="184">
        <v>12.6</v>
      </c>
      <c r="AR138" s="184">
        <v>11.4</v>
      </c>
      <c r="AS138" s="184">
        <v>16.2</v>
      </c>
      <c r="AT138" s="184" t="e">
        <v>#N/A</v>
      </c>
      <c r="AU138" s="184" t="e">
        <v>#N/A</v>
      </c>
      <c r="AV138" s="184">
        <v>20.5</v>
      </c>
      <c r="AW138" s="184">
        <v>29.1</v>
      </c>
      <c r="AX138" s="184">
        <v>19</v>
      </c>
      <c r="AY138" s="184">
        <v>26.9</v>
      </c>
      <c r="AZ138" s="184">
        <v>32.4</v>
      </c>
      <c r="BA138" s="184">
        <v>29.4</v>
      </c>
    </row>
    <row r="139" spans="1:53" x14ac:dyDescent="0.25">
      <c r="A139" s="6">
        <v>40513</v>
      </c>
      <c r="B139" s="184">
        <v>105.7</v>
      </c>
      <c r="C139" s="184">
        <v>114.7</v>
      </c>
      <c r="D139" s="184">
        <v>114.9</v>
      </c>
      <c r="E139" s="184">
        <v>165.1</v>
      </c>
      <c r="F139" s="184">
        <v>140.1</v>
      </c>
      <c r="G139" s="184" t="e">
        <v>#N/A</v>
      </c>
      <c r="H139" s="184" t="e">
        <v>#N/A</v>
      </c>
      <c r="I139" s="184">
        <v>93.4</v>
      </c>
      <c r="J139" s="184">
        <v>120.8</v>
      </c>
      <c r="K139" s="184">
        <v>102.5</v>
      </c>
      <c r="L139" s="184">
        <v>141.1</v>
      </c>
      <c r="M139" s="184">
        <v>104.4</v>
      </c>
      <c r="N139" s="184">
        <v>97.8</v>
      </c>
      <c r="O139" s="184">
        <v>12.6</v>
      </c>
      <c r="P139" s="184">
        <v>15.2</v>
      </c>
      <c r="Q139" s="184">
        <v>15</v>
      </c>
      <c r="R139" s="184">
        <v>17.399999999999999</v>
      </c>
      <c r="S139" s="184">
        <v>4</v>
      </c>
      <c r="T139" s="184" t="e">
        <v>#N/A</v>
      </c>
      <c r="U139" s="184" t="e">
        <v>#N/A</v>
      </c>
      <c r="V139" s="184">
        <v>23.3</v>
      </c>
      <c r="W139" s="184">
        <v>45.8</v>
      </c>
      <c r="X139" s="184">
        <v>-21.9</v>
      </c>
      <c r="Y139" s="184">
        <v>21.4</v>
      </c>
      <c r="Z139" s="184">
        <v>50.9</v>
      </c>
      <c r="AA139" s="184">
        <v>18.7</v>
      </c>
      <c r="AB139" s="184">
        <v>-1.1000000000000001</v>
      </c>
      <c r="AC139" s="184">
        <v>13.7</v>
      </c>
      <c r="AD139" s="184">
        <v>13.4</v>
      </c>
      <c r="AE139" s="184">
        <v>13.7</v>
      </c>
      <c r="AF139" s="184">
        <v>14</v>
      </c>
      <c r="AG139" s="184" t="e">
        <v>#N/A</v>
      </c>
      <c r="AH139" s="184" t="e">
        <v>#N/A</v>
      </c>
      <c r="AI139" s="184">
        <v>20.8</v>
      </c>
      <c r="AJ139" s="184">
        <v>31.3</v>
      </c>
      <c r="AK139" s="184">
        <v>13</v>
      </c>
      <c r="AL139" s="184">
        <v>28.1</v>
      </c>
      <c r="AM139" s="184">
        <v>33.6</v>
      </c>
      <c r="AN139" s="184">
        <v>28.2</v>
      </c>
      <c r="AO139" s="184">
        <v>-1.1000000000000001</v>
      </c>
      <c r="AP139" s="184">
        <v>13.7</v>
      </c>
      <c r="AQ139" s="184">
        <v>13.4</v>
      </c>
      <c r="AR139" s="184">
        <v>13.7</v>
      </c>
      <c r="AS139" s="184">
        <v>14</v>
      </c>
      <c r="AT139" s="184" t="e">
        <v>#N/A</v>
      </c>
      <c r="AU139" s="184" t="e">
        <v>#N/A</v>
      </c>
      <c r="AV139" s="184">
        <v>20.8</v>
      </c>
      <c r="AW139" s="184">
        <v>31.3</v>
      </c>
      <c r="AX139" s="184">
        <v>13</v>
      </c>
      <c r="AY139" s="184">
        <v>28.1</v>
      </c>
      <c r="AZ139" s="184">
        <v>33.6</v>
      </c>
      <c r="BA139" s="184">
        <v>28.2</v>
      </c>
    </row>
    <row r="140" spans="1:53" x14ac:dyDescent="0.25">
      <c r="A140" s="6">
        <v>40544</v>
      </c>
      <c r="B140" s="184">
        <v>103.1</v>
      </c>
      <c r="C140" s="184">
        <v>94</v>
      </c>
      <c r="D140" s="184">
        <v>93.9</v>
      </c>
      <c r="E140" s="184">
        <v>82</v>
      </c>
      <c r="F140" s="184">
        <v>100.9</v>
      </c>
      <c r="G140" s="184" t="e">
        <v>#N/A</v>
      </c>
      <c r="H140" s="184" t="e">
        <v>#N/A</v>
      </c>
      <c r="I140" s="184">
        <v>91.4</v>
      </c>
      <c r="J140" s="184">
        <v>178.1</v>
      </c>
      <c r="K140" s="184">
        <v>77.5</v>
      </c>
      <c r="L140" s="184">
        <v>89</v>
      </c>
      <c r="M140" s="184">
        <v>96.6</v>
      </c>
      <c r="N140" s="184">
        <v>93.8</v>
      </c>
      <c r="O140" s="184">
        <v>13.3</v>
      </c>
      <c r="P140" s="184">
        <v>12.1</v>
      </c>
      <c r="Q140" s="184">
        <v>11.9</v>
      </c>
      <c r="R140" s="184">
        <v>34.299999999999997</v>
      </c>
      <c r="S140" s="184">
        <v>-0.5</v>
      </c>
      <c r="T140" s="184" t="e">
        <v>#N/A</v>
      </c>
      <c r="U140" s="184" t="e">
        <v>#N/A</v>
      </c>
      <c r="V140" s="184">
        <v>25.3</v>
      </c>
      <c r="W140" s="184">
        <v>35.5</v>
      </c>
      <c r="X140" s="184">
        <v>6.4</v>
      </c>
      <c r="Y140" s="184">
        <v>37.299999999999997</v>
      </c>
      <c r="Z140" s="184">
        <v>51</v>
      </c>
      <c r="AA140" s="184">
        <v>25.5</v>
      </c>
      <c r="AB140" s="184">
        <v>13.3</v>
      </c>
      <c r="AC140" s="184">
        <v>12.1</v>
      </c>
      <c r="AD140" s="184">
        <v>11.9</v>
      </c>
      <c r="AE140" s="184">
        <v>34.299999999999997</v>
      </c>
      <c r="AF140" s="184">
        <v>-0.5</v>
      </c>
      <c r="AG140" s="184" t="e">
        <v>#N/A</v>
      </c>
      <c r="AH140" s="184" t="e">
        <v>#N/A</v>
      </c>
      <c r="AI140" s="184">
        <v>25.3</v>
      </c>
      <c r="AJ140" s="184">
        <v>35.5</v>
      </c>
      <c r="AK140" s="184">
        <v>6.4</v>
      </c>
      <c r="AL140" s="184">
        <v>37.299999999999997</v>
      </c>
      <c r="AM140" s="184">
        <v>51</v>
      </c>
      <c r="AN140" s="184">
        <v>25.5</v>
      </c>
      <c r="AO140" s="184">
        <v>0.6</v>
      </c>
      <c r="AP140" s="184">
        <v>14</v>
      </c>
      <c r="AQ140" s="184">
        <v>13.7</v>
      </c>
      <c r="AR140" s="184">
        <v>16.399999999999999</v>
      </c>
      <c r="AS140" s="184">
        <v>11.1</v>
      </c>
      <c r="AT140" s="184" t="e">
        <v>#N/A</v>
      </c>
      <c r="AU140" s="184" t="e">
        <v>#N/A</v>
      </c>
      <c r="AV140" s="184">
        <v>21</v>
      </c>
      <c r="AW140" s="184">
        <v>34.4</v>
      </c>
      <c r="AX140" s="184">
        <v>15.4</v>
      </c>
      <c r="AY140" s="184">
        <v>29.5</v>
      </c>
      <c r="AZ140" s="184">
        <v>35.9</v>
      </c>
      <c r="BA140" s="184">
        <v>28.3</v>
      </c>
    </row>
    <row r="141" spans="1:53" x14ac:dyDescent="0.25">
      <c r="A141" s="6">
        <v>40575</v>
      </c>
      <c r="B141" s="184">
        <v>96.8</v>
      </c>
      <c r="C141" s="184">
        <v>88.8</v>
      </c>
      <c r="D141" s="184">
        <v>88.7</v>
      </c>
      <c r="E141" s="184">
        <v>73.599999999999994</v>
      </c>
      <c r="F141" s="184">
        <v>86.2</v>
      </c>
      <c r="G141" s="184" t="e">
        <v>#N/A</v>
      </c>
      <c r="H141" s="184" t="e">
        <v>#N/A</v>
      </c>
      <c r="I141" s="184">
        <v>86.9</v>
      </c>
      <c r="J141" s="184">
        <v>155.69999999999999</v>
      </c>
      <c r="K141" s="184">
        <v>92.1</v>
      </c>
      <c r="L141" s="184">
        <v>80.2</v>
      </c>
      <c r="M141" s="184">
        <v>104.4</v>
      </c>
      <c r="N141" s="184">
        <v>89.2</v>
      </c>
      <c r="O141" s="184">
        <v>18.2</v>
      </c>
      <c r="P141" s="184">
        <v>7.3</v>
      </c>
      <c r="Q141" s="184">
        <v>6.8</v>
      </c>
      <c r="R141" s="184">
        <v>28.3</v>
      </c>
      <c r="S141" s="184">
        <v>11.6</v>
      </c>
      <c r="T141" s="184" t="e">
        <v>#N/A</v>
      </c>
      <c r="U141" s="184" t="e">
        <v>#N/A</v>
      </c>
      <c r="V141" s="184">
        <v>24.2</v>
      </c>
      <c r="W141" s="184">
        <v>49.2</v>
      </c>
      <c r="X141" s="184">
        <v>0.1</v>
      </c>
      <c r="Y141" s="184">
        <v>40.6</v>
      </c>
      <c r="Z141" s="184">
        <v>61.2</v>
      </c>
      <c r="AA141" s="184">
        <v>34.6</v>
      </c>
      <c r="AB141" s="184">
        <v>15.6</v>
      </c>
      <c r="AC141" s="184">
        <v>9.6999999999999993</v>
      </c>
      <c r="AD141" s="184">
        <v>9.4</v>
      </c>
      <c r="AE141" s="184">
        <v>31.4</v>
      </c>
      <c r="AF141" s="184">
        <v>4.8</v>
      </c>
      <c r="AG141" s="184" t="e">
        <v>#N/A</v>
      </c>
      <c r="AH141" s="184" t="e">
        <v>#N/A</v>
      </c>
      <c r="AI141" s="184">
        <v>24.7</v>
      </c>
      <c r="AJ141" s="184">
        <v>41.6</v>
      </c>
      <c r="AK141" s="184">
        <v>2.9</v>
      </c>
      <c r="AL141" s="184">
        <v>38.9</v>
      </c>
      <c r="AM141" s="184">
        <v>56.1</v>
      </c>
      <c r="AN141" s="184">
        <v>29.7</v>
      </c>
      <c r="AO141" s="184">
        <v>2.9</v>
      </c>
      <c r="AP141" s="184">
        <v>13.5</v>
      </c>
      <c r="AQ141" s="184">
        <v>13.1</v>
      </c>
      <c r="AR141" s="184">
        <v>17.7</v>
      </c>
      <c r="AS141" s="184">
        <v>10.3</v>
      </c>
      <c r="AT141" s="184" t="e">
        <v>#N/A</v>
      </c>
      <c r="AU141" s="184" t="e">
        <v>#N/A</v>
      </c>
      <c r="AV141" s="184">
        <v>21.3</v>
      </c>
      <c r="AW141" s="184">
        <v>38.9</v>
      </c>
      <c r="AX141" s="184">
        <v>13.4</v>
      </c>
      <c r="AY141" s="184">
        <v>30.6</v>
      </c>
      <c r="AZ141" s="184">
        <v>38.200000000000003</v>
      </c>
      <c r="BA141" s="184">
        <v>28.9</v>
      </c>
    </row>
    <row r="142" spans="1:53" x14ac:dyDescent="0.25">
      <c r="A142" s="6">
        <v>40603</v>
      </c>
      <c r="B142" s="184">
        <v>98</v>
      </c>
      <c r="C142" s="184">
        <v>102.6</v>
      </c>
      <c r="D142" s="184">
        <v>102.3</v>
      </c>
      <c r="E142" s="184">
        <v>79.2</v>
      </c>
      <c r="F142" s="184">
        <v>85.2</v>
      </c>
      <c r="G142" s="184" t="e">
        <v>#N/A</v>
      </c>
      <c r="H142" s="184" t="e">
        <v>#N/A</v>
      </c>
      <c r="I142" s="184">
        <v>94.1</v>
      </c>
      <c r="J142" s="184">
        <v>88.7</v>
      </c>
      <c r="K142" s="184">
        <v>92.7</v>
      </c>
      <c r="L142" s="184">
        <v>83.2</v>
      </c>
      <c r="M142" s="184">
        <v>117.6</v>
      </c>
      <c r="N142" s="184">
        <v>95.8</v>
      </c>
      <c r="O142" s="184">
        <v>12.4</v>
      </c>
      <c r="P142" s="184">
        <v>14</v>
      </c>
      <c r="Q142" s="184">
        <v>13.6</v>
      </c>
      <c r="R142" s="184">
        <v>25.8</v>
      </c>
      <c r="S142" s="184">
        <v>-10.6</v>
      </c>
      <c r="T142" s="184" t="e">
        <v>#N/A</v>
      </c>
      <c r="U142" s="184" t="e">
        <v>#N/A</v>
      </c>
      <c r="V142" s="184">
        <v>20.3</v>
      </c>
      <c r="W142" s="184">
        <v>32.9</v>
      </c>
      <c r="X142" s="184">
        <v>-15.3</v>
      </c>
      <c r="Y142" s="184">
        <v>18.3</v>
      </c>
      <c r="Z142" s="184">
        <v>19</v>
      </c>
      <c r="AA142" s="184">
        <v>14.5</v>
      </c>
      <c r="AB142" s="184">
        <v>14.6</v>
      </c>
      <c r="AC142" s="184">
        <v>11.2</v>
      </c>
      <c r="AD142" s="184">
        <v>10.9</v>
      </c>
      <c r="AE142" s="184">
        <v>29.4</v>
      </c>
      <c r="AF142" s="184">
        <v>-0.6</v>
      </c>
      <c r="AG142" s="184" t="e">
        <v>#N/A</v>
      </c>
      <c r="AH142" s="184" t="e">
        <v>#N/A</v>
      </c>
      <c r="AI142" s="184">
        <v>23.2</v>
      </c>
      <c r="AJ142" s="184">
        <v>39.700000000000003</v>
      </c>
      <c r="AK142" s="184">
        <v>-4.4000000000000004</v>
      </c>
      <c r="AL142" s="184">
        <v>31.3</v>
      </c>
      <c r="AM142" s="184">
        <v>40</v>
      </c>
      <c r="AN142" s="184">
        <v>24.1</v>
      </c>
      <c r="AO142" s="184">
        <v>4.5999999999999996</v>
      </c>
      <c r="AP142" s="184">
        <v>12.7</v>
      </c>
      <c r="AQ142" s="184">
        <v>12.3</v>
      </c>
      <c r="AR142" s="184">
        <v>19.5</v>
      </c>
      <c r="AS142" s="184">
        <v>7.1</v>
      </c>
      <c r="AT142" s="184" t="e">
        <v>#N/A</v>
      </c>
      <c r="AU142" s="184" t="e">
        <v>#N/A</v>
      </c>
      <c r="AV142" s="184">
        <v>20.8</v>
      </c>
      <c r="AW142" s="184">
        <v>37.700000000000003</v>
      </c>
      <c r="AX142" s="184">
        <v>9.9</v>
      </c>
      <c r="AY142" s="184">
        <v>29.2</v>
      </c>
      <c r="AZ142" s="184">
        <v>34.299999999999997</v>
      </c>
      <c r="BA142" s="184">
        <v>27.3</v>
      </c>
    </row>
    <row r="143" spans="1:53" x14ac:dyDescent="0.25">
      <c r="A143" s="6">
        <v>40634</v>
      </c>
      <c r="B143" s="184">
        <v>98.3</v>
      </c>
      <c r="C143" s="184">
        <v>103.4</v>
      </c>
      <c r="D143" s="184">
        <v>103.3</v>
      </c>
      <c r="E143" s="184">
        <v>83.9</v>
      </c>
      <c r="F143" s="184">
        <v>82.9</v>
      </c>
      <c r="G143" s="184" t="e">
        <v>#N/A</v>
      </c>
      <c r="H143" s="184" t="e">
        <v>#N/A</v>
      </c>
      <c r="I143" s="184">
        <v>93.2</v>
      </c>
      <c r="J143" s="184">
        <v>82.1</v>
      </c>
      <c r="K143" s="184">
        <v>84.1</v>
      </c>
      <c r="L143" s="184">
        <v>83.9</v>
      </c>
      <c r="M143" s="184">
        <v>115.3</v>
      </c>
      <c r="N143" s="184">
        <v>88.9</v>
      </c>
      <c r="O143" s="184">
        <v>18.7</v>
      </c>
      <c r="P143" s="184">
        <v>20.6</v>
      </c>
      <c r="Q143" s="184">
        <v>20.399999999999999</v>
      </c>
      <c r="R143" s="184">
        <v>24.5</v>
      </c>
      <c r="S143" s="184">
        <v>0.9</v>
      </c>
      <c r="T143" s="184" t="e">
        <v>#N/A</v>
      </c>
      <c r="U143" s="184" t="e">
        <v>#N/A</v>
      </c>
      <c r="V143" s="184">
        <v>23.9</v>
      </c>
      <c r="W143" s="184">
        <v>47.7</v>
      </c>
      <c r="X143" s="184">
        <v>8.9</v>
      </c>
      <c r="Y143" s="184">
        <v>29.6</v>
      </c>
      <c r="Z143" s="184">
        <v>55.6</v>
      </c>
      <c r="AA143" s="184">
        <v>15.2</v>
      </c>
      <c r="AB143" s="184">
        <v>15.5</v>
      </c>
      <c r="AC143" s="184">
        <v>13.6</v>
      </c>
      <c r="AD143" s="184">
        <v>13.3</v>
      </c>
      <c r="AE143" s="184">
        <v>28.1</v>
      </c>
      <c r="AF143" s="184">
        <v>-0.2</v>
      </c>
      <c r="AG143" s="184" t="e">
        <v>#N/A</v>
      </c>
      <c r="AH143" s="184" t="e">
        <v>#N/A</v>
      </c>
      <c r="AI143" s="184">
        <v>23.3</v>
      </c>
      <c r="AJ143" s="184">
        <v>40.9</v>
      </c>
      <c r="AK143" s="184">
        <v>-1.5</v>
      </c>
      <c r="AL143" s="184">
        <v>30.9</v>
      </c>
      <c r="AM143" s="184">
        <v>43.8</v>
      </c>
      <c r="AN143" s="184">
        <v>21.8</v>
      </c>
      <c r="AO143" s="184">
        <v>6.5</v>
      </c>
      <c r="AP143" s="184">
        <v>13.7</v>
      </c>
      <c r="AQ143" s="184">
        <v>13.3</v>
      </c>
      <c r="AR143" s="184">
        <v>20.3</v>
      </c>
      <c r="AS143" s="184">
        <v>5.5</v>
      </c>
      <c r="AT143" s="184" t="e">
        <v>#N/A</v>
      </c>
      <c r="AU143" s="184" t="e">
        <v>#N/A</v>
      </c>
      <c r="AV143" s="184">
        <v>20.399999999999999</v>
      </c>
      <c r="AW143" s="184">
        <v>39.200000000000003</v>
      </c>
      <c r="AX143" s="184">
        <v>10.199999999999999</v>
      </c>
      <c r="AY143" s="184">
        <v>29.5</v>
      </c>
      <c r="AZ143" s="184">
        <v>35.6</v>
      </c>
      <c r="BA143" s="184">
        <v>25.9</v>
      </c>
    </row>
    <row r="144" spans="1:53" x14ac:dyDescent="0.25">
      <c r="A144" s="6">
        <v>40664</v>
      </c>
      <c r="B144" s="184">
        <v>103.8</v>
      </c>
      <c r="C144" s="184">
        <v>92.7</v>
      </c>
      <c r="D144" s="184">
        <v>92.7</v>
      </c>
      <c r="E144" s="184">
        <v>126.7</v>
      </c>
      <c r="F144" s="184">
        <v>95.1</v>
      </c>
      <c r="G144" s="184" t="e">
        <v>#N/A</v>
      </c>
      <c r="H144" s="184" t="e">
        <v>#N/A</v>
      </c>
      <c r="I144" s="184">
        <v>98.9</v>
      </c>
      <c r="J144" s="184">
        <v>85.5</v>
      </c>
      <c r="K144" s="184">
        <v>91.3</v>
      </c>
      <c r="L144" s="184">
        <v>86.6</v>
      </c>
      <c r="M144" s="184">
        <v>131.30000000000001</v>
      </c>
      <c r="N144" s="184">
        <v>106</v>
      </c>
      <c r="O144" s="184">
        <v>20.7</v>
      </c>
      <c r="P144" s="184">
        <v>11.5</v>
      </c>
      <c r="Q144" s="184">
        <v>11.6</v>
      </c>
      <c r="R144" s="184">
        <v>21.9</v>
      </c>
      <c r="S144" s="184">
        <v>0.3</v>
      </c>
      <c r="T144" s="184" t="e">
        <v>#N/A</v>
      </c>
      <c r="U144" s="184" t="e">
        <v>#N/A</v>
      </c>
      <c r="V144" s="184">
        <v>27.5</v>
      </c>
      <c r="W144" s="184">
        <v>43.8</v>
      </c>
      <c r="X144" s="184">
        <v>-10.3</v>
      </c>
      <c r="Y144" s="184">
        <v>18.899999999999999</v>
      </c>
      <c r="Z144" s="184">
        <v>60.7</v>
      </c>
      <c r="AA144" s="184">
        <v>26.4</v>
      </c>
      <c r="AB144" s="184">
        <v>16.600000000000001</v>
      </c>
      <c r="AC144" s="184">
        <v>13.2</v>
      </c>
      <c r="AD144" s="184">
        <v>12.9</v>
      </c>
      <c r="AE144" s="184">
        <v>26.3</v>
      </c>
      <c r="AF144" s="184">
        <v>-0.1</v>
      </c>
      <c r="AG144" s="184" t="e">
        <v>#N/A</v>
      </c>
      <c r="AH144" s="184" t="e">
        <v>#N/A</v>
      </c>
      <c r="AI144" s="184">
        <v>24.2</v>
      </c>
      <c r="AJ144" s="184">
        <v>41.3</v>
      </c>
      <c r="AK144" s="184">
        <v>-3.5</v>
      </c>
      <c r="AL144" s="184">
        <v>28.2</v>
      </c>
      <c r="AM144" s="184">
        <v>47.4</v>
      </c>
      <c r="AN144" s="184">
        <v>22.8</v>
      </c>
      <c r="AO144" s="184">
        <v>8.6</v>
      </c>
      <c r="AP144" s="184">
        <v>13.5</v>
      </c>
      <c r="AQ144" s="184">
        <v>13.2</v>
      </c>
      <c r="AR144" s="184">
        <v>21</v>
      </c>
      <c r="AS144" s="184">
        <v>3.7</v>
      </c>
      <c r="AT144" s="184" t="e">
        <v>#N/A</v>
      </c>
      <c r="AU144" s="184" t="e">
        <v>#N/A</v>
      </c>
      <c r="AV144" s="184">
        <v>20.8</v>
      </c>
      <c r="AW144" s="184">
        <v>40.700000000000003</v>
      </c>
      <c r="AX144" s="184">
        <v>8.1999999999999993</v>
      </c>
      <c r="AY144" s="184">
        <v>28.7</v>
      </c>
      <c r="AZ144" s="184">
        <v>37.299999999999997</v>
      </c>
      <c r="BA144" s="184">
        <v>25.6</v>
      </c>
    </row>
    <row r="145" spans="1:53" x14ac:dyDescent="0.25">
      <c r="A145" s="6">
        <v>40695</v>
      </c>
      <c r="B145" s="184">
        <v>94.6</v>
      </c>
      <c r="C145" s="184">
        <v>92.4</v>
      </c>
      <c r="D145" s="184">
        <v>92.4</v>
      </c>
      <c r="E145" s="184">
        <v>102.1</v>
      </c>
      <c r="F145" s="184">
        <v>91.2</v>
      </c>
      <c r="G145" s="184" t="e">
        <v>#N/A</v>
      </c>
      <c r="H145" s="184" t="e">
        <v>#N/A</v>
      </c>
      <c r="I145" s="184">
        <v>97.3</v>
      </c>
      <c r="J145" s="184">
        <v>79.3</v>
      </c>
      <c r="K145" s="184">
        <v>85.5</v>
      </c>
      <c r="L145" s="184">
        <v>87.4</v>
      </c>
      <c r="M145" s="184">
        <v>106.5</v>
      </c>
      <c r="N145" s="184">
        <v>101.9</v>
      </c>
      <c r="O145" s="184">
        <v>20.8</v>
      </c>
      <c r="P145" s="184">
        <v>10.8</v>
      </c>
      <c r="Q145" s="184">
        <v>11.3</v>
      </c>
      <c r="R145" s="184">
        <v>20.8</v>
      </c>
      <c r="S145" s="184">
        <v>10.8</v>
      </c>
      <c r="T145" s="184" t="e">
        <v>#N/A</v>
      </c>
      <c r="U145" s="184" t="e">
        <v>#N/A</v>
      </c>
      <c r="V145" s="184">
        <v>27.5</v>
      </c>
      <c r="W145" s="184">
        <v>43.3</v>
      </c>
      <c r="X145" s="184">
        <v>1.8</v>
      </c>
      <c r="Y145" s="184">
        <v>26.3</v>
      </c>
      <c r="Z145" s="184">
        <v>23.1</v>
      </c>
      <c r="AA145" s="184">
        <v>23.8</v>
      </c>
      <c r="AB145" s="184">
        <v>17.2</v>
      </c>
      <c r="AC145" s="184">
        <v>12.8</v>
      </c>
      <c r="AD145" s="184">
        <v>12.7</v>
      </c>
      <c r="AE145" s="184">
        <v>25.2</v>
      </c>
      <c r="AF145" s="184">
        <v>1.6</v>
      </c>
      <c r="AG145" s="184" t="e">
        <v>#N/A</v>
      </c>
      <c r="AH145" s="184" t="e">
        <v>#N/A</v>
      </c>
      <c r="AI145" s="184">
        <v>24.8</v>
      </c>
      <c r="AJ145" s="184">
        <v>41.6</v>
      </c>
      <c r="AK145" s="184">
        <v>-2.6</v>
      </c>
      <c r="AL145" s="184">
        <v>27.9</v>
      </c>
      <c r="AM145" s="184">
        <v>42.9</v>
      </c>
      <c r="AN145" s="184">
        <v>23</v>
      </c>
      <c r="AO145" s="184">
        <v>10.8</v>
      </c>
      <c r="AP145" s="184">
        <v>13.1</v>
      </c>
      <c r="AQ145" s="184">
        <v>12.8</v>
      </c>
      <c r="AR145" s="184">
        <v>21.4</v>
      </c>
      <c r="AS145" s="184">
        <v>3.8</v>
      </c>
      <c r="AT145" s="184" t="e">
        <v>#N/A</v>
      </c>
      <c r="AU145" s="184" t="e">
        <v>#N/A</v>
      </c>
      <c r="AV145" s="184">
        <v>21.4</v>
      </c>
      <c r="AW145" s="184">
        <v>41.9</v>
      </c>
      <c r="AX145" s="184">
        <v>8.5</v>
      </c>
      <c r="AY145" s="184">
        <v>28.2</v>
      </c>
      <c r="AZ145" s="184">
        <v>36.9</v>
      </c>
      <c r="BA145" s="184">
        <v>25.5</v>
      </c>
    </row>
    <row r="146" spans="1:53" x14ac:dyDescent="0.25">
      <c r="A146" s="6">
        <v>40725</v>
      </c>
      <c r="B146" s="184">
        <v>99.3</v>
      </c>
      <c r="C146" s="184">
        <v>100.2</v>
      </c>
      <c r="D146" s="184">
        <v>100.2</v>
      </c>
      <c r="E146" s="184">
        <v>101.2</v>
      </c>
      <c r="F146" s="184">
        <v>99.6</v>
      </c>
      <c r="G146" s="184" t="e">
        <v>#N/A</v>
      </c>
      <c r="H146" s="184" t="e">
        <v>#N/A</v>
      </c>
      <c r="I146" s="184">
        <v>102.5</v>
      </c>
      <c r="J146" s="184">
        <v>84.9</v>
      </c>
      <c r="K146" s="184">
        <v>100.9</v>
      </c>
      <c r="L146" s="184">
        <v>97.7</v>
      </c>
      <c r="M146" s="184">
        <v>83.4</v>
      </c>
      <c r="N146" s="184">
        <v>107.2</v>
      </c>
      <c r="O146" s="184">
        <v>21.1</v>
      </c>
      <c r="P146" s="184">
        <v>12.4</v>
      </c>
      <c r="Q146" s="184">
        <v>12.7</v>
      </c>
      <c r="R146" s="184">
        <v>18.899999999999999</v>
      </c>
      <c r="S146" s="184">
        <v>18.3</v>
      </c>
      <c r="T146" s="184" t="e">
        <v>#N/A</v>
      </c>
      <c r="U146" s="184" t="e">
        <v>#N/A</v>
      </c>
      <c r="V146" s="184">
        <v>26.8</v>
      </c>
      <c r="W146" s="184">
        <v>12</v>
      </c>
      <c r="X146" s="184">
        <v>-6.9</v>
      </c>
      <c r="Y146" s="184">
        <v>28.8</v>
      </c>
      <c r="Z146" s="184">
        <v>2.2000000000000002</v>
      </c>
      <c r="AA146" s="184">
        <v>16.2</v>
      </c>
      <c r="AB146" s="184">
        <v>17.8</v>
      </c>
      <c r="AC146" s="184">
        <v>12.7</v>
      </c>
      <c r="AD146" s="184">
        <v>12.7</v>
      </c>
      <c r="AE146" s="184">
        <v>24.2</v>
      </c>
      <c r="AF146" s="184">
        <v>3.8</v>
      </c>
      <c r="AG146" s="184" t="e">
        <v>#N/A</v>
      </c>
      <c r="AH146" s="184" t="e">
        <v>#N/A</v>
      </c>
      <c r="AI146" s="184">
        <v>25.1</v>
      </c>
      <c r="AJ146" s="184">
        <v>37.5</v>
      </c>
      <c r="AK146" s="184">
        <v>-3.4</v>
      </c>
      <c r="AL146" s="184">
        <v>28</v>
      </c>
      <c r="AM146" s="184">
        <v>36.9</v>
      </c>
      <c r="AN146" s="184">
        <v>21.8</v>
      </c>
      <c r="AO146" s="184">
        <v>13</v>
      </c>
      <c r="AP146" s="184">
        <v>12.8</v>
      </c>
      <c r="AQ146" s="184">
        <v>12.6</v>
      </c>
      <c r="AR146" s="184">
        <v>21.4</v>
      </c>
      <c r="AS146" s="184">
        <v>4.5999999999999996</v>
      </c>
      <c r="AT146" s="184" t="e">
        <v>#N/A</v>
      </c>
      <c r="AU146" s="184" t="e">
        <v>#N/A</v>
      </c>
      <c r="AV146" s="184">
        <v>22.3</v>
      </c>
      <c r="AW146" s="184">
        <v>38.799999999999997</v>
      </c>
      <c r="AX146" s="184">
        <v>6.1</v>
      </c>
      <c r="AY146" s="184">
        <v>27.9</v>
      </c>
      <c r="AZ146" s="184">
        <v>34.1</v>
      </c>
      <c r="BA146" s="184">
        <v>24</v>
      </c>
    </row>
    <row r="147" spans="1:53" x14ac:dyDescent="0.25">
      <c r="A147" s="6">
        <v>40756</v>
      </c>
      <c r="B147" s="184">
        <v>102.3</v>
      </c>
      <c r="C147" s="184">
        <v>99.1</v>
      </c>
      <c r="D147" s="184">
        <v>99.1</v>
      </c>
      <c r="E147" s="184">
        <v>92.3</v>
      </c>
      <c r="F147" s="184">
        <v>107</v>
      </c>
      <c r="G147" s="184" t="e">
        <v>#N/A</v>
      </c>
      <c r="H147" s="184" t="e">
        <v>#N/A</v>
      </c>
      <c r="I147" s="184">
        <v>105.6</v>
      </c>
      <c r="J147" s="184">
        <v>90.8</v>
      </c>
      <c r="K147" s="184">
        <v>143.19999999999999</v>
      </c>
      <c r="L147" s="184">
        <v>102.3</v>
      </c>
      <c r="M147" s="184">
        <v>86.7</v>
      </c>
      <c r="N147" s="184">
        <v>108.4</v>
      </c>
      <c r="O147" s="184">
        <v>20.5</v>
      </c>
      <c r="P147" s="184">
        <v>18.8</v>
      </c>
      <c r="Q147" s="184">
        <v>19.5</v>
      </c>
      <c r="R147" s="184">
        <v>13.6</v>
      </c>
      <c r="S147" s="184">
        <v>26.1</v>
      </c>
      <c r="T147" s="184" t="e">
        <v>#N/A</v>
      </c>
      <c r="U147" s="184" t="e">
        <v>#N/A</v>
      </c>
      <c r="V147" s="184">
        <v>25.8</v>
      </c>
      <c r="W147" s="184">
        <v>19.3</v>
      </c>
      <c r="X147" s="184">
        <v>-15.1</v>
      </c>
      <c r="Y147" s="184">
        <v>24.2</v>
      </c>
      <c r="Z147" s="184">
        <v>2.1</v>
      </c>
      <c r="AA147" s="184">
        <v>7.9</v>
      </c>
      <c r="AB147" s="184">
        <v>18.100000000000001</v>
      </c>
      <c r="AC147" s="184">
        <v>13.5</v>
      </c>
      <c r="AD147" s="184">
        <v>13.5</v>
      </c>
      <c r="AE147" s="184">
        <v>22.8</v>
      </c>
      <c r="AF147" s="184">
        <v>6.5</v>
      </c>
      <c r="AG147" s="184" t="e">
        <v>#N/A</v>
      </c>
      <c r="AH147" s="184" t="e">
        <v>#N/A</v>
      </c>
      <c r="AI147" s="184">
        <v>25.2</v>
      </c>
      <c r="AJ147" s="184">
        <v>35.299999999999997</v>
      </c>
      <c r="AK147" s="184">
        <v>-5.8</v>
      </c>
      <c r="AL147" s="184">
        <v>27.5</v>
      </c>
      <c r="AM147" s="184">
        <v>32.299999999999997</v>
      </c>
      <c r="AN147" s="184">
        <v>19.7</v>
      </c>
      <c r="AO147" s="184">
        <v>14.6</v>
      </c>
      <c r="AP147" s="184">
        <v>13.5</v>
      </c>
      <c r="AQ147" s="184">
        <v>13.4</v>
      </c>
      <c r="AR147" s="184">
        <v>21</v>
      </c>
      <c r="AS147" s="184">
        <v>5.8</v>
      </c>
      <c r="AT147" s="184" t="e">
        <v>#N/A</v>
      </c>
      <c r="AU147" s="184" t="e">
        <v>#N/A</v>
      </c>
      <c r="AV147" s="184">
        <v>22.9</v>
      </c>
      <c r="AW147" s="184">
        <v>36</v>
      </c>
      <c r="AX147" s="184">
        <v>-2</v>
      </c>
      <c r="AY147" s="184">
        <v>26.9</v>
      </c>
      <c r="AZ147" s="184">
        <v>31.2</v>
      </c>
      <c r="BA147" s="184">
        <v>21.2</v>
      </c>
    </row>
    <row r="148" spans="1:53" x14ac:dyDescent="0.25">
      <c r="A148" s="6">
        <v>40787</v>
      </c>
      <c r="B148" s="184">
        <v>96</v>
      </c>
      <c r="C148" s="184">
        <v>97.9</v>
      </c>
      <c r="D148" s="184">
        <v>98</v>
      </c>
      <c r="E148" s="184">
        <v>84.2</v>
      </c>
      <c r="F148" s="184">
        <v>100.1</v>
      </c>
      <c r="G148" s="184" t="e">
        <v>#N/A</v>
      </c>
      <c r="H148" s="184" t="e">
        <v>#N/A</v>
      </c>
      <c r="I148" s="184">
        <v>103.5</v>
      </c>
      <c r="J148" s="184">
        <v>77</v>
      </c>
      <c r="K148" s="184">
        <v>104.3</v>
      </c>
      <c r="L148" s="184">
        <v>97.6</v>
      </c>
      <c r="M148" s="184">
        <v>89.3</v>
      </c>
      <c r="N148" s="184">
        <v>105.1</v>
      </c>
      <c r="O148" s="184">
        <v>8.8000000000000007</v>
      </c>
      <c r="P148" s="184">
        <v>15.4</v>
      </c>
      <c r="Q148" s="184">
        <v>15.9</v>
      </c>
      <c r="R148" s="184">
        <v>20.7</v>
      </c>
      <c r="S148" s="184">
        <v>16.2</v>
      </c>
      <c r="T148" s="184" t="e">
        <v>#N/A</v>
      </c>
      <c r="U148" s="184" t="e">
        <v>#N/A</v>
      </c>
      <c r="V148" s="184">
        <v>27.4</v>
      </c>
      <c r="W148" s="184">
        <v>17.8</v>
      </c>
      <c r="X148" s="184">
        <v>-17</v>
      </c>
      <c r="Y148" s="184">
        <v>18.3</v>
      </c>
      <c r="Z148" s="184">
        <v>-3</v>
      </c>
      <c r="AA148" s="184">
        <v>13</v>
      </c>
      <c r="AB148" s="184">
        <v>17</v>
      </c>
      <c r="AC148" s="184">
        <v>13.7</v>
      </c>
      <c r="AD148" s="184">
        <v>13.8</v>
      </c>
      <c r="AE148" s="184">
        <v>22.5</v>
      </c>
      <c r="AF148" s="184">
        <v>7.6</v>
      </c>
      <c r="AG148" s="184" t="e">
        <v>#N/A</v>
      </c>
      <c r="AH148" s="184" t="e">
        <v>#N/A</v>
      </c>
      <c r="AI148" s="184">
        <v>25.4</v>
      </c>
      <c r="AJ148" s="184">
        <v>33.6</v>
      </c>
      <c r="AK148" s="184">
        <v>-7.3</v>
      </c>
      <c r="AL148" s="184">
        <v>26.3</v>
      </c>
      <c r="AM148" s="184">
        <v>27.8</v>
      </c>
      <c r="AN148" s="184">
        <v>18.899999999999999</v>
      </c>
      <c r="AO148" s="184">
        <v>15.1</v>
      </c>
      <c r="AP148" s="184">
        <v>13.5</v>
      </c>
      <c r="AQ148" s="184">
        <v>13.5</v>
      </c>
      <c r="AR148" s="184">
        <v>21.1</v>
      </c>
      <c r="AS148" s="184">
        <v>6.3</v>
      </c>
      <c r="AT148" s="184" t="e">
        <v>#N/A</v>
      </c>
      <c r="AU148" s="184" t="e">
        <v>#N/A</v>
      </c>
      <c r="AV148" s="184">
        <v>23.7</v>
      </c>
      <c r="AW148" s="184">
        <v>34.4</v>
      </c>
      <c r="AX148" s="184">
        <v>-5.9</v>
      </c>
      <c r="AY148" s="184">
        <v>26.3</v>
      </c>
      <c r="AZ148" s="184">
        <v>29.1</v>
      </c>
      <c r="BA148" s="184">
        <v>20.3</v>
      </c>
    </row>
    <row r="149" spans="1:53" x14ac:dyDescent="0.25">
      <c r="A149" s="6">
        <v>40817</v>
      </c>
      <c r="B149" s="184">
        <v>99.6</v>
      </c>
      <c r="C149" s="184">
        <v>100.8</v>
      </c>
      <c r="D149" s="184">
        <v>100.8</v>
      </c>
      <c r="E149" s="184">
        <v>85.9</v>
      </c>
      <c r="F149" s="184">
        <v>100.6</v>
      </c>
      <c r="G149" s="184" t="e">
        <v>#N/A</v>
      </c>
      <c r="H149" s="184" t="e">
        <v>#N/A</v>
      </c>
      <c r="I149" s="184">
        <v>108.3</v>
      </c>
      <c r="J149" s="184">
        <v>77.599999999999994</v>
      </c>
      <c r="K149" s="184">
        <v>102.5</v>
      </c>
      <c r="L149" s="184">
        <v>119.5</v>
      </c>
      <c r="M149" s="184">
        <v>78.2</v>
      </c>
      <c r="N149" s="184">
        <v>100.3</v>
      </c>
      <c r="O149" s="184">
        <v>6.3</v>
      </c>
      <c r="P149" s="184">
        <v>9.9</v>
      </c>
      <c r="Q149" s="184">
        <v>10.5</v>
      </c>
      <c r="R149" s="184">
        <v>7.8</v>
      </c>
      <c r="S149" s="184">
        <v>15.1</v>
      </c>
      <c r="T149" s="184" t="e">
        <v>#N/A</v>
      </c>
      <c r="U149" s="184" t="e">
        <v>#N/A</v>
      </c>
      <c r="V149" s="184">
        <v>31.5</v>
      </c>
      <c r="W149" s="184">
        <v>13.6</v>
      </c>
      <c r="X149" s="184">
        <v>-9.1</v>
      </c>
      <c r="Y149" s="184">
        <v>23.3</v>
      </c>
      <c r="Z149" s="184">
        <v>-4</v>
      </c>
      <c r="AA149" s="184">
        <v>8.1999999999999993</v>
      </c>
      <c r="AB149" s="184">
        <v>15.9</v>
      </c>
      <c r="AC149" s="184">
        <v>13.3</v>
      </c>
      <c r="AD149" s="184">
        <v>13.4</v>
      </c>
      <c r="AE149" s="184">
        <v>21</v>
      </c>
      <c r="AF149" s="184">
        <v>8.3000000000000007</v>
      </c>
      <c r="AG149" s="184" t="e">
        <v>#N/A</v>
      </c>
      <c r="AH149" s="184" t="e">
        <v>#N/A</v>
      </c>
      <c r="AI149" s="184">
        <v>26.1</v>
      </c>
      <c r="AJ149" s="184">
        <v>31.8</v>
      </c>
      <c r="AK149" s="184">
        <v>-7.5</v>
      </c>
      <c r="AL149" s="184">
        <v>25.9</v>
      </c>
      <c r="AM149" s="184">
        <v>24.6</v>
      </c>
      <c r="AN149" s="184">
        <v>17.7</v>
      </c>
      <c r="AO149" s="184">
        <v>14.8</v>
      </c>
      <c r="AP149" s="184">
        <v>13.5</v>
      </c>
      <c r="AQ149" s="184">
        <v>13.6</v>
      </c>
      <c r="AR149" s="184">
        <v>20</v>
      </c>
      <c r="AS149" s="184">
        <v>7.3</v>
      </c>
      <c r="AT149" s="184" t="e">
        <v>#N/A</v>
      </c>
      <c r="AU149" s="184" t="e">
        <v>#N/A</v>
      </c>
      <c r="AV149" s="184">
        <v>25</v>
      </c>
      <c r="AW149" s="184">
        <v>33.299999999999997</v>
      </c>
      <c r="AX149" s="184">
        <v>-8.5</v>
      </c>
      <c r="AY149" s="184">
        <v>24.9</v>
      </c>
      <c r="AZ149" s="184">
        <v>27.8</v>
      </c>
      <c r="BA149" s="184">
        <v>18.600000000000001</v>
      </c>
    </row>
    <row r="150" spans="1:53" x14ac:dyDescent="0.25">
      <c r="A150" s="6">
        <v>40848</v>
      </c>
      <c r="B150" s="184">
        <v>97.7</v>
      </c>
      <c r="C150" s="184">
        <v>98.6</v>
      </c>
      <c r="D150" s="184">
        <v>98.7</v>
      </c>
      <c r="E150" s="184">
        <v>92.4</v>
      </c>
      <c r="F150" s="184">
        <v>104.5</v>
      </c>
      <c r="G150" s="184" t="e">
        <v>#N/A</v>
      </c>
      <c r="H150" s="184" t="e">
        <v>#N/A</v>
      </c>
      <c r="I150" s="184">
        <v>108.1</v>
      </c>
      <c r="J150" s="184">
        <v>80.8</v>
      </c>
      <c r="K150" s="184">
        <v>123</v>
      </c>
      <c r="L150" s="184">
        <v>112.3</v>
      </c>
      <c r="M150" s="184">
        <v>84.4</v>
      </c>
      <c r="N150" s="184">
        <v>102.8</v>
      </c>
      <c r="O150" s="184">
        <v>2</v>
      </c>
      <c r="P150" s="184">
        <v>12.4</v>
      </c>
      <c r="Q150" s="184">
        <v>13</v>
      </c>
      <c r="R150" s="184">
        <v>17.100000000000001</v>
      </c>
      <c r="S150" s="184">
        <v>9.9</v>
      </c>
      <c r="T150" s="184" t="e">
        <v>#N/A</v>
      </c>
      <c r="U150" s="184" t="e">
        <v>#N/A</v>
      </c>
      <c r="V150" s="184">
        <v>34.200000000000003</v>
      </c>
      <c r="W150" s="184">
        <v>13.9</v>
      </c>
      <c r="X150" s="184">
        <v>18.5</v>
      </c>
      <c r="Y150" s="184">
        <v>25.1</v>
      </c>
      <c r="Z150" s="184">
        <v>-0.9</v>
      </c>
      <c r="AA150" s="184">
        <v>3.7</v>
      </c>
      <c r="AB150" s="184">
        <v>14.5</v>
      </c>
      <c r="AC150" s="184">
        <v>13.2</v>
      </c>
      <c r="AD150" s="184">
        <v>13.4</v>
      </c>
      <c r="AE150" s="184">
        <v>20.6</v>
      </c>
      <c r="AF150" s="184">
        <v>8.5</v>
      </c>
      <c r="AG150" s="184" t="e">
        <v>#N/A</v>
      </c>
      <c r="AH150" s="184" t="e">
        <v>#N/A</v>
      </c>
      <c r="AI150" s="184">
        <v>26.8</v>
      </c>
      <c r="AJ150" s="184">
        <v>30.3</v>
      </c>
      <c r="AK150" s="184">
        <v>-5.2</v>
      </c>
      <c r="AL150" s="184">
        <v>25.8</v>
      </c>
      <c r="AM150" s="184">
        <v>22.2</v>
      </c>
      <c r="AN150" s="184">
        <v>16.3</v>
      </c>
      <c r="AO150" s="184">
        <v>14.3</v>
      </c>
      <c r="AP150" s="184">
        <v>13.4</v>
      </c>
      <c r="AQ150" s="184">
        <v>13.5</v>
      </c>
      <c r="AR150" s="184">
        <v>20.2</v>
      </c>
      <c r="AS150" s="184">
        <v>8</v>
      </c>
      <c r="AT150" s="184" t="e">
        <v>#N/A</v>
      </c>
      <c r="AU150" s="184" t="e">
        <v>#N/A</v>
      </c>
      <c r="AV150" s="184">
        <v>26.5</v>
      </c>
      <c r="AW150" s="184">
        <v>31.7</v>
      </c>
      <c r="AX150" s="184">
        <v>-6.9</v>
      </c>
      <c r="AY150" s="184">
        <v>25.3</v>
      </c>
      <c r="AZ150" s="184">
        <v>24.3</v>
      </c>
      <c r="BA150" s="184">
        <v>16.5</v>
      </c>
    </row>
    <row r="151" spans="1:53" x14ac:dyDescent="0.25">
      <c r="A151" s="6">
        <v>40878</v>
      </c>
      <c r="B151" s="184">
        <v>110.5</v>
      </c>
      <c r="C151" s="184">
        <v>129.5</v>
      </c>
      <c r="D151" s="184">
        <v>130</v>
      </c>
      <c r="E151" s="184">
        <v>196.5</v>
      </c>
      <c r="F151" s="184">
        <v>146.69999999999999</v>
      </c>
      <c r="G151" s="184" t="e">
        <v>#N/A</v>
      </c>
      <c r="H151" s="184" t="e">
        <v>#N/A</v>
      </c>
      <c r="I151" s="184">
        <v>110.4</v>
      </c>
      <c r="J151" s="184">
        <v>119.5</v>
      </c>
      <c r="K151" s="184">
        <v>102.8</v>
      </c>
      <c r="L151" s="184">
        <v>160.4</v>
      </c>
      <c r="M151" s="184">
        <v>106.5</v>
      </c>
      <c r="N151" s="184">
        <v>100.8</v>
      </c>
      <c r="O151" s="184">
        <v>4.5</v>
      </c>
      <c r="P151" s="184">
        <v>12.8</v>
      </c>
      <c r="Q151" s="184">
        <v>13.1</v>
      </c>
      <c r="R151" s="184">
        <v>19.100000000000001</v>
      </c>
      <c r="S151" s="184">
        <v>4.7</v>
      </c>
      <c r="T151" s="184" t="e">
        <v>#N/A</v>
      </c>
      <c r="U151" s="184" t="e">
        <v>#N/A</v>
      </c>
      <c r="V151" s="184">
        <v>18.2</v>
      </c>
      <c r="W151" s="184">
        <v>-1.1000000000000001</v>
      </c>
      <c r="X151" s="184">
        <v>0.3</v>
      </c>
      <c r="Y151" s="184">
        <v>13.7</v>
      </c>
      <c r="Z151" s="184">
        <v>2</v>
      </c>
      <c r="AA151" s="184">
        <v>3</v>
      </c>
      <c r="AB151" s="184">
        <v>13.5</v>
      </c>
      <c r="AC151" s="184">
        <v>13.2</v>
      </c>
      <c r="AD151" s="184">
        <v>13.4</v>
      </c>
      <c r="AE151" s="184">
        <v>20.399999999999999</v>
      </c>
      <c r="AF151" s="184">
        <v>8</v>
      </c>
      <c r="AG151" s="184" t="e">
        <v>#N/A</v>
      </c>
      <c r="AH151" s="184" t="e">
        <v>#N/A</v>
      </c>
      <c r="AI151" s="184">
        <v>26</v>
      </c>
      <c r="AJ151" s="184">
        <v>26.3</v>
      </c>
      <c r="AK151" s="184">
        <v>-4.7</v>
      </c>
      <c r="AL151" s="184">
        <v>24</v>
      </c>
      <c r="AM151" s="184">
        <v>20.100000000000001</v>
      </c>
      <c r="AN151" s="184">
        <v>15</v>
      </c>
      <c r="AO151" s="184">
        <v>13.5</v>
      </c>
      <c r="AP151" s="184">
        <v>13.2</v>
      </c>
      <c r="AQ151" s="184">
        <v>13.4</v>
      </c>
      <c r="AR151" s="184">
        <v>20.399999999999999</v>
      </c>
      <c r="AS151" s="184">
        <v>8</v>
      </c>
      <c r="AT151" s="184" t="e">
        <v>#N/A</v>
      </c>
      <c r="AU151" s="184" t="e">
        <v>#N/A</v>
      </c>
      <c r="AV151" s="184">
        <v>26</v>
      </c>
      <c r="AW151" s="184">
        <v>26.3</v>
      </c>
      <c r="AX151" s="184">
        <v>-4.7</v>
      </c>
      <c r="AY151" s="184">
        <v>24</v>
      </c>
      <c r="AZ151" s="184">
        <v>20.100000000000001</v>
      </c>
      <c r="BA151" s="184">
        <v>15</v>
      </c>
    </row>
    <row r="152" spans="1:53" x14ac:dyDescent="0.25">
      <c r="A152" s="6">
        <v>40909</v>
      </c>
      <c r="B152" s="184">
        <v>104.3</v>
      </c>
      <c r="C152" s="184">
        <v>105.6</v>
      </c>
      <c r="D152" s="184">
        <v>105.5</v>
      </c>
      <c r="E152" s="184">
        <v>87.1</v>
      </c>
      <c r="F152" s="184">
        <v>95.4</v>
      </c>
      <c r="G152" s="184">
        <v>110.6</v>
      </c>
      <c r="H152" s="184">
        <v>80.900000000000006</v>
      </c>
      <c r="I152" s="184">
        <v>102.6</v>
      </c>
      <c r="J152" s="184">
        <v>187.7</v>
      </c>
      <c r="K152" s="184">
        <v>106.7</v>
      </c>
      <c r="L152" s="184">
        <v>111.6</v>
      </c>
      <c r="M152" s="184">
        <v>98.5</v>
      </c>
      <c r="N152" s="184">
        <v>103.4</v>
      </c>
      <c r="O152" s="184">
        <v>1.1000000000000001</v>
      </c>
      <c r="P152" s="184">
        <v>12.3</v>
      </c>
      <c r="Q152" s="184">
        <v>12.3</v>
      </c>
      <c r="R152" s="184">
        <v>6.3</v>
      </c>
      <c r="S152" s="184">
        <v>-5.5</v>
      </c>
      <c r="T152" s="184">
        <v>55.1</v>
      </c>
      <c r="U152" s="184">
        <v>-13</v>
      </c>
      <c r="V152" s="184">
        <v>12.3</v>
      </c>
      <c r="W152" s="184">
        <v>5.4</v>
      </c>
      <c r="X152" s="184">
        <v>37.700000000000003</v>
      </c>
      <c r="Y152" s="184">
        <v>25.4</v>
      </c>
      <c r="Z152" s="184">
        <v>2</v>
      </c>
      <c r="AA152" s="184">
        <v>10.3</v>
      </c>
      <c r="AB152" s="184">
        <v>1.1000000000000001</v>
      </c>
      <c r="AC152" s="184">
        <v>12.3</v>
      </c>
      <c r="AD152" s="184">
        <v>12.3</v>
      </c>
      <c r="AE152" s="184">
        <v>6.3</v>
      </c>
      <c r="AF152" s="184">
        <v>-5.5</v>
      </c>
      <c r="AG152" s="184">
        <v>55.1</v>
      </c>
      <c r="AH152" s="184">
        <v>-13</v>
      </c>
      <c r="AI152" s="184">
        <v>12.3</v>
      </c>
      <c r="AJ152" s="184">
        <v>5.4</v>
      </c>
      <c r="AK152" s="184">
        <v>37.700000000000003</v>
      </c>
      <c r="AL152" s="184">
        <v>25.4</v>
      </c>
      <c r="AM152" s="184">
        <v>2</v>
      </c>
      <c r="AN152" s="184">
        <v>10.3</v>
      </c>
      <c r="AO152" s="184">
        <v>12.3</v>
      </c>
      <c r="AP152" s="184">
        <v>13.2</v>
      </c>
      <c r="AQ152" s="184">
        <v>13.4</v>
      </c>
      <c r="AR152" s="184">
        <v>18.399999999999999</v>
      </c>
      <c r="AS152" s="184">
        <v>7.6</v>
      </c>
      <c r="AT152" s="184" t="e">
        <v>#N/A</v>
      </c>
      <c r="AU152" s="184" t="e">
        <v>#N/A</v>
      </c>
      <c r="AV152" s="184">
        <v>24.7</v>
      </c>
      <c r="AW152" s="184">
        <v>21.4</v>
      </c>
      <c r="AX152" s="184">
        <v>-2.8</v>
      </c>
      <c r="AY152" s="184">
        <v>23.3</v>
      </c>
      <c r="AZ152" s="184">
        <v>16.5</v>
      </c>
      <c r="BA152" s="184">
        <v>13.9</v>
      </c>
    </row>
    <row r="153" spans="1:53" x14ac:dyDescent="0.25">
      <c r="A153" s="6">
        <v>40940</v>
      </c>
      <c r="B153" s="184">
        <v>103.9</v>
      </c>
      <c r="C153" s="184">
        <v>106.7</v>
      </c>
      <c r="D153" s="184">
        <v>106.7</v>
      </c>
      <c r="E153" s="184">
        <v>81.2</v>
      </c>
      <c r="F153" s="184">
        <v>94</v>
      </c>
      <c r="G153" s="184">
        <v>98.2</v>
      </c>
      <c r="H153" s="184">
        <v>88.8</v>
      </c>
      <c r="I153" s="184">
        <v>92.8</v>
      </c>
      <c r="J153" s="184">
        <v>138.80000000000001</v>
      </c>
      <c r="K153" s="184">
        <v>86.4</v>
      </c>
      <c r="L153" s="184">
        <v>101.8</v>
      </c>
      <c r="M153" s="184">
        <v>89.7</v>
      </c>
      <c r="N153" s="184">
        <v>109.6</v>
      </c>
      <c r="O153" s="184">
        <v>7.3</v>
      </c>
      <c r="P153" s="184">
        <v>20.100000000000001</v>
      </c>
      <c r="Q153" s="184">
        <v>20.3</v>
      </c>
      <c r="R153" s="184">
        <v>10.3</v>
      </c>
      <c r="S153" s="184">
        <v>9.1</v>
      </c>
      <c r="T153" s="184">
        <v>27.5</v>
      </c>
      <c r="U153" s="184">
        <v>1.3</v>
      </c>
      <c r="V153" s="184">
        <v>6.8</v>
      </c>
      <c r="W153" s="184">
        <v>-10.9</v>
      </c>
      <c r="X153" s="184">
        <v>-6.2</v>
      </c>
      <c r="Y153" s="184">
        <v>26.9</v>
      </c>
      <c r="Z153" s="184">
        <v>-14.1</v>
      </c>
      <c r="AA153" s="184">
        <v>22.9</v>
      </c>
      <c r="AB153" s="184">
        <v>4.0999999999999996</v>
      </c>
      <c r="AC153" s="184">
        <v>16.100000000000001</v>
      </c>
      <c r="AD153" s="184">
        <v>16.2</v>
      </c>
      <c r="AE153" s="184">
        <v>8.1999999999999993</v>
      </c>
      <c r="AF153" s="184">
        <v>1.2</v>
      </c>
      <c r="AG153" s="184">
        <v>40.799999999999997</v>
      </c>
      <c r="AH153" s="184">
        <v>-6.1</v>
      </c>
      <c r="AI153" s="184">
        <v>9.6</v>
      </c>
      <c r="AJ153" s="184">
        <v>-2.2000000000000002</v>
      </c>
      <c r="AK153" s="184">
        <v>13.8</v>
      </c>
      <c r="AL153" s="184">
        <v>26.1</v>
      </c>
      <c r="AM153" s="184">
        <v>-6.4</v>
      </c>
      <c r="AN153" s="184">
        <v>16.399999999999999</v>
      </c>
      <c r="AO153" s="184">
        <v>11.4</v>
      </c>
      <c r="AP153" s="184">
        <v>14.2</v>
      </c>
      <c r="AQ153" s="184">
        <v>14.5</v>
      </c>
      <c r="AR153" s="184">
        <v>17.3</v>
      </c>
      <c r="AS153" s="184">
        <v>7.4</v>
      </c>
      <c r="AT153" s="184" t="e">
        <v>#N/A</v>
      </c>
      <c r="AU153" s="184" t="e">
        <v>#N/A</v>
      </c>
      <c r="AV153" s="184">
        <v>23.2</v>
      </c>
      <c r="AW153" s="184">
        <v>13.8</v>
      </c>
      <c r="AX153" s="184">
        <v>-3.2</v>
      </c>
      <c r="AY153" s="184">
        <v>22.6</v>
      </c>
      <c r="AZ153" s="184">
        <v>10.8</v>
      </c>
      <c r="BA153" s="184">
        <v>13.3</v>
      </c>
    </row>
    <row r="154" spans="1:53" x14ac:dyDescent="0.25">
      <c r="A154" s="6">
        <v>40969</v>
      </c>
      <c r="B154" s="184">
        <v>114.5</v>
      </c>
      <c r="C154" s="184">
        <v>114.7</v>
      </c>
      <c r="D154" s="184">
        <v>114.7</v>
      </c>
      <c r="E154" s="184">
        <v>89.5</v>
      </c>
      <c r="F154" s="184">
        <v>108.8</v>
      </c>
      <c r="G154" s="184">
        <v>122.7</v>
      </c>
      <c r="H154" s="184">
        <v>95.2</v>
      </c>
      <c r="I154" s="184">
        <v>104.3</v>
      </c>
      <c r="J154" s="184">
        <v>93.5</v>
      </c>
      <c r="K154" s="184">
        <v>101.7</v>
      </c>
      <c r="L154" s="184">
        <v>121.6</v>
      </c>
      <c r="M154" s="184">
        <v>102.9</v>
      </c>
      <c r="N154" s="184">
        <v>132.9</v>
      </c>
      <c r="O154" s="184">
        <v>16.8</v>
      </c>
      <c r="P154" s="184">
        <v>11.8</v>
      </c>
      <c r="Q154" s="184">
        <v>12.2</v>
      </c>
      <c r="R154" s="184">
        <v>12.9</v>
      </c>
      <c r="S154" s="184">
        <v>27.7</v>
      </c>
      <c r="T154" s="184">
        <v>48.1</v>
      </c>
      <c r="U154" s="184">
        <v>11.5</v>
      </c>
      <c r="V154" s="184">
        <v>10.9</v>
      </c>
      <c r="W154" s="184">
        <v>5.4</v>
      </c>
      <c r="X154" s="184">
        <v>9.6999999999999993</v>
      </c>
      <c r="Y154" s="184">
        <v>46.2</v>
      </c>
      <c r="Z154" s="184">
        <v>-12.5</v>
      </c>
      <c r="AA154" s="184">
        <v>38.700000000000003</v>
      </c>
      <c r="AB154" s="184">
        <v>8.3000000000000007</v>
      </c>
      <c r="AC154" s="184">
        <v>14.6</v>
      </c>
      <c r="AD154" s="184">
        <v>14.7</v>
      </c>
      <c r="AE154" s="184">
        <v>9.8000000000000007</v>
      </c>
      <c r="AF154" s="184">
        <v>9.5</v>
      </c>
      <c r="AG154" s="184">
        <v>43.4</v>
      </c>
      <c r="AH154" s="184">
        <v>-0.4</v>
      </c>
      <c r="AI154" s="184">
        <v>10</v>
      </c>
      <c r="AJ154" s="184">
        <v>-0.6</v>
      </c>
      <c r="AK154" s="184">
        <v>12.4</v>
      </c>
      <c r="AL154" s="184">
        <v>32.700000000000003</v>
      </c>
      <c r="AM154" s="184">
        <v>-8.6</v>
      </c>
      <c r="AN154" s="184">
        <v>24.1</v>
      </c>
      <c r="AO154" s="184">
        <v>11.8</v>
      </c>
      <c r="AP154" s="184">
        <v>14</v>
      </c>
      <c r="AQ154" s="184">
        <v>14.3</v>
      </c>
      <c r="AR154" s="184">
        <v>16.399999999999999</v>
      </c>
      <c r="AS154" s="184">
        <v>10.5</v>
      </c>
      <c r="AT154" s="184" t="e">
        <v>#N/A</v>
      </c>
      <c r="AU154" s="184" t="e">
        <v>#N/A</v>
      </c>
      <c r="AV154" s="184">
        <v>22.3</v>
      </c>
      <c r="AW154" s="184">
        <v>11.9</v>
      </c>
      <c r="AX154" s="184">
        <v>-1.2</v>
      </c>
      <c r="AY154" s="184">
        <v>24.8</v>
      </c>
      <c r="AZ154" s="184">
        <v>7.5</v>
      </c>
      <c r="BA154" s="184">
        <v>15.5</v>
      </c>
    </row>
    <row r="155" spans="1:53" x14ac:dyDescent="0.25">
      <c r="A155" s="6">
        <v>41000</v>
      </c>
      <c r="B155" s="184">
        <v>104.3</v>
      </c>
      <c r="C155" s="184">
        <v>108.7</v>
      </c>
      <c r="D155" s="184">
        <v>108.6</v>
      </c>
      <c r="E155" s="184">
        <v>88.3</v>
      </c>
      <c r="F155" s="184">
        <v>96.9</v>
      </c>
      <c r="G155" s="184">
        <v>105.4</v>
      </c>
      <c r="H155" s="184">
        <v>88</v>
      </c>
      <c r="I155" s="184">
        <v>97.1</v>
      </c>
      <c r="J155" s="184">
        <v>73.5</v>
      </c>
      <c r="K155" s="184">
        <v>79.400000000000006</v>
      </c>
      <c r="L155" s="184">
        <v>111.3</v>
      </c>
      <c r="M155" s="184">
        <v>70.3</v>
      </c>
      <c r="N155" s="184">
        <v>111.2</v>
      </c>
      <c r="O155" s="184">
        <v>6.1</v>
      </c>
      <c r="P155" s="184">
        <v>5.0999999999999996</v>
      </c>
      <c r="Q155" s="184">
        <v>5.2</v>
      </c>
      <c r="R155" s="184">
        <v>5.2</v>
      </c>
      <c r="S155" s="184">
        <v>16.899999999999999</v>
      </c>
      <c r="T155" s="184">
        <v>27.1</v>
      </c>
      <c r="U155" s="184">
        <v>2.2999999999999998</v>
      </c>
      <c r="V155" s="184">
        <v>4.2</v>
      </c>
      <c r="W155" s="184">
        <v>-10.4</v>
      </c>
      <c r="X155" s="184">
        <v>-5.6</v>
      </c>
      <c r="Y155" s="184">
        <v>32.700000000000003</v>
      </c>
      <c r="Z155" s="184">
        <v>-39.1</v>
      </c>
      <c r="AA155" s="184">
        <v>25.2</v>
      </c>
      <c r="AB155" s="184">
        <v>7.8</v>
      </c>
      <c r="AC155" s="184">
        <v>12.1</v>
      </c>
      <c r="AD155" s="184">
        <v>12.2</v>
      </c>
      <c r="AE155" s="184">
        <v>8.6</v>
      </c>
      <c r="AF155" s="184">
        <v>11.2</v>
      </c>
      <c r="AG155" s="184">
        <v>39.1</v>
      </c>
      <c r="AH155" s="184">
        <v>0.2</v>
      </c>
      <c r="AI155" s="184">
        <v>8.6</v>
      </c>
      <c r="AJ155" s="184">
        <v>-2.2000000000000002</v>
      </c>
      <c r="AK155" s="184">
        <v>8</v>
      </c>
      <c r="AL155" s="184">
        <v>32.700000000000003</v>
      </c>
      <c r="AM155" s="184">
        <v>-16.7</v>
      </c>
      <c r="AN155" s="184">
        <v>24.4</v>
      </c>
      <c r="AO155" s="184">
        <v>10.8</v>
      </c>
      <c r="AP155" s="184">
        <v>12.7</v>
      </c>
      <c r="AQ155" s="184">
        <v>13</v>
      </c>
      <c r="AR155" s="184">
        <v>15</v>
      </c>
      <c r="AS155" s="184">
        <v>11.7</v>
      </c>
      <c r="AT155" s="184" t="e">
        <v>#N/A</v>
      </c>
      <c r="AU155" s="184" t="e">
        <v>#N/A</v>
      </c>
      <c r="AV155" s="184">
        <v>20.5</v>
      </c>
      <c r="AW155" s="184">
        <v>8.4</v>
      </c>
      <c r="AX155" s="184">
        <v>-2.1</v>
      </c>
      <c r="AY155" s="184">
        <v>25.2</v>
      </c>
      <c r="AZ155" s="184">
        <v>-0.4</v>
      </c>
      <c r="BA155" s="184">
        <v>16.3</v>
      </c>
    </row>
    <row r="156" spans="1:53" x14ac:dyDescent="0.25">
      <c r="A156" s="6">
        <v>41030</v>
      </c>
      <c r="B156" s="184">
        <v>106.7</v>
      </c>
      <c r="C156" s="184">
        <v>108</v>
      </c>
      <c r="D156" s="184">
        <v>107.9</v>
      </c>
      <c r="E156" s="184">
        <v>121</v>
      </c>
      <c r="F156" s="184">
        <v>113.1</v>
      </c>
      <c r="G156" s="184">
        <v>117.9</v>
      </c>
      <c r="H156" s="184">
        <v>107</v>
      </c>
      <c r="I156" s="184">
        <v>104.9</v>
      </c>
      <c r="J156" s="184">
        <v>99</v>
      </c>
      <c r="K156" s="184">
        <v>91.2</v>
      </c>
      <c r="L156" s="184">
        <v>124.9</v>
      </c>
      <c r="M156" s="184">
        <v>108.3</v>
      </c>
      <c r="N156" s="184">
        <v>120.4</v>
      </c>
      <c r="O156" s="184">
        <v>2.8</v>
      </c>
      <c r="P156" s="184">
        <v>16.5</v>
      </c>
      <c r="Q156" s="184">
        <v>16.399999999999999</v>
      </c>
      <c r="R156" s="184">
        <v>-4.5</v>
      </c>
      <c r="S156" s="184">
        <v>18.899999999999999</v>
      </c>
      <c r="T156" s="184">
        <v>18.100000000000001</v>
      </c>
      <c r="U156" s="184">
        <v>2.1</v>
      </c>
      <c r="V156" s="184">
        <v>6</v>
      </c>
      <c r="W156" s="184">
        <v>15.7</v>
      </c>
      <c r="X156" s="184">
        <v>-0.1</v>
      </c>
      <c r="Y156" s="184">
        <v>44.3</v>
      </c>
      <c r="Z156" s="184">
        <v>-17.5</v>
      </c>
      <c r="AA156" s="184">
        <v>13.6</v>
      </c>
      <c r="AB156" s="184">
        <v>6.7</v>
      </c>
      <c r="AC156" s="184">
        <v>12.9</v>
      </c>
      <c r="AD156" s="184">
        <v>13</v>
      </c>
      <c r="AE156" s="184">
        <v>4.9000000000000004</v>
      </c>
      <c r="AF156" s="184">
        <v>12.9</v>
      </c>
      <c r="AG156" s="184">
        <v>34</v>
      </c>
      <c r="AH156" s="184">
        <v>0.7</v>
      </c>
      <c r="AI156" s="184">
        <v>8</v>
      </c>
      <c r="AJ156" s="184">
        <v>0.4</v>
      </c>
      <c r="AK156" s="184">
        <v>6.3</v>
      </c>
      <c r="AL156" s="184">
        <v>35.1</v>
      </c>
      <c r="AM156" s="184">
        <v>-16.899999999999999</v>
      </c>
      <c r="AN156" s="184">
        <v>22</v>
      </c>
      <c r="AO156" s="184">
        <v>9.3000000000000007</v>
      </c>
      <c r="AP156" s="184">
        <v>13.1</v>
      </c>
      <c r="AQ156" s="184">
        <v>13.4</v>
      </c>
      <c r="AR156" s="184">
        <v>12.1</v>
      </c>
      <c r="AS156" s="184">
        <v>13.3</v>
      </c>
      <c r="AT156" s="184" t="e">
        <v>#N/A</v>
      </c>
      <c r="AU156" s="184" t="e">
        <v>#N/A</v>
      </c>
      <c r="AV156" s="184">
        <v>18.600000000000001</v>
      </c>
      <c r="AW156" s="184">
        <v>7.1</v>
      </c>
      <c r="AX156" s="184">
        <v>-1.3</v>
      </c>
      <c r="AY156" s="184">
        <v>27.2</v>
      </c>
      <c r="AZ156" s="184">
        <v>-6.5</v>
      </c>
      <c r="BA156" s="184">
        <v>15.3</v>
      </c>
    </row>
    <row r="157" spans="1:53" x14ac:dyDescent="0.25">
      <c r="A157" s="6">
        <v>41061</v>
      </c>
      <c r="B157" s="184">
        <v>105.3</v>
      </c>
      <c r="C157" s="184">
        <v>113.8</v>
      </c>
      <c r="D157" s="184">
        <v>113.2</v>
      </c>
      <c r="E157" s="184">
        <v>107.9</v>
      </c>
      <c r="F157" s="184">
        <v>107.6</v>
      </c>
      <c r="G157" s="184">
        <v>109.9</v>
      </c>
      <c r="H157" s="184">
        <v>103.8</v>
      </c>
      <c r="I157" s="184">
        <v>104.3</v>
      </c>
      <c r="J157" s="184">
        <v>93.8</v>
      </c>
      <c r="K157" s="184">
        <v>89.8</v>
      </c>
      <c r="L157" s="184">
        <v>118.9</v>
      </c>
      <c r="M157" s="184">
        <v>110.4</v>
      </c>
      <c r="N157" s="184">
        <v>125.3</v>
      </c>
      <c r="O157" s="184">
        <v>11.3</v>
      </c>
      <c r="P157" s="184">
        <v>23.1</v>
      </c>
      <c r="Q157" s="184">
        <v>22.5</v>
      </c>
      <c r="R157" s="184">
        <v>5.7</v>
      </c>
      <c r="S157" s="184">
        <v>18.100000000000001</v>
      </c>
      <c r="T157" s="184">
        <v>18.399999999999999</v>
      </c>
      <c r="U157" s="184">
        <v>5.0999999999999996</v>
      </c>
      <c r="V157" s="184">
        <v>7.3</v>
      </c>
      <c r="W157" s="184">
        <v>18.2</v>
      </c>
      <c r="X157" s="184">
        <v>5.0999999999999996</v>
      </c>
      <c r="Y157" s="184">
        <v>36.1</v>
      </c>
      <c r="Z157" s="184">
        <v>3.7</v>
      </c>
      <c r="AA157" s="184">
        <v>22.9</v>
      </c>
      <c r="AB157" s="184">
        <v>7.5</v>
      </c>
      <c r="AC157" s="184">
        <v>14.6</v>
      </c>
      <c r="AD157" s="184">
        <v>14.5</v>
      </c>
      <c r="AE157" s="184">
        <v>5</v>
      </c>
      <c r="AF157" s="184">
        <v>13.7</v>
      </c>
      <c r="AG157" s="184">
        <v>31.2</v>
      </c>
      <c r="AH157" s="184">
        <v>1.4</v>
      </c>
      <c r="AI157" s="184">
        <v>7.9</v>
      </c>
      <c r="AJ157" s="184">
        <v>2.5</v>
      </c>
      <c r="AK157" s="184">
        <v>6.1</v>
      </c>
      <c r="AL157" s="184">
        <v>35.299999999999997</v>
      </c>
      <c r="AM157" s="184">
        <v>-13.6</v>
      </c>
      <c r="AN157" s="184">
        <v>22.1</v>
      </c>
      <c r="AO157" s="184">
        <v>8.6999999999999993</v>
      </c>
      <c r="AP157" s="184">
        <v>14.1</v>
      </c>
      <c r="AQ157" s="184">
        <v>14.3</v>
      </c>
      <c r="AR157" s="184">
        <v>10.9</v>
      </c>
      <c r="AS157" s="184">
        <v>13.9</v>
      </c>
      <c r="AT157" s="184" t="e">
        <v>#N/A</v>
      </c>
      <c r="AU157" s="184" t="e">
        <v>#N/A</v>
      </c>
      <c r="AV157" s="184">
        <v>17</v>
      </c>
      <c r="AW157" s="184">
        <v>6.1</v>
      </c>
      <c r="AX157" s="184">
        <v>-1.1000000000000001</v>
      </c>
      <c r="AY157" s="184">
        <v>27.9</v>
      </c>
      <c r="AZ157" s="184">
        <v>-7.7</v>
      </c>
      <c r="BA157" s="184">
        <v>15.3</v>
      </c>
    </row>
    <row r="158" spans="1:53" x14ac:dyDescent="0.25">
      <c r="A158" s="6">
        <v>41091</v>
      </c>
      <c r="B158" s="184">
        <v>110</v>
      </c>
      <c r="C158" s="184">
        <v>110</v>
      </c>
      <c r="D158" s="184">
        <v>109.7</v>
      </c>
      <c r="E158" s="184">
        <v>112.5</v>
      </c>
      <c r="F158" s="184">
        <v>109.9</v>
      </c>
      <c r="G158" s="184">
        <v>117.1</v>
      </c>
      <c r="H158" s="184">
        <v>101.8</v>
      </c>
      <c r="I158" s="184">
        <v>113.3</v>
      </c>
      <c r="J158" s="184">
        <v>125.7</v>
      </c>
      <c r="K158" s="184">
        <v>87.6</v>
      </c>
      <c r="L158" s="184">
        <v>124.3</v>
      </c>
      <c r="M158" s="184">
        <v>88.3</v>
      </c>
      <c r="N158" s="184">
        <v>130.9</v>
      </c>
      <c r="O158" s="184">
        <v>10.8</v>
      </c>
      <c r="P158" s="184">
        <v>9.8000000000000007</v>
      </c>
      <c r="Q158" s="184">
        <v>9.5</v>
      </c>
      <c r="R158" s="184">
        <v>11.1</v>
      </c>
      <c r="S158" s="184">
        <v>10.3</v>
      </c>
      <c r="T158" s="184">
        <v>18.7</v>
      </c>
      <c r="U158" s="184">
        <v>6.5</v>
      </c>
      <c r="V158" s="184">
        <v>10.6</v>
      </c>
      <c r="W158" s="184">
        <v>48.1</v>
      </c>
      <c r="X158" s="184">
        <v>-13.1</v>
      </c>
      <c r="Y158" s="184">
        <v>27.2</v>
      </c>
      <c r="Z158" s="184">
        <v>5.9</v>
      </c>
      <c r="AA158" s="184">
        <v>22.1</v>
      </c>
      <c r="AB158" s="184">
        <v>7.9</v>
      </c>
      <c r="AC158" s="184">
        <v>13.9</v>
      </c>
      <c r="AD158" s="184">
        <v>13.8</v>
      </c>
      <c r="AE158" s="184">
        <v>6</v>
      </c>
      <c r="AF158" s="184">
        <v>13.2</v>
      </c>
      <c r="AG158" s="184">
        <v>29.1</v>
      </c>
      <c r="AH158" s="184">
        <v>2.2000000000000002</v>
      </c>
      <c r="AI158" s="184">
        <v>8.3000000000000007</v>
      </c>
      <c r="AJ158" s="184">
        <v>7.6</v>
      </c>
      <c r="AK158" s="184">
        <v>3</v>
      </c>
      <c r="AL158" s="184">
        <v>34</v>
      </c>
      <c r="AM158" s="184">
        <v>-11.5</v>
      </c>
      <c r="AN158" s="184">
        <v>22.1</v>
      </c>
      <c r="AO158" s="184">
        <v>8</v>
      </c>
      <c r="AP158" s="184">
        <v>13.8</v>
      </c>
      <c r="AQ158" s="184">
        <v>14</v>
      </c>
      <c r="AR158" s="184">
        <v>10.3</v>
      </c>
      <c r="AS158" s="184">
        <v>13.2</v>
      </c>
      <c r="AT158" s="184" t="e">
        <v>#N/A</v>
      </c>
      <c r="AU158" s="184" t="e">
        <v>#N/A</v>
      </c>
      <c r="AV158" s="184">
        <v>15.6</v>
      </c>
      <c r="AW158" s="184">
        <v>8.8000000000000007</v>
      </c>
      <c r="AX158" s="184">
        <v>-1.5</v>
      </c>
      <c r="AY158" s="184">
        <v>27.8</v>
      </c>
      <c r="AZ158" s="184">
        <v>-7.4</v>
      </c>
      <c r="BA158" s="184">
        <v>15.9</v>
      </c>
    </row>
    <row r="159" spans="1:53" x14ac:dyDescent="0.25">
      <c r="A159" s="6">
        <v>41122</v>
      </c>
      <c r="B159" s="184">
        <v>117</v>
      </c>
      <c r="C159" s="184">
        <v>115.4</v>
      </c>
      <c r="D159" s="184">
        <v>115.1</v>
      </c>
      <c r="E159" s="184">
        <v>108.8</v>
      </c>
      <c r="F159" s="184">
        <v>114.2</v>
      </c>
      <c r="G159" s="184">
        <v>117.4</v>
      </c>
      <c r="H159" s="184">
        <v>109.5</v>
      </c>
      <c r="I159" s="184">
        <v>111.8</v>
      </c>
      <c r="J159" s="184">
        <v>104.6</v>
      </c>
      <c r="K159" s="184">
        <v>148</v>
      </c>
      <c r="L159" s="184">
        <v>136.30000000000001</v>
      </c>
      <c r="M159" s="184">
        <v>104</v>
      </c>
      <c r="N159" s="184">
        <v>132.4</v>
      </c>
      <c r="O159" s="184">
        <v>14.4</v>
      </c>
      <c r="P159" s="184">
        <v>16.399999999999999</v>
      </c>
      <c r="Q159" s="184">
        <v>16.100000000000001</v>
      </c>
      <c r="R159" s="184">
        <v>17.899999999999999</v>
      </c>
      <c r="S159" s="184">
        <v>6.8</v>
      </c>
      <c r="T159" s="184">
        <v>5.2</v>
      </c>
      <c r="U159" s="184">
        <v>10.199999999999999</v>
      </c>
      <c r="V159" s="184">
        <v>5.9</v>
      </c>
      <c r="W159" s="184">
        <v>15.2</v>
      </c>
      <c r="X159" s="184">
        <v>3.3</v>
      </c>
      <c r="Y159" s="184">
        <v>33.299999999999997</v>
      </c>
      <c r="Z159" s="184">
        <v>20</v>
      </c>
      <c r="AA159" s="184">
        <v>22.1</v>
      </c>
      <c r="AB159" s="184">
        <v>8.8000000000000007</v>
      </c>
      <c r="AC159" s="184">
        <v>14.2</v>
      </c>
      <c r="AD159" s="184">
        <v>14.1</v>
      </c>
      <c r="AE159" s="184">
        <v>7.5</v>
      </c>
      <c r="AF159" s="184">
        <v>12.3</v>
      </c>
      <c r="AG159" s="184">
        <v>25.4</v>
      </c>
      <c r="AH159" s="184">
        <v>3.3</v>
      </c>
      <c r="AI159" s="184">
        <v>8</v>
      </c>
      <c r="AJ159" s="184">
        <v>8.4</v>
      </c>
      <c r="AK159" s="184">
        <v>3.1</v>
      </c>
      <c r="AL159" s="184">
        <v>33.9</v>
      </c>
      <c r="AM159" s="184">
        <v>-8.1999999999999993</v>
      </c>
      <c r="AN159" s="184">
        <v>22.1</v>
      </c>
      <c r="AO159" s="184">
        <v>7.6</v>
      </c>
      <c r="AP159" s="184">
        <v>13.7</v>
      </c>
      <c r="AQ159" s="184">
        <v>13.7</v>
      </c>
      <c r="AR159" s="184">
        <v>10.7</v>
      </c>
      <c r="AS159" s="184">
        <v>11.7</v>
      </c>
      <c r="AT159" s="184" t="e">
        <v>#N/A</v>
      </c>
      <c r="AU159" s="184" t="e">
        <v>#N/A</v>
      </c>
      <c r="AV159" s="184">
        <v>13.9</v>
      </c>
      <c r="AW159" s="184">
        <v>8.6</v>
      </c>
      <c r="AX159" s="184">
        <v>0.9</v>
      </c>
      <c r="AY159" s="184">
        <v>28.6</v>
      </c>
      <c r="AZ159" s="184">
        <v>-6.1</v>
      </c>
      <c r="BA159" s="184">
        <v>17.2</v>
      </c>
    </row>
    <row r="160" spans="1:53" x14ac:dyDescent="0.25">
      <c r="A160" s="6">
        <v>41153</v>
      </c>
      <c r="B160" s="184">
        <v>116.2</v>
      </c>
      <c r="C160" s="184">
        <v>114.3</v>
      </c>
      <c r="D160" s="184">
        <v>113.9</v>
      </c>
      <c r="E160" s="184">
        <v>99.8</v>
      </c>
      <c r="F160" s="184">
        <v>107</v>
      </c>
      <c r="G160" s="184">
        <v>107</v>
      </c>
      <c r="H160" s="184">
        <v>105.2</v>
      </c>
      <c r="I160" s="184">
        <v>108.7</v>
      </c>
      <c r="J160" s="184">
        <v>91.5</v>
      </c>
      <c r="K160" s="184">
        <v>111.7</v>
      </c>
      <c r="L160" s="184">
        <v>138.30000000000001</v>
      </c>
      <c r="M160" s="184">
        <v>75.7</v>
      </c>
      <c r="N160" s="184">
        <v>122.3</v>
      </c>
      <c r="O160" s="184">
        <v>21.1</v>
      </c>
      <c r="P160" s="184">
        <v>16.7</v>
      </c>
      <c r="Q160" s="184">
        <v>16.2</v>
      </c>
      <c r="R160" s="184">
        <v>18.399999999999999</v>
      </c>
      <c r="S160" s="184">
        <v>6.9</v>
      </c>
      <c r="T160" s="184">
        <v>-1.1000000000000001</v>
      </c>
      <c r="U160" s="184">
        <v>10</v>
      </c>
      <c r="V160" s="184">
        <v>5</v>
      </c>
      <c r="W160" s="184">
        <v>18.8</v>
      </c>
      <c r="X160" s="184">
        <v>7.1</v>
      </c>
      <c r="Y160" s="184">
        <v>41.6</v>
      </c>
      <c r="Z160" s="184">
        <v>-15.3</v>
      </c>
      <c r="AA160" s="184">
        <v>16.399999999999999</v>
      </c>
      <c r="AB160" s="184">
        <v>10.1</v>
      </c>
      <c r="AC160" s="184">
        <v>14.5</v>
      </c>
      <c r="AD160" s="184">
        <v>14.3</v>
      </c>
      <c r="AE160" s="184">
        <v>8.6</v>
      </c>
      <c r="AF160" s="184">
        <v>11.7</v>
      </c>
      <c r="AG160" s="184">
        <v>21.9</v>
      </c>
      <c r="AH160" s="184">
        <v>4</v>
      </c>
      <c r="AI160" s="184">
        <v>7.6</v>
      </c>
      <c r="AJ160" s="184">
        <v>9.3000000000000007</v>
      </c>
      <c r="AK160" s="184">
        <v>3.5</v>
      </c>
      <c r="AL160" s="184">
        <v>34.799999999999997</v>
      </c>
      <c r="AM160" s="184">
        <v>-8.9</v>
      </c>
      <c r="AN160" s="184">
        <v>21.5</v>
      </c>
      <c r="AO160" s="184">
        <v>8.6</v>
      </c>
      <c r="AP160" s="184">
        <v>13.8</v>
      </c>
      <c r="AQ160" s="184">
        <v>13.8</v>
      </c>
      <c r="AR160" s="184">
        <v>10.6</v>
      </c>
      <c r="AS160" s="184">
        <v>10.9</v>
      </c>
      <c r="AT160" s="184" t="e">
        <v>#N/A</v>
      </c>
      <c r="AU160" s="184" t="e">
        <v>#N/A</v>
      </c>
      <c r="AV160" s="184">
        <v>12.1</v>
      </c>
      <c r="AW160" s="184">
        <v>8.8000000000000007</v>
      </c>
      <c r="AX160" s="184">
        <v>3.4</v>
      </c>
      <c r="AY160" s="184">
        <v>30.4</v>
      </c>
      <c r="AZ160" s="184">
        <v>-7.1</v>
      </c>
      <c r="BA160" s="184">
        <v>17.399999999999999</v>
      </c>
    </row>
    <row r="161" spans="1:53" x14ac:dyDescent="0.25">
      <c r="A161" s="6">
        <v>41183</v>
      </c>
      <c r="B161" s="184">
        <v>119.5</v>
      </c>
      <c r="C161" s="184">
        <v>120.2</v>
      </c>
      <c r="D161" s="184">
        <v>120.1</v>
      </c>
      <c r="E161" s="184">
        <v>111</v>
      </c>
      <c r="F161" s="184">
        <v>115.3</v>
      </c>
      <c r="G161" s="184">
        <v>103.1</v>
      </c>
      <c r="H161" s="184">
        <v>123.5</v>
      </c>
      <c r="I161" s="184">
        <v>113.9</v>
      </c>
      <c r="J161" s="184">
        <v>95.9</v>
      </c>
      <c r="K161" s="184">
        <v>124</v>
      </c>
      <c r="L161" s="184">
        <v>162.6</v>
      </c>
      <c r="M161" s="184">
        <v>87.6</v>
      </c>
      <c r="N161" s="184">
        <v>138.6</v>
      </c>
      <c r="O161" s="184">
        <v>19.899999999999999</v>
      </c>
      <c r="P161" s="184">
        <v>19.3</v>
      </c>
      <c r="Q161" s="184">
        <v>19.100000000000001</v>
      </c>
      <c r="R161" s="184">
        <v>29.1</v>
      </c>
      <c r="S161" s="184">
        <v>14.7</v>
      </c>
      <c r="T161" s="184">
        <v>8.1</v>
      </c>
      <c r="U161" s="184">
        <v>31.5</v>
      </c>
      <c r="V161" s="184">
        <v>5.2</v>
      </c>
      <c r="W161" s="184">
        <v>23.6</v>
      </c>
      <c r="X161" s="184">
        <v>20.9</v>
      </c>
      <c r="Y161" s="184">
        <v>36.1</v>
      </c>
      <c r="Z161" s="184">
        <v>12.1</v>
      </c>
      <c r="AA161" s="184">
        <v>38.200000000000003</v>
      </c>
      <c r="AB161" s="184">
        <v>11.1</v>
      </c>
      <c r="AC161" s="184">
        <v>15</v>
      </c>
      <c r="AD161" s="184">
        <v>14.8</v>
      </c>
      <c r="AE161" s="184">
        <v>10.5</v>
      </c>
      <c r="AF161" s="184">
        <v>12</v>
      </c>
      <c r="AG161" s="184">
        <v>20.5</v>
      </c>
      <c r="AH161" s="184">
        <v>6.8</v>
      </c>
      <c r="AI161" s="184">
        <v>7.4</v>
      </c>
      <c r="AJ161" s="184">
        <v>10.4</v>
      </c>
      <c r="AK161" s="184">
        <v>5.4</v>
      </c>
      <c r="AL161" s="184">
        <v>35</v>
      </c>
      <c r="AM161" s="184">
        <v>-7.3</v>
      </c>
      <c r="AN161" s="184">
        <v>23.1</v>
      </c>
      <c r="AO161" s="184">
        <v>9.8000000000000007</v>
      </c>
      <c r="AP161" s="184">
        <v>14.6</v>
      </c>
      <c r="AQ161" s="184">
        <v>14.5</v>
      </c>
      <c r="AR161" s="184">
        <v>12.2</v>
      </c>
      <c r="AS161" s="184">
        <v>11</v>
      </c>
      <c r="AT161" s="184" t="e">
        <v>#N/A</v>
      </c>
      <c r="AU161" s="184" t="e">
        <v>#N/A</v>
      </c>
      <c r="AV161" s="184">
        <v>10.1</v>
      </c>
      <c r="AW161" s="184">
        <v>9.5</v>
      </c>
      <c r="AX161" s="184">
        <v>6.1</v>
      </c>
      <c r="AY161" s="184">
        <v>31.6</v>
      </c>
      <c r="AZ161" s="184">
        <v>-6</v>
      </c>
      <c r="BA161" s="184">
        <v>19.899999999999999</v>
      </c>
    </row>
    <row r="162" spans="1:53" x14ac:dyDescent="0.25">
      <c r="A162" s="6">
        <v>41214</v>
      </c>
      <c r="B162" s="184">
        <v>111.8</v>
      </c>
      <c r="C162" s="184">
        <v>115.2</v>
      </c>
      <c r="D162" s="184">
        <v>115</v>
      </c>
      <c r="E162" s="184">
        <v>125.9</v>
      </c>
      <c r="F162" s="184">
        <v>117.7</v>
      </c>
      <c r="G162" s="184">
        <v>101.9</v>
      </c>
      <c r="H162" s="184">
        <v>129</v>
      </c>
      <c r="I162" s="184">
        <v>109.3</v>
      </c>
      <c r="J162" s="184">
        <v>105.7</v>
      </c>
      <c r="K162" s="184">
        <v>108.3</v>
      </c>
      <c r="L162" s="184">
        <v>150.1</v>
      </c>
      <c r="M162" s="184">
        <v>85.3</v>
      </c>
      <c r="N162" s="184">
        <v>141.4</v>
      </c>
      <c r="O162" s="184">
        <v>14.5</v>
      </c>
      <c r="P162" s="184">
        <v>16.8</v>
      </c>
      <c r="Q162" s="184">
        <v>16.5</v>
      </c>
      <c r="R162" s="184">
        <v>36.299999999999997</v>
      </c>
      <c r="S162" s="184">
        <v>12.7</v>
      </c>
      <c r="T162" s="184">
        <v>-5.2</v>
      </c>
      <c r="U162" s="184">
        <v>27.8</v>
      </c>
      <c r="V162" s="184">
        <v>1.1000000000000001</v>
      </c>
      <c r="W162" s="184">
        <v>30.8</v>
      </c>
      <c r="X162" s="184">
        <v>-11.9</v>
      </c>
      <c r="Y162" s="184">
        <v>33.6</v>
      </c>
      <c r="Z162" s="184">
        <v>1.1000000000000001</v>
      </c>
      <c r="AA162" s="184">
        <v>37.6</v>
      </c>
      <c r="AB162" s="184">
        <v>11.4</v>
      </c>
      <c r="AC162" s="184">
        <v>15.1</v>
      </c>
      <c r="AD162" s="184">
        <v>15</v>
      </c>
      <c r="AE162" s="184">
        <v>12.9</v>
      </c>
      <c r="AF162" s="184">
        <v>12</v>
      </c>
      <c r="AG162" s="184">
        <v>17.8</v>
      </c>
      <c r="AH162" s="184">
        <v>8.8000000000000007</v>
      </c>
      <c r="AI162" s="184">
        <v>6.7</v>
      </c>
      <c r="AJ162" s="184">
        <v>11.9</v>
      </c>
      <c r="AK162" s="184">
        <v>3.4</v>
      </c>
      <c r="AL162" s="184">
        <v>34.799999999999997</v>
      </c>
      <c r="AM162" s="184">
        <v>-6.7</v>
      </c>
      <c r="AN162" s="184">
        <v>24.5</v>
      </c>
      <c r="AO162" s="184">
        <v>10.8</v>
      </c>
      <c r="AP162" s="184">
        <v>14.9</v>
      </c>
      <c r="AQ162" s="184">
        <v>14.8</v>
      </c>
      <c r="AR162" s="184">
        <v>13.8</v>
      </c>
      <c r="AS162" s="184">
        <v>11.2</v>
      </c>
      <c r="AT162" s="184" t="e">
        <v>#N/A</v>
      </c>
      <c r="AU162" s="184" t="e">
        <v>#N/A</v>
      </c>
      <c r="AV162" s="184">
        <v>7.6</v>
      </c>
      <c r="AW162" s="184">
        <v>10.6</v>
      </c>
      <c r="AX162" s="184">
        <v>3.2</v>
      </c>
      <c r="AY162" s="184">
        <v>32.299999999999997</v>
      </c>
      <c r="AZ162" s="184">
        <v>-5.9</v>
      </c>
      <c r="BA162" s="184">
        <v>22.7</v>
      </c>
    </row>
    <row r="163" spans="1:53" x14ac:dyDescent="0.25">
      <c r="A163" s="6">
        <v>41244</v>
      </c>
      <c r="B163" s="184">
        <v>120.5</v>
      </c>
      <c r="C163" s="184">
        <v>149</v>
      </c>
      <c r="D163" s="184">
        <v>148.69999999999999</v>
      </c>
      <c r="E163" s="184">
        <v>228.7</v>
      </c>
      <c r="F163" s="184">
        <v>168.2</v>
      </c>
      <c r="G163" s="184">
        <v>199.1</v>
      </c>
      <c r="H163" s="184">
        <v>139.4</v>
      </c>
      <c r="I163" s="184">
        <v>116.9</v>
      </c>
      <c r="J163" s="184">
        <v>172.1</v>
      </c>
      <c r="K163" s="184">
        <v>142.19999999999999</v>
      </c>
      <c r="L163" s="184">
        <v>229.8</v>
      </c>
      <c r="M163" s="184">
        <v>95.4</v>
      </c>
      <c r="N163" s="184">
        <v>130</v>
      </c>
      <c r="O163" s="184">
        <v>9</v>
      </c>
      <c r="P163" s="184">
        <v>15.1</v>
      </c>
      <c r="Q163" s="184">
        <v>14.4</v>
      </c>
      <c r="R163" s="184">
        <v>16.399999999999999</v>
      </c>
      <c r="S163" s="184">
        <v>14.7</v>
      </c>
      <c r="T163" s="184">
        <v>16</v>
      </c>
      <c r="U163" s="184">
        <v>-12.2</v>
      </c>
      <c r="V163" s="184">
        <v>5.9</v>
      </c>
      <c r="W163" s="184">
        <v>44</v>
      </c>
      <c r="X163" s="184">
        <v>38.4</v>
      </c>
      <c r="Y163" s="184">
        <v>43.3</v>
      </c>
      <c r="Z163" s="184">
        <v>-10.4</v>
      </c>
      <c r="AA163" s="184">
        <v>29</v>
      </c>
      <c r="AB163" s="184">
        <v>11.2</v>
      </c>
      <c r="AC163" s="184">
        <v>15.1</v>
      </c>
      <c r="AD163" s="184">
        <v>14.9</v>
      </c>
      <c r="AE163" s="184">
        <v>13.5</v>
      </c>
      <c r="AF163" s="184">
        <v>12.4</v>
      </c>
      <c r="AG163" s="184">
        <v>17.5</v>
      </c>
      <c r="AH163" s="184">
        <v>6</v>
      </c>
      <c r="AI163" s="184">
        <v>6.7</v>
      </c>
      <c r="AJ163" s="184">
        <v>15.1</v>
      </c>
      <c r="AK163" s="184">
        <v>6.4</v>
      </c>
      <c r="AL163" s="184">
        <v>36</v>
      </c>
      <c r="AM163" s="184">
        <v>-7</v>
      </c>
      <c r="AN163" s="184">
        <v>24.9</v>
      </c>
      <c r="AO163" s="184">
        <v>11.2</v>
      </c>
      <c r="AP163" s="184">
        <v>15.1</v>
      </c>
      <c r="AQ163" s="184">
        <v>14.9</v>
      </c>
      <c r="AR163" s="184">
        <v>13.5</v>
      </c>
      <c r="AS163" s="184">
        <v>12.4</v>
      </c>
      <c r="AT163" s="184">
        <v>17.5</v>
      </c>
      <c r="AU163" s="184">
        <v>6</v>
      </c>
      <c r="AV163" s="184">
        <v>6.7</v>
      </c>
      <c r="AW163" s="184">
        <v>15.1</v>
      </c>
      <c r="AX163" s="184">
        <v>6.4</v>
      </c>
      <c r="AY163" s="184">
        <v>36</v>
      </c>
      <c r="AZ163" s="184">
        <v>-7</v>
      </c>
      <c r="BA163" s="184">
        <v>24.9</v>
      </c>
    </row>
    <row r="164" spans="1:53" x14ac:dyDescent="0.25">
      <c r="A164" s="6">
        <v>41275</v>
      </c>
      <c r="B164" s="184">
        <v>111.5</v>
      </c>
      <c r="C164" s="184">
        <v>119.9</v>
      </c>
      <c r="D164" s="184">
        <v>119.7</v>
      </c>
      <c r="E164" s="184">
        <v>103.8</v>
      </c>
      <c r="F164" s="184">
        <v>116.6</v>
      </c>
      <c r="G164" s="184">
        <v>127.8</v>
      </c>
      <c r="H164" s="184">
        <v>105.1</v>
      </c>
      <c r="I164" s="184">
        <v>109.9</v>
      </c>
      <c r="J164" s="184">
        <v>217.7</v>
      </c>
      <c r="K164" s="184">
        <v>91.1</v>
      </c>
      <c r="L164" s="184">
        <v>144.1</v>
      </c>
      <c r="M164" s="184">
        <v>93</v>
      </c>
      <c r="N164" s="184">
        <v>131.4</v>
      </c>
      <c r="O164" s="184">
        <v>7</v>
      </c>
      <c r="P164" s="184">
        <v>13.6</v>
      </c>
      <c r="Q164" s="184">
        <v>13.5</v>
      </c>
      <c r="R164" s="184">
        <v>19.100000000000001</v>
      </c>
      <c r="S164" s="184">
        <v>22.2</v>
      </c>
      <c r="T164" s="184">
        <v>15.5</v>
      </c>
      <c r="U164" s="184">
        <v>29.9</v>
      </c>
      <c r="V164" s="184">
        <v>7.2</v>
      </c>
      <c r="W164" s="184">
        <v>16</v>
      </c>
      <c r="X164" s="184">
        <v>-14.6</v>
      </c>
      <c r="Y164" s="184">
        <v>29.1</v>
      </c>
      <c r="Z164" s="184">
        <v>-5.6</v>
      </c>
      <c r="AA164" s="184">
        <v>27.2</v>
      </c>
      <c r="AB164" s="184">
        <v>7</v>
      </c>
      <c r="AC164" s="184">
        <v>13.6</v>
      </c>
      <c r="AD164" s="184">
        <v>13.5</v>
      </c>
      <c r="AE164" s="184">
        <v>19.100000000000001</v>
      </c>
      <c r="AF164" s="184">
        <v>22.2</v>
      </c>
      <c r="AG164" s="184">
        <v>15.5</v>
      </c>
      <c r="AH164" s="184">
        <v>29.9</v>
      </c>
      <c r="AI164" s="184">
        <v>7.2</v>
      </c>
      <c r="AJ164" s="184">
        <v>16</v>
      </c>
      <c r="AK164" s="184">
        <v>-14.6</v>
      </c>
      <c r="AL164" s="184">
        <v>29.1</v>
      </c>
      <c r="AM164" s="184">
        <v>-5.6</v>
      </c>
      <c r="AN164" s="184">
        <v>27.2</v>
      </c>
      <c r="AO164" s="184">
        <v>11.7</v>
      </c>
      <c r="AP164" s="184">
        <v>15.2</v>
      </c>
      <c r="AQ164" s="184">
        <v>15</v>
      </c>
      <c r="AR164" s="184">
        <v>14.4</v>
      </c>
      <c r="AS164" s="184">
        <v>14.7</v>
      </c>
      <c r="AT164" s="184">
        <v>15.2</v>
      </c>
      <c r="AU164" s="184">
        <v>9.1</v>
      </c>
      <c r="AV164" s="184">
        <v>6.3</v>
      </c>
      <c r="AW164" s="184">
        <v>16.7</v>
      </c>
      <c r="AX164" s="184">
        <v>2.6</v>
      </c>
      <c r="AY164" s="184">
        <v>36.1</v>
      </c>
      <c r="AZ164" s="184">
        <v>-7.6</v>
      </c>
      <c r="BA164" s="184">
        <v>26.2</v>
      </c>
    </row>
    <row r="165" spans="1:53" x14ac:dyDescent="0.25">
      <c r="A165" s="6">
        <v>41306</v>
      </c>
      <c r="B165" s="184">
        <v>101.7</v>
      </c>
      <c r="C165" s="184">
        <v>113.7</v>
      </c>
      <c r="D165" s="184">
        <v>113.5</v>
      </c>
      <c r="E165" s="184">
        <v>92.9</v>
      </c>
      <c r="F165" s="184">
        <v>99.2</v>
      </c>
      <c r="G165" s="184">
        <v>107.1</v>
      </c>
      <c r="H165" s="184">
        <v>90.9</v>
      </c>
      <c r="I165" s="184">
        <v>100.2</v>
      </c>
      <c r="J165" s="184">
        <v>172</v>
      </c>
      <c r="K165" s="184">
        <v>101.5</v>
      </c>
      <c r="L165" s="184">
        <v>115.9</v>
      </c>
      <c r="M165" s="184">
        <v>80.400000000000006</v>
      </c>
      <c r="N165" s="184">
        <v>107</v>
      </c>
      <c r="O165" s="184">
        <v>-2.2000000000000002</v>
      </c>
      <c r="P165" s="184">
        <v>6.6</v>
      </c>
      <c r="Q165" s="184">
        <v>6.4</v>
      </c>
      <c r="R165" s="184">
        <v>14.5</v>
      </c>
      <c r="S165" s="184">
        <v>5.5</v>
      </c>
      <c r="T165" s="184">
        <v>9</v>
      </c>
      <c r="U165" s="184">
        <v>2.2999999999999998</v>
      </c>
      <c r="V165" s="184">
        <v>8</v>
      </c>
      <c r="W165" s="184">
        <v>23.9</v>
      </c>
      <c r="X165" s="184">
        <v>17.5</v>
      </c>
      <c r="Y165" s="184">
        <v>13.8</v>
      </c>
      <c r="Z165" s="184">
        <v>-10.3</v>
      </c>
      <c r="AA165" s="184">
        <v>-2.4</v>
      </c>
      <c r="AB165" s="184">
        <v>2.4</v>
      </c>
      <c r="AC165" s="184">
        <v>10.1</v>
      </c>
      <c r="AD165" s="184">
        <v>9.9</v>
      </c>
      <c r="AE165" s="184">
        <v>16.899999999999999</v>
      </c>
      <c r="AF165" s="184">
        <v>13.9</v>
      </c>
      <c r="AG165" s="184">
        <v>12.4</v>
      </c>
      <c r="AH165" s="184">
        <v>15.5</v>
      </c>
      <c r="AI165" s="184">
        <v>7.6</v>
      </c>
      <c r="AJ165" s="184">
        <v>19.399999999999999</v>
      </c>
      <c r="AK165" s="184">
        <v>-0.3</v>
      </c>
      <c r="AL165" s="184">
        <v>21.8</v>
      </c>
      <c r="AM165" s="184">
        <v>-7.8</v>
      </c>
      <c r="AN165" s="184">
        <v>12</v>
      </c>
      <c r="AO165" s="184">
        <v>10.8</v>
      </c>
      <c r="AP165" s="184">
        <v>14.1</v>
      </c>
      <c r="AQ165" s="184">
        <v>13.9</v>
      </c>
      <c r="AR165" s="184">
        <v>14.6</v>
      </c>
      <c r="AS165" s="184">
        <v>14.3</v>
      </c>
      <c r="AT165" s="184">
        <v>14</v>
      </c>
      <c r="AU165" s="184">
        <v>9.1999999999999993</v>
      </c>
      <c r="AV165" s="184">
        <v>6.4</v>
      </c>
      <c r="AW165" s="184">
        <v>21.1</v>
      </c>
      <c r="AX165" s="184">
        <v>4.3</v>
      </c>
      <c r="AY165" s="184">
        <v>34.9</v>
      </c>
      <c r="AZ165" s="184">
        <v>-7.2</v>
      </c>
      <c r="BA165" s="184">
        <v>23.9</v>
      </c>
    </row>
    <row r="166" spans="1:53" x14ac:dyDescent="0.25">
      <c r="A166" s="6">
        <v>41334</v>
      </c>
      <c r="B166" s="184">
        <v>116</v>
      </c>
      <c r="C166" s="184">
        <v>131.1</v>
      </c>
      <c r="D166" s="184">
        <v>130.69999999999999</v>
      </c>
      <c r="E166" s="184">
        <v>99.8</v>
      </c>
      <c r="F166" s="184">
        <v>115.7</v>
      </c>
      <c r="G166" s="184">
        <v>130.5</v>
      </c>
      <c r="H166" s="184">
        <v>101.2</v>
      </c>
      <c r="I166" s="184">
        <v>110</v>
      </c>
      <c r="J166" s="184">
        <v>112.2</v>
      </c>
      <c r="K166" s="184">
        <v>124.1</v>
      </c>
      <c r="L166" s="184">
        <v>145.1</v>
      </c>
      <c r="M166" s="184">
        <v>92.6</v>
      </c>
      <c r="N166" s="184">
        <v>127</v>
      </c>
      <c r="O166" s="184">
        <v>1.3</v>
      </c>
      <c r="P166" s="184">
        <v>14.3</v>
      </c>
      <c r="Q166" s="184">
        <v>14</v>
      </c>
      <c r="R166" s="184">
        <v>11.5</v>
      </c>
      <c r="S166" s="184">
        <v>6.3</v>
      </c>
      <c r="T166" s="184">
        <v>6.4</v>
      </c>
      <c r="U166" s="184">
        <v>6.3</v>
      </c>
      <c r="V166" s="184">
        <v>5.5</v>
      </c>
      <c r="W166" s="184">
        <v>20.100000000000001</v>
      </c>
      <c r="X166" s="184">
        <v>22.1</v>
      </c>
      <c r="Y166" s="184">
        <v>19.3</v>
      </c>
      <c r="Z166" s="184">
        <v>-10</v>
      </c>
      <c r="AA166" s="184">
        <v>-4.5</v>
      </c>
      <c r="AB166" s="184">
        <v>2</v>
      </c>
      <c r="AC166" s="184">
        <v>11.6</v>
      </c>
      <c r="AD166" s="184">
        <v>11.3</v>
      </c>
      <c r="AE166" s="184">
        <v>15</v>
      </c>
      <c r="AF166" s="184">
        <v>11.2</v>
      </c>
      <c r="AG166" s="184">
        <v>10.199999999999999</v>
      </c>
      <c r="AH166" s="184">
        <v>12.2</v>
      </c>
      <c r="AI166" s="184">
        <v>6.9</v>
      </c>
      <c r="AJ166" s="184">
        <v>19.5</v>
      </c>
      <c r="AK166" s="184">
        <v>7.5</v>
      </c>
      <c r="AL166" s="184">
        <v>20.9</v>
      </c>
      <c r="AM166" s="184">
        <v>-8.6</v>
      </c>
      <c r="AN166" s="184">
        <v>5.7</v>
      </c>
      <c r="AO166" s="184">
        <v>9.5</v>
      </c>
      <c r="AP166" s="184">
        <v>14.3</v>
      </c>
      <c r="AQ166" s="184">
        <v>14</v>
      </c>
      <c r="AR166" s="184">
        <v>14.5</v>
      </c>
      <c r="AS166" s="184">
        <v>12.7</v>
      </c>
      <c r="AT166" s="184">
        <v>11.1</v>
      </c>
      <c r="AU166" s="184">
        <v>8.8000000000000007</v>
      </c>
      <c r="AV166" s="184">
        <v>6</v>
      </c>
      <c r="AW166" s="184">
        <v>22.2</v>
      </c>
      <c r="AX166" s="184">
        <v>5.4</v>
      </c>
      <c r="AY166" s="184">
        <v>32.700000000000003</v>
      </c>
      <c r="AZ166" s="184">
        <v>-6.9</v>
      </c>
      <c r="BA166" s="184">
        <v>19.8</v>
      </c>
    </row>
    <row r="167" spans="1:53" x14ac:dyDescent="0.25">
      <c r="A167" s="6">
        <v>41365</v>
      </c>
      <c r="B167" s="184">
        <v>118.4</v>
      </c>
      <c r="C167" s="184">
        <v>114.1</v>
      </c>
      <c r="D167" s="184">
        <v>113.6</v>
      </c>
      <c r="E167" s="184">
        <v>111.9</v>
      </c>
      <c r="F167" s="184">
        <v>121.5</v>
      </c>
      <c r="G167" s="184">
        <v>140.6</v>
      </c>
      <c r="H167" s="184">
        <v>103.3</v>
      </c>
      <c r="I167" s="184">
        <v>114.2</v>
      </c>
      <c r="J167" s="184">
        <v>95.5</v>
      </c>
      <c r="K167" s="184">
        <v>108.9</v>
      </c>
      <c r="L167" s="184">
        <v>136.69999999999999</v>
      </c>
      <c r="M167" s="184">
        <v>89.1</v>
      </c>
      <c r="N167" s="184">
        <v>135.30000000000001</v>
      </c>
      <c r="O167" s="184">
        <v>13.5</v>
      </c>
      <c r="P167" s="184">
        <v>5</v>
      </c>
      <c r="Q167" s="184">
        <v>4.5999999999999996</v>
      </c>
      <c r="R167" s="184">
        <v>26.8</v>
      </c>
      <c r="S167" s="184">
        <v>25.4</v>
      </c>
      <c r="T167" s="184">
        <v>33.4</v>
      </c>
      <c r="U167" s="184">
        <v>17.399999999999999</v>
      </c>
      <c r="V167" s="184">
        <v>17.600000000000001</v>
      </c>
      <c r="W167" s="184">
        <v>30</v>
      </c>
      <c r="X167" s="184">
        <v>37.1</v>
      </c>
      <c r="Y167" s="184">
        <v>22.8</v>
      </c>
      <c r="Z167" s="184">
        <v>26.9</v>
      </c>
      <c r="AA167" s="184">
        <v>21.7</v>
      </c>
      <c r="AB167" s="184">
        <v>4.8</v>
      </c>
      <c r="AC167" s="184">
        <v>9.9</v>
      </c>
      <c r="AD167" s="184">
        <v>9.6</v>
      </c>
      <c r="AE167" s="184">
        <v>18</v>
      </c>
      <c r="AF167" s="184">
        <v>14.6</v>
      </c>
      <c r="AG167" s="184">
        <v>15.8</v>
      </c>
      <c r="AH167" s="184">
        <v>13.5</v>
      </c>
      <c r="AI167" s="184">
        <v>9.5</v>
      </c>
      <c r="AJ167" s="184">
        <v>21.1</v>
      </c>
      <c r="AK167" s="184">
        <v>13.8</v>
      </c>
      <c r="AL167" s="184">
        <v>21.4</v>
      </c>
      <c r="AM167" s="184">
        <v>-1.7</v>
      </c>
      <c r="AN167" s="184">
        <v>9.6</v>
      </c>
      <c r="AO167" s="184">
        <v>10.1</v>
      </c>
      <c r="AP167" s="184">
        <v>14.3</v>
      </c>
      <c r="AQ167" s="184">
        <v>13.9</v>
      </c>
      <c r="AR167" s="184">
        <v>16</v>
      </c>
      <c r="AS167" s="184">
        <v>13.4</v>
      </c>
      <c r="AT167" s="184">
        <v>11.8</v>
      </c>
      <c r="AU167" s="184">
        <v>9.9</v>
      </c>
      <c r="AV167" s="184">
        <v>7</v>
      </c>
      <c r="AW167" s="184">
        <v>25</v>
      </c>
      <c r="AX167" s="184">
        <v>8.1999999999999993</v>
      </c>
      <c r="AY167" s="184">
        <v>31.8</v>
      </c>
      <c r="AZ167" s="184">
        <v>-1.5</v>
      </c>
      <c r="BA167" s="184">
        <v>19.600000000000001</v>
      </c>
    </row>
    <row r="168" spans="1:53" x14ac:dyDescent="0.25">
      <c r="A168" s="6">
        <v>41395</v>
      </c>
      <c r="B168" s="184">
        <v>121.2</v>
      </c>
      <c r="C168" s="184">
        <v>122</v>
      </c>
      <c r="D168" s="184">
        <v>121.6</v>
      </c>
      <c r="E168" s="184">
        <v>129.30000000000001</v>
      </c>
      <c r="F168" s="184">
        <v>126.6</v>
      </c>
      <c r="G168" s="184">
        <v>132.1</v>
      </c>
      <c r="H168" s="184">
        <v>119.7</v>
      </c>
      <c r="I168" s="184">
        <v>117.4</v>
      </c>
      <c r="J168" s="184">
        <v>97.6</v>
      </c>
      <c r="K168" s="184">
        <v>136.9</v>
      </c>
      <c r="L168" s="184">
        <v>132.9</v>
      </c>
      <c r="M168" s="184">
        <v>83.7</v>
      </c>
      <c r="N168" s="184">
        <v>140.6</v>
      </c>
      <c r="O168" s="184">
        <v>13.6</v>
      </c>
      <c r="P168" s="184">
        <v>12.9</v>
      </c>
      <c r="Q168" s="184">
        <v>12.7</v>
      </c>
      <c r="R168" s="184">
        <v>6.8</v>
      </c>
      <c r="S168" s="184">
        <v>11.9</v>
      </c>
      <c r="T168" s="184">
        <v>12.1</v>
      </c>
      <c r="U168" s="184">
        <v>11.8</v>
      </c>
      <c r="V168" s="184">
        <v>12</v>
      </c>
      <c r="W168" s="184">
        <v>-1.3</v>
      </c>
      <c r="X168" s="184">
        <v>50.1</v>
      </c>
      <c r="Y168" s="184">
        <v>6.3</v>
      </c>
      <c r="Z168" s="184">
        <v>-22.8</v>
      </c>
      <c r="AA168" s="184">
        <v>16.7</v>
      </c>
      <c r="AB168" s="184">
        <v>6.6</v>
      </c>
      <c r="AC168" s="184">
        <v>10.5</v>
      </c>
      <c r="AD168" s="184">
        <v>10.3</v>
      </c>
      <c r="AE168" s="184">
        <v>15.1</v>
      </c>
      <c r="AF168" s="184">
        <v>14</v>
      </c>
      <c r="AG168" s="184">
        <v>15</v>
      </c>
      <c r="AH168" s="184">
        <v>13.1</v>
      </c>
      <c r="AI168" s="184">
        <v>10</v>
      </c>
      <c r="AJ168" s="184">
        <v>17.3</v>
      </c>
      <c r="AK168" s="184">
        <v>20.9</v>
      </c>
      <c r="AL168" s="184">
        <v>18.100000000000001</v>
      </c>
      <c r="AM168" s="184">
        <v>-6.6</v>
      </c>
      <c r="AN168" s="184">
        <v>11.1</v>
      </c>
      <c r="AO168" s="184">
        <v>11</v>
      </c>
      <c r="AP168" s="184">
        <v>14</v>
      </c>
      <c r="AQ168" s="184">
        <v>13.6</v>
      </c>
      <c r="AR168" s="184">
        <v>17.2</v>
      </c>
      <c r="AS168" s="184">
        <v>12.9</v>
      </c>
      <c r="AT168" s="184">
        <v>11.4</v>
      </c>
      <c r="AU168" s="184">
        <v>10.8</v>
      </c>
      <c r="AV168" s="184">
        <v>7.5</v>
      </c>
      <c r="AW168" s="184">
        <v>23.5</v>
      </c>
      <c r="AX168" s="184">
        <v>11.9</v>
      </c>
      <c r="AY168" s="184">
        <v>28.7</v>
      </c>
      <c r="AZ168" s="184">
        <v>-1.7</v>
      </c>
      <c r="BA168" s="184">
        <v>19.8</v>
      </c>
    </row>
    <row r="169" spans="1:53" x14ac:dyDescent="0.25">
      <c r="A169" s="6">
        <v>41426</v>
      </c>
      <c r="B169" s="184">
        <v>115.7</v>
      </c>
      <c r="C169" s="184">
        <v>116.7</v>
      </c>
      <c r="D169" s="184">
        <v>116.2</v>
      </c>
      <c r="E169" s="184">
        <v>117</v>
      </c>
      <c r="F169" s="184">
        <v>114.1</v>
      </c>
      <c r="G169" s="184">
        <v>118.3</v>
      </c>
      <c r="H169" s="184">
        <v>108.6</v>
      </c>
      <c r="I169" s="184">
        <v>113</v>
      </c>
      <c r="J169" s="184">
        <v>87</v>
      </c>
      <c r="K169" s="184">
        <v>150.6</v>
      </c>
      <c r="L169" s="184">
        <v>118.3</v>
      </c>
      <c r="M169" s="184">
        <v>82.7</v>
      </c>
      <c r="N169" s="184">
        <v>124.7</v>
      </c>
      <c r="O169" s="184">
        <v>9.8000000000000007</v>
      </c>
      <c r="P169" s="184">
        <v>2.5</v>
      </c>
      <c r="Q169" s="184">
        <v>2.6</v>
      </c>
      <c r="R169" s="184">
        <v>8.5</v>
      </c>
      <c r="S169" s="184">
        <v>6.1</v>
      </c>
      <c r="T169" s="184">
        <v>7.6</v>
      </c>
      <c r="U169" s="184">
        <v>4.7</v>
      </c>
      <c r="V169" s="184">
        <v>8.4</v>
      </c>
      <c r="W169" s="184">
        <v>-7.2</v>
      </c>
      <c r="X169" s="184">
        <v>67.7</v>
      </c>
      <c r="Y169" s="184">
        <v>-0.5</v>
      </c>
      <c r="Z169" s="184">
        <v>-25.1</v>
      </c>
      <c r="AA169" s="184">
        <v>-0.5</v>
      </c>
      <c r="AB169" s="184">
        <v>7.1</v>
      </c>
      <c r="AC169" s="184">
        <v>9.1</v>
      </c>
      <c r="AD169" s="184">
        <v>8.9</v>
      </c>
      <c r="AE169" s="184">
        <v>13.9</v>
      </c>
      <c r="AF169" s="184">
        <v>12.6</v>
      </c>
      <c r="AG169" s="184">
        <v>13.8</v>
      </c>
      <c r="AH169" s="184">
        <v>11.5</v>
      </c>
      <c r="AI169" s="184">
        <v>9.6999999999999993</v>
      </c>
      <c r="AJ169" s="184">
        <v>14</v>
      </c>
      <c r="AK169" s="184">
        <v>28.4</v>
      </c>
      <c r="AL169" s="184">
        <v>14.9</v>
      </c>
      <c r="AM169" s="184">
        <v>-10.1</v>
      </c>
      <c r="AN169" s="184">
        <v>9</v>
      </c>
      <c r="AO169" s="184">
        <v>10.9</v>
      </c>
      <c r="AP169" s="184">
        <v>12.3</v>
      </c>
      <c r="AQ169" s="184">
        <v>12</v>
      </c>
      <c r="AR169" s="184">
        <v>17.399999999999999</v>
      </c>
      <c r="AS169" s="184">
        <v>11.9</v>
      </c>
      <c r="AT169" s="184">
        <v>10.6</v>
      </c>
      <c r="AU169" s="184">
        <v>10.7</v>
      </c>
      <c r="AV169" s="184">
        <v>7.6</v>
      </c>
      <c r="AW169" s="184">
        <v>21.4</v>
      </c>
      <c r="AX169" s="184">
        <v>16.5</v>
      </c>
      <c r="AY169" s="184">
        <v>25.7</v>
      </c>
      <c r="AZ169" s="184">
        <v>-4.5999999999999996</v>
      </c>
      <c r="BA169" s="184">
        <v>17.7</v>
      </c>
    </row>
    <row r="170" spans="1:53" x14ac:dyDescent="0.25">
      <c r="A170" s="6">
        <v>41456</v>
      </c>
      <c r="B170" s="184">
        <v>114.4</v>
      </c>
      <c r="C170" s="184">
        <v>122.7</v>
      </c>
      <c r="D170" s="184">
        <v>122.6</v>
      </c>
      <c r="E170" s="184">
        <v>129</v>
      </c>
      <c r="F170" s="184">
        <v>130.19999999999999</v>
      </c>
      <c r="G170" s="184">
        <v>149</v>
      </c>
      <c r="H170" s="184">
        <v>112</v>
      </c>
      <c r="I170" s="184">
        <v>123</v>
      </c>
      <c r="J170" s="184">
        <v>100.4</v>
      </c>
      <c r="K170" s="184">
        <v>123.1</v>
      </c>
      <c r="L170" s="184">
        <v>133</v>
      </c>
      <c r="M170" s="184">
        <v>84.6</v>
      </c>
      <c r="N170" s="184">
        <v>136.1</v>
      </c>
      <c r="O170" s="184">
        <v>4</v>
      </c>
      <c r="P170" s="184">
        <v>11.5</v>
      </c>
      <c r="Q170" s="184">
        <v>11.8</v>
      </c>
      <c r="R170" s="184">
        <v>14.7</v>
      </c>
      <c r="S170" s="184">
        <v>18.5</v>
      </c>
      <c r="T170" s="184">
        <v>27.2</v>
      </c>
      <c r="U170" s="184">
        <v>10</v>
      </c>
      <c r="V170" s="184">
        <v>8.5</v>
      </c>
      <c r="W170" s="184">
        <v>-20.100000000000001</v>
      </c>
      <c r="X170" s="184">
        <v>40.5</v>
      </c>
      <c r="Y170" s="184">
        <v>7</v>
      </c>
      <c r="Z170" s="184">
        <v>-4.2</v>
      </c>
      <c r="AA170" s="184">
        <v>3.9</v>
      </c>
      <c r="AB170" s="184">
        <v>6.7</v>
      </c>
      <c r="AC170" s="184">
        <v>9.5</v>
      </c>
      <c r="AD170" s="184">
        <v>9.3000000000000007</v>
      </c>
      <c r="AE170" s="184">
        <v>14</v>
      </c>
      <c r="AF170" s="184">
        <v>13.5</v>
      </c>
      <c r="AG170" s="184">
        <v>15.8</v>
      </c>
      <c r="AH170" s="184">
        <v>11.3</v>
      </c>
      <c r="AI170" s="184">
        <v>9.5</v>
      </c>
      <c r="AJ170" s="184">
        <v>8.6999999999999993</v>
      </c>
      <c r="AK170" s="184">
        <v>30.1</v>
      </c>
      <c r="AL170" s="184">
        <v>13.7</v>
      </c>
      <c r="AM170" s="184">
        <v>-9.3000000000000007</v>
      </c>
      <c r="AN170" s="184">
        <v>8.1999999999999993</v>
      </c>
      <c r="AO170" s="184">
        <v>10.3</v>
      </c>
      <c r="AP170" s="184">
        <v>12.4</v>
      </c>
      <c r="AQ170" s="184">
        <v>12.2</v>
      </c>
      <c r="AR170" s="184">
        <v>17.7</v>
      </c>
      <c r="AS170" s="184">
        <v>12.6</v>
      </c>
      <c r="AT170" s="184">
        <v>11.5</v>
      </c>
      <c r="AU170" s="184">
        <v>11</v>
      </c>
      <c r="AV170" s="184">
        <v>7.4</v>
      </c>
      <c r="AW170" s="184">
        <v>15.5</v>
      </c>
      <c r="AX170" s="184">
        <v>20.7</v>
      </c>
      <c r="AY170" s="184">
        <v>23.9</v>
      </c>
      <c r="AZ170" s="184">
        <v>-5.3</v>
      </c>
      <c r="BA170" s="184">
        <v>16</v>
      </c>
    </row>
    <row r="171" spans="1:53" x14ac:dyDescent="0.25">
      <c r="A171" s="6">
        <v>41487</v>
      </c>
      <c r="B171" s="184">
        <v>117.5</v>
      </c>
      <c r="C171" s="184">
        <v>129.69999999999999</v>
      </c>
      <c r="D171" s="184">
        <v>129.69999999999999</v>
      </c>
      <c r="E171" s="184">
        <v>131</v>
      </c>
      <c r="F171" s="184">
        <v>125.4</v>
      </c>
      <c r="G171" s="184">
        <v>138.80000000000001</v>
      </c>
      <c r="H171" s="184">
        <v>111.9</v>
      </c>
      <c r="I171" s="184">
        <v>126.2</v>
      </c>
      <c r="J171" s="184">
        <v>114.5</v>
      </c>
      <c r="K171" s="184">
        <v>105.1</v>
      </c>
      <c r="L171" s="184">
        <v>150.19999999999999</v>
      </c>
      <c r="M171" s="184">
        <v>83</v>
      </c>
      <c r="N171" s="184">
        <v>148</v>
      </c>
      <c r="O171" s="184">
        <v>0.4</v>
      </c>
      <c r="P171" s="184">
        <v>12.5</v>
      </c>
      <c r="Q171" s="184">
        <v>12.7</v>
      </c>
      <c r="R171" s="184">
        <v>20.399999999999999</v>
      </c>
      <c r="S171" s="184">
        <v>9.8000000000000007</v>
      </c>
      <c r="T171" s="184">
        <v>18.2</v>
      </c>
      <c r="U171" s="184">
        <v>2.2999999999999998</v>
      </c>
      <c r="V171" s="184">
        <v>12.9</v>
      </c>
      <c r="W171" s="184">
        <v>9.5</v>
      </c>
      <c r="X171" s="184">
        <v>-29</v>
      </c>
      <c r="Y171" s="184">
        <v>10.199999999999999</v>
      </c>
      <c r="Z171" s="184">
        <v>-20.2</v>
      </c>
      <c r="AA171" s="184">
        <v>11.8</v>
      </c>
      <c r="AB171" s="184">
        <v>5.8</v>
      </c>
      <c r="AC171" s="184">
        <v>9.9</v>
      </c>
      <c r="AD171" s="184">
        <v>9.8000000000000007</v>
      </c>
      <c r="AE171" s="184">
        <v>14.9</v>
      </c>
      <c r="AF171" s="184">
        <v>13</v>
      </c>
      <c r="AG171" s="184">
        <v>16.100000000000001</v>
      </c>
      <c r="AH171" s="184">
        <v>10</v>
      </c>
      <c r="AI171" s="184">
        <v>10</v>
      </c>
      <c r="AJ171" s="184">
        <v>8.8000000000000007</v>
      </c>
      <c r="AK171" s="184">
        <v>19</v>
      </c>
      <c r="AL171" s="184">
        <v>13.2</v>
      </c>
      <c r="AM171" s="184">
        <v>-10.8</v>
      </c>
      <c r="AN171" s="184">
        <v>8.6999999999999993</v>
      </c>
      <c r="AO171" s="184">
        <v>9</v>
      </c>
      <c r="AP171" s="184">
        <v>12.1</v>
      </c>
      <c r="AQ171" s="184">
        <v>12</v>
      </c>
      <c r="AR171" s="184">
        <v>17.899999999999999</v>
      </c>
      <c r="AS171" s="184">
        <v>12.8</v>
      </c>
      <c r="AT171" s="184">
        <v>12.5</v>
      </c>
      <c r="AU171" s="184">
        <v>10.199999999999999</v>
      </c>
      <c r="AV171" s="184">
        <v>8</v>
      </c>
      <c r="AW171" s="184">
        <v>15</v>
      </c>
      <c r="AX171" s="184">
        <v>16.7</v>
      </c>
      <c r="AY171" s="184">
        <v>22</v>
      </c>
      <c r="AZ171" s="184">
        <v>-8.6</v>
      </c>
      <c r="BA171" s="184">
        <v>15.1</v>
      </c>
    </row>
    <row r="172" spans="1:53" x14ac:dyDescent="0.25">
      <c r="A172" s="6">
        <v>41518</v>
      </c>
      <c r="B172" s="184">
        <v>111.1</v>
      </c>
      <c r="C172" s="184">
        <v>115.3</v>
      </c>
      <c r="D172" s="184">
        <v>115</v>
      </c>
      <c r="E172" s="184">
        <v>115.6</v>
      </c>
      <c r="F172" s="184">
        <v>121.2</v>
      </c>
      <c r="G172" s="184">
        <v>137</v>
      </c>
      <c r="H172" s="184">
        <v>105.7</v>
      </c>
      <c r="I172" s="184">
        <v>122.5</v>
      </c>
      <c r="J172" s="184">
        <v>103.6</v>
      </c>
      <c r="K172" s="184">
        <v>91.9</v>
      </c>
      <c r="L172" s="184">
        <v>131.80000000000001</v>
      </c>
      <c r="M172" s="184">
        <v>76.900000000000006</v>
      </c>
      <c r="N172" s="184">
        <v>148.6</v>
      </c>
      <c r="O172" s="184">
        <v>-4.4000000000000004</v>
      </c>
      <c r="P172" s="184">
        <v>0.9</v>
      </c>
      <c r="Q172" s="184">
        <v>1</v>
      </c>
      <c r="R172" s="184">
        <v>15.8</v>
      </c>
      <c r="S172" s="184">
        <v>13.2</v>
      </c>
      <c r="T172" s="184">
        <v>28</v>
      </c>
      <c r="U172" s="184">
        <v>0.5</v>
      </c>
      <c r="V172" s="184">
        <v>12.7</v>
      </c>
      <c r="W172" s="184">
        <v>13.3</v>
      </c>
      <c r="X172" s="184">
        <v>-17.7</v>
      </c>
      <c r="Y172" s="184">
        <v>-4.7</v>
      </c>
      <c r="Z172" s="184">
        <v>1.6</v>
      </c>
      <c r="AA172" s="184">
        <v>21.5</v>
      </c>
      <c r="AB172" s="184">
        <v>4.5999999999999996</v>
      </c>
      <c r="AC172" s="184">
        <v>8.8000000000000007</v>
      </c>
      <c r="AD172" s="184">
        <v>8.8000000000000007</v>
      </c>
      <c r="AE172" s="184">
        <v>15</v>
      </c>
      <c r="AF172" s="184">
        <v>13</v>
      </c>
      <c r="AG172" s="184">
        <v>17.399999999999999</v>
      </c>
      <c r="AH172" s="184">
        <v>8.9</v>
      </c>
      <c r="AI172" s="184">
        <v>10.3</v>
      </c>
      <c r="AJ172" s="184">
        <v>9.1999999999999993</v>
      </c>
      <c r="AK172" s="184">
        <v>14.5</v>
      </c>
      <c r="AL172" s="184">
        <v>10.9</v>
      </c>
      <c r="AM172" s="184">
        <v>-9.6999999999999993</v>
      </c>
      <c r="AN172" s="184">
        <v>10.1</v>
      </c>
      <c r="AO172" s="184">
        <v>6.9</v>
      </c>
      <c r="AP172" s="184">
        <v>10.8</v>
      </c>
      <c r="AQ172" s="184">
        <v>10.7</v>
      </c>
      <c r="AR172" s="184">
        <v>17.7</v>
      </c>
      <c r="AS172" s="184">
        <v>13.3</v>
      </c>
      <c r="AT172" s="184">
        <v>14.8</v>
      </c>
      <c r="AU172" s="184">
        <v>9.4</v>
      </c>
      <c r="AV172" s="184">
        <v>8.6999999999999993</v>
      </c>
      <c r="AW172" s="184">
        <v>14.7</v>
      </c>
      <c r="AX172" s="184">
        <v>14.4</v>
      </c>
      <c r="AY172" s="184">
        <v>18.2</v>
      </c>
      <c r="AZ172" s="184">
        <v>-7.4</v>
      </c>
      <c r="BA172" s="184">
        <v>15.5</v>
      </c>
    </row>
    <row r="173" spans="1:53" x14ac:dyDescent="0.25">
      <c r="A173" s="6">
        <v>41548</v>
      </c>
      <c r="B173" s="184">
        <v>119.5</v>
      </c>
      <c r="C173" s="184">
        <v>125.2</v>
      </c>
      <c r="D173" s="184">
        <v>124.9</v>
      </c>
      <c r="E173" s="184">
        <v>125.7</v>
      </c>
      <c r="F173" s="184">
        <v>135</v>
      </c>
      <c r="G173" s="184">
        <v>162.1</v>
      </c>
      <c r="H173" s="184">
        <v>109.9</v>
      </c>
      <c r="I173" s="184">
        <v>128.6</v>
      </c>
      <c r="J173" s="184">
        <v>114</v>
      </c>
      <c r="K173" s="184">
        <v>90.1</v>
      </c>
      <c r="L173" s="184">
        <v>169.4</v>
      </c>
      <c r="M173" s="184">
        <v>82.8</v>
      </c>
      <c r="N173" s="184">
        <v>154.5</v>
      </c>
      <c r="O173" s="184">
        <v>0</v>
      </c>
      <c r="P173" s="184">
        <v>4.0999999999999996</v>
      </c>
      <c r="Q173" s="184">
        <v>4</v>
      </c>
      <c r="R173" s="184">
        <v>13.3</v>
      </c>
      <c r="S173" s="184">
        <v>17.100000000000001</v>
      </c>
      <c r="T173" s="184">
        <v>57.2</v>
      </c>
      <c r="U173" s="184">
        <v>-11.1</v>
      </c>
      <c r="V173" s="184">
        <v>13</v>
      </c>
      <c r="W173" s="184">
        <v>19</v>
      </c>
      <c r="X173" s="184">
        <v>-27.3</v>
      </c>
      <c r="Y173" s="184">
        <v>4.2</v>
      </c>
      <c r="Z173" s="184">
        <v>-5.4</v>
      </c>
      <c r="AA173" s="184">
        <v>11.5</v>
      </c>
      <c r="AB173" s="184">
        <v>4.0999999999999996</v>
      </c>
      <c r="AC173" s="184">
        <v>8.3000000000000007</v>
      </c>
      <c r="AD173" s="184">
        <v>8.3000000000000007</v>
      </c>
      <c r="AE173" s="184">
        <v>14.8</v>
      </c>
      <c r="AF173" s="184">
        <v>13.5</v>
      </c>
      <c r="AG173" s="184">
        <v>21.1</v>
      </c>
      <c r="AH173" s="184">
        <v>6.4</v>
      </c>
      <c r="AI173" s="184">
        <v>10.6</v>
      </c>
      <c r="AJ173" s="184">
        <v>10</v>
      </c>
      <c r="AK173" s="184">
        <v>9.4</v>
      </c>
      <c r="AL173" s="184">
        <v>10</v>
      </c>
      <c r="AM173" s="184">
        <v>-9.3000000000000007</v>
      </c>
      <c r="AN173" s="184">
        <v>10.3</v>
      </c>
      <c r="AO173" s="184">
        <v>5.3</v>
      </c>
      <c r="AP173" s="184">
        <v>9.6</v>
      </c>
      <c r="AQ173" s="184">
        <v>9.5</v>
      </c>
      <c r="AR173" s="184">
        <v>16.600000000000001</v>
      </c>
      <c r="AS173" s="184">
        <v>13.5</v>
      </c>
      <c r="AT173" s="184">
        <v>18.399999999999999</v>
      </c>
      <c r="AU173" s="184">
        <v>5.8</v>
      </c>
      <c r="AV173" s="184">
        <v>9.4</v>
      </c>
      <c r="AW173" s="184">
        <v>14.4</v>
      </c>
      <c r="AX173" s="184">
        <v>9.6999999999999993</v>
      </c>
      <c r="AY173" s="184">
        <v>15.3</v>
      </c>
      <c r="AZ173" s="184">
        <v>-8.6</v>
      </c>
      <c r="BA173" s="184">
        <v>13.6</v>
      </c>
    </row>
    <row r="174" spans="1:53" x14ac:dyDescent="0.25">
      <c r="A174" s="6">
        <v>41579</v>
      </c>
      <c r="B174" s="184">
        <v>118</v>
      </c>
      <c r="C174" s="184">
        <v>127.5</v>
      </c>
      <c r="D174" s="184">
        <v>126.9</v>
      </c>
      <c r="E174" s="184">
        <v>153.19999999999999</v>
      </c>
      <c r="F174" s="184">
        <v>145.6</v>
      </c>
      <c r="G174" s="184">
        <v>173.7</v>
      </c>
      <c r="H174" s="184">
        <v>119.4</v>
      </c>
      <c r="I174" s="184">
        <v>122.3</v>
      </c>
      <c r="J174" s="184">
        <v>127</v>
      </c>
      <c r="K174" s="184">
        <v>79.5</v>
      </c>
      <c r="L174" s="184">
        <v>147.9</v>
      </c>
      <c r="M174" s="184">
        <v>81.099999999999994</v>
      </c>
      <c r="N174" s="184">
        <v>150.4</v>
      </c>
      <c r="O174" s="184">
        <v>5.6</v>
      </c>
      <c r="P174" s="184">
        <v>10.7</v>
      </c>
      <c r="Q174" s="184">
        <v>10.4</v>
      </c>
      <c r="R174" s="184">
        <v>21.7</v>
      </c>
      <c r="S174" s="184">
        <v>23.6</v>
      </c>
      <c r="T174" s="184">
        <v>70.5</v>
      </c>
      <c r="U174" s="184">
        <v>-7.4</v>
      </c>
      <c r="V174" s="184">
        <v>11.9</v>
      </c>
      <c r="W174" s="184">
        <v>20.2</v>
      </c>
      <c r="X174" s="184">
        <v>-26.7</v>
      </c>
      <c r="Y174" s="184">
        <v>-1.5</v>
      </c>
      <c r="Z174" s="184">
        <v>-4.9000000000000004</v>
      </c>
      <c r="AA174" s="184">
        <v>6.3</v>
      </c>
      <c r="AB174" s="184">
        <v>4.2</v>
      </c>
      <c r="AC174" s="184">
        <v>8.5</v>
      </c>
      <c r="AD174" s="184">
        <v>8.5</v>
      </c>
      <c r="AE174" s="184">
        <v>15.6</v>
      </c>
      <c r="AF174" s="184">
        <v>14.5</v>
      </c>
      <c r="AG174" s="184">
        <v>25.2</v>
      </c>
      <c r="AH174" s="184">
        <v>4.9000000000000004</v>
      </c>
      <c r="AI174" s="184">
        <v>10.7</v>
      </c>
      <c r="AJ174" s="184">
        <v>10.9</v>
      </c>
      <c r="AK174" s="184">
        <v>6</v>
      </c>
      <c r="AL174" s="184">
        <v>8.8000000000000007</v>
      </c>
      <c r="AM174" s="184">
        <v>-8.9</v>
      </c>
      <c r="AN174" s="184">
        <v>9.9</v>
      </c>
      <c r="AO174" s="184">
        <v>4.5999999999999996</v>
      </c>
      <c r="AP174" s="184">
        <v>9.1999999999999993</v>
      </c>
      <c r="AQ174" s="184">
        <v>9</v>
      </c>
      <c r="AR174" s="184">
        <v>15.7</v>
      </c>
      <c r="AS174" s="184">
        <v>14.5</v>
      </c>
      <c r="AT174" s="184">
        <v>24.1</v>
      </c>
      <c r="AU174" s="184">
        <v>2.8</v>
      </c>
      <c r="AV174" s="184">
        <v>10.3</v>
      </c>
      <c r="AW174" s="184">
        <v>13.9</v>
      </c>
      <c r="AX174" s="184">
        <v>8.6999999999999993</v>
      </c>
      <c r="AY174" s="184">
        <v>12.4</v>
      </c>
      <c r="AZ174" s="184">
        <v>-9</v>
      </c>
      <c r="BA174" s="184">
        <v>11.2</v>
      </c>
    </row>
    <row r="175" spans="1:53" x14ac:dyDescent="0.25">
      <c r="A175" s="6">
        <v>41609</v>
      </c>
      <c r="B175" s="184">
        <v>118.4</v>
      </c>
      <c r="C175" s="184">
        <v>154.6</v>
      </c>
      <c r="D175" s="184">
        <v>154.19999999999999</v>
      </c>
      <c r="E175" s="184">
        <v>240.8</v>
      </c>
      <c r="F175" s="184">
        <v>189.5</v>
      </c>
      <c r="G175" s="184">
        <v>208.7</v>
      </c>
      <c r="H175" s="184">
        <v>170</v>
      </c>
      <c r="I175" s="184">
        <v>125.5</v>
      </c>
      <c r="J175" s="184">
        <v>197.5</v>
      </c>
      <c r="K175" s="184">
        <v>128.80000000000001</v>
      </c>
      <c r="L175" s="184">
        <v>192.4</v>
      </c>
      <c r="M175" s="184">
        <v>78.7</v>
      </c>
      <c r="N175" s="184">
        <v>126.5</v>
      </c>
      <c r="O175" s="184">
        <v>-1.7</v>
      </c>
      <c r="P175" s="184">
        <v>3.8</v>
      </c>
      <c r="Q175" s="184">
        <v>3.7</v>
      </c>
      <c r="R175" s="184">
        <v>5.3</v>
      </c>
      <c r="S175" s="184">
        <v>12.6</v>
      </c>
      <c r="T175" s="184">
        <v>4.8</v>
      </c>
      <c r="U175" s="184">
        <v>22</v>
      </c>
      <c r="V175" s="184">
        <v>7.4</v>
      </c>
      <c r="W175" s="184">
        <v>14.8</v>
      </c>
      <c r="X175" s="184">
        <v>-9.5</v>
      </c>
      <c r="Y175" s="184">
        <v>-16.3</v>
      </c>
      <c r="Z175" s="184">
        <v>-17.600000000000001</v>
      </c>
      <c r="AA175" s="184">
        <v>-2.7</v>
      </c>
      <c r="AB175" s="184">
        <v>3.7</v>
      </c>
      <c r="AC175" s="184">
        <v>8</v>
      </c>
      <c r="AD175" s="184">
        <v>8</v>
      </c>
      <c r="AE175" s="184">
        <v>13.8</v>
      </c>
      <c r="AF175" s="184">
        <v>14.3</v>
      </c>
      <c r="AG175" s="184">
        <v>22.4</v>
      </c>
      <c r="AH175" s="184">
        <v>6.7</v>
      </c>
      <c r="AI175" s="184">
        <v>10.4</v>
      </c>
      <c r="AJ175" s="184">
        <v>11.4</v>
      </c>
      <c r="AK175" s="184">
        <v>4.3</v>
      </c>
      <c r="AL175" s="184">
        <v>5.3</v>
      </c>
      <c r="AM175" s="184">
        <v>-9.6</v>
      </c>
      <c r="AN175" s="184">
        <v>8.8000000000000007</v>
      </c>
      <c r="AO175" s="184">
        <v>3.7</v>
      </c>
      <c r="AP175" s="184">
        <v>8</v>
      </c>
      <c r="AQ175" s="184">
        <v>8</v>
      </c>
      <c r="AR175" s="184">
        <v>13.8</v>
      </c>
      <c r="AS175" s="184">
        <v>14.3</v>
      </c>
      <c r="AT175" s="184">
        <v>22.4</v>
      </c>
      <c r="AU175" s="184">
        <v>6.7</v>
      </c>
      <c r="AV175" s="184">
        <v>10.4</v>
      </c>
      <c r="AW175" s="184">
        <v>11.4</v>
      </c>
      <c r="AX175" s="184">
        <v>4.3</v>
      </c>
      <c r="AY175" s="184">
        <v>5.3</v>
      </c>
      <c r="AZ175" s="184">
        <v>-9.6</v>
      </c>
      <c r="BA175" s="184">
        <v>8.8000000000000007</v>
      </c>
    </row>
    <row r="176" spans="1:53" x14ac:dyDescent="0.25">
      <c r="A176" s="6">
        <v>41640</v>
      </c>
      <c r="B176" s="184">
        <v>126.7</v>
      </c>
      <c r="C176" s="184">
        <v>129.1</v>
      </c>
      <c r="D176" s="184">
        <v>128.9</v>
      </c>
      <c r="E176" s="184">
        <v>117.2</v>
      </c>
      <c r="F176" s="184">
        <v>147.69999999999999</v>
      </c>
      <c r="G176" s="184">
        <v>161.5</v>
      </c>
      <c r="H176" s="184">
        <v>133.5</v>
      </c>
      <c r="I176" s="184">
        <v>124.6</v>
      </c>
      <c r="J176" s="184">
        <v>266.10000000000002</v>
      </c>
      <c r="K176" s="184">
        <v>94.3</v>
      </c>
      <c r="L176" s="184">
        <v>135.9</v>
      </c>
      <c r="M176" s="184">
        <v>74.8</v>
      </c>
      <c r="N176" s="184">
        <v>144.30000000000001</v>
      </c>
      <c r="O176" s="184">
        <v>13.6</v>
      </c>
      <c r="P176" s="184">
        <v>7.7</v>
      </c>
      <c r="Q176" s="184">
        <v>7.7</v>
      </c>
      <c r="R176" s="184">
        <v>12.9</v>
      </c>
      <c r="S176" s="184">
        <v>26.7</v>
      </c>
      <c r="T176" s="184">
        <v>26.4</v>
      </c>
      <c r="U176" s="184">
        <v>27</v>
      </c>
      <c r="V176" s="184">
        <v>13.3</v>
      </c>
      <c r="W176" s="184">
        <v>22.2</v>
      </c>
      <c r="X176" s="184">
        <v>3.5</v>
      </c>
      <c r="Y176" s="184">
        <v>-5.7</v>
      </c>
      <c r="Z176" s="184">
        <v>-19.7</v>
      </c>
      <c r="AA176" s="184">
        <v>9.6999999999999993</v>
      </c>
      <c r="AB176" s="184">
        <v>13.6</v>
      </c>
      <c r="AC176" s="184">
        <v>7.7</v>
      </c>
      <c r="AD176" s="184">
        <v>7.7</v>
      </c>
      <c r="AE176" s="184">
        <v>12.9</v>
      </c>
      <c r="AF176" s="184">
        <v>26.7</v>
      </c>
      <c r="AG176" s="184">
        <v>26.4</v>
      </c>
      <c r="AH176" s="184">
        <v>27</v>
      </c>
      <c r="AI176" s="184">
        <v>13.3</v>
      </c>
      <c r="AJ176" s="184">
        <v>22.2</v>
      </c>
      <c r="AK176" s="184">
        <v>3.5</v>
      </c>
      <c r="AL176" s="184">
        <v>-5.7</v>
      </c>
      <c r="AM176" s="184">
        <v>-19.7</v>
      </c>
      <c r="AN176" s="184">
        <v>9.6999999999999993</v>
      </c>
      <c r="AO176" s="184">
        <v>4.3</v>
      </c>
      <c r="AP176" s="184">
        <v>7.6</v>
      </c>
      <c r="AQ176" s="184">
        <v>7.5</v>
      </c>
      <c r="AR176" s="184">
        <v>13.4</v>
      </c>
      <c r="AS176" s="184">
        <v>14.8</v>
      </c>
      <c r="AT176" s="184">
        <v>23.2</v>
      </c>
      <c r="AU176" s="184">
        <v>6.9</v>
      </c>
      <c r="AV176" s="184">
        <v>10.9</v>
      </c>
      <c r="AW176" s="184">
        <v>12.5</v>
      </c>
      <c r="AX176" s="184">
        <v>5.8</v>
      </c>
      <c r="AY176" s="184">
        <v>2.7</v>
      </c>
      <c r="AZ176" s="184">
        <v>-10.8</v>
      </c>
      <c r="BA176" s="184">
        <v>7.6</v>
      </c>
    </row>
    <row r="177" spans="1:53" x14ac:dyDescent="0.25">
      <c r="A177" s="6">
        <v>41671</v>
      </c>
      <c r="B177" s="184">
        <v>114.1</v>
      </c>
      <c r="C177" s="184">
        <v>116.4</v>
      </c>
      <c r="D177" s="184">
        <v>115.9</v>
      </c>
      <c r="E177" s="184">
        <v>108.9</v>
      </c>
      <c r="F177" s="184">
        <v>124.2</v>
      </c>
      <c r="G177" s="184">
        <v>140</v>
      </c>
      <c r="H177" s="184">
        <v>108.8</v>
      </c>
      <c r="I177" s="184">
        <v>117.3</v>
      </c>
      <c r="J177" s="184">
        <v>219.2</v>
      </c>
      <c r="K177" s="184">
        <v>86.5</v>
      </c>
      <c r="L177" s="184">
        <v>114.1</v>
      </c>
      <c r="M177" s="184">
        <v>71.5</v>
      </c>
      <c r="N177" s="184">
        <v>137.4</v>
      </c>
      <c r="O177" s="184">
        <v>12.2</v>
      </c>
      <c r="P177" s="184">
        <v>2.2999999999999998</v>
      </c>
      <c r="Q177" s="184">
        <v>2.1</v>
      </c>
      <c r="R177" s="184">
        <v>17.2</v>
      </c>
      <c r="S177" s="184">
        <v>25.2</v>
      </c>
      <c r="T177" s="184">
        <v>30.7</v>
      </c>
      <c r="U177" s="184">
        <v>19.7</v>
      </c>
      <c r="V177" s="184">
        <v>17.100000000000001</v>
      </c>
      <c r="W177" s="184">
        <v>27.5</v>
      </c>
      <c r="X177" s="184">
        <v>-14.7</v>
      </c>
      <c r="Y177" s="184">
        <v>-1.5</v>
      </c>
      <c r="Z177" s="184">
        <v>-11.1</v>
      </c>
      <c r="AA177" s="184">
        <v>28.5</v>
      </c>
      <c r="AB177" s="184">
        <v>12.9</v>
      </c>
      <c r="AC177" s="184">
        <v>5.0999999999999996</v>
      </c>
      <c r="AD177" s="184">
        <v>5</v>
      </c>
      <c r="AE177" s="184">
        <v>14.9</v>
      </c>
      <c r="AF177" s="184">
        <v>26</v>
      </c>
      <c r="AG177" s="184">
        <v>28.4</v>
      </c>
      <c r="AH177" s="184">
        <v>23.6</v>
      </c>
      <c r="AI177" s="184">
        <v>15.1</v>
      </c>
      <c r="AJ177" s="184">
        <v>24.5</v>
      </c>
      <c r="AK177" s="184">
        <v>-6.1</v>
      </c>
      <c r="AL177" s="184">
        <v>-3.8</v>
      </c>
      <c r="AM177" s="184">
        <v>-15.7</v>
      </c>
      <c r="AN177" s="184">
        <v>18.100000000000001</v>
      </c>
      <c r="AO177" s="184">
        <v>5.4</v>
      </c>
      <c r="AP177" s="184">
        <v>7.2</v>
      </c>
      <c r="AQ177" s="184">
        <v>7.2</v>
      </c>
      <c r="AR177" s="184">
        <v>13.6</v>
      </c>
      <c r="AS177" s="184">
        <v>16.2</v>
      </c>
      <c r="AT177" s="184">
        <v>24.8</v>
      </c>
      <c r="AU177" s="184">
        <v>8.1</v>
      </c>
      <c r="AV177" s="184">
        <v>11.6</v>
      </c>
      <c r="AW177" s="184">
        <v>13.2</v>
      </c>
      <c r="AX177" s="184">
        <v>3.4</v>
      </c>
      <c r="AY177" s="184">
        <v>1.8</v>
      </c>
      <c r="AZ177" s="184">
        <v>-10.9</v>
      </c>
      <c r="BA177" s="184">
        <v>9.8000000000000007</v>
      </c>
    </row>
    <row r="178" spans="1:53" x14ac:dyDescent="0.25">
      <c r="A178" s="7">
        <v>41699</v>
      </c>
      <c r="B178" s="184">
        <v>119.9</v>
      </c>
      <c r="C178" s="184">
        <v>130.6</v>
      </c>
      <c r="D178" s="184">
        <v>129.9</v>
      </c>
      <c r="E178" s="184">
        <v>110</v>
      </c>
      <c r="F178" s="184">
        <v>127.9</v>
      </c>
      <c r="G178" s="184">
        <v>138</v>
      </c>
      <c r="H178" s="184">
        <v>117.1</v>
      </c>
      <c r="I178" s="184">
        <v>122.2</v>
      </c>
      <c r="J178" s="184">
        <v>133.4</v>
      </c>
      <c r="K178" s="184">
        <v>74.900000000000006</v>
      </c>
      <c r="L178" s="184">
        <v>118.3</v>
      </c>
      <c r="M178" s="184">
        <v>73.400000000000006</v>
      </c>
      <c r="N178" s="184">
        <v>127.5</v>
      </c>
      <c r="O178" s="184">
        <v>3.4</v>
      </c>
      <c r="P178" s="184">
        <v>-0.4</v>
      </c>
      <c r="Q178" s="184">
        <v>-0.6</v>
      </c>
      <c r="R178" s="184">
        <v>10.199999999999999</v>
      </c>
      <c r="S178" s="184">
        <v>10.5</v>
      </c>
      <c r="T178" s="184">
        <v>5.7</v>
      </c>
      <c r="U178" s="184">
        <v>15.8</v>
      </c>
      <c r="V178" s="184">
        <v>11.1</v>
      </c>
      <c r="W178" s="184">
        <v>18.8</v>
      </c>
      <c r="X178" s="184">
        <v>-39.700000000000003</v>
      </c>
      <c r="Y178" s="184">
        <v>-18.399999999999999</v>
      </c>
      <c r="Z178" s="184">
        <v>-20.8</v>
      </c>
      <c r="AA178" s="184">
        <v>0.4</v>
      </c>
      <c r="AB178" s="184">
        <v>9.6</v>
      </c>
      <c r="AC178" s="184">
        <v>3.1</v>
      </c>
      <c r="AD178" s="184">
        <v>3</v>
      </c>
      <c r="AE178" s="184">
        <v>13.3</v>
      </c>
      <c r="AF178" s="184">
        <v>20.6</v>
      </c>
      <c r="AG178" s="184">
        <v>20.3</v>
      </c>
      <c r="AH178" s="184">
        <v>21</v>
      </c>
      <c r="AI178" s="184">
        <v>13.7</v>
      </c>
      <c r="AJ178" s="184">
        <v>23.3</v>
      </c>
      <c r="AK178" s="184">
        <v>-19.3</v>
      </c>
      <c r="AL178" s="184">
        <v>-9.1</v>
      </c>
      <c r="AM178" s="184">
        <v>-17.5</v>
      </c>
      <c r="AN178" s="184">
        <v>12</v>
      </c>
      <c r="AO178" s="184">
        <v>5.6</v>
      </c>
      <c r="AP178" s="184">
        <v>6</v>
      </c>
      <c r="AQ178" s="184">
        <v>5.9</v>
      </c>
      <c r="AR178" s="184">
        <v>13.5</v>
      </c>
      <c r="AS178" s="184">
        <v>16.5</v>
      </c>
      <c r="AT178" s="184">
        <v>24.6</v>
      </c>
      <c r="AU178" s="184">
        <v>8.9</v>
      </c>
      <c r="AV178" s="184">
        <v>12</v>
      </c>
      <c r="AW178" s="184">
        <v>13.2</v>
      </c>
      <c r="AX178" s="184">
        <v>-2.2000000000000002</v>
      </c>
      <c r="AY178" s="184">
        <v>-1.2</v>
      </c>
      <c r="AZ178" s="184">
        <v>-11.8</v>
      </c>
      <c r="BA178" s="184">
        <v>10.3</v>
      </c>
    </row>
    <row r="179" spans="1:53" x14ac:dyDescent="0.25">
      <c r="A179" s="7">
        <v>41730</v>
      </c>
      <c r="B179" s="184">
        <v>129.6</v>
      </c>
      <c r="C179" s="184">
        <v>134.19999999999999</v>
      </c>
      <c r="D179" s="184">
        <v>133.69999999999999</v>
      </c>
      <c r="E179" s="184">
        <v>120.7</v>
      </c>
      <c r="F179" s="184">
        <v>135.80000000000001</v>
      </c>
      <c r="G179" s="184">
        <v>154.80000000000001</v>
      </c>
      <c r="H179" s="184">
        <v>117.4</v>
      </c>
      <c r="I179" s="184">
        <v>125.6</v>
      </c>
      <c r="J179" s="184">
        <v>112.3</v>
      </c>
      <c r="K179" s="184">
        <v>80.2</v>
      </c>
      <c r="L179" s="184">
        <v>129.5</v>
      </c>
      <c r="M179" s="184">
        <v>88.2</v>
      </c>
      <c r="N179" s="184">
        <v>127</v>
      </c>
      <c r="O179" s="184">
        <v>9.4</v>
      </c>
      <c r="P179" s="184">
        <v>17.600000000000001</v>
      </c>
      <c r="Q179" s="184">
        <v>17.7</v>
      </c>
      <c r="R179" s="184">
        <v>7.9</v>
      </c>
      <c r="S179" s="184">
        <v>11.7</v>
      </c>
      <c r="T179" s="184">
        <v>10.1</v>
      </c>
      <c r="U179" s="184">
        <v>13.7</v>
      </c>
      <c r="V179" s="184">
        <v>10</v>
      </c>
      <c r="W179" s="184">
        <v>17.600000000000001</v>
      </c>
      <c r="X179" s="184">
        <v>-26.3</v>
      </c>
      <c r="Y179" s="184">
        <v>-5.3</v>
      </c>
      <c r="Z179" s="184">
        <v>-1</v>
      </c>
      <c r="AA179" s="184">
        <v>-6.1</v>
      </c>
      <c r="AB179" s="184">
        <v>9.5</v>
      </c>
      <c r="AC179" s="184">
        <v>6.6</v>
      </c>
      <c r="AD179" s="184">
        <v>6.5</v>
      </c>
      <c r="AE179" s="184">
        <v>11.8</v>
      </c>
      <c r="AF179" s="184">
        <v>18.2</v>
      </c>
      <c r="AG179" s="184">
        <v>17.5</v>
      </c>
      <c r="AH179" s="184">
        <v>19.100000000000001</v>
      </c>
      <c r="AI179" s="184">
        <v>12.7</v>
      </c>
      <c r="AJ179" s="184">
        <v>22.4</v>
      </c>
      <c r="AK179" s="184">
        <v>-21.1</v>
      </c>
      <c r="AL179" s="184">
        <v>-8.1</v>
      </c>
      <c r="AM179" s="184">
        <v>-13.3</v>
      </c>
      <c r="AN179" s="184">
        <v>7.1</v>
      </c>
      <c r="AO179" s="184">
        <v>5.3</v>
      </c>
      <c r="AP179" s="184">
        <v>7</v>
      </c>
      <c r="AQ179" s="184">
        <v>6.9</v>
      </c>
      <c r="AR179" s="184">
        <v>12.2</v>
      </c>
      <c r="AS179" s="184">
        <v>15.4</v>
      </c>
      <c r="AT179" s="184">
        <v>22.6</v>
      </c>
      <c r="AU179" s="184">
        <v>8.6999999999999993</v>
      </c>
      <c r="AV179" s="184">
        <v>11.5</v>
      </c>
      <c r="AW179" s="184">
        <v>12.6</v>
      </c>
      <c r="AX179" s="184">
        <v>-6.5</v>
      </c>
      <c r="AY179" s="184">
        <v>-3.1</v>
      </c>
      <c r="AZ179" s="184">
        <v>-13.4</v>
      </c>
      <c r="BA179" s="184">
        <v>8</v>
      </c>
    </row>
    <row r="180" spans="1:53" x14ac:dyDescent="0.25">
      <c r="A180" s="7">
        <v>41760</v>
      </c>
      <c r="B180" s="184">
        <v>123.1</v>
      </c>
      <c r="C180" s="184">
        <v>132.19999999999999</v>
      </c>
      <c r="D180" s="184">
        <v>132</v>
      </c>
      <c r="E180" s="184">
        <v>148.9</v>
      </c>
      <c r="F180" s="184">
        <v>149.5</v>
      </c>
      <c r="G180" s="184">
        <v>163.19999999999999</v>
      </c>
      <c r="H180" s="184">
        <v>135.30000000000001</v>
      </c>
      <c r="I180" s="184">
        <v>137.19999999999999</v>
      </c>
      <c r="J180" s="184">
        <v>120.1</v>
      </c>
      <c r="K180" s="184">
        <v>91.5</v>
      </c>
      <c r="L180" s="184">
        <v>126.6</v>
      </c>
      <c r="M180" s="184">
        <v>92.1</v>
      </c>
      <c r="N180" s="184">
        <v>138.19999999999999</v>
      </c>
      <c r="O180" s="184">
        <v>1.6</v>
      </c>
      <c r="P180" s="184">
        <v>8.4</v>
      </c>
      <c r="Q180" s="184">
        <v>8.6</v>
      </c>
      <c r="R180" s="184">
        <v>15.2</v>
      </c>
      <c r="S180" s="184">
        <v>18.100000000000001</v>
      </c>
      <c r="T180" s="184">
        <v>23.5</v>
      </c>
      <c r="U180" s="184">
        <v>13.1</v>
      </c>
      <c r="V180" s="184">
        <v>16.8</v>
      </c>
      <c r="W180" s="184">
        <v>23</v>
      </c>
      <c r="X180" s="184">
        <v>-33.1</v>
      </c>
      <c r="Y180" s="184">
        <v>-4.7</v>
      </c>
      <c r="Z180" s="184">
        <v>10.1</v>
      </c>
      <c r="AA180" s="184">
        <v>-1.7</v>
      </c>
      <c r="AB180" s="184">
        <v>7.8</v>
      </c>
      <c r="AC180" s="184">
        <v>6.9</v>
      </c>
      <c r="AD180" s="184">
        <v>6.9</v>
      </c>
      <c r="AE180" s="184">
        <v>12.6</v>
      </c>
      <c r="AF180" s="184">
        <v>18.2</v>
      </c>
      <c r="AG180" s="184">
        <v>18.7</v>
      </c>
      <c r="AH180" s="184">
        <v>17.7</v>
      </c>
      <c r="AI180" s="184">
        <v>13.6</v>
      </c>
      <c r="AJ180" s="184">
        <v>22.4</v>
      </c>
      <c r="AK180" s="184">
        <v>-24</v>
      </c>
      <c r="AL180" s="184">
        <v>-7.4</v>
      </c>
      <c r="AM180" s="184">
        <v>-8.9</v>
      </c>
      <c r="AN180" s="184">
        <v>5.2</v>
      </c>
      <c r="AO180" s="184">
        <v>4.3</v>
      </c>
      <c r="AP180" s="184">
        <v>6.6</v>
      </c>
      <c r="AQ180" s="184">
        <v>6.6</v>
      </c>
      <c r="AR180" s="184">
        <v>13</v>
      </c>
      <c r="AS180" s="184">
        <v>16</v>
      </c>
      <c r="AT180" s="184">
        <v>23.5</v>
      </c>
      <c r="AU180" s="184">
        <v>8.8000000000000007</v>
      </c>
      <c r="AV180" s="184">
        <v>11.9</v>
      </c>
      <c r="AW180" s="184">
        <v>14.2</v>
      </c>
      <c r="AX180" s="184">
        <v>-12.9</v>
      </c>
      <c r="AY180" s="184">
        <v>-3.9</v>
      </c>
      <c r="AZ180" s="184">
        <v>-10.7</v>
      </c>
      <c r="BA180" s="184">
        <v>6.5</v>
      </c>
    </row>
    <row r="181" spans="1:53" x14ac:dyDescent="0.25">
      <c r="A181" s="7">
        <v>41791</v>
      </c>
      <c r="B181" s="184">
        <v>109.1</v>
      </c>
      <c r="C181" s="184">
        <v>120.7</v>
      </c>
      <c r="D181" s="184">
        <v>120.6</v>
      </c>
      <c r="E181" s="184">
        <v>127.2</v>
      </c>
      <c r="F181" s="184">
        <v>129.6</v>
      </c>
      <c r="G181" s="184">
        <v>138.30000000000001</v>
      </c>
      <c r="H181" s="184">
        <v>120.1</v>
      </c>
      <c r="I181" s="184">
        <v>126.7</v>
      </c>
      <c r="J181" s="184">
        <v>103.6</v>
      </c>
      <c r="K181" s="184">
        <v>85.3</v>
      </c>
      <c r="L181" s="184">
        <v>112</v>
      </c>
      <c r="M181" s="184">
        <v>67.099999999999994</v>
      </c>
      <c r="N181" s="184">
        <v>125.9</v>
      </c>
      <c r="O181" s="184">
        <v>-5.7</v>
      </c>
      <c r="P181" s="184">
        <v>3.5</v>
      </c>
      <c r="Q181" s="184">
        <v>3.8</v>
      </c>
      <c r="R181" s="184">
        <v>8.6999999999999993</v>
      </c>
      <c r="S181" s="184">
        <v>13.6</v>
      </c>
      <c r="T181" s="184">
        <v>16.899999999999999</v>
      </c>
      <c r="U181" s="184">
        <v>10.5</v>
      </c>
      <c r="V181" s="184">
        <v>12</v>
      </c>
      <c r="W181" s="184">
        <v>19.100000000000001</v>
      </c>
      <c r="X181" s="184">
        <v>-43.4</v>
      </c>
      <c r="Y181" s="184">
        <v>-5.3</v>
      </c>
      <c r="Z181" s="184">
        <v>-18.8</v>
      </c>
      <c r="AA181" s="184">
        <v>1</v>
      </c>
      <c r="AB181" s="184">
        <v>5.6</v>
      </c>
      <c r="AC181" s="184">
        <v>6.4</v>
      </c>
      <c r="AD181" s="184">
        <v>6.4</v>
      </c>
      <c r="AE181" s="184">
        <v>11.9</v>
      </c>
      <c r="AF181" s="184">
        <v>17.399999999999999</v>
      </c>
      <c r="AG181" s="184">
        <v>18.399999999999999</v>
      </c>
      <c r="AH181" s="184">
        <v>16.5</v>
      </c>
      <c r="AI181" s="184">
        <v>13.3</v>
      </c>
      <c r="AJ181" s="184">
        <v>22.1</v>
      </c>
      <c r="AK181" s="184">
        <v>-28.1</v>
      </c>
      <c r="AL181" s="184">
        <v>-7.1</v>
      </c>
      <c r="AM181" s="184">
        <v>-10.4</v>
      </c>
      <c r="AN181" s="184">
        <v>4.5</v>
      </c>
      <c r="AO181" s="184">
        <v>3</v>
      </c>
      <c r="AP181" s="184">
        <v>6.7</v>
      </c>
      <c r="AQ181" s="184">
        <v>6.7</v>
      </c>
      <c r="AR181" s="184">
        <v>13</v>
      </c>
      <c r="AS181" s="184">
        <v>16.5</v>
      </c>
      <c r="AT181" s="184">
        <v>24.2</v>
      </c>
      <c r="AU181" s="184">
        <v>9.3000000000000007</v>
      </c>
      <c r="AV181" s="184">
        <v>12.2</v>
      </c>
      <c r="AW181" s="184">
        <v>15.9</v>
      </c>
      <c r="AX181" s="184">
        <v>-21.2</v>
      </c>
      <c r="AY181" s="184">
        <v>-4.2</v>
      </c>
      <c r="AZ181" s="184">
        <v>-9.8000000000000007</v>
      </c>
      <c r="BA181" s="184">
        <v>6.6</v>
      </c>
    </row>
    <row r="182" spans="1:53" x14ac:dyDescent="0.25">
      <c r="A182" s="7">
        <v>41821</v>
      </c>
      <c r="B182" s="184">
        <v>116.1</v>
      </c>
      <c r="C182" s="184">
        <v>129.69999999999999</v>
      </c>
      <c r="D182" s="184">
        <v>129.4</v>
      </c>
      <c r="E182" s="184">
        <v>140.19999999999999</v>
      </c>
      <c r="F182" s="184">
        <v>141.1</v>
      </c>
      <c r="G182" s="184">
        <v>147.69999999999999</v>
      </c>
      <c r="H182" s="184">
        <v>133</v>
      </c>
      <c r="I182" s="184">
        <v>139.1</v>
      </c>
      <c r="J182" s="184">
        <v>112.1</v>
      </c>
      <c r="K182" s="184">
        <v>80.400000000000006</v>
      </c>
      <c r="L182" s="184">
        <v>120.6</v>
      </c>
      <c r="M182" s="184">
        <v>85.5</v>
      </c>
      <c r="N182" s="184">
        <v>142.9</v>
      </c>
      <c r="O182" s="184">
        <v>1.5</v>
      </c>
      <c r="P182" s="184">
        <v>5.7</v>
      </c>
      <c r="Q182" s="184">
        <v>5.6</v>
      </c>
      <c r="R182" s="184">
        <v>8.6999999999999993</v>
      </c>
      <c r="S182" s="184">
        <v>8.4</v>
      </c>
      <c r="T182" s="184">
        <v>-0.9</v>
      </c>
      <c r="U182" s="184">
        <v>18.8</v>
      </c>
      <c r="V182" s="184">
        <v>13.1</v>
      </c>
      <c r="W182" s="184">
        <v>11.7</v>
      </c>
      <c r="X182" s="184">
        <v>-34.700000000000003</v>
      </c>
      <c r="Y182" s="184">
        <v>-9.3000000000000007</v>
      </c>
      <c r="Z182" s="184">
        <v>1.1000000000000001</v>
      </c>
      <c r="AA182" s="184">
        <v>5</v>
      </c>
      <c r="AB182" s="184">
        <v>5</v>
      </c>
      <c r="AC182" s="184">
        <v>6.3</v>
      </c>
      <c r="AD182" s="184">
        <v>6.3</v>
      </c>
      <c r="AE182" s="184">
        <v>11.4</v>
      </c>
      <c r="AF182" s="184">
        <v>16</v>
      </c>
      <c r="AG182" s="184">
        <v>15.3</v>
      </c>
      <c r="AH182" s="184">
        <v>16.8</v>
      </c>
      <c r="AI182" s="184">
        <v>13.3</v>
      </c>
      <c r="AJ182" s="184">
        <v>20.9</v>
      </c>
      <c r="AK182" s="184">
        <v>-29.1</v>
      </c>
      <c r="AL182" s="184">
        <v>-7.4</v>
      </c>
      <c r="AM182" s="184">
        <v>-8.8000000000000007</v>
      </c>
      <c r="AN182" s="184">
        <v>4.5999999999999996</v>
      </c>
      <c r="AO182" s="184">
        <v>2.8</v>
      </c>
      <c r="AP182" s="184">
        <v>6.3</v>
      </c>
      <c r="AQ182" s="184">
        <v>6.3</v>
      </c>
      <c r="AR182" s="184">
        <v>12.5</v>
      </c>
      <c r="AS182" s="184">
        <v>15.6</v>
      </c>
      <c r="AT182" s="184">
        <v>21.5</v>
      </c>
      <c r="AU182" s="184">
        <v>10</v>
      </c>
      <c r="AV182" s="184">
        <v>12.6</v>
      </c>
      <c r="AW182" s="184">
        <v>18.7</v>
      </c>
      <c r="AX182" s="184">
        <v>-26</v>
      </c>
      <c r="AY182" s="184">
        <v>-5.4</v>
      </c>
      <c r="AZ182" s="184">
        <v>-9.4</v>
      </c>
      <c r="BA182" s="184">
        <v>6.7</v>
      </c>
    </row>
  </sheetData>
  <sheetProtection algorithmName="SHA-512" hashValue="V1TOV69N99MYHp8R5I+fWZrqYT5mRPObOmfNsCrbwFNMVp1lsI/dafZp7GBLB0j0dDmPLUJ/C6pOawY4mssEjQ==" saltValue="v94M6tgaIER6W/WSYetRrA==" spinCount="100000" sheet="1" objects="1" scenarios="1" selectLockedCells="1" selectUnlockedCells="1"/>
  <mergeCells count="6">
    <mergeCell ref="A3:J3"/>
    <mergeCell ref="A6:A7"/>
    <mergeCell ref="B6:L6"/>
    <mergeCell ref="AO6:BA6"/>
    <mergeCell ref="AB6:AN6"/>
    <mergeCell ref="O6:AA6"/>
  </mergeCells>
  <hyperlinks>
    <hyperlink ref="B1" location="Índice!A1" display="VOLTAR"/>
  </hyperlink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2"/>
  <sheetViews>
    <sheetView zoomScale="85" zoomScaleNormal="85" workbookViewId="0">
      <pane xSplit="1" ySplit="7" topLeftCell="B157" activePane="bottomRight" state="frozen"/>
      <selection activeCell="L172" sqref="L172"/>
      <selection pane="topRight" activeCell="L172" sqref="L172"/>
      <selection pane="bottomLeft" activeCell="L172" sqref="L172"/>
      <selection pane="bottomRight" activeCell="L172" sqref="L172"/>
    </sheetView>
  </sheetViews>
  <sheetFormatPr defaultRowHeight="15" x14ac:dyDescent="0.25"/>
  <cols>
    <col min="1" max="1" width="9.140625" style="4"/>
    <col min="2" max="2" width="12.5703125" style="13" customWidth="1"/>
    <col min="3" max="3" width="16.7109375" style="13" customWidth="1"/>
    <col min="4" max="4" width="12.7109375" style="13" customWidth="1"/>
    <col min="5" max="5" width="16.140625" style="13" customWidth="1"/>
    <col min="6" max="6" width="13.140625" style="13" customWidth="1"/>
    <col min="7" max="7" width="17" style="13" customWidth="1"/>
    <col min="8" max="8" width="12.85546875" style="13" customWidth="1"/>
    <col min="9" max="9" width="16.85546875" style="13" customWidth="1"/>
    <col min="10" max="16384" width="9.140625" style="13"/>
  </cols>
  <sheetData>
    <row r="1" spans="1:13" s="4" customFormat="1" ht="16.5" thickTop="1" thickBot="1" x14ac:dyDescent="0.3">
      <c r="B1" s="2" t="s">
        <v>7</v>
      </c>
    </row>
    <row r="2" spans="1:13" s="4" customFormat="1" ht="15.75" thickTop="1" x14ac:dyDescent="0.25"/>
    <row r="3" spans="1:13" s="4" customFormat="1" ht="15.75" thickBot="1" x14ac:dyDescent="0.3">
      <c r="A3" s="219" t="s">
        <v>24</v>
      </c>
      <c r="B3" s="219"/>
      <c r="C3" s="219"/>
      <c r="D3" s="219"/>
      <c r="E3" s="219"/>
      <c r="F3" s="219"/>
      <c r="G3" s="219"/>
      <c r="H3" s="219"/>
      <c r="I3" s="219"/>
      <c r="J3" s="219"/>
      <c r="K3" s="5"/>
      <c r="L3" s="5"/>
      <c r="M3" s="5"/>
    </row>
    <row r="4" spans="1:13" s="4" customFormat="1" x14ac:dyDescent="0.25">
      <c r="A4" s="4" t="s">
        <v>8</v>
      </c>
    </row>
    <row r="5" spans="1:13" s="4" customFormat="1" ht="15.75" thickBot="1" x14ac:dyDescent="0.3"/>
    <row r="6" spans="1:13" s="4" customFormat="1" ht="15.75" thickBot="1" x14ac:dyDescent="0.3">
      <c r="A6" s="217" t="s">
        <v>4</v>
      </c>
      <c r="B6" s="214" t="s">
        <v>5</v>
      </c>
      <c r="C6" s="215"/>
      <c r="D6" s="215"/>
      <c r="E6" s="216"/>
      <c r="F6" s="214" t="s">
        <v>6</v>
      </c>
      <c r="G6" s="215"/>
      <c r="H6" s="215"/>
      <c r="I6" s="216"/>
    </row>
    <row r="7" spans="1:13" s="4" customFormat="1" ht="45" x14ac:dyDescent="0.25">
      <c r="A7" s="218"/>
      <c r="B7" s="1" t="s">
        <v>0</v>
      </c>
      <c r="C7" s="1" t="s">
        <v>1</v>
      </c>
      <c r="D7" s="1" t="s">
        <v>2</v>
      </c>
      <c r="E7" s="1" t="s">
        <v>3</v>
      </c>
      <c r="F7" s="1" t="s">
        <v>0</v>
      </c>
      <c r="G7" s="1" t="s">
        <v>1</v>
      </c>
      <c r="H7" s="1" t="s">
        <v>2</v>
      </c>
      <c r="I7" s="1" t="s">
        <v>3</v>
      </c>
    </row>
    <row r="8" spans="1:13" x14ac:dyDescent="0.25">
      <c r="A8" s="6">
        <v>36526</v>
      </c>
      <c r="B8" s="187">
        <v>50.9</v>
      </c>
      <c r="C8" s="181" t="e">
        <v>#N/A</v>
      </c>
      <c r="D8" s="181" t="e">
        <v>#N/A</v>
      </c>
      <c r="E8" s="181" t="e">
        <v>#N/A</v>
      </c>
      <c r="F8" s="181" t="e">
        <v>#N/A</v>
      </c>
      <c r="G8" s="181" t="e">
        <v>#N/A</v>
      </c>
      <c r="H8" s="181" t="e">
        <v>#N/A</v>
      </c>
      <c r="I8" s="181" t="e">
        <v>#N/A</v>
      </c>
    </row>
    <row r="9" spans="1:13" x14ac:dyDescent="0.25">
      <c r="A9" s="6">
        <v>36557</v>
      </c>
      <c r="B9" s="188">
        <v>50.8</v>
      </c>
      <c r="C9" s="182" t="e">
        <v>#N/A</v>
      </c>
      <c r="D9" s="182" t="e">
        <v>#N/A</v>
      </c>
      <c r="E9" s="182" t="e">
        <v>#N/A</v>
      </c>
      <c r="F9" s="182" t="e">
        <v>#N/A</v>
      </c>
      <c r="G9" s="182" t="e">
        <v>#N/A</v>
      </c>
      <c r="H9" s="182" t="e">
        <v>#N/A</v>
      </c>
      <c r="I9" s="182" t="e">
        <v>#N/A</v>
      </c>
    </row>
    <row r="10" spans="1:13" x14ac:dyDescent="0.25">
      <c r="A10" s="6">
        <v>36586</v>
      </c>
      <c r="B10" s="188">
        <v>51.4</v>
      </c>
      <c r="C10" s="182" t="e">
        <v>#N/A</v>
      </c>
      <c r="D10" s="182" t="e">
        <v>#N/A</v>
      </c>
      <c r="E10" s="182" t="e">
        <v>#N/A</v>
      </c>
      <c r="F10" s="182" t="e">
        <v>#N/A</v>
      </c>
      <c r="G10" s="182" t="e">
        <v>#N/A</v>
      </c>
      <c r="H10" s="182" t="e">
        <v>#N/A</v>
      </c>
      <c r="I10" s="182" t="e">
        <v>#N/A</v>
      </c>
    </row>
    <row r="11" spans="1:13" x14ac:dyDescent="0.25">
      <c r="A11" s="6">
        <v>36617</v>
      </c>
      <c r="B11" s="188">
        <v>50.1</v>
      </c>
      <c r="C11" s="182" t="e">
        <v>#N/A</v>
      </c>
      <c r="D11" s="182" t="e">
        <v>#N/A</v>
      </c>
      <c r="E11" s="182" t="e">
        <v>#N/A</v>
      </c>
      <c r="F11" s="182" t="e">
        <v>#N/A</v>
      </c>
      <c r="G11" s="182" t="e">
        <v>#N/A</v>
      </c>
      <c r="H11" s="182" t="e">
        <v>#N/A</v>
      </c>
      <c r="I11" s="182" t="e">
        <v>#N/A</v>
      </c>
    </row>
    <row r="12" spans="1:13" x14ac:dyDescent="0.25">
      <c r="A12" s="6">
        <v>36647</v>
      </c>
      <c r="B12" s="188">
        <v>51.5</v>
      </c>
      <c r="C12" s="182" t="e">
        <v>#N/A</v>
      </c>
      <c r="D12" s="182" t="e">
        <v>#N/A</v>
      </c>
      <c r="E12" s="182" t="e">
        <v>#N/A</v>
      </c>
      <c r="F12" s="182" t="e">
        <v>#N/A</v>
      </c>
      <c r="G12" s="182" t="e">
        <v>#N/A</v>
      </c>
      <c r="H12" s="182" t="e">
        <v>#N/A</v>
      </c>
      <c r="I12" s="182" t="e">
        <v>#N/A</v>
      </c>
    </row>
    <row r="13" spans="1:13" x14ac:dyDescent="0.25">
      <c r="A13" s="6">
        <v>36678</v>
      </c>
      <c r="B13" s="188">
        <v>51.5</v>
      </c>
      <c r="C13" s="182" t="e">
        <v>#N/A</v>
      </c>
      <c r="D13" s="182" t="e">
        <v>#N/A</v>
      </c>
      <c r="E13" s="182" t="e">
        <v>#N/A</v>
      </c>
      <c r="F13" s="182" t="e">
        <v>#N/A</v>
      </c>
      <c r="G13" s="182" t="e">
        <v>#N/A</v>
      </c>
      <c r="H13" s="182" t="e">
        <v>#N/A</v>
      </c>
      <c r="I13" s="182" t="e">
        <v>#N/A</v>
      </c>
    </row>
    <row r="14" spans="1:13" x14ac:dyDescent="0.25">
      <c r="A14" s="6">
        <v>36708</v>
      </c>
      <c r="B14" s="188">
        <v>53</v>
      </c>
      <c r="C14" s="182" t="e">
        <v>#N/A</v>
      </c>
      <c r="D14" s="182" t="e">
        <v>#N/A</v>
      </c>
      <c r="E14" s="182" t="e">
        <v>#N/A</v>
      </c>
      <c r="F14" s="182" t="e">
        <v>#N/A</v>
      </c>
      <c r="G14" s="182" t="e">
        <v>#N/A</v>
      </c>
      <c r="H14" s="182" t="e">
        <v>#N/A</v>
      </c>
      <c r="I14" s="182" t="e">
        <v>#N/A</v>
      </c>
    </row>
    <row r="15" spans="1:13" x14ac:dyDescent="0.25">
      <c r="A15" s="6">
        <v>36739</v>
      </c>
      <c r="B15" s="188">
        <v>52.1</v>
      </c>
      <c r="C15" s="182" t="e">
        <v>#N/A</v>
      </c>
      <c r="D15" s="182" t="e">
        <v>#N/A</v>
      </c>
      <c r="E15" s="182" t="e">
        <v>#N/A</v>
      </c>
      <c r="F15" s="182" t="e">
        <v>#N/A</v>
      </c>
      <c r="G15" s="182" t="e">
        <v>#N/A</v>
      </c>
      <c r="H15" s="182" t="e">
        <v>#N/A</v>
      </c>
      <c r="I15" s="182" t="e">
        <v>#N/A</v>
      </c>
    </row>
    <row r="16" spans="1:13" x14ac:dyDescent="0.25">
      <c r="A16" s="6">
        <v>36770</v>
      </c>
      <c r="B16" s="188">
        <v>50.9</v>
      </c>
      <c r="C16" s="182" t="e">
        <v>#N/A</v>
      </c>
      <c r="D16" s="182" t="e">
        <v>#N/A</v>
      </c>
      <c r="E16" s="182" t="e">
        <v>#N/A</v>
      </c>
      <c r="F16" s="182" t="e">
        <v>#N/A</v>
      </c>
      <c r="G16" s="182" t="e">
        <v>#N/A</v>
      </c>
      <c r="H16" s="182" t="e">
        <v>#N/A</v>
      </c>
      <c r="I16" s="182" t="e">
        <v>#N/A</v>
      </c>
    </row>
    <row r="17" spans="1:9" x14ac:dyDescent="0.25">
      <c r="A17" s="6">
        <v>36800</v>
      </c>
      <c r="B17" s="188">
        <v>51.7</v>
      </c>
      <c r="C17" s="182" t="e">
        <v>#N/A</v>
      </c>
      <c r="D17" s="182" t="e">
        <v>#N/A</v>
      </c>
      <c r="E17" s="182" t="e">
        <v>#N/A</v>
      </c>
      <c r="F17" s="182" t="e">
        <v>#N/A</v>
      </c>
      <c r="G17" s="182" t="e">
        <v>#N/A</v>
      </c>
      <c r="H17" s="182" t="e">
        <v>#N/A</v>
      </c>
      <c r="I17" s="182" t="e">
        <v>#N/A</v>
      </c>
    </row>
    <row r="18" spans="1:9" x14ac:dyDescent="0.25">
      <c r="A18" s="6">
        <v>36831</v>
      </c>
      <c r="B18" s="188">
        <v>51.5</v>
      </c>
      <c r="C18" s="182" t="e">
        <v>#N/A</v>
      </c>
      <c r="D18" s="182" t="e">
        <v>#N/A</v>
      </c>
      <c r="E18" s="182" t="e">
        <v>#N/A</v>
      </c>
      <c r="F18" s="182" t="e">
        <v>#N/A</v>
      </c>
      <c r="G18" s="182" t="e">
        <v>#N/A</v>
      </c>
      <c r="H18" s="182" t="e">
        <v>#N/A</v>
      </c>
      <c r="I18" s="182" t="e">
        <v>#N/A</v>
      </c>
    </row>
    <row r="19" spans="1:9" x14ac:dyDescent="0.25">
      <c r="A19" s="6">
        <v>36861</v>
      </c>
      <c r="B19" s="188">
        <v>73.3</v>
      </c>
      <c r="C19" s="182" t="e">
        <v>#N/A</v>
      </c>
      <c r="D19" s="182" t="e">
        <v>#N/A</v>
      </c>
      <c r="E19" s="182" t="e">
        <v>#N/A</v>
      </c>
      <c r="F19" s="182" t="e">
        <v>#N/A</v>
      </c>
      <c r="G19" s="182" t="e">
        <v>#N/A</v>
      </c>
      <c r="H19" s="182" t="e">
        <v>#N/A</v>
      </c>
      <c r="I19" s="182" t="e">
        <v>#N/A</v>
      </c>
    </row>
    <row r="20" spans="1:9" x14ac:dyDescent="0.25">
      <c r="A20" s="6">
        <v>36892</v>
      </c>
      <c r="B20" s="188">
        <v>54.4</v>
      </c>
      <c r="C20" s="188">
        <v>7</v>
      </c>
      <c r="D20" s="188">
        <v>7</v>
      </c>
      <c r="E20" s="182" t="e">
        <v>#N/A</v>
      </c>
      <c r="F20" s="182" t="e">
        <v>#N/A</v>
      </c>
      <c r="G20" s="182" t="e">
        <v>#N/A</v>
      </c>
      <c r="H20" s="182" t="e">
        <v>#N/A</v>
      </c>
      <c r="I20" s="182" t="e">
        <v>#N/A</v>
      </c>
    </row>
    <row r="21" spans="1:9" x14ac:dyDescent="0.25">
      <c r="A21" s="6">
        <v>36923</v>
      </c>
      <c r="B21" s="188">
        <v>49.1</v>
      </c>
      <c r="C21" s="188">
        <v>-3.5</v>
      </c>
      <c r="D21" s="188">
        <v>1.8</v>
      </c>
      <c r="E21" s="182" t="e">
        <v>#N/A</v>
      </c>
      <c r="F21" s="182" t="e">
        <v>#N/A</v>
      </c>
      <c r="G21" s="182" t="e">
        <v>#N/A</v>
      </c>
      <c r="H21" s="182" t="e">
        <v>#N/A</v>
      </c>
      <c r="I21" s="182" t="e">
        <v>#N/A</v>
      </c>
    </row>
    <row r="22" spans="1:9" x14ac:dyDescent="0.25">
      <c r="A22" s="6">
        <v>36951</v>
      </c>
      <c r="B22" s="188">
        <v>57.1</v>
      </c>
      <c r="C22" s="188">
        <v>11.1</v>
      </c>
      <c r="D22" s="188">
        <v>4.9000000000000004</v>
      </c>
      <c r="E22" s="182" t="e">
        <v>#N/A</v>
      </c>
      <c r="F22" s="182" t="e">
        <v>#N/A</v>
      </c>
      <c r="G22" s="182" t="e">
        <v>#N/A</v>
      </c>
      <c r="H22" s="182" t="e">
        <v>#N/A</v>
      </c>
      <c r="I22" s="182" t="e">
        <v>#N/A</v>
      </c>
    </row>
    <row r="23" spans="1:9" x14ac:dyDescent="0.25">
      <c r="A23" s="6">
        <v>36982</v>
      </c>
      <c r="B23" s="188">
        <v>54.5</v>
      </c>
      <c r="C23" s="188">
        <v>8.9</v>
      </c>
      <c r="D23" s="188">
        <v>5.9</v>
      </c>
      <c r="E23" s="182" t="e">
        <v>#N/A</v>
      </c>
      <c r="F23" s="182" t="e">
        <v>#N/A</v>
      </c>
      <c r="G23" s="182" t="e">
        <v>#N/A</v>
      </c>
      <c r="H23" s="182" t="e">
        <v>#N/A</v>
      </c>
      <c r="I23" s="182" t="e">
        <v>#N/A</v>
      </c>
    </row>
    <row r="24" spans="1:9" x14ac:dyDescent="0.25">
      <c r="A24" s="6">
        <v>37012</v>
      </c>
      <c r="B24" s="188">
        <v>56.7</v>
      </c>
      <c r="C24" s="188">
        <v>10.1</v>
      </c>
      <c r="D24" s="188">
        <v>6.7</v>
      </c>
      <c r="E24" s="182" t="e">
        <v>#N/A</v>
      </c>
      <c r="F24" s="182" t="e">
        <v>#N/A</v>
      </c>
      <c r="G24" s="182" t="e">
        <v>#N/A</v>
      </c>
      <c r="H24" s="182" t="e">
        <v>#N/A</v>
      </c>
      <c r="I24" s="182" t="e">
        <v>#N/A</v>
      </c>
    </row>
    <row r="25" spans="1:9" x14ac:dyDescent="0.25">
      <c r="A25" s="6">
        <v>37043</v>
      </c>
      <c r="B25" s="188">
        <v>53.3</v>
      </c>
      <c r="C25" s="188">
        <v>3.4</v>
      </c>
      <c r="D25" s="188">
        <v>6.2</v>
      </c>
      <c r="E25" s="182" t="e">
        <v>#N/A</v>
      </c>
      <c r="F25" s="182" t="e">
        <v>#N/A</v>
      </c>
      <c r="G25" s="182" t="e">
        <v>#N/A</v>
      </c>
      <c r="H25" s="182" t="e">
        <v>#N/A</v>
      </c>
      <c r="I25" s="182" t="e">
        <v>#N/A</v>
      </c>
    </row>
    <row r="26" spans="1:9" x14ac:dyDescent="0.25">
      <c r="A26" s="6">
        <v>37073</v>
      </c>
      <c r="B26" s="188">
        <v>54</v>
      </c>
      <c r="C26" s="188">
        <v>1.9</v>
      </c>
      <c r="D26" s="188">
        <v>5.5</v>
      </c>
      <c r="E26" s="182" t="e">
        <v>#N/A</v>
      </c>
      <c r="F26" s="182" t="e">
        <v>#N/A</v>
      </c>
      <c r="G26" s="182" t="e">
        <v>#N/A</v>
      </c>
      <c r="H26" s="182" t="e">
        <v>#N/A</v>
      </c>
      <c r="I26" s="182" t="e">
        <v>#N/A</v>
      </c>
    </row>
    <row r="27" spans="1:9" x14ac:dyDescent="0.25">
      <c r="A27" s="6">
        <v>37104</v>
      </c>
      <c r="B27" s="188">
        <v>54.3</v>
      </c>
      <c r="C27" s="188">
        <v>4.0999999999999996</v>
      </c>
      <c r="D27" s="188">
        <v>5.4</v>
      </c>
      <c r="E27" s="182" t="e">
        <v>#N/A</v>
      </c>
      <c r="F27" s="182" t="e">
        <v>#N/A</v>
      </c>
      <c r="G27" s="182" t="e">
        <v>#N/A</v>
      </c>
      <c r="H27" s="182" t="e">
        <v>#N/A</v>
      </c>
      <c r="I27" s="182" t="e">
        <v>#N/A</v>
      </c>
    </row>
    <row r="28" spans="1:9" x14ac:dyDescent="0.25">
      <c r="A28" s="6">
        <v>37135</v>
      </c>
      <c r="B28" s="188">
        <v>52</v>
      </c>
      <c r="C28" s="188">
        <v>2</v>
      </c>
      <c r="D28" s="188">
        <v>5</v>
      </c>
      <c r="E28" s="182" t="e">
        <v>#N/A</v>
      </c>
      <c r="F28" s="182" t="e">
        <v>#N/A</v>
      </c>
      <c r="G28" s="182" t="e">
        <v>#N/A</v>
      </c>
      <c r="H28" s="182" t="e">
        <v>#N/A</v>
      </c>
      <c r="I28" s="182" t="e">
        <v>#N/A</v>
      </c>
    </row>
    <row r="29" spans="1:9" x14ac:dyDescent="0.25">
      <c r="A29" s="6">
        <v>37165</v>
      </c>
      <c r="B29" s="188">
        <v>56.1</v>
      </c>
      <c r="C29" s="188">
        <v>8.5</v>
      </c>
      <c r="D29" s="188">
        <v>5.3</v>
      </c>
      <c r="E29" s="182" t="e">
        <v>#N/A</v>
      </c>
      <c r="F29" s="182" t="e">
        <v>#N/A</v>
      </c>
      <c r="G29" s="182" t="e">
        <v>#N/A</v>
      </c>
      <c r="H29" s="182" t="e">
        <v>#N/A</v>
      </c>
      <c r="I29" s="182" t="e">
        <v>#N/A</v>
      </c>
    </row>
    <row r="30" spans="1:9" x14ac:dyDescent="0.25">
      <c r="A30" s="6">
        <v>37196</v>
      </c>
      <c r="B30" s="188">
        <v>52.7</v>
      </c>
      <c r="C30" s="188">
        <v>2.4</v>
      </c>
      <c r="D30" s="188">
        <v>5.0999999999999996</v>
      </c>
      <c r="E30" s="182" t="e">
        <v>#N/A</v>
      </c>
      <c r="F30" s="182" t="e">
        <v>#N/A</v>
      </c>
      <c r="G30" s="182" t="e">
        <v>#N/A</v>
      </c>
      <c r="H30" s="182" t="e">
        <v>#N/A</v>
      </c>
      <c r="I30" s="182" t="e">
        <v>#N/A</v>
      </c>
    </row>
    <row r="31" spans="1:9" x14ac:dyDescent="0.25">
      <c r="A31" s="6">
        <v>37226</v>
      </c>
      <c r="B31" s="188">
        <v>73</v>
      </c>
      <c r="C31" s="188">
        <v>-0.5</v>
      </c>
      <c r="D31" s="188">
        <v>4.4000000000000004</v>
      </c>
      <c r="E31" s="188">
        <v>4.4000000000000004</v>
      </c>
      <c r="F31" s="182" t="e">
        <v>#N/A</v>
      </c>
      <c r="G31" s="182" t="e">
        <v>#N/A</v>
      </c>
      <c r="H31" s="182" t="e">
        <v>#N/A</v>
      </c>
      <c r="I31" s="182" t="e">
        <v>#N/A</v>
      </c>
    </row>
    <row r="32" spans="1:9" x14ac:dyDescent="0.25">
      <c r="A32" s="6">
        <v>37257</v>
      </c>
      <c r="B32" s="188">
        <v>54.8</v>
      </c>
      <c r="C32" s="188">
        <v>0.7</v>
      </c>
      <c r="D32" s="188">
        <v>0.7</v>
      </c>
      <c r="E32" s="188">
        <v>3.9</v>
      </c>
      <c r="F32" s="182" t="e">
        <v>#N/A</v>
      </c>
      <c r="G32" s="182" t="e">
        <v>#N/A</v>
      </c>
      <c r="H32" s="182" t="e">
        <v>#N/A</v>
      </c>
      <c r="I32" s="182" t="e">
        <v>#N/A</v>
      </c>
    </row>
    <row r="33" spans="1:9" x14ac:dyDescent="0.25">
      <c r="A33" s="6">
        <v>37288</v>
      </c>
      <c r="B33" s="188">
        <v>49.5</v>
      </c>
      <c r="C33" s="188">
        <v>0.8</v>
      </c>
      <c r="D33" s="188">
        <v>0.8</v>
      </c>
      <c r="E33" s="188">
        <v>4.3</v>
      </c>
      <c r="F33" s="182" t="e">
        <v>#N/A</v>
      </c>
      <c r="G33" s="182" t="e">
        <v>#N/A</v>
      </c>
      <c r="H33" s="182" t="e">
        <v>#N/A</v>
      </c>
      <c r="I33" s="182" t="e">
        <v>#N/A</v>
      </c>
    </row>
    <row r="34" spans="1:9" x14ac:dyDescent="0.25">
      <c r="A34" s="6">
        <v>37316</v>
      </c>
      <c r="B34" s="188">
        <v>55.2</v>
      </c>
      <c r="C34" s="188">
        <v>-3.4</v>
      </c>
      <c r="D34" s="188">
        <v>-0.7</v>
      </c>
      <c r="E34" s="188">
        <v>3.1</v>
      </c>
      <c r="F34" s="182" t="e">
        <v>#N/A</v>
      </c>
      <c r="G34" s="182" t="e">
        <v>#N/A</v>
      </c>
      <c r="H34" s="182" t="e">
        <v>#N/A</v>
      </c>
      <c r="I34" s="182" t="e">
        <v>#N/A</v>
      </c>
    </row>
    <row r="35" spans="1:9" x14ac:dyDescent="0.25">
      <c r="A35" s="6">
        <v>37347</v>
      </c>
      <c r="B35" s="188">
        <v>56.3</v>
      </c>
      <c r="C35" s="188">
        <v>3.3</v>
      </c>
      <c r="D35" s="188">
        <v>0.3</v>
      </c>
      <c r="E35" s="188">
        <v>2.6</v>
      </c>
      <c r="F35" s="182" t="e">
        <v>#N/A</v>
      </c>
      <c r="G35" s="182" t="e">
        <v>#N/A</v>
      </c>
      <c r="H35" s="182" t="e">
        <v>#N/A</v>
      </c>
      <c r="I35" s="182" t="e">
        <v>#N/A</v>
      </c>
    </row>
    <row r="36" spans="1:9" x14ac:dyDescent="0.25">
      <c r="A36" s="6">
        <v>37377</v>
      </c>
      <c r="B36" s="188">
        <v>54.1</v>
      </c>
      <c r="C36" s="188">
        <v>-4.5999999999999996</v>
      </c>
      <c r="D36" s="188">
        <v>-0.7</v>
      </c>
      <c r="E36" s="188">
        <v>1.4</v>
      </c>
      <c r="F36" s="182" t="e">
        <v>#N/A</v>
      </c>
      <c r="G36" s="182" t="e">
        <v>#N/A</v>
      </c>
      <c r="H36" s="182" t="e">
        <v>#N/A</v>
      </c>
      <c r="I36" s="182" t="e">
        <v>#N/A</v>
      </c>
    </row>
    <row r="37" spans="1:9" x14ac:dyDescent="0.25">
      <c r="A37" s="6">
        <v>37408</v>
      </c>
      <c r="B37" s="188">
        <v>51.1</v>
      </c>
      <c r="C37" s="188">
        <v>-4.0999999999999996</v>
      </c>
      <c r="D37" s="188">
        <v>-1.3</v>
      </c>
      <c r="E37" s="188">
        <v>0.8</v>
      </c>
      <c r="F37" s="182" t="e">
        <v>#N/A</v>
      </c>
      <c r="G37" s="182" t="e">
        <v>#N/A</v>
      </c>
      <c r="H37" s="182" t="e">
        <v>#N/A</v>
      </c>
      <c r="I37" s="182" t="e">
        <v>#N/A</v>
      </c>
    </row>
    <row r="38" spans="1:9" x14ac:dyDescent="0.25">
      <c r="A38" s="6">
        <v>37438</v>
      </c>
      <c r="B38" s="188">
        <v>56.3</v>
      </c>
      <c r="C38" s="188">
        <v>4.3</v>
      </c>
      <c r="D38" s="188">
        <v>-0.5</v>
      </c>
      <c r="E38" s="188">
        <v>1</v>
      </c>
      <c r="F38" s="182" t="e">
        <v>#N/A</v>
      </c>
      <c r="G38" s="182" t="e">
        <v>#N/A</v>
      </c>
      <c r="H38" s="182" t="e">
        <v>#N/A</v>
      </c>
      <c r="I38" s="182" t="e">
        <v>#N/A</v>
      </c>
    </row>
    <row r="39" spans="1:9" x14ac:dyDescent="0.25">
      <c r="A39" s="6">
        <v>37469</v>
      </c>
      <c r="B39" s="188">
        <v>56</v>
      </c>
      <c r="C39" s="188">
        <v>3.2</v>
      </c>
      <c r="D39" s="188">
        <v>0</v>
      </c>
      <c r="E39" s="188">
        <v>1</v>
      </c>
      <c r="F39" s="182" t="e">
        <v>#N/A</v>
      </c>
      <c r="G39" s="182" t="e">
        <v>#N/A</v>
      </c>
      <c r="H39" s="182" t="e">
        <v>#N/A</v>
      </c>
      <c r="I39" s="182" t="e">
        <v>#N/A</v>
      </c>
    </row>
    <row r="40" spans="1:9" x14ac:dyDescent="0.25">
      <c r="A40" s="6">
        <v>37500</v>
      </c>
      <c r="B40" s="188">
        <v>51.8</v>
      </c>
      <c r="C40" s="188">
        <v>-0.4</v>
      </c>
      <c r="D40" s="188">
        <v>-0.1</v>
      </c>
      <c r="E40" s="188">
        <v>0.8</v>
      </c>
      <c r="F40" s="182" t="e">
        <v>#N/A</v>
      </c>
      <c r="G40" s="182" t="e">
        <v>#N/A</v>
      </c>
      <c r="H40" s="182" t="e">
        <v>#N/A</v>
      </c>
      <c r="I40" s="182" t="e">
        <v>#N/A</v>
      </c>
    </row>
    <row r="41" spans="1:9" x14ac:dyDescent="0.25">
      <c r="A41" s="6">
        <v>37530</v>
      </c>
      <c r="B41" s="188">
        <v>54.2</v>
      </c>
      <c r="C41" s="188">
        <v>-3.2</v>
      </c>
      <c r="D41" s="188">
        <v>-0.4</v>
      </c>
      <c r="E41" s="188">
        <v>-0.2</v>
      </c>
      <c r="F41" s="182" t="e">
        <v>#N/A</v>
      </c>
      <c r="G41" s="182" t="e">
        <v>#N/A</v>
      </c>
      <c r="H41" s="182" t="e">
        <v>#N/A</v>
      </c>
      <c r="I41" s="182" t="e">
        <v>#N/A</v>
      </c>
    </row>
    <row r="42" spans="1:9" x14ac:dyDescent="0.25">
      <c r="A42" s="6">
        <v>37561</v>
      </c>
      <c r="B42" s="188">
        <v>52.9</v>
      </c>
      <c r="C42" s="188">
        <v>0.3</v>
      </c>
      <c r="D42" s="188">
        <v>-0.3</v>
      </c>
      <c r="E42" s="188">
        <v>-0.3</v>
      </c>
      <c r="F42" s="182" t="e">
        <v>#N/A</v>
      </c>
      <c r="G42" s="182" t="e">
        <v>#N/A</v>
      </c>
      <c r="H42" s="182" t="e">
        <v>#N/A</v>
      </c>
      <c r="I42" s="182" t="e">
        <v>#N/A</v>
      </c>
    </row>
    <row r="43" spans="1:9" x14ac:dyDescent="0.25">
      <c r="A43" s="6">
        <v>37591</v>
      </c>
      <c r="B43" s="188">
        <v>66.3</v>
      </c>
      <c r="C43" s="188">
        <v>-9.1</v>
      </c>
      <c r="D43" s="188">
        <v>-1.3</v>
      </c>
      <c r="E43" s="188">
        <v>-1.3</v>
      </c>
      <c r="F43" s="182" t="e">
        <v>#N/A</v>
      </c>
      <c r="G43" s="182" t="e">
        <v>#N/A</v>
      </c>
      <c r="H43" s="182" t="e">
        <v>#N/A</v>
      </c>
      <c r="I43" s="182" t="e">
        <v>#N/A</v>
      </c>
    </row>
    <row r="44" spans="1:9" x14ac:dyDescent="0.25">
      <c r="A44" s="6">
        <v>37622</v>
      </c>
      <c r="B44" s="188">
        <v>48.8</v>
      </c>
      <c r="C44" s="188">
        <v>-10.9</v>
      </c>
      <c r="D44" s="188">
        <v>-10.9</v>
      </c>
      <c r="E44" s="188">
        <v>-2.2000000000000002</v>
      </c>
      <c r="F44" s="182" t="e">
        <v>#N/A</v>
      </c>
      <c r="G44" s="182" t="e">
        <v>#N/A</v>
      </c>
      <c r="H44" s="182" t="e">
        <v>#N/A</v>
      </c>
      <c r="I44" s="182" t="e">
        <v>#N/A</v>
      </c>
    </row>
    <row r="45" spans="1:9" x14ac:dyDescent="0.25">
      <c r="A45" s="6">
        <v>37653</v>
      </c>
      <c r="B45" s="188">
        <v>45.8</v>
      </c>
      <c r="C45" s="188">
        <v>-7.5</v>
      </c>
      <c r="D45" s="188">
        <v>-9.3000000000000007</v>
      </c>
      <c r="E45" s="188">
        <v>-2.9</v>
      </c>
      <c r="F45" s="182" t="e">
        <v>#N/A</v>
      </c>
      <c r="G45" s="182" t="e">
        <v>#N/A</v>
      </c>
      <c r="H45" s="182" t="e">
        <v>#N/A</v>
      </c>
      <c r="I45" s="182" t="e">
        <v>#N/A</v>
      </c>
    </row>
    <row r="46" spans="1:9" x14ac:dyDescent="0.25">
      <c r="A46" s="6">
        <v>37681</v>
      </c>
      <c r="B46" s="188">
        <v>45.2</v>
      </c>
      <c r="C46" s="188">
        <v>-18.2</v>
      </c>
      <c r="D46" s="188">
        <v>-12.4</v>
      </c>
      <c r="E46" s="188">
        <v>-4.0999999999999996</v>
      </c>
      <c r="F46" s="182" t="e">
        <v>#N/A</v>
      </c>
      <c r="G46" s="182" t="e">
        <v>#N/A</v>
      </c>
      <c r="H46" s="182" t="e">
        <v>#N/A</v>
      </c>
      <c r="I46" s="182" t="e">
        <v>#N/A</v>
      </c>
    </row>
    <row r="47" spans="1:9" x14ac:dyDescent="0.25">
      <c r="A47" s="6">
        <v>37712</v>
      </c>
      <c r="B47" s="188">
        <v>46</v>
      </c>
      <c r="C47" s="188">
        <v>-18.2</v>
      </c>
      <c r="D47" s="188">
        <v>-13.9</v>
      </c>
      <c r="E47" s="188">
        <v>-5.9</v>
      </c>
      <c r="F47" s="182" t="e">
        <v>#N/A</v>
      </c>
      <c r="G47" s="182" t="e">
        <v>#N/A</v>
      </c>
      <c r="H47" s="182" t="e">
        <v>#N/A</v>
      </c>
      <c r="I47" s="182" t="e">
        <v>#N/A</v>
      </c>
    </row>
    <row r="48" spans="1:9" x14ac:dyDescent="0.25">
      <c r="A48" s="6">
        <v>37742</v>
      </c>
      <c r="B48" s="188">
        <v>46.7</v>
      </c>
      <c r="C48" s="188">
        <v>-13.7</v>
      </c>
      <c r="D48" s="188">
        <v>-13.9</v>
      </c>
      <c r="E48" s="188">
        <v>-6.6</v>
      </c>
      <c r="F48" s="182" t="e">
        <v>#N/A</v>
      </c>
      <c r="G48" s="182" t="e">
        <v>#N/A</v>
      </c>
      <c r="H48" s="182" t="e">
        <v>#N/A</v>
      </c>
      <c r="I48" s="182" t="e">
        <v>#N/A</v>
      </c>
    </row>
    <row r="49" spans="1:9" x14ac:dyDescent="0.25">
      <c r="A49" s="6">
        <v>37773</v>
      </c>
      <c r="B49" s="188">
        <v>45.9</v>
      </c>
      <c r="C49" s="188">
        <v>-10.199999999999999</v>
      </c>
      <c r="D49" s="188">
        <v>-13.3</v>
      </c>
      <c r="E49" s="188">
        <v>-7.1</v>
      </c>
      <c r="F49" s="182" t="e">
        <v>#N/A</v>
      </c>
      <c r="G49" s="182" t="e">
        <v>#N/A</v>
      </c>
      <c r="H49" s="182" t="e">
        <v>#N/A</v>
      </c>
      <c r="I49" s="182" t="e">
        <v>#N/A</v>
      </c>
    </row>
    <row r="50" spans="1:9" x14ac:dyDescent="0.25">
      <c r="A50" s="6">
        <v>37803</v>
      </c>
      <c r="B50" s="188">
        <v>51.2</v>
      </c>
      <c r="C50" s="188">
        <v>-9.1999999999999993</v>
      </c>
      <c r="D50" s="188">
        <v>-12.7</v>
      </c>
      <c r="E50" s="188">
        <v>-8.1999999999999993</v>
      </c>
      <c r="F50" s="182" t="e">
        <v>#N/A</v>
      </c>
      <c r="G50" s="182" t="e">
        <v>#N/A</v>
      </c>
      <c r="H50" s="182" t="e">
        <v>#N/A</v>
      </c>
      <c r="I50" s="182" t="e">
        <v>#N/A</v>
      </c>
    </row>
    <row r="51" spans="1:9" x14ac:dyDescent="0.25">
      <c r="A51" s="6">
        <v>37834</v>
      </c>
      <c r="B51" s="188">
        <v>51.4</v>
      </c>
      <c r="C51" s="188">
        <v>-8.3000000000000007</v>
      </c>
      <c r="D51" s="188">
        <v>-12.1</v>
      </c>
      <c r="E51" s="188">
        <v>-9.1</v>
      </c>
      <c r="F51" s="182" t="e">
        <v>#N/A</v>
      </c>
      <c r="G51" s="182" t="e">
        <v>#N/A</v>
      </c>
      <c r="H51" s="182" t="e">
        <v>#N/A</v>
      </c>
      <c r="I51" s="182" t="e">
        <v>#N/A</v>
      </c>
    </row>
    <row r="52" spans="1:9" x14ac:dyDescent="0.25">
      <c r="A52" s="6">
        <v>37865</v>
      </c>
      <c r="B52" s="188">
        <v>50.1</v>
      </c>
      <c r="C52" s="188">
        <v>-3.2</v>
      </c>
      <c r="D52" s="188">
        <v>-11.2</v>
      </c>
      <c r="E52" s="188">
        <v>-9.4</v>
      </c>
      <c r="F52" s="182" t="e">
        <v>#N/A</v>
      </c>
      <c r="G52" s="182" t="e">
        <v>#N/A</v>
      </c>
      <c r="H52" s="182" t="e">
        <v>#N/A</v>
      </c>
      <c r="I52" s="182" t="e">
        <v>#N/A</v>
      </c>
    </row>
    <row r="53" spans="1:9" x14ac:dyDescent="0.25">
      <c r="A53" s="6">
        <v>37895</v>
      </c>
      <c r="B53" s="188">
        <v>56</v>
      </c>
      <c r="C53" s="188">
        <v>3.3</v>
      </c>
      <c r="D53" s="188">
        <v>-9.6999999999999993</v>
      </c>
      <c r="E53" s="188">
        <v>-8.8000000000000007</v>
      </c>
      <c r="F53" s="182" t="e">
        <v>#N/A</v>
      </c>
      <c r="G53" s="182" t="e">
        <v>#N/A</v>
      </c>
      <c r="H53" s="182" t="e">
        <v>#N/A</v>
      </c>
      <c r="I53" s="182" t="e">
        <v>#N/A</v>
      </c>
    </row>
    <row r="54" spans="1:9" x14ac:dyDescent="0.25">
      <c r="A54" s="6">
        <v>37926</v>
      </c>
      <c r="B54" s="188">
        <v>54.4</v>
      </c>
      <c r="C54" s="188">
        <v>2.8</v>
      </c>
      <c r="D54" s="188">
        <v>-8.6</v>
      </c>
      <c r="E54" s="188">
        <v>-8.6</v>
      </c>
      <c r="F54" s="182" t="e">
        <v>#N/A</v>
      </c>
      <c r="G54" s="182" t="e">
        <v>#N/A</v>
      </c>
      <c r="H54" s="182" t="e">
        <v>#N/A</v>
      </c>
      <c r="I54" s="182" t="e">
        <v>#N/A</v>
      </c>
    </row>
    <row r="55" spans="1:9" x14ac:dyDescent="0.25">
      <c r="A55" s="6">
        <v>37956</v>
      </c>
      <c r="B55" s="188">
        <v>72.3</v>
      </c>
      <c r="C55" s="188">
        <v>8.9</v>
      </c>
      <c r="D55" s="188">
        <v>-6.8</v>
      </c>
      <c r="E55" s="188">
        <v>-6.8</v>
      </c>
      <c r="F55" s="182" t="e">
        <v>#N/A</v>
      </c>
      <c r="G55" s="182" t="e">
        <v>#N/A</v>
      </c>
      <c r="H55" s="182" t="e">
        <v>#N/A</v>
      </c>
      <c r="I55" s="182" t="e">
        <v>#N/A</v>
      </c>
    </row>
    <row r="56" spans="1:9" x14ac:dyDescent="0.25">
      <c r="A56" s="6">
        <v>37987</v>
      </c>
      <c r="B56" s="188">
        <v>56.3</v>
      </c>
      <c r="C56" s="188">
        <v>15.3</v>
      </c>
      <c r="D56" s="188">
        <v>15.3</v>
      </c>
      <c r="E56" s="188">
        <v>-4.8</v>
      </c>
      <c r="F56" s="182">
        <v>34.9</v>
      </c>
      <c r="G56" s="182" t="e">
        <v>#N/A</v>
      </c>
      <c r="H56" s="182" t="e">
        <v>#N/A</v>
      </c>
      <c r="I56" s="182" t="e">
        <v>#N/A</v>
      </c>
    </row>
    <row r="57" spans="1:9" x14ac:dyDescent="0.25">
      <c r="A57" s="6">
        <v>38018</v>
      </c>
      <c r="B57" s="188">
        <v>52.6</v>
      </c>
      <c r="C57" s="188">
        <v>15</v>
      </c>
      <c r="D57" s="188">
        <v>15.1</v>
      </c>
      <c r="E57" s="188">
        <v>-3.2</v>
      </c>
      <c r="F57" s="182">
        <v>32.1</v>
      </c>
      <c r="G57" s="182" t="e">
        <v>#N/A</v>
      </c>
      <c r="H57" s="182" t="e">
        <v>#N/A</v>
      </c>
      <c r="I57" s="182" t="e">
        <v>#N/A</v>
      </c>
    </row>
    <row r="58" spans="1:9" x14ac:dyDescent="0.25">
      <c r="A58" s="6">
        <v>38047</v>
      </c>
      <c r="B58" s="188">
        <v>57</v>
      </c>
      <c r="C58" s="188">
        <v>26.2</v>
      </c>
      <c r="D58" s="188">
        <v>18.7</v>
      </c>
      <c r="E58" s="188">
        <v>0.2</v>
      </c>
      <c r="F58" s="182">
        <v>36.200000000000003</v>
      </c>
      <c r="G58" s="182" t="e">
        <v>#N/A</v>
      </c>
      <c r="H58" s="182" t="e">
        <v>#N/A</v>
      </c>
      <c r="I58" s="182" t="e">
        <v>#N/A</v>
      </c>
    </row>
    <row r="59" spans="1:9" x14ac:dyDescent="0.25">
      <c r="A59" s="6">
        <v>38078</v>
      </c>
      <c r="B59" s="188">
        <v>57.4</v>
      </c>
      <c r="C59" s="188">
        <v>24.6</v>
      </c>
      <c r="D59" s="188">
        <v>20.2</v>
      </c>
      <c r="E59" s="188">
        <v>3.6</v>
      </c>
      <c r="F59" s="182">
        <v>34.799999999999997</v>
      </c>
      <c r="G59" s="182" t="e">
        <v>#N/A</v>
      </c>
      <c r="H59" s="182" t="e">
        <v>#N/A</v>
      </c>
      <c r="I59" s="182" t="e">
        <v>#N/A</v>
      </c>
    </row>
    <row r="60" spans="1:9" x14ac:dyDescent="0.25">
      <c r="A60" s="6">
        <v>38108</v>
      </c>
      <c r="B60" s="188">
        <v>56.9</v>
      </c>
      <c r="C60" s="188">
        <v>21.9</v>
      </c>
      <c r="D60" s="188">
        <v>20.5</v>
      </c>
      <c r="E60" s="188">
        <v>6.5</v>
      </c>
      <c r="F60" s="182">
        <v>35.700000000000003</v>
      </c>
      <c r="G60" s="182" t="e">
        <v>#N/A</v>
      </c>
      <c r="H60" s="182" t="e">
        <v>#N/A</v>
      </c>
      <c r="I60" s="182" t="e">
        <v>#N/A</v>
      </c>
    </row>
    <row r="61" spans="1:9" x14ac:dyDescent="0.25">
      <c r="A61" s="6">
        <v>38139</v>
      </c>
      <c r="B61" s="188">
        <v>55.9</v>
      </c>
      <c r="C61" s="188">
        <v>21.9</v>
      </c>
      <c r="D61" s="188">
        <v>20.8</v>
      </c>
      <c r="E61" s="188">
        <v>9</v>
      </c>
      <c r="F61" s="182">
        <v>35.1</v>
      </c>
      <c r="G61" s="182" t="e">
        <v>#N/A</v>
      </c>
      <c r="H61" s="182" t="e">
        <v>#N/A</v>
      </c>
      <c r="I61" s="182" t="e">
        <v>#N/A</v>
      </c>
    </row>
    <row r="62" spans="1:9" x14ac:dyDescent="0.25">
      <c r="A62" s="6">
        <v>38169</v>
      </c>
      <c r="B62" s="188">
        <v>59.7</v>
      </c>
      <c r="C62" s="188">
        <v>16.600000000000001</v>
      </c>
      <c r="D62" s="188">
        <v>20.100000000000001</v>
      </c>
      <c r="E62" s="188">
        <v>11.3</v>
      </c>
      <c r="F62" s="182">
        <v>39.200000000000003</v>
      </c>
      <c r="G62" s="182" t="e">
        <v>#N/A</v>
      </c>
      <c r="H62" s="182" t="e">
        <v>#N/A</v>
      </c>
      <c r="I62" s="182" t="e">
        <v>#N/A</v>
      </c>
    </row>
    <row r="63" spans="1:9" x14ac:dyDescent="0.25">
      <c r="A63" s="6">
        <v>38200</v>
      </c>
      <c r="B63" s="188">
        <v>55.7</v>
      </c>
      <c r="C63" s="188">
        <v>8.4</v>
      </c>
      <c r="D63" s="188">
        <v>18.5</v>
      </c>
      <c r="E63" s="188">
        <v>12.9</v>
      </c>
      <c r="F63" s="182">
        <v>36</v>
      </c>
      <c r="G63" s="182" t="e">
        <v>#N/A</v>
      </c>
      <c r="H63" s="182" t="e">
        <v>#N/A</v>
      </c>
      <c r="I63" s="182" t="e">
        <v>#N/A</v>
      </c>
    </row>
    <row r="64" spans="1:9" x14ac:dyDescent="0.25">
      <c r="A64" s="6">
        <v>38231</v>
      </c>
      <c r="B64" s="188">
        <v>55.8</v>
      </c>
      <c r="C64" s="188">
        <v>11.4</v>
      </c>
      <c r="D64" s="188">
        <v>17.7</v>
      </c>
      <c r="E64" s="188">
        <v>14.1</v>
      </c>
      <c r="F64" s="182">
        <v>35.799999999999997</v>
      </c>
      <c r="G64" s="182" t="e">
        <v>#N/A</v>
      </c>
      <c r="H64" s="182" t="e">
        <v>#N/A</v>
      </c>
      <c r="I64" s="182" t="e">
        <v>#N/A</v>
      </c>
    </row>
    <row r="65" spans="1:9" x14ac:dyDescent="0.25">
      <c r="A65" s="6">
        <v>38261</v>
      </c>
      <c r="B65" s="188">
        <v>62</v>
      </c>
      <c r="C65" s="188">
        <v>10.6</v>
      </c>
      <c r="D65" s="188">
        <v>16.899999999999999</v>
      </c>
      <c r="E65" s="188">
        <v>14.8</v>
      </c>
      <c r="F65" s="182">
        <v>38.6</v>
      </c>
      <c r="G65" s="182" t="e">
        <v>#N/A</v>
      </c>
      <c r="H65" s="182" t="e">
        <v>#N/A</v>
      </c>
      <c r="I65" s="182" t="e">
        <v>#N/A</v>
      </c>
    </row>
    <row r="66" spans="1:9" x14ac:dyDescent="0.25">
      <c r="A66" s="6">
        <v>38292</v>
      </c>
      <c r="B66" s="188">
        <v>60.7</v>
      </c>
      <c r="C66" s="188">
        <v>11.6</v>
      </c>
      <c r="D66" s="188">
        <v>16.399999999999999</v>
      </c>
      <c r="E66" s="188">
        <v>15.6</v>
      </c>
      <c r="F66" s="182">
        <v>38.700000000000003</v>
      </c>
      <c r="G66" s="182" t="e">
        <v>#N/A</v>
      </c>
      <c r="H66" s="182" t="e">
        <v>#N/A</v>
      </c>
      <c r="I66" s="182" t="e">
        <v>#N/A</v>
      </c>
    </row>
    <row r="67" spans="1:9" x14ac:dyDescent="0.25">
      <c r="A67" s="6">
        <v>38322</v>
      </c>
      <c r="B67" s="188">
        <v>83.3</v>
      </c>
      <c r="C67" s="188">
        <v>15.3</v>
      </c>
      <c r="D67" s="188">
        <v>16.2</v>
      </c>
      <c r="E67" s="188">
        <v>16.2</v>
      </c>
      <c r="F67" s="182">
        <v>49.2</v>
      </c>
      <c r="G67" s="182" t="e">
        <v>#N/A</v>
      </c>
      <c r="H67" s="182" t="e">
        <v>#N/A</v>
      </c>
      <c r="I67" s="182" t="e">
        <v>#N/A</v>
      </c>
    </row>
    <row r="68" spans="1:9" x14ac:dyDescent="0.25">
      <c r="A68" s="6">
        <v>38353</v>
      </c>
      <c r="B68" s="188">
        <v>59.7</v>
      </c>
      <c r="C68" s="188">
        <v>6.1</v>
      </c>
      <c r="D68" s="188">
        <v>6.1</v>
      </c>
      <c r="E68" s="188">
        <v>15.4</v>
      </c>
      <c r="F68" s="182">
        <v>38.1</v>
      </c>
      <c r="G68" s="182">
        <v>9.1999999999999993</v>
      </c>
      <c r="H68" s="182">
        <v>9.1999999999999993</v>
      </c>
      <c r="I68" s="182" t="e">
        <v>#N/A</v>
      </c>
    </row>
    <row r="69" spans="1:9" x14ac:dyDescent="0.25">
      <c r="A69" s="6">
        <v>38384</v>
      </c>
      <c r="B69" s="188">
        <v>57.2</v>
      </c>
      <c r="C69" s="188">
        <v>8.6</v>
      </c>
      <c r="D69" s="188">
        <v>7.3</v>
      </c>
      <c r="E69" s="188">
        <v>14.9</v>
      </c>
      <c r="F69" s="182">
        <v>36.700000000000003</v>
      </c>
      <c r="G69" s="182">
        <v>14.1</v>
      </c>
      <c r="H69" s="182">
        <v>11.6</v>
      </c>
      <c r="I69" s="182" t="e">
        <v>#N/A</v>
      </c>
    </row>
    <row r="70" spans="1:9" x14ac:dyDescent="0.25">
      <c r="A70" s="6">
        <v>38412</v>
      </c>
      <c r="B70" s="188">
        <v>64.7</v>
      </c>
      <c r="C70" s="188">
        <v>13.4</v>
      </c>
      <c r="D70" s="188">
        <v>9.4</v>
      </c>
      <c r="E70" s="188">
        <v>13.9</v>
      </c>
      <c r="F70" s="182">
        <v>42.4</v>
      </c>
      <c r="G70" s="182">
        <v>17</v>
      </c>
      <c r="H70" s="182">
        <v>13.5</v>
      </c>
      <c r="I70" s="182" t="e">
        <v>#N/A</v>
      </c>
    </row>
    <row r="71" spans="1:9" x14ac:dyDescent="0.25">
      <c r="A71" s="6">
        <v>38443</v>
      </c>
      <c r="B71" s="188">
        <v>61.2</v>
      </c>
      <c r="C71" s="188">
        <v>6.7</v>
      </c>
      <c r="D71" s="188">
        <v>8.6999999999999993</v>
      </c>
      <c r="E71" s="188">
        <v>12.5</v>
      </c>
      <c r="F71" s="182">
        <v>40.5</v>
      </c>
      <c r="G71" s="182">
        <v>16.399999999999999</v>
      </c>
      <c r="H71" s="182">
        <v>14.2</v>
      </c>
      <c r="I71" s="182" t="e">
        <v>#N/A</v>
      </c>
    </row>
    <row r="72" spans="1:9" x14ac:dyDescent="0.25">
      <c r="A72" s="6">
        <v>38473</v>
      </c>
      <c r="B72" s="188">
        <v>61.4</v>
      </c>
      <c r="C72" s="188">
        <v>7.9</v>
      </c>
      <c r="D72" s="188">
        <v>8.6</v>
      </c>
      <c r="E72" s="188">
        <v>11.5</v>
      </c>
      <c r="F72" s="182">
        <v>41.5</v>
      </c>
      <c r="G72" s="182">
        <v>16.3</v>
      </c>
      <c r="H72" s="182">
        <v>14.6</v>
      </c>
      <c r="I72" s="182" t="e">
        <v>#N/A</v>
      </c>
    </row>
    <row r="73" spans="1:9" x14ac:dyDescent="0.25">
      <c r="A73" s="6">
        <v>38504</v>
      </c>
      <c r="B73" s="188">
        <v>61.1</v>
      </c>
      <c r="C73" s="188">
        <v>9.3000000000000007</v>
      </c>
      <c r="D73" s="188">
        <v>8.6999999999999993</v>
      </c>
      <c r="E73" s="188">
        <v>10.6</v>
      </c>
      <c r="F73" s="182">
        <v>41.2</v>
      </c>
      <c r="G73" s="182">
        <v>17.3</v>
      </c>
      <c r="H73" s="182">
        <v>15.1</v>
      </c>
      <c r="I73" s="182" t="e">
        <v>#N/A</v>
      </c>
    </row>
    <row r="74" spans="1:9" x14ac:dyDescent="0.25">
      <c r="A74" s="6">
        <v>38534</v>
      </c>
      <c r="B74" s="188">
        <v>66.099999999999994</v>
      </c>
      <c r="C74" s="188">
        <v>10.8</v>
      </c>
      <c r="D74" s="188">
        <v>9</v>
      </c>
      <c r="E74" s="188">
        <v>10.1</v>
      </c>
      <c r="F74" s="182">
        <v>43.4</v>
      </c>
      <c r="G74" s="182">
        <v>10.7</v>
      </c>
      <c r="H74" s="182">
        <v>14.4</v>
      </c>
      <c r="I74" s="182" t="e">
        <v>#N/A</v>
      </c>
    </row>
    <row r="75" spans="1:9" x14ac:dyDescent="0.25">
      <c r="A75" s="6">
        <v>38565</v>
      </c>
      <c r="B75" s="188">
        <v>65.400000000000006</v>
      </c>
      <c r="C75" s="188">
        <v>17.399999999999999</v>
      </c>
      <c r="D75" s="188">
        <v>10</v>
      </c>
      <c r="E75" s="188">
        <v>10.9</v>
      </c>
      <c r="F75" s="182">
        <v>44.7</v>
      </c>
      <c r="G75" s="182">
        <v>24.1</v>
      </c>
      <c r="H75" s="182">
        <v>15.6</v>
      </c>
      <c r="I75" s="182" t="e">
        <v>#N/A</v>
      </c>
    </row>
    <row r="76" spans="1:9" x14ac:dyDescent="0.25">
      <c r="A76" s="6">
        <v>38596</v>
      </c>
      <c r="B76" s="188">
        <v>63.8</v>
      </c>
      <c r="C76" s="188">
        <v>14.4</v>
      </c>
      <c r="D76" s="188">
        <v>10.5</v>
      </c>
      <c r="E76" s="188">
        <v>11.1</v>
      </c>
      <c r="F76" s="182">
        <v>44.6</v>
      </c>
      <c r="G76" s="182">
        <v>24.5</v>
      </c>
      <c r="H76" s="182">
        <v>16.600000000000001</v>
      </c>
      <c r="I76" s="182" t="e">
        <v>#N/A</v>
      </c>
    </row>
    <row r="77" spans="1:9" x14ac:dyDescent="0.25">
      <c r="A77" s="6">
        <v>38626</v>
      </c>
      <c r="B77" s="188">
        <v>68.7</v>
      </c>
      <c r="C77" s="188">
        <v>10.9</v>
      </c>
      <c r="D77" s="188">
        <v>10.6</v>
      </c>
      <c r="E77" s="188">
        <v>11.1</v>
      </c>
      <c r="F77" s="182">
        <v>45.8</v>
      </c>
      <c r="G77" s="182">
        <v>18.7</v>
      </c>
      <c r="H77" s="182">
        <v>16.899999999999999</v>
      </c>
      <c r="I77" s="182" t="e">
        <v>#N/A</v>
      </c>
    </row>
    <row r="78" spans="1:9" x14ac:dyDescent="0.25">
      <c r="A78" s="6">
        <v>38657</v>
      </c>
      <c r="B78" s="188">
        <v>68.3</v>
      </c>
      <c r="C78" s="188">
        <v>12.4</v>
      </c>
      <c r="D78" s="188">
        <v>10.7</v>
      </c>
      <c r="E78" s="188">
        <v>11.2</v>
      </c>
      <c r="F78" s="182">
        <v>44.5</v>
      </c>
      <c r="G78" s="182">
        <v>15</v>
      </c>
      <c r="H78" s="182">
        <v>16.7</v>
      </c>
      <c r="I78" s="182" t="e">
        <v>#N/A</v>
      </c>
    </row>
    <row r="79" spans="1:9" x14ac:dyDescent="0.25">
      <c r="A79" s="6">
        <v>38687</v>
      </c>
      <c r="B79" s="188">
        <v>95.8</v>
      </c>
      <c r="C79" s="188">
        <v>15.1</v>
      </c>
      <c r="D79" s="188">
        <v>11.2</v>
      </c>
      <c r="E79" s="188">
        <v>11.2</v>
      </c>
      <c r="F79" s="182">
        <v>59.5</v>
      </c>
      <c r="G79" s="182">
        <v>20.9</v>
      </c>
      <c r="H79" s="182">
        <v>17.100000000000001</v>
      </c>
      <c r="I79" s="182">
        <v>17.100000000000001</v>
      </c>
    </row>
    <row r="80" spans="1:9" x14ac:dyDescent="0.25">
      <c r="A80" s="6">
        <v>38718</v>
      </c>
      <c r="B80" s="188">
        <v>68.099999999999994</v>
      </c>
      <c r="C80" s="188">
        <v>14.1</v>
      </c>
      <c r="D80" s="188">
        <v>14.1</v>
      </c>
      <c r="E80" s="188">
        <v>11.9</v>
      </c>
      <c r="F80" s="182">
        <v>45.8</v>
      </c>
      <c r="G80" s="182">
        <v>20.3</v>
      </c>
      <c r="H80" s="182">
        <v>20.3</v>
      </c>
      <c r="I80" s="182">
        <v>18</v>
      </c>
    </row>
    <row r="81" spans="1:9" x14ac:dyDescent="0.25">
      <c r="A81" s="6">
        <v>38749</v>
      </c>
      <c r="B81" s="188">
        <v>63</v>
      </c>
      <c r="C81" s="188">
        <v>10.199999999999999</v>
      </c>
      <c r="D81" s="188">
        <v>12.2</v>
      </c>
      <c r="E81" s="188">
        <v>12</v>
      </c>
      <c r="F81" s="182">
        <v>42.3</v>
      </c>
      <c r="G81" s="182">
        <v>15.2</v>
      </c>
      <c r="H81" s="182">
        <v>17.8</v>
      </c>
      <c r="I81" s="182">
        <v>18.100000000000001</v>
      </c>
    </row>
    <row r="82" spans="1:9" x14ac:dyDescent="0.25">
      <c r="A82" s="6">
        <v>38777</v>
      </c>
      <c r="B82" s="188">
        <v>67.599999999999994</v>
      </c>
      <c r="C82" s="188">
        <v>4.5</v>
      </c>
      <c r="D82" s="188">
        <v>9.4</v>
      </c>
      <c r="E82" s="188">
        <v>11.2</v>
      </c>
      <c r="F82" s="182">
        <v>48</v>
      </c>
      <c r="G82" s="182">
        <v>13.2</v>
      </c>
      <c r="H82" s="182">
        <v>16.2</v>
      </c>
      <c r="I82" s="182">
        <v>17.7</v>
      </c>
    </row>
    <row r="83" spans="1:9" x14ac:dyDescent="0.25">
      <c r="A83" s="6">
        <v>38808</v>
      </c>
      <c r="B83" s="188">
        <v>67.900000000000006</v>
      </c>
      <c r="C83" s="188">
        <v>10.9</v>
      </c>
      <c r="D83" s="188">
        <v>9.8000000000000007</v>
      </c>
      <c r="E83" s="188">
        <v>11.5</v>
      </c>
      <c r="F83" s="182">
        <v>44.6</v>
      </c>
      <c r="G83" s="182">
        <v>10.199999999999999</v>
      </c>
      <c r="H83" s="182">
        <v>14.6</v>
      </c>
      <c r="I83" s="182">
        <v>17.100000000000001</v>
      </c>
    </row>
    <row r="84" spans="1:9" x14ac:dyDescent="0.25">
      <c r="A84" s="6">
        <v>38838</v>
      </c>
      <c r="B84" s="188">
        <v>69.599999999999994</v>
      </c>
      <c r="C84" s="188">
        <v>13.2</v>
      </c>
      <c r="D84" s="188">
        <v>10.5</v>
      </c>
      <c r="E84" s="188">
        <v>12</v>
      </c>
      <c r="F84" s="182">
        <v>48.9</v>
      </c>
      <c r="G84" s="182">
        <v>17.899999999999999</v>
      </c>
      <c r="H84" s="182">
        <v>15.3</v>
      </c>
      <c r="I84" s="182">
        <v>17.3</v>
      </c>
    </row>
    <row r="85" spans="1:9" x14ac:dyDescent="0.25">
      <c r="A85" s="6">
        <v>38869</v>
      </c>
      <c r="B85" s="188">
        <v>69.099999999999994</v>
      </c>
      <c r="C85" s="188">
        <v>13.1</v>
      </c>
      <c r="D85" s="188">
        <v>10.9</v>
      </c>
      <c r="E85" s="188">
        <v>12.2</v>
      </c>
      <c r="F85" s="182">
        <v>47.4</v>
      </c>
      <c r="G85" s="182">
        <v>15.1</v>
      </c>
      <c r="H85" s="182">
        <v>15.3</v>
      </c>
      <c r="I85" s="182">
        <v>17.100000000000001</v>
      </c>
    </row>
    <row r="86" spans="1:9" x14ac:dyDescent="0.25">
      <c r="A86" s="6">
        <v>38899</v>
      </c>
      <c r="B86" s="188">
        <v>70.7</v>
      </c>
      <c r="C86" s="188">
        <v>7</v>
      </c>
      <c r="D86" s="188">
        <v>10.3</v>
      </c>
      <c r="E86" s="188">
        <v>11.9</v>
      </c>
      <c r="F86" s="182">
        <v>49.6</v>
      </c>
      <c r="G86" s="182">
        <v>14.3</v>
      </c>
      <c r="H86" s="182">
        <v>15.1</v>
      </c>
      <c r="I86" s="182">
        <v>17.399999999999999</v>
      </c>
    </row>
    <row r="87" spans="1:9" x14ac:dyDescent="0.25">
      <c r="A87" s="6">
        <v>38930</v>
      </c>
      <c r="B87" s="188">
        <v>71.900000000000006</v>
      </c>
      <c r="C87" s="188">
        <v>9.9</v>
      </c>
      <c r="D87" s="188">
        <v>10.3</v>
      </c>
      <c r="E87" s="188">
        <v>11.3</v>
      </c>
      <c r="F87" s="182">
        <v>52.7</v>
      </c>
      <c r="G87" s="182">
        <v>17.899999999999999</v>
      </c>
      <c r="H87" s="182">
        <v>15.5</v>
      </c>
      <c r="I87" s="182">
        <v>16.899999999999999</v>
      </c>
    </row>
    <row r="88" spans="1:9" x14ac:dyDescent="0.25">
      <c r="A88" s="6">
        <v>38961</v>
      </c>
      <c r="B88" s="188">
        <v>72.5</v>
      </c>
      <c r="C88" s="188">
        <v>13.5</v>
      </c>
      <c r="D88" s="188">
        <v>10.6</v>
      </c>
      <c r="E88" s="188">
        <v>11.3</v>
      </c>
      <c r="F88" s="182">
        <v>51.8</v>
      </c>
      <c r="G88" s="182">
        <v>16.2</v>
      </c>
      <c r="H88" s="182">
        <v>15.6</v>
      </c>
      <c r="I88" s="182">
        <v>16.3</v>
      </c>
    </row>
    <row r="89" spans="1:9" x14ac:dyDescent="0.25">
      <c r="A89" s="6">
        <v>38991</v>
      </c>
      <c r="B89" s="188">
        <v>74.099999999999994</v>
      </c>
      <c r="C89" s="188">
        <v>7.9</v>
      </c>
      <c r="D89" s="188">
        <v>10.3</v>
      </c>
      <c r="E89" s="188">
        <v>11</v>
      </c>
      <c r="F89" s="182">
        <v>51.2</v>
      </c>
      <c r="G89" s="182">
        <v>11.6</v>
      </c>
      <c r="H89" s="182">
        <v>15.1</v>
      </c>
      <c r="I89" s="182">
        <v>15.7</v>
      </c>
    </row>
    <row r="90" spans="1:9" x14ac:dyDescent="0.25">
      <c r="A90" s="6">
        <v>39022</v>
      </c>
      <c r="B90" s="188">
        <v>76.7</v>
      </c>
      <c r="C90" s="188">
        <v>12.3</v>
      </c>
      <c r="D90" s="188">
        <v>10.5</v>
      </c>
      <c r="E90" s="188">
        <v>11</v>
      </c>
      <c r="F90" s="182">
        <v>53.5</v>
      </c>
      <c r="G90" s="182">
        <v>20.2</v>
      </c>
      <c r="H90" s="182">
        <v>15.6</v>
      </c>
      <c r="I90" s="182">
        <v>16.100000000000001</v>
      </c>
    </row>
    <row r="91" spans="1:9" x14ac:dyDescent="0.25">
      <c r="A91" s="6">
        <v>39052</v>
      </c>
      <c r="B91" s="188">
        <v>104.5</v>
      </c>
      <c r="C91" s="188">
        <v>9.1</v>
      </c>
      <c r="D91" s="188">
        <v>10.4</v>
      </c>
      <c r="E91" s="188">
        <v>10.4</v>
      </c>
      <c r="F91" s="182">
        <v>64.3</v>
      </c>
      <c r="G91" s="182">
        <v>8</v>
      </c>
      <c r="H91" s="182">
        <v>14.8</v>
      </c>
      <c r="I91" s="182">
        <v>14.8</v>
      </c>
    </row>
    <row r="92" spans="1:9" x14ac:dyDescent="0.25">
      <c r="A92" s="6">
        <v>39083</v>
      </c>
      <c r="B92" s="188">
        <v>73.599999999999994</v>
      </c>
      <c r="C92" s="188">
        <v>8.1</v>
      </c>
      <c r="D92" s="188">
        <v>8.1</v>
      </c>
      <c r="E92" s="188">
        <v>9.9</v>
      </c>
      <c r="F92" s="182">
        <v>51.9</v>
      </c>
      <c r="G92" s="182">
        <v>13.3</v>
      </c>
      <c r="H92" s="182">
        <v>13.3</v>
      </c>
      <c r="I92" s="182">
        <v>14.2</v>
      </c>
    </row>
    <row r="93" spans="1:9" x14ac:dyDescent="0.25">
      <c r="A93" s="6">
        <v>39114</v>
      </c>
      <c r="B93" s="188">
        <v>72.3</v>
      </c>
      <c r="C93" s="188">
        <v>14.9</v>
      </c>
      <c r="D93" s="188">
        <v>11.4</v>
      </c>
      <c r="E93" s="188">
        <v>10.3</v>
      </c>
      <c r="F93" s="182">
        <v>47.9</v>
      </c>
      <c r="G93" s="182">
        <v>13.3</v>
      </c>
      <c r="H93" s="182">
        <v>13.3</v>
      </c>
      <c r="I93" s="182">
        <v>14.1</v>
      </c>
    </row>
    <row r="94" spans="1:9" x14ac:dyDescent="0.25">
      <c r="A94" s="6">
        <v>39142</v>
      </c>
      <c r="B94" s="188">
        <v>79.2</v>
      </c>
      <c r="C94" s="188">
        <v>17.2</v>
      </c>
      <c r="D94" s="188">
        <v>13.4</v>
      </c>
      <c r="E94" s="188">
        <v>11.3</v>
      </c>
      <c r="F94" s="182">
        <v>57.3</v>
      </c>
      <c r="G94" s="182">
        <v>19.5</v>
      </c>
      <c r="H94" s="182">
        <v>15.5</v>
      </c>
      <c r="I94" s="182">
        <v>14.6</v>
      </c>
    </row>
    <row r="95" spans="1:9" x14ac:dyDescent="0.25">
      <c r="A95" s="6">
        <v>39173</v>
      </c>
      <c r="B95" s="188">
        <v>75.2</v>
      </c>
      <c r="C95" s="188">
        <v>10.8</v>
      </c>
      <c r="D95" s="188">
        <v>12.7</v>
      </c>
      <c r="E95" s="188">
        <v>11.3</v>
      </c>
      <c r="F95" s="182">
        <v>52.2</v>
      </c>
      <c r="G95" s="182">
        <v>17.100000000000001</v>
      </c>
      <c r="H95" s="182">
        <v>15.9</v>
      </c>
      <c r="I95" s="182">
        <v>15.2</v>
      </c>
    </row>
    <row r="96" spans="1:9" x14ac:dyDescent="0.25">
      <c r="A96" s="6">
        <v>39203</v>
      </c>
      <c r="B96" s="188">
        <v>78.2</v>
      </c>
      <c r="C96" s="188">
        <v>12.4</v>
      </c>
      <c r="D96" s="188">
        <v>12.6</v>
      </c>
      <c r="E96" s="188">
        <v>11.2</v>
      </c>
      <c r="F96" s="182">
        <v>54.7</v>
      </c>
      <c r="G96" s="182">
        <v>11.9</v>
      </c>
      <c r="H96" s="182">
        <v>15</v>
      </c>
      <c r="I96" s="182">
        <v>14.7</v>
      </c>
    </row>
    <row r="97" spans="1:9" x14ac:dyDescent="0.25">
      <c r="A97" s="6">
        <v>39234</v>
      </c>
      <c r="B97" s="188">
        <v>73.900000000000006</v>
      </c>
      <c r="C97" s="188">
        <v>6.9</v>
      </c>
      <c r="D97" s="188">
        <v>11.7</v>
      </c>
      <c r="E97" s="188">
        <v>10.7</v>
      </c>
      <c r="F97" s="182">
        <v>52.6</v>
      </c>
      <c r="G97" s="182">
        <v>10.9</v>
      </c>
      <c r="H97" s="182">
        <v>14.3</v>
      </c>
      <c r="I97" s="182">
        <v>14.3</v>
      </c>
    </row>
    <row r="98" spans="1:9" x14ac:dyDescent="0.25">
      <c r="A98" s="6">
        <v>39264</v>
      </c>
      <c r="B98" s="188">
        <v>74.5</v>
      </c>
      <c r="C98" s="188">
        <v>5.4</v>
      </c>
      <c r="D98" s="188">
        <v>10.7</v>
      </c>
      <c r="E98" s="188">
        <v>10.6</v>
      </c>
      <c r="F98" s="182">
        <v>55.3</v>
      </c>
      <c r="G98" s="182">
        <v>11.6</v>
      </c>
      <c r="H98" s="182">
        <v>13.9</v>
      </c>
      <c r="I98" s="182">
        <v>14.1</v>
      </c>
    </row>
    <row r="99" spans="1:9" x14ac:dyDescent="0.25">
      <c r="A99" s="6">
        <v>39295</v>
      </c>
      <c r="B99" s="188">
        <v>77.900000000000006</v>
      </c>
      <c r="C99" s="188">
        <v>8.5</v>
      </c>
      <c r="D99" s="188">
        <v>10.4</v>
      </c>
      <c r="E99" s="188">
        <v>10.5</v>
      </c>
      <c r="F99" s="182">
        <v>60.9</v>
      </c>
      <c r="G99" s="182">
        <v>15.7</v>
      </c>
      <c r="H99" s="182">
        <v>14.2</v>
      </c>
      <c r="I99" s="182">
        <v>13.9</v>
      </c>
    </row>
    <row r="100" spans="1:9" x14ac:dyDescent="0.25">
      <c r="A100" s="6">
        <v>39326</v>
      </c>
      <c r="B100" s="188">
        <v>76.8</v>
      </c>
      <c r="C100" s="188">
        <v>6</v>
      </c>
      <c r="D100" s="188">
        <v>9.9</v>
      </c>
      <c r="E100" s="188">
        <v>9.9</v>
      </c>
      <c r="F100" s="182">
        <v>57.8</v>
      </c>
      <c r="G100" s="182">
        <v>11.7</v>
      </c>
      <c r="H100" s="182">
        <v>13.9</v>
      </c>
      <c r="I100" s="182">
        <v>13.6</v>
      </c>
    </row>
    <row r="101" spans="1:9" x14ac:dyDescent="0.25">
      <c r="A101" s="6">
        <v>39356</v>
      </c>
      <c r="B101" s="188">
        <v>81.8</v>
      </c>
      <c r="C101" s="188">
        <v>10.4</v>
      </c>
      <c r="D101" s="188">
        <v>10</v>
      </c>
      <c r="E101" s="188">
        <v>10.1</v>
      </c>
      <c r="F101" s="182">
        <v>62.9</v>
      </c>
      <c r="G101" s="182">
        <v>22.9</v>
      </c>
      <c r="H101" s="182">
        <v>14.8</v>
      </c>
      <c r="I101" s="182">
        <v>14.5</v>
      </c>
    </row>
    <row r="102" spans="1:9" x14ac:dyDescent="0.25">
      <c r="A102" s="6">
        <v>39387</v>
      </c>
      <c r="B102" s="188">
        <v>80.2</v>
      </c>
      <c r="C102" s="188">
        <v>4.5</v>
      </c>
      <c r="D102" s="188">
        <v>9.4</v>
      </c>
      <c r="E102" s="188">
        <v>9.4</v>
      </c>
      <c r="F102" s="182">
        <v>63.8</v>
      </c>
      <c r="G102" s="182">
        <v>19.3</v>
      </c>
      <c r="H102" s="182">
        <v>15.3</v>
      </c>
      <c r="I102" s="182">
        <v>14.6</v>
      </c>
    </row>
    <row r="103" spans="1:9" x14ac:dyDescent="0.25">
      <c r="A103" s="6">
        <v>39417</v>
      </c>
      <c r="B103" s="188">
        <v>111.2</v>
      </c>
      <c r="C103" s="188">
        <v>6.4</v>
      </c>
      <c r="D103" s="188">
        <v>9.1</v>
      </c>
      <c r="E103" s="188">
        <v>9.1</v>
      </c>
      <c r="F103" s="182">
        <v>75.8</v>
      </c>
      <c r="G103" s="182">
        <v>17.899999999999999</v>
      </c>
      <c r="H103" s="182">
        <v>15.6</v>
      </c>
      <c r="I103" s="182">
        <v>15.6</v>
      </c>
    </row>
    <row r="104" spans="1:9" x14ac:dyDescent="0.25">
      <c r="A104" s="6">
        <v>39448</v>
      </c>
      <c r="B104" s="188">
        <v>83.4</v>
      </c>
      <c r="C104" s="188">
        <v>13.2</v>
      </c>
      <c r="D104" s="188">
        <v>13.2</v>
      </c>
      <c r="E104" s="188">
        <v>9.5</v>
      </c>
      <c r="F104" s="182">
        <v>63.4</v>
      </c>
      <c r="G104" s="182">
        <v>22.1</v>
      </c>
      <c r="H104" s="182">
        <v>22.1</v>
      </c>
      <c r="I104" s="182">
        <v>16.3</v>
      </c>
    </row>
    <row r="105" spans="1:9" x14ac:dyDescent="0.25">
      <c r="A105" s="6">
        <v>39479</v>
      </c>
      <c r="B105" s="188">
        <v>78.400000000000006</v>
      </c>
      <c r="C105" s="188">
        <v>8.4</v>
      </c>
      <c r="D105" s="188">
        <v>10.9</v>
      </c>
      <c r="E105" s="188">
        <v>9</v>
      </c>
      <c r="F105" s="182">
        <v>60.7</v>
      </c>
      <c r="G105" s="182">
        <v>26.8</v>
      </c>
      <c r="H105" s="182">
        <v>24.4</v>
      </c>
      <c r="I105" s="182">
        <v>17.3</v>
      </c>
    </row>
    <row r="106" spans="1:9" x14ac:dyDescent="0.25">
      <c r="A106" s="6">
        <v>39508</v>
      </c>
      <c r="B106" s="188">
        <v>86.7</v>
      </c>
      <c r="C106" s="188">
        <v>9.5</v>
      </c>
      <c r="D106" s="188">
        <v>10.4</v>
      </c>
      <c r="E106" s="188">
        <v>8.4</v>
      </c>
      <c r="F106" s="182">
        <v>67.3</v>
      </c>
      <c r="G106" s="182">
        <v>17.399999999999999</v>
      </c>
      <c r="H106" s="182">
        <v>21.8</v>
      </c>
      <c r="I106" s="182">
        <v>17.2</v>
      </c>
    </row>
    <row r="107" spans="1:9" x14ac:dyDescent="0.25">
      <c r="A107" s="6">
        <v>39539</v>
      </c>
      <c r="B107" s="188">
        <v>82.3</v>
      </c>
      <c r="C107" s="188">
        <v>9.4</v>
      </c>
      <c r="D107" s="188">
        <v>10.1</v>
      </c>
      <c r="E107" s="188">
        <v>8.3000000000000007</v>
      </c>
      <c r="F107" s="182">
        <v>68.400000000000006</v>
      </c>
      <c r="G107" s="182">
        <v>30.9</v>
      </c>
      <c r="H107" s="182">
        <v>24.1</v>
      </c>
      <c r="I107" s="182">
        <v>18.3</v>
      </c>
    </row>
    <row r="108" spans="1:9" x14ac:dyDescent="0.25">
      <c r="A108" s="6">
        <v>39569</v>
      </c>
      <c r="B108" s="188">
        <v>88.1</v>
      </c>
      <c r="C108" s="188">
        <v>12.8</v>
      </c>
      <c r="D108" s="188">
        <v>10.7</v>
      </c>
      <c r="E108" s="188">
        <v>8.4</v>
      </c>
      <c r="F108" s="182">
        <v>68.7</v>
      </c>
      <c r="G108" s="182">
        <v>25.6</v>
      </c>
      <c r="H108" s="182">
        <v>24.4</v>
      </c>
      <c r="I108" s="182">
        <v>19.399999999999999</v>
      </c>
    </row>
    <row r="109" spans="1:9" x14ac:dyDescent="0.25">
      <c r="A109" s="6">
        <v>39600</v>
      </c>
      <c r="B109" s="188">
        <v>80.099999999999994</v>
      </c>
      <c r="C109" s="188">
        <v>8.5</v>
      </c>
      <c r="D109" s="188">
        <v>10.3</v>
      </c>
      <c r="E109" s="188">
        <v>8.5</v>
      </c>
      <c r="F109" s="182">
        <v>66.900000000000006</v>
      </c>
      <c r="G109" s="182">
        <v>27</v>
      </c>
      <c r="H109" s="182">
        <v>24.8</v>
      </c>
      <c r="I109" s="182">
        <v>20.7</v>
      </c>
    </row>
    <row r="110" spans="1:9" x14ac:dyDescent="0.25">
      <c r="A110" s="6">
        <v>39630</v>
      </c>
      <c r="B110" s="188">
        <v>85</v>
      </c>
      <c r="C110" s="188">
        <v>14</v>
      </c>
      <c r="D110" s="188">
        <v>10.8</v>
      </c>
      <c r="E110" s="188">
        <v>9.1999999999999993</v>
      </c>
      <c r="F110" s="182">
        <v>72.2</v>
      </c>
      <c r="G110" s="182">
        <v>30.5</v>
      </c>
      <c r="H110" s="182">
        <v>25.7</v>
      </c>
      <c r="I110" s="182">
        <v>22.2</v>
      </c>
    </row>
    <row r="111" spans="1:9" x14ac:dyDescent="0.25">
      <c r="A111" s="6">
        <v>39661</v>
      </c>
      <c r="B111" s="188">
        <v>85.6</v>
      </c>
      <c r="C111" s="188">
        <v>9.8000000000000007</v>
      </c>
      <c r="D111" s="188">
        <v>10.7</v>
      </c>
      <c r="E111" s="188">
        <v>9.3000000000000007</v>
      </c>
      <c r="F111" s="182">
        <v>68.900000000000006</v>
      </c>
      <c r="G111" s="182">
        <v>13</v>
      </c>
      <c r="H111" s="182">
        <v>23.9</v>
      </c>
      <c r="I111" s="182">
        <v>21.9</v>
      </c>
    </row>
    <row r="112" spans="1:9" x14ac:dyDescent="0.25">
      <c r="A112" s="6">
        <v>39692</v>
      </c>
      <c r="B112" s="188">
        <v>83.3</v>
      </c>
      <c r="C112" s="188">
        <v>8.5</v>
      </c>
      <c r="D112" s="188">
        <v>10.5</v>
      </c>
      <c r="E112" s="188">
        <v>9.5</v>
      </c>
      <c r="F112" s="182">
        <v>70.8</v>
      </c>
      <c r="G112" s="182">
        <v>22.5</v>
      </c>
      <c r="H112" s="182">
        <v>23.7</v>
      </c>
      <c r="I112" s="182">
        <v>22.8</v>
      </c>
    </row>
    <row r="113" spans="1:9" x14ac:dyDescent="0.25">
      <c r="A113" s="6">
        <v>39722</v>
      </c>
      <c r="B113" s="188">
        <v>87.4</v>
      </c>
      <c r="C113" s="188">
        <v>6.9</v>
      </c>
      <c r="D113" s="188">
        <v>10.1</v>
      </c>
      <c r="E113" s="188">
        <v>9.1999999999999993</v>
      </c>
      <c r="F113" s="182">
        <v>70.400000000000006</v>
      </c>
      <c r="G113" s="182">
        <v>11.9</v>
      </c>
      <c r="H113" s="182">
        <v>22.4</v>
      </c>
      <c r="I113" s="182">
        <v>21.7</v>
      </c>
    </row>
    <row r="114" spans="1:9" x14ac:dyDescent="0.25">
      <c r="A114" s="6">
        <v>39753</v>
      </c>
      <c r="B114" s="188">
        <v>83.8</v>
      </c>
      <c r="C114" s="188">
        <v>4.5</v>
      </c>
      <c r="D114" s="188">
        <v>9.5</v>
      </c>
      <c r="E114" s="188">
        <v>9.1999999999999993</v>
      </c>
      <c r="F114" s="182">
        <v>60</v>
      </c>
      <c r="G114" s="182">
        <v>-5.9</v>
      </c>
      <c r="H114" s="182">
        <v>19.5</v>
      </c>
      <c r="I114" s="182">
        <v>19.3</v>
      </c>
    </row>
    <row r="115" spans="1:9" x14ac:dyDescent="0.25">
      <c r="A115" s="6">
        <v>39783</v>
      </c>
      <c r="B115" s="188">
        <v>110.6</v>
      </c>
      <c r="C115" s="188">
        <v>-0.5</v>
      </c>
      <c r="D115" s="188">
        <v>8.4</v>
      </c>
      <c r="E115" s="188">
        <v>8.4</v>
      </c>
      <c r="F115" s="182">
        <v>74.400000000000006</v>
      </c>
      <c r="G115" s="182">
        <v>-1.8</v>
      </c>
      <c r="H115" s="182">
        <v>17.100000000000001</v>
      </c>
      <c r="I115" s="182">
        <v>17.100000000000001</v>
      </c>
    </row>
    <row r="116" spans="1:9" x14ac:dyDescent="0.25">
      <c r="A116" s="6">
        <v>39814</v>
      </c>
      <c r="B116" s="188">
        <v>84.8</v>
      </c>
      <c r="C116" s="188">
        <v>1.7</v>
      </c>
      <c r="D116" s="188">
        <v>1.7</v>
      </c>
      <c r="E116" s="188">
        <v>7.4</v>
      </c>
      <c r="F116" s="182">
        <v>65.8</v>
      </c>
      <c r="G116" s="182">
        <v>3.8</v>
      </c>
      <c r="H116" s="182">
        <v>3.8</v>
      </c>
      <c r="I116" s="182">
        <v>15.6</v>
      </c>
    </row>
    <row r="117" spans="1:9" x14ac:dyDescent="0.25">
      <c r="A117" s="6">
        <v>39845</v>
      </c>
      <c r="B117" s="188">
        <v>76.599999999999994</v>
      </c>
      <c r="C117" s="188">
        <v>-2.4</v>
      </c>
      <c r="D117" s="188">
        <v>-0.3</v>
      </c>
      <c r="E117" s="188">
        <v>6.6</v>
      </c>
      <c r="F117" s="182">
        <v>60.1</v>
      </c>
      <c r="G117" s="182">
        <v>-1.1000000000000001</v>
      </c>
      <c r="H117" s="182">
        <v>1.4</v>
      </c>
      <c r="I117" s="182">
        <v>13.4</v>
      </c>
    </row>
    <row r="118" spans="1:9" x14ac:dyDescent="0.25">
      <c r="A118" s="6">
        <v>39873</v>
      </c>
      <c r="B118" s="188">
        <v>79.900000000000006</v>
      </c>
      <c r="C118" s="188">
        <v>-7.9</v>
      </c>
      <c r="D118" s="188">
        <v>-2.9</v>
      </c>
      <c r="E118" s="188">
        <v>5</v>
      </c>
      <c r="F118" s="182">
        <v>69.7</v>
      </c>
      <c r="G118" s="182">
        <v>3.6</v>
      </c>
      <c r="H118" s="182">
        <v>2.2000000000000002</v>
      </c>
      <c r="I118" s="182">
        <v>12.2</v>
      </c>
    </row>
    <row r="119" spans="1:9" x14ac:dyDescent="0.25">
      <c r="A119" s="6">
        <v>39904</v>
      </c>
      <c r="B119" s="188">
        <v>80.599999999999994</v>
      </c>
      <c r="C119" s="188">
        <v>-2</v>
      </c>
      <c r="D119" s="188">
        <v>-2.7</v>
      </c>
      <c r="E119" s="188">
        <v>4.0999999999999996</v>
      </c>
      <c r="F119" s="182">
        <v>63</v>
      </c>
      <c r="G119" s="182">
        <v>-7.8</v>
      </c>
      <c r="H119" s="182">
        <v>-0.5</v>
      </c>
      <c r="I119" s="182">
        <v>9</v>
      </c>
    </row>
    <row r="120" spans="1:9" x14ac:dyDescent="0.25">
      <c r="A120" s="6">
        <v>39934</v>
      </c>
      <c r="B120" s="188">
        <v>81.7</v>
      </c>
      <c r="C120" s="188">
        <v>-7.2</v>
      </c>
      <c r="D120" s="188">
        <v>-3.7</v>
      </c>
      <c r="E120" s="188">
        <v>2.4</v>
      </c>
      <c r="F120" s="182">
        <v>66.900000000000006</v>
      </c>
      <c r="G120" s="182">
        <v>-2.7</v>
      </c>
      <c r="H120" s="182">
        <v>-0.9</v>
      </c>
      <c r="I120" s="182">
        <v>6.8</v>
      </c>
    </row>
    <row r="121" spans="1:9" x14ac:dyDescent="0.25">
      <c r="A121" s="6">
        <v>39965</v>
      </c>
      <c r="B121" s="188">
        <v>78.099999999999994</v>
      </c>
      <c r="C121" s="188">
        <v>-2.5</v>
      </c>
      <c r="D121" s="188">
        <v>-3.5</v>
      </c>
      <c r="E121" s="188">
        <v>1.6</v>
      </c>
      <c r="F121" s="182">
        <v>73.8</v>
      </c>
      <c r="G121" s="182">
        <v>10.4</v>
      </c>
      <c r="H121" s="182">
        <v>1</v>
      </c>
      <c r="I121" s="182">
        <v>5.7</v>
      </c>
    </row>
    <row r="122" spans="1:9" x14ac:dyDescent="0.25">
      <c r="A122" s="6">
        <v>39995</v>
      </c>
      <c r="B122" s="188">
        <v>82.9</v>
      </c>
      <c r="C122" s="188">
        <v>-2.4</v>
      </c>
      <c r="D122" s="188">
        <v>-3.3</v>
      </c>
      <c r="E122" s="188">
        <v>0.3</v>
      </c>
      <c r="F122" s="182">
        <v>71.099999999999994</v>
      </c>
      <c r="G122" s="182">
        <v>-1.6</v>
      </c>
      <c r="H122" s="182">
        <v>0.6</v>
      </c>
      <c r="I122" s="182">
        <v>3.3</v>
      </c>
    </row>
    <row r="123" spans="1:9" x14ac:dyDescent="0.25">
      <c r="A123" s="6">
        <v>40026</v>
      </c>
      <c r="B123" s="188">
        <v>82.2</v>
      </c>
      <c r="C123" s="188">
        <v>-3.9</v>
      </c>
      <c r="D123" s="188">
        <v>-3.4</v>
      </c>
      <c r="E123" s="188">
        <v>-0.8</v>
      </c>
      <c r="F123" s="182">
        <v>72.599999999999994</v>
      </c>
      <c r="G123" s="182">
        <v>5.4</v>
      </c>
      <c r="H123" s="182">
        <v>1.2</v>
      </c>
      <c r="I123" s="182">
        <v>2.7</v>
      </c>
    </row>
    <row r="124" spans="1:9" x14ac:dyDescent="0.25">
      <c r="A124" s="6">
        <v>40057</v>
      </c>
      <c r="B124" s="188">
        <v>81.3</v>
      </c>
      <c r="C124" s="188">
        <v>-2.4</v>
      </c>
      <c r="D124" s="188">
        <v>-3.3</v>
      </c>
      <c r="E124" s="188">
        <v>-1.6</v>
      </c>
      <c r="F124" s="182">
        <v>81.3</v>
      </c>
      <c r="G124" s="182">
        <v>14.8</v>
      </c>
      <c r="H124" s="182">
        <v>2.8</v>
      </c>
      <c r="I124" s="182">
        <v>2.4</v>
      </c>
    </row>
    <row r="125" spans="1:9" x14ac:dyDescent="0.25">
      <c r="A125" s="6">
        <v>40087</v>
      </c>
      <c r="B125" s="188">
        <v>90</v>
      </c>
      <c r="C125" s="188">
        <v>2.9</v>
      </c>
      <c r="D125" s="188">
        <v>-2.6</v>
      </c>
      <c r="E125" s="188">
        <v>-1.9</v>
      </c>
      <c r="F125" s="182">
        <v>81.3</v>
      </c>
      <c r="G125" s="182">
        <v>15.5</v>
      </c>
      <c r="H125" s="182">
        <v>4.0999999999999996</v>
      </c>
      <c r="I125" s="182">
        <v>2.8</v>
      </c>
    </row>
    <row r="126" spans="1:9" x14ac:dyDescent="0.25">
      <c r="A126" s="6">
        <v>40118</v>
      </c>
      <c r="B126" s="188">
        <v>87.1</v>
      </c>
      <c r="C126" s="188">
        <v>4</v>
      </c>
      <c r="D126" s="188">
        <v>-2</v>
      </c>
      <c r="E126" s="188">
        <v>-1.9</v>
      </c>
      <c r="F126" s="182">
        <v>71.3</v>
      </c>
      <c r="G126" s="182">
        <v>18.8</v>
      </c>
      <c r="H126" s="182">
        <v>5.3</v>
      </c>
      <c r="I126" s="182">
        <v>4.5999999999999996</v>
      </c>
    </row>
    <row r="127" spans="1:9" x14ac:dyDescent="0.25">
      <c r="A127" s="6">
        <v>40148</v>
      </c>
      <c r="B127" s="188">
        <v>118</v>
      </c>
      <c r="C127" s="188">
        <v>6.7</v>
      </c>
      <c r="D127" s="188">
        <v>-1.1000000000000001</v>
      </c>
      <c r="E127" s="188">
        <v>-1.1000000000000001</v>
      </c>
      <c r="F127" s="182">
        <v>90.4</v>
      </c>
      <c r="G127" s="182">
        <v>21.4</v>
      </c>
      <c r="H127" s="182">
        <v>6.8</v>
      </c>
      <c r="I127" s="182">
        <v>6.8</v>
      </c>
    </row>
    <row r="128" spans="1:9" x14ac:dyDescent="0.25">
      <c r="A128" s="6">
        <v>40179</v>
      </c>
      <c r="B128" s="188">
        <v>91.4</v>
      </c>
      <c r="C128" s="188">
        <v>7.8</v>
      </c>
      <c r="D128" s="188">
        <v>7.8</v>
      </c>
      <c r="E128" s="188">
        <v>-0.6</v>
      </c>
      <c r="F128" s="182">
        <v>76</v>
      </c>
      <c r="G128" s="182">
        <v>15.5</v>
      </c>
      <c r="H128" s="182">
        <v>15.5</v>
      </c>
      <c r="I128" s="182">
        <v>7.7</v>
      </c>
    </row>
    <row r="129" spans="1:9" x14ac:dyDescent="0.25">
      <c r="A129" s="6">
        <v>40210</v>
      </c>
      <c r="B129" s="188">
        <v>84.5</v>
      </c>
      <c r="C129" s="188">
        <v>10.4</v>
      </c>
      <c r="D129" s="188">
        <v>9</v>
      </c>
      <c r="E129" s="188">
        <v>0.3</v>
      </c>
      <c r="F129" s="182">
        <v>73.099999999999994</v>
      </c>
      <c r="G129" s="182">
        <v>21.7</v>
      </c>
      <c r="H129" s="182">
        <v>18.5</v>
      </c>
      <c r="I129" s="182">
        <v>9.4</v>
      </c>
    </row>
    <row r="130" spans="1:9" x14ac:dyDescent="0.25">
      <c r="A130" s="6">
        <v>40238</v>
      </c>
      <c r="B130" s="188">
        <v>92.9</v>
      </c>
      <c r="C130" s="188">
        <v>16.2</v>
      </c>
      <c r="D130" s="188">
        <v>11.4</v>
      </c>
      <c r="E130" s="188">
        <v>2.2999999999999998</v>
      </c>
      <c r="F130" s="182">
        <v>96.6</v>
      </c>
      <c r="G130" s="182">
        <v>38.5</v>
      </c>
      <c r="H130" s="182">
        <v>25.6</v>
      </c>
      <c r="I130" s="182">
        <v>12.4</v>
      </c>
    </row>
    <row r="131" spans="1:9" x14ac:dyDescent="0.25">
      <c r="A131" s="6">
        <v>40269</v>
      </c>
      <c r="B131" s="188">
        <v>85.9</v>
      </c>
      <c r="C131" s="188">
        <v>6.6</v>
      </c>
      <c r="D131" s="188">
        <v>10.199999999999999</v>
      </c>
      <c r="E131" s="188">
        <v>3</v>
      </c>
      <c r="F131" s="182">
        <v>78.8</v>
      </c>
      <c r="G131" s="182">
        <v>25</v>
      </c>
      <c r="H131" s="182">
        <v>25.5</v>
      </c>
      <c r="I131" s="182">
        <v>15.1</v>
      </c>
    </row>
    <row r="132" spans="1:9" x14ac:dyDescent="0.25">
      <c r="A132" s="6">
        <v>40299</v>
      </c>
      <c r="B132" s="188">
        <v>89.3</v>
      </c>
      <c r="C132" s="188">
        <v>9.1999999999999993</v>
      </c>
      <c r="D132" s="188">
        <v>10</v>
      </c>
      <c r="E132" s="188">
        <v>4.3</v>
      </c>
      <c r="F132" s="182">
        <v>84.1</v>
      </c>
      <c r="G132" s="182">
        <v>25.8</v>
      </c>
      <c r="H132" s="182">
        <v>25.5</v>
      </c>
      <c r="I132" s="182">
        <v>17.5</v>
      </c>
    </row>
    <row r="133" spans="1:9" x14ac:dyDescent="0.25">
      <c r="A133" s="6">
        <v>40330</v>
      </c>
      <c r="B133" s="188">
        <v>86.1</v>
      </c>
      <c r="C133" s="188">
        <v>10.3</v>
      </c>
      <c r="D133" s="188">
        <v>10</v>
      </c>
      <c r="E133" s="188">
        <v>5.3</v>
      </c>
      <c r="F133" s="182">
        <v>85.3</v>
      </c>
      <c r="G133" s="182">
        <v>15.5</v>
      </c>
      <c r="H133" s="182">
        <v>23.7</v>
      </c>
      <c r="I133" s="182">
        <v>17.899999999999999</v>
      </c>
    </row>
    <row r="134" spans="1:9" x14ac:dyDescent="0.25">
      <c r="A134" s="6">
        <v>40360</v>
      </c>
      <c r="B134" s="188">
        <v>92</v>
      </c>
      <c r="C134" s="188">
        <v>11</v>
      </c>
      <c r="D134" s="188">
        <v>10.199999999999999</v>
      </c>
      <c r="E134" s="188">
        <v>6.4</v>
      </c>
      <c r="F134" s="182">
        <v>84.7</v>
      </c>
      <c r="G134" s="182">
        <v>19.3</v>
      </c>
      <c r="H134" s="182">
        <v>23</v>
      </c>
      <c r="I134" s="182">
        <v>19.7</v>
      </c>
    </row>
    <row r="135" spans="1:9" x14ac:dyDescent="0.25">
      <c r="A135" s="6">
        <v>40391</v>
      </c>
      <c r="B135" s="188">
        <v>89.7</v>
      </c>
      <c r="C135" s="188">
        <v>9.1</v>
      </c>
      <c r="D135" s="188">
        <v>10</v>
      </c>
      <c r="E135" s="188">
        <v>7.5</v>
      </c>
      <c r="F135" s="182">
        <v>86.3</v>
      </c>
      <c r="G135" s="182">
        <v>19</v>
      </c>
      <c r="H135" s="182">
        <v>22.5</v>
      </c>
      <c r="I135" s="182">
        <v>20.8</v>
      </c>
    </row>
    <row r="136" spans="1:9" x14ac:dyDescent="0.25">
      <c r="A136" s="6">
        <v>40422</v>
      </c>
      <c r="B136" s="188">
        <v>89.6</v>
      </c>
      <c r="C136" s="188">
        <v>10.199999999999999</v>
      </c>
      <c r="D136" s="188">
        <v>10.1</v>
      </c>
      <c r="E136" s="188">
        <v>8.6</v>
      </c>
      <c r="F136" s="182">
        <v>90.2</v>
      </c>
      <c r="G136" s="182">
        <v>10.9</v>
      </c>
      <c r="H136" s="182">
        <v>21</v>
      </c>
      <c r="I136" s="182">
        <v>20.399999999999999</v>
      </c>
    </row>
    <row r="137" spans="1:9" x14ac:dyDescent="0.25">
      <c r="A137" s="6">
        <v>40452</v>
      </c>
      <c r="B137" s="188">
        <v>96</v>
      </c>
      <c r="C137" s="188">
        <v>6.7</v>
      </c>
      <c r="D137" s="188">
        <v>9.6999999999999993</v>
      </c>
      <c r="E137" s="188">
        <v>8.9</v>
      </c>
      <c r="F137" s="182">
        <v>87.1</v>
      </c>
      <c r="G137" s="182">
        <v>7.2</v>
      </c>
      <c r="H137" s="182">
        <v>19.399999999999999</v>
      </c>
      <c r="I137" s="182">
        <v>19.5</v>
      </c>
    </row>
    <row r="138" spans="1:9" x14ac:dyDescent="0.25">
      <c r="A138" s="6">
        <v>40483</v>
      </c>
      <c r="B138" s="188">
        <v>92.5</v>
      </c>
      <c r="C138" s="188">
        <v>6.2</v>
      </c>
      <c r="D138" s="188">
        <v>9.4</v>
      </c>
      <c r="E138" s="188">
        <v>9.1</v>
      </c>
      <c r="F138" s="182">
        <v>87.7</v>
      </c>
      <c r="G138" s="182">
        <v>23.1</v>
      </c>
      <c r="H138" s="182">
        <v>19.7</v>
      </c>
      <c r="I138" s="182">
        <v>19.899999999999999</v>
      </c>
    </row>
    <row r="139" spans="1:9" x14ac:dyDescent="0.25">
      <c r="A139" s="6">
        <v>40513</v>
      </c>
      <c r="B139" s="188">
        <v>126.3</v>
      </c>
      <c r="C139" s="188">
        <v>7.1</v>
      </c>
      <c r="D139" s="188">
        <v>9.1</v>
      </c>
      <c r="E139" s="188">
        <v>9.1</v>
      </c>
      <c r="F139" s="182">
        <v>113.4</v>
      </c>
      <c r="G139" s="182">
        <v>25.5</v>
      </c>
      <c r="H139" s="182">
        <v>20.3</v>
      </c>
      <c r="I139" s="182">
        <v>20.3</v>
      </c>
    </row>
    <row r="140" spans="1:9" x14ac:dyDescent="0.25">
      <c r="A140" s="6">
        <v>40544</v>
      </c>
      <c r="B140" s="188">
        <v>97.8</v>
      </c>
      <c r="C140" s="188">
        <v>7</v>
      </c>
      <c r="D140" s="188">
        <v>7</v>
      </c>
      <c r="E140" s="188">
        <v>9</v>
      </c>
      <c r="F140" s="182">
        <v>97.1</v>
      </c>
      <c r="G140" s="182">
        <v>27.9</v>
      </c>
      <c r="H140" s="182">
        <v>27.9</v>
      </c>
      <c r="I140" s="182">
        <v>21.3</v>
      </c>
    </row>
    <row r="141" spans="1:9" x14ac:dyDescent="0.25">
      <c r="A141" s="6">
        <v>40575</v>
      </c>
      <c r="B141" s="188">
        <v>90.2</v>
      </c>
      <c r="C141" s="188">
        <v>6.8</v>
      </c>
      <c r="D141" s="188">
        <v>6.9</v>
      </c>
      <c r="E141" s="188">
        <v>8.6999999999999993</v>
      </c>
      <c r="F141" s="182">
        <v>98.2</v>
      </c>
      <c r="G141" s="182">
        <v>34.299999999999997</v>
      </c>
      <c r="H141" s="182">
        <v>31</v>
      </c>
      <c r="I141" s="182">
        <v>22.4</v>
      </c>
    </row>
    <row r="142" spans="1:9" x14ac:dyDescent="0.25">
      <c r="A142" s="6">
        <v>40603</v>
      </c>
      <c r="B142" s="188">
        <v>97.8</v>
      </c>
      <c r="C142" s="188">
        <v>5.3</v>
      </c>
      <c r="D142" s="188">
        <v>6.3</v>
      </c>
      <c r="E142" s="188">
        <v>7.9</v>
      </c>
      <c r="F142" s="182">
        <v>109</v>
      </c>
      <c r="G142" s="182">
        <v>12.9</v>
      </c>
      <c r="H142" s="182">
        <v>23.9</v>
      </c>
      <c r="I142" s="182">
        <v>20.100000000000001</v>
      </c>
    </row>
    <row r="143" spans="1:9" x14ac:dyDescent="0.25">
      <c r="A143" s="6">
        <v>40634</v>
      </c>
      <c r="B143" s="188">
        <v>97.2</v>
      </c>
      <c r="C143" s="188">
        <v>13.1</v>
      </c>
      <c r="D143" s="188">
        <v>8</v>
      </c>
      <c r="E143" s="188">
        <v>8.4</v>
      </c>
      <c r="F143" s="182">
        <v>107</v>
      </c>
      <c r="G143" s="182">
        <v>35.799999999999997</v>
      </c>
      <c r="H143" s="182">
        <v>26.8</v>
      </c>
      <c r="I143" s="182">
        <v>21.1</v>
      </c>
    </row>
    <row r="144" spans="1:9" x14ac:dyDescent="0.25">
      <c r="A144" s="6">
        <v>40664</v>
      </c>
      <c r="B144" s="188">
        <v>95.5</v>
      </c>
      <c r="C144" s="188">
        <v>7</v>
      </c>
      <c r="D144" s="188">
        <v>7.8</v>
      </c>
      <c r="E144" s="188">
        <v>8.1999999999999993</v>
      </c>
      <c r="F144" s="182">
        <v>116.6</v>
      </c>
      <c r="G144" s="182">
        <v>38.6</v>
      </c>
      <c r="H144" s="182">
        <v>29.2</v>
      </c>
      <c r="I144" s="182">
        <v>22.4</v>
      </c>
    </row>
    <row r="145" spans="1:9" x14ac:dyDescent="0.25">
      <c r="A145" s="6">
        <v>40695</v>
      </c>
      <c r="B145" s="188">
        <v>92.8</v>
      </c>
      <c r="C145" s="188">
        <v>7.7</v>
      </c>
      <c r="D145" s="188">
        <v>7.8</v>
      </c>
      <c r="E145" s="188">
        <v>8</v>
      </c>
      <c r="F145" s="182">
        <v>100.7</v>
      </c>
      <c r="G145" s="182">
        <v>18.100000000000001</v>
      </c>
      <c r="H145" s="182">
        <v>27.3</v>
      </c>
      <c r="I145" s="182">
        <v>22.5</v>
      </c>
    </row>
    <row r="146" spans="1:9" x14ac:dyDescent="0.25">
      <c r="A146" s="6">
        <v>40725</v>
      </c>
      <c r="B146" s="188">
        <v>100.5</v>
      </c>
      <c r="C146" s="188">
        <v>9.1999999999999993</v>
      </c>
      <c r="D146" s="188">
        <v>8</v>
      </c>
      <c r="E146" s="188">
        <v>7.9</v>
      </c>
      <c r="F146" s="182">
        <v>90.7</v>
      </c>
      <c r="G146" s="182">
        <v>7</v>
      </c>
      <c r="H146" s="182">
        <v>24.3</v>
      </c>
      <c r="I146" s="182">
        <v>21.4</v>
      </c>
    </row>
    <row r="147" spans="1:9" x14ac:dyDescent="0.25">
      <c r="A147" s="6">
        <v>40756</v>
      </c>
      <c r="B147" s="188">
        <v>99.8</v>
      </c>
      <c r="C147" s="188">
        <v>11.3</v>
      </c>
      <c r="D147" s="188">
        <v>8.4</v>
      </c>
      <c r="E147" s="188">
        <v>8.1</v>
      </c>
      <c r="F147" s="182">
        <v>92.1</v>
      </c>
      <c r="G147" s="182">
        <v>6.7</v>
      </c>
      <c r="H147" s="182">
        <v>22</v>
      </c>
      <c r="I147" s="182">
        <v>20.3</v>
      </c>
    </row>
    <row r="148" spans="1:9" x14ac:dyDescent="0.25">
      <c r="A148" s="6">
        <v>40787</v>
      </c>
      <c r="B148" s="188">
        <v>96.3</v>
      </c>
      <c r="C148" s="188">
        <v>7.4</v>
      </c>
      <c r="D148" s="188">
        <v>8.3000000000000007</v>
      </c>
      <c r="E148" s="188">
        <v>7.9</v>
      </c>
      <c r="F148" s="182">
        <v>92.7</v>
      </c>
      <c r="G148" s="182">
        <v>2.8</v>
      </c>
      <c r="H148" s="182">
        <v>19.7</v>
      </c>
      <c r="I148" s="182">
        <v>19.5</v>
      </c>
    </row>
    <row r="149" spans="1:9" x14ac:dyDescent="0.25">
      <c r="A149" s="6">
        <v>40817</v>
      </c>
      <c r="B149" s="188">
        <v>100.5</v>
      </c>
      <c r="C149" s="188">
        <v>4.7</v>
      </c>
      <c r="D149" s="188">
        <v>7.9</v>
      </c>
      <c r="E149" s="188">
        <v>7.7</v>
      </c>
      <c r="F149" s="182">
        <v>87.4</v>
      </c>
      <c r="G149" s="182">
        <v>0.4</v>
      </c>
      <c r="H149" s="182">
        <v>17.7</v>
      </c>
      <c r="I149" s="182">
        <v>18.8</v>
      </c>
    </row>
    <row r="150" spans="1:9" x14ac:dyDescent="0.25">
      <c r="A150" s="6">
        <v>40848</v>
      </c>
      <c r="B150" s="188">
        <v>99.1</v>
      </c>
      <c r="C150" s="188">
        <v>7.1</v>
      </c>
      <c r="D150" s="188">
        <v>7.8</v>
      </c>
      <c r="E150" s="188">
        <v>7.8</v>
      </c>
      <c r="F150" s="182">
        <v>91</v>
      </c>
      <c r="G150" s="182">
        <v>3.8</v>
      </c>
      <c r="H150" s="182">
        <v>16.399999999999999</v>
      </c>
      <c r="I150" s="182">
        <v>17.2</v>
      </c>
    </row>
    <row r="151" spans="1:9" x14ac:dyDescent="0.25">
      <c r="A151" s="6">
        <v>40878</v>
      </c>
      <c r="B151" s="188">
        <v>132.6</v>
      </c>
      <c r="C151" s="188">
        <v>5</v>
      </c>
      <c r="D151" s="188">
        <v>7.5</v>
      </c>
      <c r="E151" s="188">
        <v>7.5</v>
      </c>
      <c r="F151" s="182">
        <v>117.6</v>
      </c>
      <c r="G151" s="182">
        <v>3.7</v>
      </c>
      <c r="H151" s="182">
        <v>15</v>
      </c>
      <c r="I151" s="182">
        <v>15</v>
      </c>
    </row>
    <row r="152" spans="1:9" x14ac:dyDescent="0.25">
      <c r="A152" s="6">
        <v>40909</v>
      </c>
      <c r="B152" s="188">
        <v>101.1</v>
      </c>
      <c r="C152" s="188">
        <v>3.4</v>
      </c>
      <c r="D152" s="188">
        <v>3.4</v>
      </c>
      <c r="E152" s="188">
        <v>7.2</v>
      </c>
      <c r="F152" s="182">
        <v>100.1</v>
      </c>
      <c r="G152" s="182">
        <v>3.1</v>
      </c>
      <c r="H152" s="182">
        <v>3.1</v>
      </c>
      <c r="I152" s="182">
        <v>13</v>
      </c>
    </row>
    <row r="153" spans="1:9" x14ac:dyDescent="0.25">
      <c r="A153" s="6">
        <v>40940</v>
      </c>
      <c r="B153" s="188">
        <v>99.3</v>
      </c>
      <c r="C153" s="188">
        <v>10.1</v>
      </c>
      <c r="D153" s="188">
        <v>6.6</v>
      </c>
      <c r="E153" s="188">
        <v>7.5</v>
      </c>
      <c r="F153" s="182">
        <v>94.8</v>
      </c>
      <c r="G153" s="182">
        <v>-3.5</v>
      </c>
      <c r="H153" s="182">
        <v>-0.2</v>
      </c>
      <c r="I153" s="182">
        <v>10.1</v>
      </c>
    </row>
    <row r="154" spans="1:9" x14ac:dyDescent="0.25">
      <c r="A154" s="6">
        <v>40969</v>
      </c>
      <c r="B154" s="188">
        <v>109.6</v>
      </c>
      <c r="C154" s="188">
        <v>12</v>
      </c>
      <c r="D154" s="188">
        <v>8.5</v>
      </c>
      <c r="E154" s="188">
        <v>8</v>
      </c>
      <c r="F154" s="182">
        <v>107.5</v>
      </c>
      <c r="G154" s="182">
        <v>-1.3</v>
      </c>
      <c r="H154" s="182">
        <v>-0.6</v>
      </c>
      <c r="I154" s="182">
        <v>8.6999999999999993</v>
      </c>
    </row>
    <row r="155" spans="1:9" x14ac:dyDescent="0.25">
      <c r="A155" s="6">
        <v>41000</v>
      </c>
      <c r="B155" s="188">
        <v>101.7</v>
      </c>
      <c r="C155" s="188">
        <v>4.7</v>
      </c>
      <c r="D155" s="188">
        <v>7.5</v>
      </c>
      <c r="E155" s="188">
        <v>7.4</v>
      </c>
      <c r="F155" s="182">
        <v>85.9</v>
      </c>
      <c r="G155" s="182">
        <v>-19.7</v>
      </c>
      <c r="H155" s="182">
        <v>-5.6</v>
      </c>
      <c r="I155" s="182">
        <v>4.2</v>
      </c>
    </row>
    <row r="156" spans="1:9" x14ac:dyDescent="0.25">
      <c r="A156" s="6">
        <v>41030</v>
      </c>
      <c r="B156" s="188">
        <v>107.7</v>
      </c>
      <c r="C156" s="188">
        <v>12.7</v>
      </c>
      <c r="D156" s="188">
        <v>8.6</v>
      </c>
      <c r="E156" s="188">
        <v>7.8</v>
      </c>
      <c r="F156" s="182">
        <v>108.4</v>
      </c>
      <c r="G156" s="182">
        <v>-7</v>
      </c>
      <c r="H156" s="182">
        <v>-5.9</v>
      </c>
      <c r="I156" s="182">
        <v>0.6</v>
      </c>
    </row>
    <row r="157" spans="1:9" x14ac:dyDescent="0.25">
      <c r="A157" s="6">
        <v>41061</v>
      </c>
      <c r="B157" s="188">
        <v>107.2</v>
      </c>
      <c r="C157" s="188">
        <v>15.5</v>
      </c>
      <c r="D157" s="188">
        <v>9.6999999999999993</v>
      </c>
      <c r="E157" s="188">
        <v>8.5</v>
      </c>
      <c r="F157" s="182">
        <v>111.6</v>
      </c>
      <c r="G157" s="182">
        <v>10.9</v>
      </c>
      <c r="H157" s="182">
        <v>-3.2</v>
      </c>
      <c r="I157" s="182">
        <v>0.2</v>
      </c>
    </row>
    <row r="158" spans="1:9" x14ac:dyDescent="0.25">
      <c r="A158" s="6">
        <v>41091</v>
      </c>
      <c r="B158" s="188">
        <v>107.1</v>
      </c>
      <c r="C158" s="188">
        <v>6.6</v>
      </c>
      <c r="D158" s="188">
        <v>9.1999999999999993</v>
      </c>
      <c r="E158" s="188">
        <v>8.1999999999999993</v>
      </c>
      <c r="F158" s="182">
        <v>99.9</v>
      </c>
      <c r="G158" s="182">
        <v>10.199999999999999</v>
      </c>
      <c r="H158" s="182">
        <v>-1.5</v>
      </c>
      <c r="I158" s="182">
        <v>0.4</v>
      </c>
    </row>
    <row r="159" spans="1:9" x14ac:dyDescent="0.25">
      <c r="A159" s="6">
        <v>41122</v>
      </c>
      <c r="B159" s="188">
        <v>111.2</v>
      </c>
      <c r="C159" s="188">
        <v>11.4</v>
      </c>
      <c r="D159" s="188">
        <v>9.5</v>
      </c>
      <c r="E159" s="188">
        <v>8.3000000000000007</v>
      </c>
      <c r="F159" s="182">
        <v>110.2</v>
      </c>
      <c r="G159" s="182">
        <v>19.7</v>
      </c>
      <c r="H159" s="182">
        <v>0.9</v>
      </c>
      <c r="I159" s="182">
        <v>1.5</v>
      </c>
    </row>
    <row r="160" spans="1:9" x14ac:dyDescent="0.25">
      <c r="A160" s="6">
        <v>41153</v>
      </c>
      <c r="B160" s="188">
        <v>107.6</v>
      </c>
      <c r="C160" s="188">
        <v>11.8</v>
      </c>
      <c r="D160" s="188">
        <v>9.8000000000000007</v>
      </c>
      <c r="E160" s="188">
        <v>8.6</v>
      </c>
      <c r="F160" s="182">
        <v>92.8</v>
      </c>
      <c r="G160" s="182">
        <v>0.1</v>
      </c>
      <c r="H160" s="182">
        <v>0.8</v>
      </c>
      <c r="I160" s="182">
        <v>1.3</v>
      </c>
    </row>
    <row r="161" spans="1:9" x14ac:dyDescent="0.25">
      <c r="A161" s="6">
        <v>41183</v>
      </c>
      <c r="B161" s="188">
        <v>114.2</v>
      </c>
      <c r="C161" s="188">
        <v>13.6</v>
      </c>
      <c r="D161" s="188">
        <v>10.199999999999999</v>
      </c>
      <c r="E161" s="188">
        <v>9.4</v>
      </c>
      <c r="F161" s="182">
        <v>102.4</v>
      </c>
      <c r="G161" s="182">
        <v>17.2</v>
      </c>
      <c r="H161" s="182">
        <v>2.2999999999999998</v>
      </c>
      <c r="I161" s="182">
        <v>2.5</v>
      </c>
    </row>
    <row r="162" spans="1:9" x14ac:dyDescent="0.25">
      <c r="A162" s="6">
        <v>41214</v>
      </c>
      <c r="B162" s="188">
        <v>111.6</v>
      </c>
      <c r="C162" s="188">
        <v>12.6</v>
      </c>
      <c r="D162" s="188">
        <v>10.4</v>
      </c>
      <c r="E162" s="188">
        <v>9.8000000000000007</v>
      </c>
      <c r="F162" s="182">
        <v>100.2</v>
      </c>
      <c r="G162" s="182">
        <v>10.1</v>
      </c>
      <c r="H162" s="182">
        <v>2.9</v>
      </c>
      <c r="I162" s="182">
        <v>3</v>
      </c>
    </row>
    <row r="163" spans="1:9" x14ac:dyDescent="0.25">
      <c r="A163" s="6">
        <v>41244</v>
      </c>
      <c r="B163" s="188">
        <v>148.80000000000001</v>
      </c>
      <c r="C163" s="188">
        <v>12.2</v>
      </c>
      <c r="D163" s="188">
        <v>10.6</v>
      </c>
      <c r="E163" s="188">
        <v>10.6</v>
      </c>
      <c r="F163" s="182">
        <v>120.5</v>
      </c>
      <c r="G163" s="182">
        <v>2.5</v>
      </c>
      <c r="H163" s="182">
        <v>2.9</v>
      </c>
      <c r="I163" s="182">
        <v>2.9</v>
      </c>
    </row>
    <row r="164" spans="1:9" x14ac:dyDescent="0.25">
      <c r="A164" s="6">
        <v>41275</v>
      </c>
      <c r="B164" s="188">
        <v>109.7</v>
      </c>
      <c r="C164" s="188">
        <v>8.6</v>
      </c>
      <c r="D164" s="188">
        <v>8.6</v>
      </c>
      <c r="E164" s="188">
        <v>11</v>
      </c>
      <c r="F164" s="182">
        <v>102.3</v>
      </c>
      <c r="G164" s="182">
        <v>2.1</v>
      </c>
      <c r="H164" s="182">
        <v>2.1</v>
      </c>
      <c r="I164" s="182">
        <v>2.8</v>
      </c>
    </row>
    <row r="165" spans="1:9" x14ac:dyDescent="0.25">
      <c r="A165" s="6">
        <v>41306</v>
      </c>
      <c r="B165" s="188">
        <v>98.9</v>
      </c>
      <c r="C165" s="188">
        <v>-0.5</v>
      </c>
      <c r="D165" s="188">
        <v>4.0999999999999996</v>
      </c>
      <c r="E165" s="188">
        <v>10.1</v>
      </c>
      <c r="F165" s="182">
        <v>89.3</v>
      </c>
      <c r="G165" s="182">
        <v>-5.8</v>
      </c>
      <c r="H165" s="182">
        <v>-1.7</v>
      </c>
      <c r="I165" s="182">
        <v>2.6</v>
      </c>
    </row>
    <row r="166" spans="1:9" x14ac:dyDescent="0.25">
      <c r="A166" s="6">
        <v>41334</v>
      </c>
      <c r="B166" s="188">
        <v>112.3</v>
      </c>
      <c r="C166" s="188">
        <v>2.5</v>
      </c>
      <c r="D166" s="188">
        <v>3.5</v>
      </c>
      <c r="E166" s="188">
        <v>9.3000000000000007</v>
      </c>
      <c r="F166" s="182">
        <v>102.6</v>
      </c>
      <c r="G166" s="182">
        <v>-4.5999999999999996</v>
      </c>
      <c r="H166" s="182">
        <v>-2.7</v>
      </c>
      <c r="I166" s="182">
        <v>2.2999999999999998</v>
      </c>
    </row>
    <row r="167" spans="1:9" x14ac:dyDescent="0.25">
      <c r="A167" s="6">
        <v>41365</v>
      </c>
      <c r="B167" s="188">
        <v>105.4</v>
      </c>
      <c r="C167" s="188">
        <v>3.6</v>
      </c>
      <c r="D167" s="188">
        <v>3.5</v>
      </c>
      <c r="E167" s="188">
        <v>9.1999999999999993</v>
      </c>
      <c r="F167" s="182">
        <v>98.1</v>
      </c>
      <c r="G167" s="182">
        <v>14.2</v>
      </c>
      <c r="H167" s="182">
        <v>1</v>
      </c>
      <c r="I167" s="182">
        <v>5.2</v>
      </c>
    </row>
    <row r="168" spans="1:9" x14ac:dyDescent="0.25">
      <c r="A168" s="6">
        <v>41395</v>
      </c>
      <c r="B168" s="188">
        <v>111.1</v>
      </c>
      <c r="C168" s="188">
        <v>3.2</v>
      </c>
      <c r="D168" s="188">
        <v>3.5</v>
      </c>
      <c r="E168" s="188">
        <v>8.4</v>
      </c>
      <c r="F168" s="182">
        <v>98</v>
      </c>
      <c r="G168" s="182">
        <v>-9.6</v>
      </c>
      <c r="H168" s="182">
        <v>-1.3</v>
      </c>
      <c r="I168" s="182">
        <v>5.0999999999999996</v>
      </c>
    </row>
    <row r="169" spans="1:9" x14ac:dyDescent="0.25">
      <c r="A169" s="6">
        <v>41426</v>
      </c>
      <c r="B169" s="188">
        <v>104.1</v>
      </c>
      <c r="C169" s="188">
        <v>-2.9</v>
      </c>
      <c r="D169" s="188">
        <v>2.4</v>
      </c>
      <c r="E169" s="188">
        <v>6.9</v>
      </c>
      <c r="F169" s="182">
        <v>93.8</v>
      </c>
      <c r="G169" s="182">
        <v>-16</v>
      </c>
      <c r="H169" s="182">
        <v>-4</v>
      </c>
      <c r="I169" s="182">
        <v>2.6</v>
      </c>
    </row>
    <row r="170" spans="1:9" x14ac:dyDescent="0.25">
      <c r="A170" s="6">
        <v>41456</v>
      </c>
      <c r="B170" s="188">
        <v>111.3</v>
      </c>
      <c r="C170" s="188">
        <v>4</v>
      </c>
      <c r="D170" s="188">
        <v>2.6</v>
      </c>
      <c r="E170" s="188">
        <v>6.7</v>
      </c>
      <c r="F170" s="182">
        <v>98.4</v>
      </c>
      <c r="G170" s="182">
        <v>-1.5</v>
      </c>
      <c r="H170" s="182">
        <v>-3.7</v>
      </c>
      <c r="I170" s="182">
        <v>1.6</v>
      </c>
    </row>
    <row r="171" spans="1:9" x14ac:dyDescent="0.25">
      <c r="A171" s="6">
        <v>41487</v>
      </c>
      <c r="B171" s="188">
        <v>115.3</v>
      </c>
      <c r="C171" s="188">
        <v>3.6</v>
      </c>
      <c r="D171" s="188">
        <v>2.8</v>
      </c>
      <c r="E171" s="188">
        <v>6</v>
      </c>
      <c r="F171" s="182">
        <v>100</v>
      </c>
      <c r="G171" s="182">
        <v>-9.3000000000000007</v>
      </c>
      <c r="H171" s="182">
        <v>-4.4000000000000004</v>
      </c>
      <c r="I171" s="182">
        <v>-0.7</v>
      </c>
    </row>
    <row r="172" spans="1:9" x14ac:dyDescent="0.25">
      <c r="A172" s="6">
        <v>41518</v>
      </c>
      <c r="B172" s="188">
        <v>104.5</v>
      </c>
      <c r="C172" s="188">
        <v>-2.9</v>
      </c>
      <c r="D172" s="188">
        <v>2.1</v>
      </c>
      <c r="E172" s="188">
        <v>4.9000000000000004</v>
      </c>
      <c r="F172" s="182">
        <v>92.3</v>
      </c>
      <c r="G172" s="182">
        <v>-0.5</v>
      </c>
      <c r="H172" s="182">
        <v>-4</v>
      </c>
      <c r="I172" s="182">
        <v>-0.8</v>
      </c>
    </row>
    <row r="173" spans="1:9" x14ac:dyDescent="0.25">
      <c r="A173" s="6">
        <v>41548</v>
      </c>
      <c r="B173" s="188">
        <v>114.6</v>
      </c>
      <c r="C173" s="188">
        <v>0.4</v>
      </c>
      <c r="D173" s="188">
        <v>1.9</v>
      </c>
      <c r="E173" s="188">
        <v>3.8</v>
      </c>
      <c r="F173" s="182">
        <v>99.7</v>
      </c>
      <c r="G173" s="182">
        <v>-2.7</v>
      </c>
      <c r="H173" s="182">
        <v>-3.9</v>
      </c>
      <c r="I173" s="182">
        <v>-2.2000000000000002</v>
      </c>
    </row>
    <row r="174" spans="1:9" x14ac:dyDescent="0.25">
      <c r="A174" s="6">
        <v>41579</v>
      </c>
      <c r="B174" s="188">
        <v>116.8</v>
      </c>
      <c r="C174" s="188">
        <v>4.5999999999999996</v>
      </c>
      <c r="D174" s="188">
        <v>2.2000000000000002</v>
      </c>
      <c r="E174" s="188">
        <v>3.2</v>
      </c>
      <c r="F174" s="182">
        <v>99.6</v>
      </c>
      <c r="G174" s="182">
        <v>-0.6</v>
      </c>
      <c r="H174" s="182">
        <v>-3.6</v>
      </c>
      <c r="I174" s="182">
        <v>-3</v>
      </c>
    </row>
    <row r="175" spans="1:9" x14ac:dyDescent="0.25">
      <c r="A175" s="6">
        <v>41609</v>
      </c>
      <c r="B175" s="188">
        <v>143.19999999999999</v>
      </c>
      <c r="C175" s="188">
        <v>-3.8</v>
      </c>
      <c r="D175" s="188">
        <v>1.5</v>
      </c>
      <c r="E175" s="188">
        <v>1.5</v>
      </c>
      <c r="F175" s="182">
        <v>107.7</v>
      </c>
      <c r="G175" s="182">
        <v>-10.6</v>
      </c>
      <c r="H175" s="182">
        <v>-4.3</v>
      </c>
      <c r="I175" s="182">
        <v>-4.3</v>
      </c>
    </row>
    <row r="176" spans="1:9" x14ac:dyDescent="0.25">
      <c r="A176" s="6">
        <v>41640</v>
      </c>
      <c r="B176" s="188">
        <v>115.1</v>
      </c>
      <c r="C176" s="188">
        <v>4.9000000000000004</v>
      </c>
      <c r="D176" s="188">
        <v>4.9000000000000004</v>
      </c>
      <c r="E176" s="188">
        <v>1.3</v>
      </c>
      <c r="F176" s="182">
        <v>94.8</v>
      </c>
      <c r="G176" s="182">
        <v>-7.3</v>
      </c>
      <c r="H176" s="182">
        <v>-7.3</v>
      </c>
      <c r="I176" s="182">
        <v>-5</v>
      </c>
    </row>
    <row r="177" spans="1:9" x14ac:dyDescent="0.25">
      <c r="A177" s="6">
        <v>41671</v>
      </c>
      <c r="B177" s="188">
        <v>101.8</v>
      </c>
      <c r="C177" s="188">
        <v>3</v>
      </c>
      <c r="D177" s="188">
        <v>4</v>
      </c>
      <c r="E177" s="188">
        <v>1.5</v>
      </c>
      <c r="F177" s="182">
        <v>86.9</v>
      </c>
      <c r="G177" s="182">
        <v>-2.7</v>
      </c>
      <c r="H177" s="182">
        <v>-5.2</v>
      </c>
      <c r="I177" s="182">
        <v>-4.8</v>
      </c>
    </row>
    <row r="178" spans="1:9" x14ac:dyDescent="0.25">
      <c r="A178" s="7">
        <v>41699</v>
      </c>
      <c r="B178" s="188">
        <v>107.4</v>
      </c>
      <c r="C178" s="188">
        <v>-4.4000000000000004</v>
      </c>
      <c r="D178" s="188">
        <v>1.1000000000000001</v>
      </c>
      <c r="E178" s="188">
        <v>0.9</v>
      </c>
      <c r="F178" s="182">
        <v>89.1</v>
      </c>
      <c r="G178" s="182">
        <v>-13.1</v>
      </c>
      <c r="H178" s="182">
        <v>-7.9</v>
      </c>
      <c r="I178" s="182">
        <v>-5.5</v>
      </c>
    </row>
    <row r="179" spans="1:9" x14ac:dyDescent="0.25">
      <c r="A179" s="7">
        <v>41730</v>
      </c>
      <c r="B179" s="188">
        <v>111.6</v>
      </c>
      <c r="C179" s="188">
        <v>5.9</v>
      </c>
      <c r="D179" s="188">
        <v>2.2999999999999998</v>
      </c>
      <c r="E179" s="188">
        <v>1.1000000000000001</v>
      </c>
      <c r="F179" s="182">
        <v>98.5</v>
      </c>
      <c r="G179" s="182">
        <v>0.5</v>
      </c>
      <c r="H179" s="182">
        <v>-5.8</v>
      </c>
      <c r="I179" s="182">
        <v>-6.4</v>
      </c>
    </row>
    <row r="180" spans="1:9" x14ac:dyDescent="0.25">
      <c r="A180" s="7">
        <v>41760</v>
      </c>
      <c r="B180" s="188">
        <v>113.2</v>
      </c>
      <c r="C180" s="188">
        <v>1.9</v>
      </c>
      <c r="D180" s="188">
        <v>2.2000000000000002</v>
      </c>
      <c r="E180" s="188">
        <v>1</v>
      </c>
      <c r="F180" s="182">
        <v>101.5</v>
      </c>
      <c r="G180" s="182">
        <v>3.6</v>
      </c>
      <c r="H180" s="182">
        <v>-4</v>
      </c>
      <c r="I180" s="182">
        <v>-5.3</v>
      </c>
    </row>
    <row r="181" spans="1:9" x14ac:dyDescent="0.25">
      <c r="A181" s="7">
        <v>41791</v>
      </c>
      <c r="B181" s="188">
        <v>101.1</v>
      </c>
      <c r="C181" s="188">
        <v>-2.9</v>
      </c>
      <c r="D181" s="188">
        <v>1.4</v>
      </c>
      <c r="E181" s="188">
        <v>1</v>
      </c>
      <c r="F181" s="182">
        <v>83</v>
      </c>
      <c r="G181" s="182">
        <v>-11.5</v>
      </c>
      <c r="H181" s="182">
        <v>-5.2</v>
      </c>
      <c r="I181" s="182">
        <v>-4.8</v>
      </c>
    </row>
    <row r="182" spans="1:9" x14ac:dyDescent="0.25">
      <c r="A182" s="7">
        <v>41821</v>
      </c>
      <c r="B182" s="188">
        <v>108.9</v>
      </c>
      <c r="C182" s="188">
        <v>-2.2000000000000002</v>
      </c>
      <c r="D182" s="188">
        <v>0.9</v>
      </c>
      <c r="E182" s="188">
        <v>0.5</v>
      </c>
      <c r="F182" s="182">
        <v>96.6</v>
      </c>
      <c r="G182" s="182">
        <v>-1.8</v>
      </c>
      <c r="H182" s="182">
        <v>-4.7</v>
      </c>
      <c r="I182" s="182">
        <v>-4.9000000000000004</v>
      </c>
    </row>
  </sheetData>
  <sheetProtection algorithmName="SHA-512" hashValue="To8l88jW7Cq6JhL3Xr3IxfWyOU2F4Aq/lUeG/mbdPYfwofC+SOYU+yc+x3MDOiVNXfCSCLZpsr8F1119oLhikQ==" saltValue="77WdLgb80ZXAmX1hqhENNg==" spinCount="100000" sheet="1" objects="1" scenarios="1" selectLockedCells="1" selectUnlockedCells="1"/>
  <mergeCells count="4">
    <mergeCell ref="A3:J3"/>
    <mergeCell ref="A6:A7"/>
    <mergeCell ref="B6:E6"/>
    <mergeCell ref="F6:I6"/>
  </mergeCells>
  <hyperlinks>
    <hyperlink ref="B1" location="Índice!A1" display="VOLTAR"/>
  </hyperlink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82"/>
  <sheetViews>
    <sheetView zoomScale="85" zoomScaleNormal="85" workbookViewId="0">
      <pane xSplit="1" ySplit="7" topLeftCell="B173" activePane="bottomRight" state="frozen"/>
      <selection activeCell="L172" sqref="L172"/>
      <selection pane="topRight" activeCell="L172" sqref="L172"/>
      <selection pane="bottomLeft" activeCell="L172" sqref="L172"/>
      <selection pane="bottomRight" activeCell="L172" sqref="L172"/>
    </sheetView>
  </sheetViews>
  <sheetFormatPr defaultRowHeight="15" x14ac:dyDescent="0.25"/>
  <cols>
    <col min="1" max="1" width="9.140625" style="4"/>
    <col min="2" max="2" width="17" style="13" customWidth="1"/>
    <col min="3" max="3" width="19.7109375" style="13" customWidth="1"/>
    <col min="4" max="4" width="21.85546875" style="13" customWidth="1"/>
    <col min="5" max="5" width="16.140625" style="13" customWidth="1"/>
    <col min="6" max="6" width="17.5703125" style="13" bestFit="1" customWidth="1"/>
    <col min="7" max="7" width="12.140625" style="13" customWidth="1"/>
    <col min="8" max="8" width="18.85546875" style="13" customWidth="1"/>
    <col min="9" max="9" width="21.42578125" style="13" customWidth="1"/>
    <col min="10" max="10" width="15.140625" style="13" customWidth="1"/>
    <col min="11" max="11" width="14.85546875" style="13" customWidth="1"/>
    <col min="12" max="14" width="21.28515625" style="13" customWidth="1"/>
    <col min="15" max="15" width="15.140625" style="13" bestFit="1" customWidth="1"/>
    <col min="16" max="16" width="16" style="13" bestFit="1" customWidth="1"/>
    <col min="17" max="17" width="15.42578125" style="13" bestFit="1" customWidth="1"/>
    <col min="18" max="18" width="11.42578125" style="13" bestFit="1" customWidth="1"/>
    <col min="19" max="19" width="17.5703125" style="13" bestFit="1" customWidth="1"/>
    <col min="20" max="20" width="13.28515625" style="13" customWidth="1"/>
    <col min="21" max="21" width="17.28515625" style="13" bestFit="1" customWidth="1"/>
    <col min="22" max="22" width="15.5703125" style="13" bestFit="1" customWidth="1"/>
    <col min="23" max="23" width="14.42578125" style="13" bestFit="1" customWidth="1"/>
    <col min="24" max="24" width="15.28515625" style="13" bestFit="1" customWidth="1"/>
    <col min="25" max="25" width="15.42578125" style="13" bestFit="1" customWidth="1"/>
    <col min="26" max="27" width="15.42578125" style="13" customWidth="1"/>
    <col min="28" max="28" width="15.140625" style="13" bestFit="1" customWidth="1"/>
    <col min="29" max="29" width="16" style="13" bestFit="1" customWidth="1"/>
    <col min="30" max="30" width="15.42578125" style="13" bestFit="1" customWidth="1"/>
    <col min="31" max="31" width="11.42578125" style="13" bestFit="1" customWidth="1"/>
    <col min="32" max="32" width="17.5703125" style="13" bestFit="1" customWidth="1"/>
    <col min="33" max="33" width="14.140625" style="13" customWidth="1"/>
    <col min="34" max="34" width="17.28515625" style="13" bestFit="1" customWidth="1"/>
    <col min="35" max="35" width="15.5703125" style="13" bestFit="1" customWidth="1"/>
    <col min="36" max="36" width="14.42578125" style="13" bestFit="1" customWidth="1"/>
    <col min="37" max="37" width="15.28515625" style="13" bestFit="1" customWidth="1"/>
    <col min="38" max="38" width="15.42578125" style="13" bestFit="1" customWidth="1"/>
    <col min="39" max="40" width="15.42578125" style="13" customWidth="1"/>
    <col min="41" max="41" width="15.140625" style="13" bestFit="1" customWidth="1"/>
    <col min="42" max="42" width="16" style="13" bestFit="1" customWidth="1"/>
    <col min="43" max="43" width="17" style="13" bestFit="1" customWidth="1"/>
    <col min="44" max="44" width="11.42578125" style="13" bestFit="1" customWidth="1"/>
    <col min="45" max="45" width="17.5703125" style="13" bestFit="1" customWidth="1"/>
    <col min="46" max="46" width="12.5703125" style="13" customWidth="1"/>
    <col min="47" max="47" width="17.28515625" style="13" bestFit="1" customWidth="1"/>
    <col min="48" max="48" width="15.5703125" style="13" bestFit="1" customWidth="1"/>
    <col min="49" max="49" width="14.42578125" style="13" bestFit="1" customWidth="1"/>
    <col min="50" max="50" width="15.28515625" style="13" bestFit="1" customWidth="1"/>
    <col min="51" max="51" width="15.42578125" style="13" bestFit="1" customWidth="1"/>
    <col min="52" max="53" width="15.42578125" style="13" customWidth="1"/>
    <col min="54" max="54" width="13.7109375" style="13" customWidth="1"/>
    <col min="55" max="16384" width="9.140625" style="13"/>
  </cols>
  <sheetData>
    <row r="1" spans="1:53" s="4" customFormat="1" ht="16.5" thickTop="1" thickBot="1" x14ac:dyDescent="0.3">
      <c r="B1" s="2" t="s">
        <v>7</v>
      </c>
    </row>
    <row r="2" spans="1:53" s="4" customFormat="1" ht="15.75" thickTop="1" x14ac:dyDescent="0.25"/>
    <row r="3" spans="1:53" s="4" customFormat="1" ht="15.75" thickBot="1" x14ac:dyDescent="0.3">
      <c r="A3" s="219" t="s">
        <v>25</v>
      </c>
      <c r="B3" s="219"/>
      <c r="C3" s="219"/>
      <c r="D3" s="219"/>
      <c r="E3" s="219"/>
      <c r="F3" s="219"/>
      <c r="G3" s="219"/>
      <c r="H3" s="219"/>
      <c r="I3" s="219"/>
      <c r="J3" s="219"/>
      <c r="K3" s="5"/>
      <c r="L3" s="5"/>
      <c r="M3" s="5"/>
      <c r="N3" s="5"/>
      <c r="O3" s="5"/>
    </row>
    <row r="4" spans="1:53" s="4" customFormat="1" x14ac:dyDescent="0.25">
      <c r="A4" s="4" t="s">
        <v>8</v>
      </c>
    </row>
    <row r="5" spans="1:53" s="4" customFormat="1" ht="15.75" thickBot="1" x14ac:dyDescent="0.3"/>
    <row r="6" spans="1:53" s="4" customFormat="1" ht="15.75" customHeight="1" thickBot="1" x14ac:dyDescent="0.3">
      <c r="A6" s="217" t="s">
        <v>4</v>
      </c>
      <c r="B6" s="220" t="s">
        <v>21</v>
      </c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3"/>
      <c r="N6" s="3"/>
      <c r="O6" s="220" t="s">
        <v>1</v>
      </c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3"/>
      <c r="AA6" s="3"/>
      <c r="AB6" s="220" t="s">
        <v>2</v>
      </c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3"/>
      <c r="AN6" s="3"/>
      <c r="AO6" s="220" t="s">
        <v>3</v>
      </c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16"/>
      <c r="BA6" s="16"/>
    </row>
    <row r="7" spans="1:53" s="4" customFormat="1" ht="90" x14ac:dyDescent="0.25">
      <c r="A7" s="218"/>
      <c r="B7" s="1" t="s">
        <v>10</v>
      </c>
      <c r="C7" s="1" t="s">
        <v>11</v>
      </c>
      <c r="D7" s="1" t="s">
        <v>12</v>
      </c>
      <c r="E7" s="1" t="s">
        <v>13</v>
      </c>
      <c r="F7" s="1" t="s">
        <v>14</v>
      </c>
      <c r="G7" s="1" t="s">
        <v>15</v>
      </c>
      <c r="H7" s="1" t="s">
        <v>16</v>
      </c>
      <c r="I7" s="1" t="s">
        <v>17</v>
      </c>
      <c r="J7" s="1" t="s">
        <v>18</v>
      </c>
      <c r="K7" s="1" t="s">
        <v>19</v>
      </c>
      <c r="L7" s="1" t="s">
        <v>20</v>
      </c>
      <c r="M7" s="1" t="s">
        <v>26</v>
      </c>
      <c r="N7" s="1" t="s">
        <v>27</v>
      </c>
      <c r="O7" s="1" t="s">
        <v>10</v>
      </c>
      <c r="P7" s="1" t="s">
        <v>11</v>
      </c>
      <c r="Q7" s="1" t="s">
        <v>12</v>
      </c>
      <c r="R7" s="1" t="s">
        <v>13</v>
      </c>
      <c r="S7" s="1" t="s">
        <v>14</v>
      </c>
      <c r="T7" s="1" t="s">
        <v>15</v>
      </c>
      <c r="U7" s="1" t="s">
        <v>16</v>
      </c>
      <c r="V7" s="1" t="s">
        <v>17</v>
      </c>
      <c r="W7" s="1" t="s">
        <v>18</v>
      </c>
      <c r="X7" s="1" t="s">
        <v>19</v>
      </c>
      <c r="Y7" s="1" t="s">
        <v>20</v>
      </c>
      <c r="Z7" s="1" t="s">
        <v>26</v>
      </c>
      <c r="AA7" s="1" t="s">
        <v>27</v>
      </c>
      <c r="AB7" s="1" t="s">
        <v>10</v>
      </c>
      <c r="AC7" s="1" t="s">
        <v>11</v>
      </c>
      <c r="AD7" s="1" t="s">
        <v>12</v>
      </c>
      <c r="AE7" s="1" t="s">
        <v>13</v>
      </c>
      <c r="AF7" s="1" t="s">
        <v>14</v>
      </c>
      <c r="AG7" s="1" t="s">
        <v>15</v>
      </c>
      <c r="AH7" s="1" t="s">
        <v>16</v>
      </c>
      <c r="AI7" s="1" t="s">
        <v>17</v>
      </c>
      <c r="AJ7" s="1" t="s">
        <v>18</v>
      </c>
      <c r="AK7" s="1" t="s">
        <v>19</v>
      </c>
      <c r="AL7" s="1" t="s">
        <v>20</v>
      </c>
      <c r="AM7" s="1" t="s">
        <v>26</v>
      </c>
      <c r="AN7" s="1" t="s">
        <v>27</v>
      </c>
      <c r="AO7" s="1" t="s">
        <v>10</v>
      </c>
      <c r="AP7" s="1" t="s">
        <v>11</v>
      </c>
      <c r="AQ7" s="1" t="s">
        <v>12</v>
      </c>
      <c r="AR7" s="1" t="s">
        <v>13</v>
      </c>
      <c r="AS7" s="1" t="s">
        <v>14</v>
      </c>
      <c r="AT7" s="1" t="s">
        <v>15</v>
      </c>
      <c r="AU7" s="1" t="s">
        <v>16</v>
      </c>
      <c r="AV7" s="1" t="s">
        <v>17</v>
      </c>
      <c r="AW7" s="1" t="s">
        <v>18</v>
      </c>
      <c r="AX7" s="1" t="s">
        <v>19</v>
      </c>
      <c r="AY7" s="1" t="s">
        <v>20</v>
      </c>
      <c r="AZ7" s="1" t="s">
        <v>26</v>
      </c>
      <c r="BA7" s="1" t="s">
        <v>27</v>
      </c>
    </row>
    <row r="8" spans="1:53" x14ac:dyDescent="0.25">
      <c r="A8" s="6">
        <v>36526</v>
      </c>
      <c r="B8" s="183" t="e">
        <v>#N/A</v>
      </c>
      <c r="C8" s="183" t="e">
        <v>#N/A</v>
      </c>
      <c r="D8" s="183" t="e">
        <v>#N/A</v>
      </c>
      <c r="E8" s="183" t="e">
        <v>#N/A</v>
      </c>
      <c r="F8" s="183" t="e">
        <v>#N/A</v>
      </c>
      <c r="G8" s="183" t="e">
        <v>#N/A</v>
      </c>
      <c r="H8" s="183" t="e">
        <v>#N/A</v>
      </c>
      <c r="I8" s="183" t="e">
        <v>#N/A</v>
      </c>
      <c r="J8" s="183" t="e">
        <v>#N/A</v>
      </c>
      <c r="K8" s="183" t="e">
        <v>#N/A</v>
      </c>
      <c r="L8" s="183" t="e">
        <v>#N/A</v>
      </c>
      <c r="M8" s="183" t="e">
        <v>#N/A</v>
      </c>
      <c r="N8" s="183" t="e">
        <v>#N/A</v>
      </c>
      <c r="O8" s="183" t="e">
        <v>#N/A</v>
      </c>
      <c r="P8" s="183" t="e">
        <v>#N/A</v>
      </c>
      <c r="Q8" s="183" t="e">
        <v>#N/A</v>
      </c>
      <c r="R8" s="183" t="e">
        <v>#N/A</v>
      </c>
      <c r="S8" s="183" t="e">
        <v>#N/A</v>
      </c>
      <c r="T8" s="183" t="e">
        <v>#N/A</v>
      </c>
      <c r="U8" s="183" t="e">
        <v>#N/A</v>
      </c>
      <c r="V8" s="183" t="e">
        <v>#N/A</v>
      </c>
      <c r="W8" s="183" t="e">
        <v>#N/A</v>
      </c>
      <c r="X8" s="183" t="e">
        <v>#N/A</v>
      </c>
      <c r="Y8" s="183" t="e">
        <v>#N/A</v>
      </c>
      <c r="Z8" s="183" t="e">
        <v>#N/A</v>
      </c>
      <c r="AA8" s="183" t="e">
        <v>#N/A</v>
      </c>
      <c r="AB8" s="183" t="e">
        <v>#N/A</v>
      </c>
      <c r="AC8" s="183" t="e">
        <v>#N/A</v>
      </c>
      <c r="AD8" s="183" t="e">
        <v>#N/A</v>
      </c>
      <c r="AE8" s="183" t="e">
        <v>#N/A</v>
      </c>
      <c r="AF8" s="183" t="e">
        <v>#N/A</v>
      </c>
      <c r="AG8" s="183" t="e">
        <v>#N/A</v>
      </c>
      <c r="AH8" s="183" t="e">
        <v>#N/A</v>
      </c>
      <c r="AI8" s="183" t="e">
        <v>#N/A</v>
      </c>
      <c r="AJ8" s="183" t="e">
        <v>#N/A</v>
      </c>
      <c r="AK8" s="183" t="e">
        <v>#N/A</v>
      </c>
      <c r="AL8" s="183" t="e">
        <v>#N/A</v>
      </c>
      <c r="AM8" s="183" t="e">
        <v>#N/A</v>
      </c>
      <c r="AN8" s="183" t="e">
        <v>#N/A</v>
      </c>
      <c r="AO8" s="183" t="e">
        <v>#N/A</v>
      </c>
      <c r="AP8" s="183" t="e">
        <v>#N/A</v>
      </c>
      <c r="AQ8" s="183" t="e">
        <v>#N/A</v>
      </c>
      <c r="AR8" s="183" t="e">
        <v>#N/A</v>
      </c>
      <c r="AS8" s="183" t="e">
        <v>#N/A</v>
      </c>
      <c r="AT8" s="183" t="e">
        <v>#N/A</v>
      </c>
      <c r="AU8" s="183" t="e">
        <v>#N/A</v>
      </c>
      <c r="AV8" s="183" t="e">
        <v>#N/A</v>
      </c>
      <c r="AW8" s="183" t="e">
        <v>#N/A</v>
      </c>
      <c r="AX8" s="183" t="e">
        <v>#N/A</v>
      </c>
      <c r="AY8" s="183" t="e">
        <v>#N/A</v>
      </c>
      <c r="AZ8" s="183" t="e">
        <v>#N/A</v>
      </c>
      <c r="BA8" s="183" t="e">
        <v>#N/A</v>
      </c>
    </row>
    <row r="9" spans="1:53" x14ac:dyDescent="0.25">
      <c r="A9" s="6">
        <v>36557</v>
      </c>
      <c r="B9" s="184" t="e">
        <v>#N/A</v>
      </c>
      <c r="C9" s="184" t="e">
        <v>#N/A</v>
      </c>
      <c r="D9" s="184" t="e">
        <v>#N/A</v>
      </c>
      <c r="E9" s="184" t="e">
        <v>#N/A</v>
      </c>
      <c r="F9" s="184" t="e">
        <v>#N/A</v>
      </c>
      <c r="G9" s="184" t="e">
        <v>#N/A</v>
      </c>
      <c r="H9" s="184" t="e">
        <v>#N/A</v>
      </c>
      <c r="I9" s="184" t="e">
        <v>#N/A</v>
      </c>
      <c r="J9" s="184" t="e">
        <v>#N/A</v>
      </c>
      <c r="K9" s="184" t="e">
        <v>#N/A</v>
      </c>
      <c r="L9" s="184" t="e">
        <v>#N/A</v>
      </c>
      <c r="M9" s="184" t="e">
        <v>#N/A</v>
      </c>
      <c r="N9" s="184" t="e">
        <v>#N/A</v>
      </c>
      <c r="O9" s="184" t="e">
        <v>#N/A</v>
      </c>
      <c r="P9" s="184" t="e">
        <v>#N/A</v>
      </c>
      <c r="Q9" s="184" t="e">
        <v>#N/A</v>
      </c>
      <c r="R9" s="184" t="e">
        <v>#N/A</v>
      </c>
      <c r="S9" s="184" t="e">
        <v>#N/A</v>
      </c>
      <c r="T9" s="184" t="e">
        <v>#N/A</v>
      </c>
      <c r="U9" s="184" t="e">
        <v>#N/A</v>
      </c>
      <c r="V9" s="184" t="e">
        <v>#N/A</v>
      </c>
      <c r="W9" s="184" t="e">
        <v>#N/A</v>
      </c>
      <c r="X9" s="184" t="e">
        <v>#N/A</v>
      </c>
      <c r="Y9" s="184" t="e">
        <v>#N/A</v>
      </c>
      <c r="Z9" s="184" t="e">
        <v>#N/A</v>
      </c>
      <c r="AA9" s="184" t="e">
        <v>#N/A</v>
      </c>
      <c r="AB9" s="184" t="e">
        <v>#N/A</v>
      </c>
      <c r="AC9" s="184" t="e">
        <v>#N/A</v>
      </c>
      <c r="AD9" s="184" t="e">
        <v>#N/A</v>
      </c>
      <c r="AE9" s="184" t="e">
        <v>#N/A</v>
      </c>
      <c r="AF9" s="184" t="e">
        <v>#N/A</v>
      </c>
      <c r="AG9" s="184" t="e">
        <v>#N/A</v>
      </c>
      <c r="AH9" s="184" t="e">
        <v>#N/A</v>
      </c>
      <c r="AI9" s="184" t="e">
        <v>#N/A</v>
      </c>
      <c r="AJ9" s="184" t="e">
        <v>#N/A</v>
      </c>
      <c r="AK9" s="184" t="e">
        <v>#N/A</v>
      </c>
      <c r="AL9" s="184" t="e">
        <v>#N/A</v>
      </c>
      <c r="AM9" s="184" t="e">
        <v>#N/A</v>
      </c>
      <c r="AN9" s="184" t="e">
        <v>#N/A</v>
      </c>
      <c r="AO9" s="184" t="e">
        <v>#N/A</v>
      </c>
      <c r="AP9" s="184" t="e">
        <v>#N/A</v>
      </c>
      <c r="AQ9" s="184" t="e">
        <v>#N/A</v>
      </c>
      <c r="AR9" s="184" t="e">
        <v>#N/A</v>
      </c>
      <c r="AS9" s="184" t="e">
        <v>#N/A</v>
      </c>
      <c r="AT9" s="184" t="e">
        <v>#N/A</v>
      </c>
      <c r="AU9" s="184" t="e">
        <v>#N/A</v>
      </c>
      <c r="AV9" s="184" t="e">
        <v>#N/A</v>
      </c>
      <c r="AW9" s="184" t="e">
        <v>#N/A</v>
      </c>
      <c r="AX9" s="184" t="e">
        <v>#N/A</v>
      </c>
      <c r="AY9" s="184" t="e">
        <v>#N/A</v>
      </c>
      <c r="AZ9" s="184" t="e">
        <v>#N/A</v>
      </c>
      <c r="BA9" s="184" t="e">
        <v>#N/A</v>
      </c>
    </row>
    <row r="10" spans="1:53" x14ac:dyDescent="0.25">
      <c r="A10" s="6">
        <v>36586</v>
      </c>
      <c r="B10" s="184" t="e">
        <v>#N/A</v>
      </c>
      <c r="C10" s="184" t="e">
        <v>#N/A</v>
      </c>
      <c r="D10" s="184" t="e">
        <v>#N/A</v>
      </c>
      <c r="E10" s="184" t="e">
        <v>#N/A</v>
      </c>
      <c r="F10" s="184" t="e">
        <v>#N/A</v>
      </c>
      <c r="G10" s="184" t="e">
        <v>#N/A</v>
      </c>
      <c r="H10" s="184" t="e">
        <v>#N/A</v>
      </c>
      <c r="I10" s="184" t="e">
        <v>#N/A</v>
      </c>
      <c r="J10" s="184" t="e">
        <v>#N/A</v>
      </c>
      <c r="K10" s="184" t="e">
        <v>#N/A</v>
      </c>
      <c r="L10" s="184" t="e">
        <v>#N/A</v>
      </c>
      <c r="M10" s="184" t="e">
        <v>#N/A</v>
      </c>
      <c r="N10" s="184" t="e">
        <v>#N/A</v>
      </c>
      <c r="O10" s="184" t="e">
        <v>#N/A</v>
      </c>
      <c r="P10" s="184" t="e">
        <v>#N/A</v>
      </c>
      <c r="Q10" s="184" t="e">
        <v>#N/A</v>
      </c>
      <c r="R10" s="184" t="e">
        <v>#N/A</v>
      </c>
      <c r="S10" s="184" t="e">
        <v>#N/A</v>
      </c>
      <c r="T10" s="184" t="e">
        <v>#N/A</v>
      </c>
      <c r="U10" s="184" t="e">
        <v>#N/A</v>
      </c>
      <c r="V10" s="184" t="e">
        <v>#N/A</v>
      </c>
      <c r="W10" s="184" t="e">
        <v>#N/A</v>
      </c>
      <c r="X10" s="184" t="e">
        <v>#N/A</v>
      </c>
      <c r="Y10" s="184" t="e">
        <v>#N/A</v>
      </c>
      <c r="Z10" s="184" t="e">
        <v>#N/A</v>
      </c>
      <c r="AA10" s="184" t="e">
        <v>#N/A</v>
      </c>
      <c r="AB10" s="184" t="e">
        <v>#N/A</v>
      </c>
      <c r="AC10" s="184" t="e">
        <v>#N/A</v>
      </c>
      <c r="AD10" s="184" t="e">
        <v>#N/A</v>
      </c>
      <c r="AE10" s="184" t="e">
        <v>#N/A</v>
      </c>
      <c r="AF10" s="184" t="e">
        <v>#N/A</v>
      </c>
      <c r="AG10" s="184" t="e">
        <v>#N/A</v>
      </c>
      <c r="AH10" s="184" t="e">
        <v>#N/A</v>
      </c>
      <c r="AI10" s="184" t="e">
        <v>#N/A</v>
      </c>
      <c r="AJ10" s="184" t="e">
        <v>#N/A</v>
      </c>
      <c r="AK10" s="184" t="e">
        <v>#N/A</v>
      </c>
      <c r="AL10" s="184" t="e">
        <v>#N/A</v>
      </c>
      <c r="AM10" s="184" t="e">
        <v>#N/A</v>
      </c>
      <c r="AN10" s="184" t="e">
        <v>#N/A</v>
      </c>
      <c r="AO10" s="184" t="e">
        <v>#N/A</v>
      </c>
      <c r="AP10" s="184" t="e">
        <v>#N/A</v>
      </c>
      <c r="AQ10" s="184" t="e">
        <v>#N/A</v>
      </c>
      <c r="AR10" s="184" t="e">
        <v>#N/A</v>
      </c>
      <c r="AS10" s="184" t="e">
        <v>#N/A</v>
      </c>
      <c r="AT10" s="184" t="e">
        <v>#N/A</v>
      </c>
      <c r="AU10" s="184" t="e">
        <v>#N/A</v>
      </c>
      <c r="AV10" s="184" t="e">
        <v>#N/A</v>
      </c>
      <c r="AW10" s="184" t="e">
        <v>#N/A</v>
      </c>
      <c r="AX10" s="184" t="e">
        <v>#N/A</v>
      </c>
      <c r="AY10" s="184" t="e">
        <v>#N/A</v>
      </c>
      <c r="AZ10" s="184" t="e">
        <v>#N/A</v>
      </c>
      <c r="BA10" s="184" t="e">
        <v>#N/A</v>
      </c>
    </row>
    <row r="11" spans="1:53" x14ac:dyDescent="0.25">
      <c r="A11" s="6">
        <v>36617</v>
      </c>
      <c r="B11" s="184" t="e">
        <v>#N/A</v>
      </c>
      <c r="C11" s="184" t="e">
        <v>#N/A</v>
      </c>
      <c r="D11" s="184" t="e">
        <v>#N/A</v>
      </c>
      <c r="E11" s="184" t="e">
        <v>#N/A</v>
      </c>
      <c r="F11" s="184" t="e">
        <v>#N/A</v>
      </c>
      <c r="G11" s="184" t="e">
        <v>#N/A</v>
      </c>
      <c r="H11" s="184" t="e">
        <v>#N/A</v>
      </c>
      <c r="I11" s="184" t="e">
        <v>#N/A</v>
      </c>
      <c r="J11" s="184" t="e">
        <v>#N/A</v>
      </c>
      <c r="K11" s="184" t="e">
        <v>#N/A</v>
      </c>
      <c r="L11" s="184" t="e">
        <v>#N/A</v>
      </c>
      <c r="M11" s="184" t="e">
        <v>#N/A</v>
      </c>
      <c r="N11" s="184" t="e">
        <v>#N/A</v>
      </c>
      <c r="O11" s="184" t="e">
        <v>#N/A</v>
      </c>
      <c r="P11" s="184" t="e">
        <v>#N/A</v>
      </c>
      <c r="Q11" s="184" t="e">
        <v>#N/A</v>
      </c>
      <c r="R11" s="184" t="e">
        <v>#N/A</v>
      </c>
      <c r="S11" s="184" t="e">
        <v>#N/A</v>
      </c>
      <c r="T11" s="184" t="e">
        <v>#N/A</v>
      </c>
      <c r="U11" s="184" t="e">
        <v>#N/A</v>
      </c>
      <c r="V11" s="184" t="e">
        <v>#N/A</v>
      </c>
      <c r="W11" s="184" t="e">
        <v>#N/A</v>
      </c>
      <c r="X11" s="184" t="e">
        <v>#N/A</v>
      </c>
      <c r="Y11" s="184" t="e">
        <v>#N/A</v>
      </c>
      <c r="Z11" s="184" t="e">
        <v>#N/A</v>
      </c>
      <c r="AA11" s="184" t="e">
        <v>#N/A</v>
      </c>
      <c r="AB11" s="184" t="e">
        <v>#N/A</v>
      </c>
      <c r="AC11" s="184" t="e">
        <v>#N/A</v>
      </c>
      <c r="AD11" s="184" t="e">
        <v>#N/A</v>
      </c>
      <c r="AE11" s="184" t="e">
        <v>#N/A</v>
      </c>
      <c r="AF11" s="184" t="e">
        <v>#N/A</v>
      </c>
      <c r="AG11" s="184" t="e">
        <v>#N/A</v>
      </c>
      <c r="AH11" s="184" t="e">
        <v>#N/A</v>
      </c>
      <c r="AI11" s="184" t="e">
        <v>#N/A</v>
      </c>
      <c r="AJ11" s="184" t="e">
        <v>#N/A</v>
      </c>
      <c r="AK11" s="184" t="e">
        <v>#N/A</v>
      </c>
      <c r="AL11" s="184" t="e">
        <v>#N/A</v>
      </c>
      <c r="AM11" s="184" t="e">
        <v>#N/A</v>
      </c>
      <c r="AN11" s="184" t="e">
        <v>#N/A</v>
      </c>
      <c r="AO11" s="184" t="e">
        <v>#N/A</v>
      </c>
      <c r="AP11" s="184" t="e">
        <v>#N/A</v>
      </c>
      <c r="AQ11" s="184" t="e">
        <v>#N/A</v>
      </c>
      <c r="AR11" s="184" t="e">
        <v>#N/A</v>
      </c>
      <c r="AS11" s="184" t="e">
        <v>#N/A</v>
      </c>
      <c r="AT11" s="184" t="e">
        <v>#N/A</v>
      </c>
      <c r="AU11" s="184" t="e">
        <v>#N/A</v>
      </c>
      <c r="AV11" s="184" t="e">
        <v>#N/A</v>
      </c>
      <c r="AW11" s="184" t="e">
        <v>#N/A</v>
      </c>
      <c r="AX11" s="184" t="e">
        <v>#N/A</v>
      </c>
      <c r="AY11" s="184" t="e">
        <v>#N/A</v>
      </c>
      <c r="AZ11" s="184" t="e">
        <v>#N/A</v>
      </c>
      <c r="BA11" s="184" t="e">
        <v>#N/A</v>
      </c>
    </row>
    <row r="12" spans="1:53" x14ac:dyDescent="0.25">
      <c r="A12" s="6">
        <v>36647</v>
      </c>
      <c r="B12" s="184" t="e">
        <v>#N/A</v>
      </c>
      <c r="C12" s="184" t="e">
        <v>#N/A</v>
      </c>
      <c r="D12" s="184" t="e">
        <v>#N/A</v>
      </c>
      <c r="E12" s="184" t="e">
        <v>#N/A</v>
      </c>
      <c r="F12" s="184" t="e">
        <v>#N/A</v>
      </c>
      <c r="G12" s="184" t="e">
        <v>#N/A</v>
      </c>
      <c r="H12" s="184" t="e">
        <v>#N/A</v>
      </c>
      <c r="I12" s="184" t="e">
        <v>#N/A</v>
      </c>
      <c r="J12" s="184" t="e">
        <v>#N/A</v>
      </c>
      <c r="K12" s="184" t="e">
        <v>#N/A</v>
      </c>
      <c r="L12" s="184" t="e">
        <v>#N/A</v>
      </c>
      <c r="M12" s="184" t="e">
        <v>#N/A</v>
      </c>
      <c r="N12" s="184" t="e">
        <v>#N/A</v>
      </c>
      <c r="O12" s="184" t="e">
        <v>#N/A</v>
      </c>
      <c r="P12" s="184" t="e">
        <v>#N/A</v>
      </c>
      <c r="Q12" s="184" t="e">
        <v>#N/A</v>
      </c>
      <c r="R12" s="184" t="e">
        <v>#N/A</v>
      </c>
      <c r="S12" s="184" t="e">
        <v>#N/A</v>
      </c>
      <c r="T12" s="184" t="e">
        <v>#N/A</v>
      </c>
      <c r="U12" s="184" t="e">
        <v>#N/A</v>
      </c>
      <c r="V12" s="184" t="e">
        <v>#N/A</v>
      </c>
      <c r="W12" s="184" t="e">
        <v>#N/A</v>
      </c>
      <c r="X12" s="184" t="e">
        <v>#N/A</v>
      </c>
      <c r="Y12" s="184" t="e">
        <v>#N/A</v>
      </c>
      <c r="Z12" s="184" t="e">
        <v>#N/A</v>
      </c>
      <c r="AA12" s="184" t="e">
        <v>#N/A</v>
      </c>
      <c r="AB12" s="184" t="e">
        <v>#N/A</v>
      </c>
      <c r="AC12" s="184" t="e">
        <v>#N/A</v>
      </c>
      <c r="AD12" s="184" t="e">
        <v>#N/A</v>
      </c>
      <c r="AE12" s="184" t="e">
        <v>#N/A</v>
      </c>
      <c r="AF12" s="184" t="e">
        <v>#N/A</v>
      </c>
      <c r="AG12" s="184" t="e">
        <v>#N/A</v>
      </c>
      <c r="AH12" s="184" t="e">
        <v>#N/A</v>
      </c>
      <c r="AI12" s="184" t="e">
        <v>#N/A</v>
      </c>
      <c r="AJ12" s="184" t="e">
        <v>#N/A</v>
      </c>
      <c r="AK12" s="184" t="e">
        <v>#N/A</v>
      </c>
      <c r="AL12" s="184" t="e">
        <v>#N/A</v>
      </c>
      <c r="AM12" s="184" t="e">
        <v>#N/A</v>
      </c>
      <c r="AN12" s="184" t="e">
        <v>#N/A</v>
      </c>
      <c r="AO12" s="184" t="e">
        <v>#N/A</v>
      </c>
      <c r="AP12" s="184" t="e">
        <v>#N/A</v>
      </c>
      <c r="AQ12" s="184" t="e">
        <v>#N/A</v>
      </c>
      <c r="AR12" s="184" t="e">
        <v>#N/A</v>
      </c>
      <c r="AS12" s="184" t="e">
        <v>#N/A</v>
      </c>
      <c r="AT12" s="184" t="e">
        <v>#N/A</v>
      </c>
      <c r="AU12" s="184" t="e">
        <v>#N/A</v>
      </c>
      <c r="AV12" s="184" t="e">
        <v>#N/A</v>
      </c>
      <c r="AW12" s="184" t="e">
        <v>#N/A</v>
      </c>
      <c r="AX12" s="184" t="e">
        <v>#N/A</v>
      </c>
      <c r="AY12" s="184" t="e">
        <v>#N/A</v>
      </c>
      <c r="AZ12" s="184" t="e">
        <v>#N/A</v>
      </c>
      <c r="BA12" s="184" t="e">
        <v>#N/A</v>
      </c>
    </row>
    <row r="13" spans="1:53" x14ac:dyDescent="0.25">
      <c r="A13" s="6">
        <v>36678</v>
      </c>
      <c r="B13" s="184" t="e">
        <v>#N/A</v>
      </c>
      <c r="C13" s="184" t="e">
        <v>#N/A</v>
      </c>
      <c r="D13" s="184" t="e">
        <v>#N/A</v>
      </c>
      <c r="E13" s="184" t="e">
        <v>#N/A</v>
      </c>
      <c r="F13" s="184" t="e">
        <v>#N/A</v>
      </c>
      <c r="G13" s="184" t="e">
        <v>#N/A</v>
      </c>
      <c r="H13" s="184" t="e">
        <v>#N/A</v>
      </c>
      <c r="I13" s="184" t="e">
        <v>#N/A</v>
      </c>
      <c r="J13" s="184" t="e">
        <v>#N/A</v>
      </c>
      <c r="K13" s="184" t="e">
        <v>#N/A</v>
      </c>
      <c r="L13" s="184" t="e">
        <v>#N/A</v>
      </c>
      <c r="M13" s="184" t="e">
        <v>#N/A</v>
      </c>
      <c r="N13" s="184" t="e">
        <v>#N/A</v>
      </c>
      <c r="O13" s="184" t="e">
        <v>#N/A</v>
      </c>
      <c r="P13" s="184" t="e">
        <v>#N/A</v>
      </c>
      <c r="Q13" s="184" t="e">
        <v>#N/A</v>
      </c>
      <c r="R13" s="184" t="e">
        <v>#N/A</v>
      </c>
      <c r="S13" s="184" t="e">
        <v>#N/A</v>
      </c>
      <c r="T13" s="184" t="e">
        <v>#N/A</v>
      </c>
      <c r="U13" s="184" t="e">
        <v>#N/A</v>
      </c>
      <c r="V13" s="184" t="e">
        <v>#N/A</v>
      </c>
      <c r="W13" s="184" t="e">
        <v>#N/A</v>
      </c>
      <c r="X13" s="184" t="e">
        <v>#N/A</v>
      </c>
      <c r="Y13" s="184" t="e">
        <v>#N/A</v>
      </c>
      <c r="Z13" s="184" t="e">
        <v>#N/A</v>
      </c>
      <c r="AA13" s="184" t="e">
        <v>#N/A</v>
      </c>
      <c r="AB13" s="184" t="e">
        <v>#N/A</v>
      </c>
      <c r="AC13" s="184" t="e">
        <v>#N/A</v>
      </c>
      <c r="AD13" s="184" t="e">
        <v>#N/A</v>
      </c>
      <c r="AE13" s="184" t="e">
        <v>#N/A</v>
      </c>
      <c r="AF13" s="184" t="e">
        <v>#N/A</v>
      </c>
      <c r="AG13" s="184" t="e">
        <v>#N/A</v>
      </c>
      <c r="AH13" s="184" t="e">
        <v>#N/A</v>
      </c>
      <c r="AI13" s="184" t="e">
        <v>#N/A</v>
      </c>
      <c r="AJ13" s="184" t="e">
        <v>#N/A</v>
      </c>
      <c r="AK13" s="184" t="e">
        <v>#N/A</v>
      </c>
      <c r="AL13" s="184" t="e">
        <v>#N/A</v>
      </c>
      <c r="AM13" s="184" t="e">
        <v>#N/A</v>
      </c>
      <c r="AN13" s="184" t="e">
        <v>#N/A</v>
      </c>
      <c r="AO13" s="184" t="e">
        <v>#N/A</v>
      </c>
      <c r="AP13" s="184" t="e">
        <v>#N/A</v>
      </c>
      <c r="AQ13" s="184" t="e">
        <v>#N/A</v>
      </c>
      <c r="AR13" s="184" t="e">
        <v>#N/A</v>
      </c>
      <c r="AS13" s="184" t="e">
        <v>#N/A</v>
      </c>
      <c r="AT13" s="184" t="e">
        <v>#N/A</v>
      </c>
      <c r="AU13" s="184" t="e">
        <v>#N/A</v>
      </c>
      <c r="AV13" s="184" t="e">
        <v>#N/A</v>
      </c>
      <c r="AW13" s="184" t="e">
        <v>#N/A</v>
      </c>
      <c r="AX13" s="184" t="e">
        <v>#N/A</v>
      </c>
      <c r="AY13" s="184" t="e">
        <v>#N/A</v>
      </c>
      <c r="AZ13" s="184" t="e">
        <v>#N/A</v>
      </c>
      <c r="BA13" s="184" t="e">
        <v>#N/A</v>
      </c>
    </row>
    <row r="14" spans="1:53" x14ac:dyDescent="0.25">
      <c r="A14" s="6">
        <v>36708</v>
      </c>
      <c r="B14" s="184" t="e">
        <v>#N/A</v>
      </c>
      <c r="C14" s="184" t="e">
        <v>#N/A</v>
      </c>
      <c r="D14" s="184" t="e">
        <v>#N/A</v>
      </c>
      <c r="E14" s="184" t="e">
        <v>#N/A</v>
      </c>
      <c r="F14" s="184" t="e">
        <v>#N/A</v>
      </c>
      <c r="G14" s="184" t="e">
        <v>#N/A</v>
      </c>
      <c r="H14" s="184" t="e">
        <v>#N/A</v>
      </c>
      <c r="I14" s="184" t="e">
        <v>#N/A</v>
      </c>
      <c r="J14" s="184" t="e">
        <v>#N/A</v>
      </c>
      <c r="K14" s="184" t="e">
        <v>#N/A</v>
      </c>
      <c r="L14" s="184" t="e">
        <v>#N/A</v>
      </c>
      <c r="M14" s="184" t="e">
        <v>#N/A</v>
      </c>
      <c r="N14" s="184" t="e">
        <v>#N/A</v>
      </c>
      <c r="O14" s="184" t="e">
        <v>#N/A</v>
      </c>
      <c r="P14" s="184" t="e">
        <v>#N/A</v>
      </c>
      <c r="Q14" s="184" t="e">
        <v>#N/A</v>
      </c>
      <c r="R14" s="184" t="e">
        <v>#N/A</v>
      </c>
      <c r="S14" s="184" t="e">
        <v>#N/A</v>
      </c>
      <c r="T14" s="184" t="e">
        <v>#N/A</v>
      </c>
      <c r="U14" s="184" t="e">
        <v>#N/A</v>
      </c>
      <c r="V14" s="184" t="e">
        <v>#N/A</v>
      </c>
      <c r="W14" s="184" t="e">
        <v>#N/A</v>
      </c>
      <c r="X14" s="184" t="e">
        <v>#N/A</v>
      </c>
      <c r="Y14" s="184" t="e">
        <v>#N/A</v>
      </c>
      <c r="Z14" s="184" t="e">
        <v>#N/A</v>
      </c>
      <c r="AA14" s="184" t="e">
        <v>#N/A</v>
      </c>
      <c r="AB14" s="184" t="e">
        <v>#N/A</v>
      </c>
      <c r="AC14" s="184" t="e">
        <v>#N/A</v>
      </c>
      <c r="AD14" s="184" t="e">
        <v>#N/A</v>
      </c>
      <c r="AE14" s="184" t="e">
        <v>#N/A</v>
      </c>
      <c r="AF14" s="184" t="e">
        <v>#N/A</v>
      </c>
      <c r="AG14" s="184" t="e">
        <v>#N/A</v>
      </c>
      <c r="AH14" s="184" t="e">
        <v>#N/A</v>
      </c>
      <c r="AI14" s="184" t="e">
        <v>#N/A</v>
      </c>
      <c r="AJ14" s="184" t="e">
        <v>#N/A</v>
      </c>
      <c r="AK14" s="184" t="e">
        <v>#N/A</v>
      </c>
      <c r="AL14" s="184" t="e">
        <v>#N/A</v>
      </c>
      <c r="AM14" s="184" t="e">
        <v>#N/A</v>
      </c>
      <c r="AN14" s="184" t="e">
        <v>#N/A</v>
      </c>
      <c r="AO14" s="184" t="e">
        <v>#N/A</v>
      </c>
      <c r="AP14" s="184" t="e">
        <v>#N/A</v>
      </c>
      <c r="AQ14" s="184" t="e">
        <v>#N/A</v>
      </c>
      <c r="AR14" s="184" t="e">
        <v>#N/A</v>
      </c>
      <c r="AS14" s="184" t="e">
        <v>#N/A</v>
      </c>
      <c r="AT14" s="184" t="e">
        <v>#N/A</v>
      </c>
      <c r="AU14" s="184" t="e">
        <v>#N/A</v>
      </c>
      <c r="AV14" s="184" t="e">
        <v>#N/A</v>
      </c>
      <c r="AW14" s="184" t="e">
        <v>#N/A</v>
      </c>
      <c r="AX14" s="184" t="e">
        <v>#N/A</v>
      </c>
      <c r="AY14" s="184" t="e">
        <v>#N/A</v>
      </c>
      <c r="AZ14" s="184" t="e">
        <v>#N/A</v>
      </c>
      <c r="BA14" s="184" t="e">
        <v>#N/A</v>
      </c>
    </row>
    <row r="15" spans="1:53" x14ac:dyDescent="0.25">
      <c r="A15" s="6">
        <v>36739</v>
      </c>
      <c r="B15" s="184" t="e">
        <v>#N/A</v>
      </c>
      <c r="C15" s="184" t="e">
        <v>#N/A</v>
      </c>
      <c r="D15" s="184" t="e">
        <v>#N/A</v>
      </c>
      <c r="E15" s="184" t="e">
        <v>#N/A</v>
      </c>
      <c r="F15" s="184" t="e">
        <v>#N/A</v>
      </c>
      <c r="G15" s="184" t="e">
        <v>#N/A</v>
      </c>
      <c r="H15" s="184" t="e">
        <v>#N/A</v>
      </c>
      <c r="I15" s="184" t="e">
        <v>#N/A</v>
      </c>
      <c r="J15" s="184" t="e">
        <v>#N/A</v>
      </c>
      <c r="K15" s="184" t="e">
        <v>#N/A</v>
      </c>
      <c r="L15" s="184" t="e">
        <v>#N/A</v>
      </c>
      <c r="M15" s="184" t="e">
        <v>#N/A</v>
      </c>
      <c r="N15" s="184" t="e">
        <v>#N/A</v>
      </c>
      <c r="O15" s="184" t="e">
        <v>#N/A</v>
      </c>
      <c r="P15" s="184" t="e">
        <v>#N/A</v>
      </c>
      <c r="Q15" s="184" t="e">
        <v>#N/A</v>
      </c>
      <c r="R15" s="184" t="e">
        <v>#N/A</v>
      </c>
      <c r="S15" s="184" t="e">
        <v>#N/A</v>
      </c>
      <c r="T15" s="184" t="e">
        <v>#N/A</v>
      </c>
      <c r="U15" s="184" t="e">
        <v>#N/A</v>
      </c>
      <c r="V15" s="184" t="e">
        <v>#N/A</v>
      </c>
      <c r="W15" s="184" t="e">
        <v>#N/A</v>
      </c>
      <c r="X15" s="184" t="e">
        <v>#N/A</v>
      </c>
      <c r="Y15" s="184" t="e">
        <v>#N/A</v>
      </c>
      <c r="Z15" s="184" t="e">
        <v>#N/A</v>
      </c>
      <c r="AA15" s="184" t="e">
        <v>#N/A</v>
      </c>
      <c r="AB15" s="184" t="e">
        <v>#N/A</v>
      </c>
      <c r="AC15" s="184" t="e">
        <v>#N/A</v>
      </c>
      <c r="AD15" s="184" t="e">
        <v>#N/A</v>
      </c>
      <c r="AE15" s="184" t="e">
        <v>#N/A</v>
      </c>
      <c r="AF15" s="184" t="e">
        <v>#N/A</v>
      </c>
      <c r="AG15" s="184" t="e">
        <v>#N/A</v>
      </c>
      <c r="AH15" s="184" t="e">
        <v>#N/A</v>
      </c>
      <c r="AI15" s="184" t="e">
        <v>#N/A</v>
      </c>
      <c r="AJ15" s="184" t="e">
        <v>#N/A</v>
      </c>
      <c r="AK15" s="184" t="e">
        <v>#N/A</v>
      </c>
      <c r="AL15" s="184" t="e">
        <v>#N/A</v>
      </c>
      <c r="AM15" s="184" t="e">
        <v>#N/A</v>
      </c>
      <c r="AN15" s="184" t="e">
        <v>#N/A</v>
      </c>
      <c r="AO15" s="184" t="e">
        <v>#N/A</v>
      </c>
      <c r="AP15" s="184" t="e">
        <v>#N/A</v>
      </c>
      <c r="AQ15" s="184" t="e">
        <v>#N/A</v>
      </c>
      <c r="AR15" s="184" t="e">
        <v>#N/A</v>
      </c>
      <c r="AS15" s="184" t="e">
        <v>#N/A</v>
      </c>
      <c r="AT15" s="184" t="e">
        <v>#N/A</v>
      </c>
      <c r="AU15" s="184" t="e">
        <v>#N/A</v>
      </c>
      <c r="AV15" s="184" t="e">
        <v>#N/A</v>
      </c>
      <c r="AW15" s="184" t="e">
        <v>#N/A</v>
      </c>
      <c r="AX15" s="184" t="e">
        <v>#N/A</v>
      </c>
      <c r="AY15" s="184" t="e">
        <v>#N/A</v>
      </c>
      <c r="AZ15" s="184" t="e">
        <v>#N/A</v>
      </c>
      <c r="BA15" s="184" t="e">
        <v>#N/A</v>
      </c>
    </row>
    <row r="16" spans="1:53" x14ac:dyDescent="0.25">
      <c r="A16" s="6">
        <v>36770</v>
      </c>
      <c r="B16" s="184" t="e">
        <v>#N/A</v>
      </c>
      <c r="C16" s="184" t="e">
        <v>#N/A</v>
      </c>
      <c r="D16" s="184" t="e">
        <v>#N/A</v>
      </c>
      <c r="E16" s="184" t="e">
        <v>#N/A</v>
      </c>
      <c r="F16" s="184" t="e">
        <v>#N/A</v>
      </c>
      <c r="G16" s="184" t="e">
        <v>#N/A</v>
      </c>
      <c r="H16" s="184" t="e">
        <v>#N/A</v>
      </c>
      <c r="I16" s="184" t="e">
        <v>#N/A</v>
      </c>
      <c r="J16" s="184" t="e">
        <v>#N/A</v>
      </c>
      <c r="K16" s="184" t="e">
        <v>#N/A</v>
      </c>
      <c r="L16" s="184" t="e">
        <v>#N/A</v>
      </c>
      <c r="M16" s="184" t="e">
        <v>#N/A</v>
      </c>
      <c r="N16" s="184" t="e">
        <v>#N/A</v>
      </c>
      <c r="O16" s="184" t="e">
        <v>#N/A</v>
      </c>
      <c r="P16" s="184" t="e">
        <v>#N/A</v>
      </c>
      <c r="Q16" s="184" t="e">
        <v>#N/A</v>
      </c>
      <c r="R16" s="184" t="e">
        <v>#N/A</v>
      </c>
      <c r="S16" s="184" t="e">
        <v>#N/A</v>
      </c>
      <c r="T16" s="184" t="e">
        <v>#N/A</v>
      </c>
      <c r="U16" s="184" t="e">
        <v>#N/A</v>
      </c>
      <c r="V16" s="184" t="e">
        <v>#N/A</v>
      </c>
      <c r="W16" s="184" t="e">
        <v>#N/A</v>
      </c>
      <c r="X16" s="184" t="e">
        <v>#N/A</v>
      </c>
      <c r="Y16" s="184" t="e">
        <v>#N/A</v>
      </c>
      <c r="Z16" s="184" t="e">
        <v>#N/A</v>
      </c>
      <c r="AA16" s="184" t="e">
        <v>#N/A</v>
      </c>
      <c r="AB16" s="184" t="e">
        <v>#N/A</v>
      </c>
      <c r="AC16" s="184" t="e">
        <v>#N/A</v>
      </c>
      <c r="AD16" s="184" t="e">
        <v>#N/A</v>
      </c>
      <c r="AE16" s="184" t="e">
        <v>#N/A</v>
      </c>
      <c r="AF16" s="184" t="e">
        <v>#N/A</v>
      </c>
      <c r="AG16" s="184" t="e">
        <v>#N/A</v>
      </c>
      <c r="AH16" s="184" t="e">
        <v>#N/A</v>
      </c>
      <c r="AI16" s="184" t="e">
        <v>#N/A</v>
      </c>
      <c r="AJ16" s="184" t="e">
        <v>#N/A</v>
      </c>
      <c r="AK16" s="184" t="e">
        <v>#N/A</v>
      </c>
      <c r="AL16" s="184" t="e">
        <v>#N/A</v>
      </c>
      <c r="AM16" s="184" t="e">
        <v>#N/A</v>
      </c>
      <c r="AN16" s="184" t="e">
        <v>#N/A</v>
      </c>
      <c r="AO16" s="184" t="e">
        <v>#N/A</v>
      </c>
      <c r="AP16" s="184" t="e">
        <v>#N/A</v>
      </c>
      <c r="AQ16" s="184" t="e">
        <v>#N/A</v>
      </c>
      <c r="AR16" s="184" t="e">
        <v>#N/A</v>
      </c>
      <c r="AS16" s="184" t="e">
        <v>#N/A</v>
      </c>
      <c r="AT16" s="184" t="e">
        <v>#N/A</v>
      </c>
      <c r="AU16" s="184" t="e">
        <v>#N/A</v>
      </c>
      <c r="AV16" s="184" t="e">
        <v>#N/A</v>
      </c>
      <c r="AW16" s="184" t="e">
        <v>#N/A</v>
      </c>
      <c r="AX16" s="184" t="e">
        <v>#N/A</v>
      </c>
      <c r="AY16" s="184" t="e">
        <v>#N/A</v>
      </c>
      <c r="AZ16" s="184" t="e">
        <v>#N/A</v>
      </c>
      <c r="BA16" s="184" t="e">
        <v>#N/A</v>
      </c>
    </row>
    <row r="17" spans="1:53" x14ac:dyDescent="0.25">
      <c r="A17" s="6">
        <v>36800</v>
      </c>
      <c r="B17" s="184" t="e">
        <v>#N/A</v>
      </c>
      <c r="C17" s="184" t="e">
        <v>#N/A</v>
      </c>
      <c r="D17" s="184" t="e">
        <v>#N/A</v>
      </c>
      <c r="E17" s="184" t="e">
        <v>#N/A</v>
      </c>
      <c r="F17" s="184" t="e">
        <v>#N/A</v>
      </c>
      <c r="G17" s="184" t="e">
        <v>#N/A</v>
      </c>
      <c r="H17" s="184" t="e">
        <v>#N/A</v>
      </c>
      <c r="I17" s="184" t="e">
        <v>#N/A</v>
      </c>
      <c r="J17" s="184" t="e">
        <v>#N/A</v>
      </c>
      <c r="K17" s="184" t="e">
        <v>#N/A</v>
      </c>
      <c r="L17" s="184" t="e">
        <v>#N/A</v>
      </c>
      <c r="M17" s="184" t="e">
        <v>#N/A</v>
      </c>
      <c r="N17" s="184" t="e">
        <v>#N/A</v>
      </c>
      <c r="O17" s="184" t="e">
        <v>#N/A</v>
      </c>
      <c r="P17" s="184" t="e">
        <v>#N/A</v>
      </c>
      <c r="Q17" s="184" t="e">
        <v>#N/A</v>
      </c>
      <c r="R17" s="184" t="e">
        <v>#N/A</v>
      </c>
      <c r="S17" s="184" t="e">
        <v>#N/A</v>
      </c>
      <c r="T17" s="184" t="e">
        <v>#N/A</v>
      </c>
      <c r="U17" s="184" t="e">
        <v>#N/A</v>
      </c>
      <c r="V17" s="184" t="e">
        <v>#N/A</v>
      </c>
      <c r="W17" s="184" t="e">
        <v>#N/A</v>
      </c>
      <c r="X17" s="184" t="e">
        <v>#N/A</v>
      </c>
      <c r="Y17" s="184" t="e">
        <v>#N/A</v>
      </c>
      <c r="Z17" s="184" t="e">
        <v>#N/A</v>
      </c>
      <c r="AA17" s="184" t="e">
        <v>#N/A</v>
      </c>
      <c r="AB17" s="184" t="e">
        <v>#N/A</v>
      </c>
      <c r="AC17" s="184" t="e">
        <v>#N/A</v>
      </c>
      <c r="AD17" s="184" t="e">
        <v>#N/A</v>
      </c>
      <c r="AE17" s="184" t="e">
        <v>#N/A</v>
      </c>
      <c r="AF17" s="184" t="e">
        <v>#N/A</v>
      </c>
      <c r="AG17" s="184" t="e">
        <v>#N/A</v>
      </c>
      <c r="AH17" s="184" t="e">
        <v>#N/A</v>
      </c>
      <c r="AI17" s="184" t="e">
        <v>#N/A</v>
      </c>
      <c r="AJ17" s="184" t="e">
        <v>#N/A</v>
      </c>
      <c r="AK17" s="184" t="e">
        <v>#N/A</v>
      </c>
      <c r="AL17" s="184" t="e">
        <v>#N/A</v>
      </c>
      <c r="AM17" s="184" t="e">
        <v>#N/A</v>
      </c>
      <c r="AN17" s="184" t="e">
        <v>#N/A</v>
      </c>
      <c r="AO17" s="184" t="e">
        <v>#N/A</v>
      </c>
      <c r="AP17" s="184" t="e">
        <v>#N/A</v>
      </c>
      <c r="AQ17" s="184" t="e">
        <v>#N/A</v>
      </c>
      <c r="AR17" s="184" t="e">
        <v>#N/A</v>
      </c>
      <c r="AS17" s="184" t="e">
        <v>#N/A</v>
      </c>
      <c r="AT17" s="184" t="e">
        <v>#N/A</v>
      </c>
      <c r="AU17" s="184" t="e">
        <v>#N/A</v>
      </c>
      <c r="AV17" s="184" t="e">
        <v>#N/A</v>
      </c>
      <c r="AW17" s="184" t="e">
        <v>#N/A</v>
      </c>
      <c r="AX17" s="184" t="e">
        <v>#N/A</v>
      </c>
      <c r="AY17" s="184" t="e">
        <v>#N/A</v>
      </c>
      <c r="AZ17" s="184" t="e">
        <v>#N/A</v>
      </c>
      <c r="BA17" s="184" t="e">
        <v>#N/A</v>
      </c>
    </row>
    <row r="18" spans="1:53" x14ac:dyDescent="0.25">
      <c r="A18" s="6">
        <v>36831</v>
      </c>
      <c r="B18" s="184" t="e">
        <v>#N/A</v>
      </c>
      <c r="C18" s="184" t="e">
        <v>#N/A</v>
      </c>
      <c r="D18" s="184" t="e">
        <v>#N/A</v>
      </c>
      <c r="E18" s="184" t="e">
        <v>#N/A</v>
      </c>
      <c r="F18" s="184" t="e">
        <v>#N/A</v>
      </c>
      <c r="G18" s="184" t="e">
        <v>#N/A</v>
      </c>
      <c r="H18" s="184" t="e">
        <v>#N/A</v>
      </c>
      <c r="I18" s="184" t="e">
        <v>#N/A</v>
      </c>
      <c r="J18" s="184" t="e">
        <v>#N/A</v>
      </c>
      <c r="K18" s="184" t="e">
        <v>#N/A</v>
      </c>
      <c r="L18" s="184" t="e">
        <v>#N/A</v>
      </c>
      <c r="M18" s="184" t="e">
        <v>#N/A</v>
      </c>
      <c r="N18" s="184" t="e">
        <v>#N/A</v>
      </c>
      <c r="O18" s="184" t="e">
        <v>#N/A</v>
      </c>
      <c r="P18" s="184" t="e">
        <v>#N/A</v>
      </c>
      <c r="Q18" s="184" t="e">
        <v>#N/A</v>
      </c>
      <c r="R18" s="184" t="e">
        <v>#N/A</v>
      </c>
      <c r="S18" s="184" t="e">
        <v>#N/A</v>
      </c>
      <c r="T18" s="184" t="e">
        <v>#N/A</v>
      </c>
      <c r="U18" s="184" t="e">
        <v>#N/A</v>
      </c>
      <c r="V18" s="184" t="e">
        <v>#N/A</v>
      </c>
      <c r="W18" s="184" t="e">
        <v>#N/A</v>
      </c>
      <c r="X18" s="184" t="e">
        <v>#N/A</v>
      </c>
      <c r="Y18" s="184" t="e">
        <v>#N/A</v>
      </c>
      <c r="Z18" s="184" t="e">
        <v>#N/A</v>
      </c>
      <c r="AA18" s="184" t="e">
        <v>#N/A</v>
      </c>
      <c r="AB18" s="184" t="e">
        <v>#N/A</v>
      </c>
      <c r="AC18" s="184" t="e">
        <v>#N/A</v>
      </c>
      <c r="AD18" s="184" t="e">
        <v>#N/A</v>
      </c>
      <c r="AE18" s="184" t="e">
        <v>#N/A</v>
      </c>
      <c r="AF18" s="184" t="e">
        <v>#N/A</v>
      </c>
      <c r="AG18" s="184" t="e">
        <v>#N/A</v>
      </c>
      <c r="AH18" s="184" t="e">
        <v>#N/A</v>
      </c>
      <c r="AI18" s="184" t="e">
        <v>#N/A</v>
      </c>
      <c r="AJ18" s="184" t="e">
        <v>#N/A</v>
      </c>
      <c r="AK18" s="184" t="e">
        <v>#N/A</v>
      </c>
      <c r="AL18" s="184" t="e">
        <v>#N/A</v>
      </c>
      <c r="AM18" s="184" t="e">
        <v>#N/A</v>
      </c>
      <c r="AN18" s="184" t="e">
        <v>#N/A</v>
      </c>
      <c r="AO18" s="184" t="e">
        <v>#N/A</v>
      </c>
      <c r="AP18" s="184" t="e">
        <v>#N/A</v>
      </c>
      <c r="AQ18" s="184" t="e">
        <v>#N/A</v>
      </c>
      <c r="AR18" s="184" t="e">
        <v>#N/A</v>
      </c>
      <c r="AS18" s="184" t="e">
        <v>#N/A</v>
      </c>
      <c r="AT18" s="184" t="e">
        <v>#N/A</v>
      </c>
      <c r="AU18" s="184" t="e">
        <v>#N/A</v>
      </c>
      <c r="AV18" s="184" t="e">
        <v>#N/A</v>
      </c>
      <c r="AW18" s="184" t="e">
        <v>#N/A</v>
      </c>
      <c r="AX18" s="184" t="e">
        <v>#N/A</v>
      </c>
      <c r="AY18" s="184" t="e">
        <v>#N/A</v>
      </c>
      <c r="AZ18" s="184" t="e">
        <v>#N/A</v>
      </c>
      <c r="BA18" s="184" t="e">
        <v>#N/A</v>
      </c>
    </row>
    <row r="19" spans="1:53" x14ac:dyDescent="0.25">
      <c r="A19" s="6">
        <v>36861</v>
      </c>
      <c r="B19" s="184" t="e">
        <v>#N/A</v>
      </c>
      <c r="C19" s="184" t="e">
        <v>#N/A</v>
      </c>
      <c r="D19" s="184" t="e">
        <v>#N/A</v>
      </c>
      <c r="E19" s="184" t="e">
        <v>#N/A</v>
      </c>
      <c r="F19" s="184" t="e">
        <v>#N/A</v>
      </c>
      <c r="G19" s="184" t="e">
        <v>#N/A</v>
      </c>
      <c r="H19" s="184" t="e">
        <v>#N/A</v>
      </c>
      <c r="I19" s="184" t="e">
        <v>#N/A</v>
      </c>
      <c r="J19" s="184" t="e">
        <v>#N/A</v>
      </c>
      <c r="K19" s="184" t="e">
        <v>#N/A</v>
      </c>
      <c r="L19" s="184" t="e">
        <v>#N/A</v>
      </c>
      <c r="M19" s="184" t="e">
        <v>#N/A</v>
      </c>
      <c r="N19" s="184" t="e">
        <v>#N/A</v>
      </c>
      <c r="O19" s="184" t="e">
        <v>#N/A</v>
      </c>
      <c r="P19" s="184" t="e">
        <v>#N/A</v>
      </c>
      <c r="Q19" s="184" t="e">
        <v>#N/A</v>
      </c>
      <c r="R19" s="184" t="e">
        <v>#N/A</v>
      </c>
      <c r="S19" s="184" t="e">
        <v>#N/A</v>
      </c>
      <c r="T19" s="184" t="e">
        <v>#N/A</v>
      </c>
      <c r="U19" s="184" t="e">
        <v>#N/A</v>
      </c>
      <c r="V19" s="184" t="e">
        <v>#N/A</v>
      </c>
      <c r="W19" s="184" t="e">
        <v>#N/A</v>
      </c>
      <c r="X19" s="184" t="e">
        <v>#N/A</v>
      </c>
      <c r="Y19" s="184" t="e">
        <v>#N/A</v>
      </c>
      <c r="Z19" s="184" t="e">
        <v>#N/A</v>
      </c>
      <c r="AA19" s="184" t="e">
        <v>#N/A</v>
      </c>
      <c r="AB19" s="184" t="e">
        <v>#N/A</v>
      </c>
      <c r="AC19" s="184" t="e">
        <v>#N/A</v>
      </c>
      <c r="AD19" s="184" t="e">
        <v>#N/A</v>
      </c>
      <c r="AE19" s="184" t="e">
        <v>#N/A</v>
      </c>
      <c r="AF19" s="184" t="e">
        <v>#N/A</v>
      </c>
      <c r="AG19" s="184" t="e">
        <v>#N/A</v>
      </c>
      <c r="AH19" s="184" t="e">
        <v>#N/A</v>
      </c>
      <c r="AI19" s="184" t="e">
        <v>#N/A</v>
      </c>
      <c r="AJ19" s="184" t="e">
        <v>#N/A</v>
      </c>
      <c r="AK19" s="184" t="e">
        <v>#N/A</v>
      </c>
      <c r="AL19" s="184" t="e">
        <v>#N/A</v>
      </c>
      <c r="AM19" s="184" t="e">
        <v>#N/A</v>
      </c>
      <c r="AN19" s="184" t="e">
        <v>#N/A</v>
      </c>
      <c r="AO19" s="184" t="e">
        <v>#N/A</v>
      </c>
      <c r="AP19" s="184" t="e">
        <v>#N/A</v>
      </c>
      <c r="AQ19" s="184" t="e">
        <v>#N/A</v>
      </c>
      <c r="AR19" s="184" t="e">
        <v>#N/A</v>
      </c>
      <c r="AS19" s="184" t="e">
        <v>#N/A</v>
      </c>
      <c r="AT19" s="184" t="e">
        <v>#N/A</v>
      </c>
      <c r="AU19" s="184" t="e">
        <v>#N/A</v>
      </c>
      <c r="AV19" s="184" t="e">
        <v>#N/A</v>
      </c>
      <c r="AW19" s="184" t="e">
        <v>#N/A</v>
      </c>
      <c r="AX19" s="184" t="e">
        <v>#N/A</v>
      </c>
      <c r="AY19" s="184" t="e">
        <v>#N/A</v>
      </c>
      <c r="AZ19" s="184" t="e">
        <v>#N/A</v>
      </c>
      <c r="BA19" s="184" t="e">
        <v>#N/A</v>
      </c>
    </row>
    <row r="20" spans="1:53" x14ac:dyDescent="0.25">
      <c r="A20" s="6">
        <v>36892</v>
      </c>
      <c r="B20" s="184" t="e">
        <v>#N/A</v>
      </c>
      <c r="C20" s="184" t="e">
        <v>#N/A</v>
      </c>
      <c r="D20" s="184" t="e">
        <v>#N/A</v>
      </c>
      <c r="E20" s="184" t="e">
        <v>#N/A</v>
      </c>
      <c r="F20" s="184" t="e">
        <v>#N/A</v>
      </c>
      <c r="G20" s="184" t="e">
        <v>#N/A</v>
      </c>
      <c r="H20" s="184" t="e">
        <v>#N/A</v>
      </c>
      <c r="I20" s="184" t="e">
        <v>#N/A</v>
      </c>
      <c r="J20" s="184" t="e">
        <v>#N/A</v>
      </c>
      <c r="K20" s="184" t="e">
        <v>#N/A</v>
      </c>
      <c r="L20" s="184" t="e">
        <v>#N/A</v>
      </c>
      <c r="M20" s="184" t="e">
        <v>#N/A</v>
      </c>
      <c r="N20" s="184" t="e">
        <v>#N/A</v>
      </c>
      <c r="O20" s="184" t="e">
        <v>#N/A</v>
      </c>
      <c r="P20" s="184" t="e">
        <v>#N/A</v>
      </c>
      <c r="Q20" s="184" t="e">
        <v>#N/A</v>
      </c>
      <c r="R20" s="184" t="e">
        <v>#N/A</v>
      </c>
      <c r="S20" s="184" t="e">
        <v>#N/A</v>
      </c>
      <c r="T20" s="184" t="e">
        <v>#N/A</v>
      </c>
      <c r="U20" s="184" t="e">
        <v>#N/A</v>
      </c>
      <c r="V20" s="184" t="e">
        <v>#N/A</v>
      </c>
      <c r="W20" s="184" t="e">
        <v>#N/A</v>
      </c>
      <c r="X20" s="184" t="e">
        <v>#N/A</v>
      </c>
      <c r="Y20" s="184" t="e">
        <v>#N/A</v>
      </c>
      <c r="Z20" s="184" t="e">
        <v>#N/A</v>
      </c>
      <c r="AA20" s="184" t="e">
        <v>#N/A</v>
      </c>
      <c r="AB20" s="184" t="e">
        <v>#N/A</v>
      </c>
      <c r="AC20" s="184" t="e">
        <v>#N/A</v>
      </c>
      <c r="AD20" s="184" t="e">
        <v>#N/A</v>
      </c>
      <c r="AE20" s="184" t="e">
        <v>#N/A</v>
      </c>
      <c r="AF20" s="184" t="e">
        <v>#N/A</v>
      </c>
      <c r="AG20" s="184" t="e">
        <v>#N/A</v>
      </c>
      <c r="AH20" s="184" t="e">
        <v>#N/A</v>
      </c>
      <c r="AI20" s="184" t="e">
        <v>#N/A</v>
      </c>
      <c r="AJ20" s="184" t="e">
        <v>#N/A</v>
      </c>
      <c r="AK20" s="184" t="e">
        <v>#N/A</v>
      </c>
      <c r="AL20" s="184" t="e">
        <v>#N/A</v>
      </c>
      <c r="AM20" s="184" t="e">
        <v>#N/A</v>
      </c>
      <c r="AN20" s="184" t="e">
        <v>#N/A</v>
      </c>
      <c r="AO20" s="184" t="e">
        <v>#N/A</v>
      </c>
      <c r="AP20" s="184" t="e">
        <v>#N/A</v>
      </c>
      <c r="AQ20" s="184" t="e">
        <v>#N/A</v>
      </c>
      <c r="AR20" s="184" t="e">
        <v>#N/A</v>
      </c>
      <c r="AS20" s="184" t="e">
        <v>#N/A</v>
      </c>
      <c r="AT20" s="184" t="e">
        <v>#N/A</v>
      </c>
      <c r="AU20" s="184" t="e">
        <v>#N/A</v>
      </c>
      <c r="AV20" s="184" t="e">
        <v>#N/A</v>
      </c>
      <c r="AW20" s="184" t="e">
        <v>#N/A</v>
      </c>
      <c r="AX20" s="184" t="e">
        <v>#N/A</v>
      </c>
      <c r="AY20" s="184" t="e">
        <v>#N/A</v>
      </c>
      <c r="AZ20" s="184" t="e">
        <v>#N/A</v>
      </c>
      <c r="BA20" s="184" t="e">
        <v>#N/A</v>
      </c>
    </row>
    <row r="21" spans="1:53" x14ac:dyDescent="0.25">
      <c r="A21" s="6">
        <v>36923</v>
      </c>
      <c r="B21" s="184" t="e">
        <v>#N/A</v>
      </c>
      <c r="C21" s="184" t="e">
        <v>#N/A</v>
      </c>
      <c r="D21" s="184" t="e">
        <v>#N/A</v>
      </c>
      <c r="E21" s="184" t="e">
        <v>#N/A</v>
      </c>
      <c r="F21" s="184" t="e">
        <v>#N/A</v>
      </c>
      <c r="G21" s="184" t="e">
        <v>#N/A</v>
      </c>
      <c r="H21" s="184" t="e">
        <v>#N/A</v>
      </c>
      <c r="I21" s="184" t="e">
        <v>#N/A</v>
      </c>
      <c r="J21" s="184" t="e">
        <v>#N/A</v>
      </c>
      <c r="K21" s="184" t="e">
        <v>#N/A</v>
      </c>
      <c r="L21" s="184" t="e">
        <v>#N/A</v>
      </c>
      <c r="M21" s="184" t="e">
        <v>#N/A</v>
      </c>
      <c r="N21" s="184" t="e">
        <v>#N/A</v>
      </c>
      <c r="O21" s="184" t="e">
        <v>#N/A</v>
      </c>
      <c r="P21" s="184" t="e">
        <v>#N/A</v>
      </c>
      <c r="Q21" s="184" t="e">
        <v>#N/A</v>
      </c>
      <c r="R21" s="184" t="e">
        <v>#N/A</v>
      </c>
      <c r="S21" s="184" t="e">
        <v>#N/A</v>
      </c>
      <c r="T21" s="184" t="e">
        <v>#N/A</v>
      </c>
      <c r="U21" s="184" t="e">
        <v>#N/A</v>
      </c>
      <c r="V21" s="184" t="e">
        <v>#N/A</v>
      </c>
      <c r="W21" s="184" t="e">
        <v>#N/A</v>
      </c>
      <c r="X21" s="184" t="e">
        <v>#N/A</v>
      </c>
      <c r="Y21" s="184" t="e">
        <v>#N/A</v>
      </c>
      <c r="Z21" s="184" t="e">
        <v>#N/A</v>
      </c>
      <c r="AA21" s="184" t="e">
        <v>#N/A</v>
      </c>
      <c r="AB21" s="184" t="e">
        <v>#N/A</v>
      </c>
      <c r="AC21" s="184" t="e">
        <v>#N/A</v>
      </c>
      <c r="AD21" s="184" t="e">
        <v>#N/A</v>
      </c>
      <c r="AE21" s="184" t="e">
        <v>#N/A</v>
      </c>
      <c r="AF21" s="184" t="e">
        <v>#N/A</v>
      </c>
      <c r="AG21" s="184" t="e">
        <v>#N/A</v>
      </c>
      <c r="AH21" s="184" t="e">
        <v>#N/A</v>
      </c>
      <c r="AI21" s="184" t="e">
        <v>#N/A</v>
      </c>
      <c r="AJ21" s="184" t="e">
        <v>#N/A</v>
      </c>
      <c r="AK21" s="184" t="e">
        <v>#N/A</v>
      </c>
      <c r="AL21" s="184" t="e">
        <v>#N/A</v>
      </c>
      <c r="AM21" s="184" t="e">
        <v>#N/A</v>
      </c>
      <c r="AN21" s="184" t="e">
        <v>#N/A</v>
      </c>
      <c r="AO21" s="184" t="e">
        <v>#N/A</v>
      </c>
      <c r="AP21" s="184" t="e">
        <v>#N/A</v>
      </c>
      <c r="AQ21" s="184" t="e">
        <v>#N/A</v>
      </c>
      <c r="AR21" s="184" t="e">
        <v>#N/A</v>
      </c>
      <c r="AS21" s="184" t="e">
        <v>#N/A</v>
      </c>
      <c r="AT21" s="184" t="e">
        <v>#N/A</v>
      </c>
      <c r="AU21" s="184" t="e">
        <v>#N/A</v>
      </c>
      <c r="AV21" s="184" t="e">
        <v>#N/A</v>
      </c>
      <c r="AW21" s="184" t="e">
        <v>#N/A</v>
      </c>
      <c r="AX21" s="184" t="e">
        <v>#N/A</v>
      </c>
      <c r="AY21" s="184" t="e">
        <v>#N/A</v>
      </c>
      <c r="AZ21" s="184" t="e">
        <v>#N/A</v>
      </c>
      <c r="BA21" s="184" t="e">
        <v>#N/A</v>
      </c>
    </row>
    <row r="22" spans="1:53" x14ac:dyDescent="0.25">
      <c r="A22" s="6">
        <v>36951</v>
      </c>
      <c r="B22" s="184" t="e">
        <v>#N/A</v>
      </c>
      <c r="C22" s="184" t="e">
        <v>#N/A</v>
      </c>
      <c r="D22" s="184" t="e">
        <v>#N/A</v>
      </c>
      <c r="E22" s="184" t="e">
        <v>#N/A</v>
      </c>
      <c r="F22" s="184" t="e">
        <v>#N/A</v>
      </c>
      <c r="G22" s="184" t="e">
        <v>#N/A</v>
      </c>
      <c r="H22" s="184" t="e">
        <v>#N/A</v>
      </c>
      <c r="I22" s="184" t="e">
        <v>#N/A</v>
      </c>
      <c r="J22" s="184" t="e">
        <v>#N/A</v>
      </c>
      <c r="K22" s="184" t="e">
        <v>#N/A</v>
      </c>
      <c r="L22" s="184" t="e">
        <v>#N/A</v>
      </c>
      <c r="M22" s="184" t="e">
        <v>#N/A</v>
      </c>
      <c r="N22" s="184" t="e">
        <v>#N/A</v>
      </c>
      <c r="O22" s="184" t="e">
        <v>#N/A</v>
      </c>
      <c r="P22" s="184" t="e">
        <v>#N/A</v>
      </c>
      <c r="Q22" s="184" t="e">
        <v>#N/A</v>
      </c>
      <c r="R22" s="184" t="e">
        <v>#N/A</v>
      </c>
      <c r="S22" s="184" t="e">
        <v>#N/A</v>
      </c>
      <c r="T22" s="184" t="e">
        <v>#N/A</v>
      </c>
      <c r="U22" s="184" t="e">
        <v>#N/A</v>
      </c>
      <c r="V22" s="184" t="e">
        <v>#N/A</v>
      </c>
      <c r="W22" s="184" t="e">
        <v>#N/A</v>
      </c>
      <c r="X22" s="184" t="e">
        <v>#N/A</v>
      </c>
      <c r="Y22" s="184" t="e">
        <v>#N/A</v>
      </c>
      <c r="Z22" s="184" t="e">
        <v>#N/A</v>
      </c>
      <c r="AA22" s="184" t="e">
        <v>#N/A</v>
      </c>
      <c r="AB22" s="184" t="e">
        <v>#N/A</v>
      </c>
      <c r="AC22" s="184" t="e">
        <v>#N/A</v>
      </c>
      <c r="AD22" s="184" t="e">
        <v>#N/A</v>
      </c>
      <c r="AE22" s="184" t="e">
        <v>#N/A</v>
      </c>
      <c r="AF22" s="184" t="e">
        <v>#N/A</v>
      </c>
      <c r="AG22" s="184" t="e">
        <v>#N/A</v>
      </c>
      <c r="AH22" s="184" t="e">
        <v>#N/A</v>
      </c>
      <c r="AI22" s="184" t="e">
        <v>#N/A</v>
      </c>
      <c r="AJ22" s="184" t="e">
        <v>#N/A</v>
      </c>
      <c r="AK22" s="184" t="e">
        <v>#N/A</v>
      </c>
      <c r="AL22" s="184" t="e">
        <v>#N/A</v>
      </c>
      <c r="AM22" s="184" t="e">
        <v>#N/A</v>
      </c>
      <c r="AN22" s="184" t="e">
        <v>#N/A</v>
      </c>
      <c r="AO22" s="184" t="e">
        <v>#N/A</v>
      </c>
      <c r="AP22" s="184" t="e">
        <v>#N/A</v>
      </c>
      <c r="AQ22" s="184" t="e">
        <v>#N/A</v>
      </c>
      <c r="AR22" s="184" t="e">
        <v>#N/A</v>
      </c>
      <c r="AS22" s="184" t="e">
        <v>#N/A</v>
      </c>
      <c r="AT22" s="184" t="e">
        <v>#N/A</v>
      </c>
      <c r="AU22" s="184" t="e">
        <v>#N/A</v>
      </c>
      <c r="AV22" s="184" t="e">
        <v>#N/A</v>
      </c>
      <c r="AW22" s="184" t="e">
        <v>#N/A</v>
      </c>
      <c r="AX22" s="184" t="e">
        <v>#N/A</v>
      </c>
      <c r="AY22" s="184" t="e">
        <v>#N/A</v>
      </c>
      <c r="AZ22" s="184" t="e">
        <v>#N/A</v>
      </c>
      <c r="BA22" s="184" t="e">
        <v>#N/A</v>
      </c>
    </row>
    <row r="23" spans="1:53" x14ac:dyDescent="0.25">
      <c r="A23" s="6">
        <v>36982</v>
      </c>
      <c r="B23" s="184" t="e">
        <v>#N/A</v>
      </c>
      <c r="C23" s="184" t="e">
        <v>#N/A</v>
      </c>
      <c r="D23" s="184" t="e">
        <v>#N/A</v>
      </c>
      <c r="E23" s="184" t="e">
        <v>#N/A</v>
      </c>
      <c r="F23" s="184" t="e">
        <v>#N/A</v>
      </c>
      <c r="G23" s="184" t="e">
        <v>#N/A</v>
      </c>
      <c r="H23" s="184" t="e">
        <v>#N/A</v>
      </c>
      <c r="I23" s="184" t="e">
        <v>#N/A</v>
      </c>
      <c r="J23" s="184" t="e">
        <v>#N/A</v>
      </c>
      <c r="K23" s="184" t="e">
        <v>#N/A</v>
      </c>
      <c r="L23" s="184" t="e">
        <v>#N/A</v>
      </c>
      <c r="M23" s="184" t="e">
        <v>#N/A</v>
      </c>
      <c r="N23" s="184" t="e">
        <v>#N/A</v>
      </c>
      <c r="O23" s="184" t="e">
        <v>#N/A</v>
      </c>
      <c r="P23" s="184" t="e">
        <v>#N/A</v>
      </c>
      <c r="Q23" s="184" t="e">
        <v>#N/A</v>
      </c>
      <c r="R23" s="184" t="e">
        <v>#N/A</v>
      </c>
      <c r="S23" s="184" t="e">
        <v>#N/A</v>
      </c>
      <c r="T23" s="184" t="e">
        <v>#N/A</v>
      </c>
      <c r="U23" s="184" t="e">
        <v>#N/A</v>
      </c>
      <c r="V23" s="184" t="e">
        <v>#N/A</v>
      </c>
      <c r="W23" s="184" t="e">
        <v>#N/A</v>
      </c>
      <c r="X23" s="184" t="e">
        <v>#N/A</v>
      </c>
      <c r="Y23" s="184" t="e">
        <v>#N/A</v>
      </c>
      <c r="Z23" s="184" t="e">
        <v>#N/A</v>
      </c>
      <c r="AA23" s="184" t="e">
        <v>#N/A</v>
      </c>
      <c r="AB23" s="184" t="e">
        <v>#N/A</v>
      </c>
      <c r="AC23" s="184" t="e">
        <v>#N/A</v>
      </c>
      <c r="AD23" s="184" t="e">
        <v>#N/A</v>
      </c>
      <c r="AE23" s="184" t="e">
        <v>#N/A</v>
      </c>
      <c r="AF23" s="184" t="e">
        <v>#N/A</v>
      </c>
      <c r="AG23" s="184" t="e">
        <v>#N/A</v>
      </c>
      <c r="AH23" s="184" t="e">
        <v>#N/A</v>
      </c>
      <c r="AI23" s="184" t="e">
        <v>#N/A</v>
      </c>
      <c r="AJ23" s="184" t="e">
        <v>#N/A</v>
      </c>
      <c r="AK23" s="184" t="e">
        <v>#N/A</v>
      </c>
      <c r="AL23" s="184" t="e">
        <v>#N/A</v>
      </c>
      <c r="AM23" s="184" t="e">
        <v>#N/A</v>
      </c>
      <c r="AN23" s="184" t="e">
        <v>#N/A</v>
      </c>
      <c r="AO23" s="184" t="e">
        <v>#N/A</v>
      </c>
      <c r="AP23" s="184" t="e">
        <v>#N/A</v>
      </c>
      <c r="AQ23" s="184" t="e">
        <v>#N/A</v>
      </c>
      <c r="AR23" s="184" t="e">
        <v>#N/A</v>
      </c>
      <c r="AS23" s="184" t="e">
        <v>#N/A</v>
      </c>
      <c r="AT23" s="184" t="e">
        <v>#N/A</v>
      </c>
      <c r="AU23" s="184" t="e">
        <v>#N/A</v>
      </c>
      <c r="AV23" s="184" t="e">
        <v>#N/A</v>
      </c>
      <c r="AW23" s="184" t="e">
        <v>#N/A</v>
      </c>
      <c r="AX23" s="184" t="e">
        <v>#N/A</v>
      </c>
      <c r="AY23" s="184" t="e">
        <v>#N/A</v>
      </c>
      <c r="AZ23" s="184" t="e">
        <v>#N/A</v>
      </c>
      <c r="BA23" s="184" t="e">
        <v>#N/A</v>
      </c>
    </row>
    <row r="24" spans="1:53" x14ac:dyDescent="0.25">
      <c r="A24" s="6">
        <v>37012</v>
      </c>
      <c r="B24" s="184" t="e">
        <v>#N/A</v>
      </c>
      <c r="C24" s="184" t="e">
        <v>#N/A</v>
      </c>
      <c r="D24" s="184" t="e">
        <v>#N/A</v>
      </c>
      <c r="E24" s="184" t="e">
        <v>#N/A</v>
      </c>
      <c r="F24" s="184" t="e">
        <v>#N/A</v>
      </c>
      <c r="G24" s="184" t="e">
        <v>#N/A</v>
      </c>
      <c r="H24" s="184" t="e">
        <v>#N/A</v>
      </c>
      <c r="I24" s="184" t="e">
        <v>#N/A</v>
      </c>
      <c r="J24" s="184" t="e">
        <v>#N/A</v>
      </c>
      <c r="K24" s="184" t="e">
        <v>#N/A</v>
      </c>
      <c r="L24" s="184" t="e">
        <v>#N/A</v>
      </c>
      <c r="M24" s="184" t="e">
        <v>#N/A</v>
      </c>
      <c r="N24" s="184" t="e">
        <v>#N/A</v>
      </c>
      <c r="O24" s="184" t="e">
        <v>#N/A</v>
      </c>
      <c r="P24" s="184" t="e">
        <v>#N/A</v>
      </c>
      <c r="Q24" s="184" t="e">
        <v>#N/A</v>
      </c>
      <c r="R24" s="184" t="e">
        <v>#N/A</v>
      </c>
      <c r="S24" s="184" t="e">
        <v>#N/A</v>
      </c>
      <c r="T24" s="184" t="e">
        <v>#N/A</v>
      </c>
      <c r="U24" s="184" t="e">
        <v>#N/A</v>
      </c>
      <c r="V24" s="184" t="e">
        <v>#N/A</v>
      </c>
      <c r="W24" s="184" t="e">
        <v>#N/A</v>
      </c>
      <c r="X24" s="184" t="e">
        <v>#N/A</v>
      </c>
      <c r="Y24" s="184" t="e">
        <v>#N/A</v>
      </c>
      <c r="Z24" s="184" t="e">
        <v>#N/A</v>
      </c>
      <c r="AA24" s="184" t="e">
        <v>#N/A</v>
      </c>
      <c r="AB24" s="184" t="e">
        <v>#N/A</v>
      </c>
      <c r="AC24" s="184" t="e">
        <v>#N/A</v>
      </c>
      <c r="AD24" s="184" t="e">
        <v>#N/A</v>
      </c>
      <c r="AE24" s="184" t="e">
        <v>#N/A</v>
      </c>
      <c r="AF24" s="184" t="e">
        <v>#N/A</v>
      </c>
      <c r="AG24" s="184" t="e">
        <v>#N/A</v>
      </c>
      <c r="AH24" s="184" t="e">
        <v>#N/A</v>
      </c>
      <c r="AI24" s="184" t="e">
        <v>#N/A</v>
      </c>
      <c r="AJ24" s="184" t="e">
        <v>#N/A</v>
      </c>
      <c r="AK24" s="184" t="e">
        <v>#N/A</v>
      </c>
      <c r="AL24" s="184" t="e">
        <v>#N/A</v>
      </c>
      <c r="AM24" s="184" t="e">
        <v>#N/A</v>
      </c>
      <c r="AN24" s="184" t="e">
        <v>#N/A</v>
      </c>
      <c r="AO24" s="184" t="e">
        <v>#N/A</v>
      </c>
      <c r="AP24" s="184" t="e">
        <v>#N/A</v>
      </c>
      <c r="AQ24" s="184" t="e">
        <v>#N/A</v>
      </c>
      <c r="AR24" s="184" t="e">
        <v>#N/A</v>
      </c>
      <c r="AS24" s="184" t="e">
        <v>#N/A</v>
      </c>
      <c r="AT24" s="184" t="e">
        <v>#N/A</v>
      </c>
      <c r="AU24" s="184" t="e">
        <v>#N/A</v>
      </c>
      <c r="AV24" s="184" t="e">
        <v>#N/A</v>
      </c>
      <c r="AW24" s="184" t="e">
        <v>#N/A</v>
      </c>
      <c r="AX24" s="184" t="e">
        <v>#N/A</v>
      </c>
      <c r="AY24" s="184" t="e">
        <v>#N/A</v>
      </c>
      <c r="AZ24" s="184" t="e">
        <v>#N/A</v>
      </c>
      <c r="BA24" s="184" t="e">
        <v>#N/A</v>
      </c>
    </row>
    <row r="25" spans="1:53" x14ac:dyDescent="0.25">
      <c r="A25" s="6">
        <v>37043</v>
      </c>
      <c r="B25" s="184" t="e">
        <v>#N/A</v>
      </c>
      <c r="C25" s="184" t="e">
        <v>#N/A</v>
      </c>
      <c r="D25" s="184" t="e">
        <v>#N/A</v>
      </c>
      <c r="E25" s="184" t="e">
        <v>#N/A</v>
      </c>
      <c r="F25" s="184" t="e">
        <v>#N/A</v>
      </c>
      <c r="G25" s="184" t="e">
        <v>#N/A</v>
      </c>
      <c r="H25" s="184" t="e">
        <v>#N/A</v>
      </c>
      <c r="I25" s="184" t="e">
        <v>#N/A</v>
      </c>
      <c r="J25" s="184" t="e">
        <v>#N/A</v>
      </c>
      <c r="K25" s="184" t="e">
        <v>#N/A</v>
      </c>
      <c r="L25" s="184" t="e">
        <v>#N/A</v>
      </c>
      <c r="M25" s="184" t="e">
        <v>#N/A</v>
      </c>
      <c r="N25" s="184" t="e">
        <v>#N/A</v>
      </c>
      <c r="O25" s="184" t="e">
        <v>#N/A</v>
      </c>
      <c r="P25" s="184" t="e">
        <v>#N/A</v>
      </c>
      <c r="Q25" s="184" t="e">
        <v>#N/A</v>
      </c>
      <c r="R25" s="184" t="e">
        <v>#N/A</v>
      </c>
      <c r="S25" s="184" t="e">
        <v>#N/A</v>
      </c>
      <c r="T25" s="184" t="e">
        <v>#N/A</v>
      </c>
      <c r="U25" s="184" t="e">
        <v>#N/A</v>
      </c>
      <c r="V25" s="184" t="e">
        <v>#N/A</v>
      </c>
      <c r="W25" s="184" t="e">
        <v>#N/A</v>
      </c>
      <c r="X25" s="184" t="e">
        <v>#N/A</v>
      </c>
      <c r="Y25" s="184" t="e">
        <v>#N/A</v>
      </c>
      <c r="Z25" s="184" t="e">
        <v>#N/A</v>
      </c>
      <c r="AA25" s="184" t="e">
        <v>#N/A</v>
      </c>
      <c r="AB25" s="184" t="e">
        <v>#N/A</v>
      </c>
      <c r="AC25" s="184" t="e">
        <v>#N/A</v>
      </c>
      <c r="AD25" s="184" t="e">
        <v>#N/A</v>
      </c>
      <c r="AE25" s="184" t="e">
        <v>#N/A</v>
      </c>
      <c r="AF25" s="184" t="e">
        <v>#N/A</v>
      </c>
      <c r="AG25" s="184" t="e">
        <v>#N/A</v>
      </c>
      <c r="AH25" s="184" t="e">
        <v>#N/A</v>
      </c>
      <c r="AI25" s="184" t="e">
        <v>#N/A</v>
      </c>
      <c r="AJ25" s="184" t="e">
        <v>#N/A</v>
      </c>
      <c r="AK25" s="184" t="e">
        <v>#N/A</v>
      </c>
      <c r="AL25" s="184" t="e">
        <v>#N/A</v>
      </c>
      <c r="AM25" s="184" t="e">
        <v>#N/A</v>
      </c>
      <c r="AN25" s="184" t="e">
        <v>#N/A</v>
      </c>
      <c r="AO25" s="184" t="e">
        <v>#N/A</v>
      </c>
      <c r="AP25" s="184" t="e">
        <v>#N/A</v>
      </c>
      <c r="AQ25" s="184" t="e">
        <v>#N/A</v>
      </c>
      <c r="AR25" s="184" t="e">
        <v>#N/A</v>
      </c>
      <c r="AS25" s="184" t="e">
        <v>#N/A</v>
      </c>
      <c r="AT25" s="184" t="e">
        <v>#N/A</v>
      </c>
      <c r="AU25" s="184" t="e">
        <v>#N/A</v>
      </c>
      <c r="AV25" s="184" t="e">
        <v>#N/A</v>
      </c>
      <c r="AW25" s="184" t="e">
        <v>#N/A</v>
      </c>
      <c r="AX25" s="184" t="e">
        <v>#N/A</v>
      </c>
      <c r="AY25" s="184" t="e">
        <v>#N/A</v>
      </c>
      <c r="AZ25" s="184" t="e">
        <v>#N/A</v>
      </c>
      <c r="BA25" s="184" t="e">
        <v>#N/A</v>
      </c>
    </row>
    <row r="26" spans="1:53" x14ac:dyDescent="0.25">
      <c r="A26" s="6">
        <v>37073</v>
      </c>
      <c r="B26" s="184" t="e">
        <v>#N/A</v>
      </c>
      <c r="C26" s="184" t="e">
        <v>#N/A</v>
      </c>
      <c r="D26" s="184" t="e">
        <v>#N/A</v>
      </c>
      <c r="E26" s="184" t="e">
        <v>#N/A</v>
      </c>
      <c r="F26" s="184" t="e">
        <v>#N/A</v>
      </c>
      <c r="G26" s="184" t="e">
        <v>#N/A</v>
      </c>
      <c r="H26" s="184" t="e">
        <v>#N/A</v>
      </c>
      <c r="I26" s="184" t="e">
        <v>#N/A</v>
      </c>
      <c r="J26" s="184" t="e">
        <v>#N/A</v>
      </c>
      <c r="K26" s="184" t="e">
        <v>#N/A</v>
      </c>
      <c r="L26" s="184" t="e">
        <v>#N/A</v>
      </c>
      <c r="M26" s="184" t="e">
        <v>#N/A</v>
      </c>
      <c r="N26" s="184" t="e">
        <v>#N/A</v>
      </c>
      <c r="O26" s="184" t="e">
        <v>#N/A</v>
      </c>
      <c r="P26" s="184" t="e">
        <v>#N/A</v>
      </c>
      <c r="Q26" s="184" t="e">
        <v>#N/A</v>
      </c>
      <c r="R26" s="184" t="e">
        <v>#N/A</v>
      </c>
      <c r="S26" s="184" t="e">
        <v>#N/A</v>
      </c>
      <c r="T26" s="184" t="e">
        <v>#N/A</v>
      </c>
      <c r="U26" s="184" t="e">
        <v>#N/A</v>
      </c>
      <c r="V26" s="184" t="e">
        <v>#N/A</v>
      </c>
      <c r="W26" s="184" t="e">
        <v>#N/A</v>
      </c>
      <c r="X26" s="184" t="e">
        <v>#N/A</v>
      </c>
      <c r="Y26" s="184" t="e">
        <v>#N/A</v>
      </c>
      <c r="Z26" s="184" t="e">
        <v>#N/A</v>
      </c>
      <c r="AA26" s="184" t="e">
        <v>#N/A</v>
      </c>
      <c r="AB26" s="184" t="e">
        <v>#N/A</v>
      </c>
      <c r="AC26" s="184" t="e">
        <v>#N/A</v>
      </c>
      <c r="AD26" s="184" t="e">
        <v>#N/A</v>
      </c>
      <c r="AE26" s="184" t="e">
        <v>#N/A</v>
      </c>
      <c r="AF26" s="184" t="e">
        <v>#N/A</v>
      </c>
      <c r="AG26" s="184" t="e">
        <v>#N/A</v>
      </c>
      <c r="AH26" s="184" t="e">
        <v>#N/A</v>
      </c>
      <c r="AI26" s="184" t="e">
        <v>#N/A</v>
      </c>
      <c r="AJ26" s="184" t="e">
        <v>#N/A</v>
      </c>
      <c r="AK26" s="184" t="e">
        <v>#N/A</v>
      </c>
      <c r="AL26" s="184" t="e">
        <v>#N/A</v>
      </c>
      <c r="AM26" s="184" t="e">
        <v>#N/A</v>
      </c>
      <c r="AN26" s="184" t="e">
        <v>#N/A</v>
      </c>
      <c r="AO26" s="184" t="e">
        <v>#N/A</v>
      </c>
      <c r="AP26" s="184" t="e">
        <v>#N/A</v>
      </c>
      <c r="AQ26" s="184" t="e">
        <v>#N/A</v>
      </c>
      <c r="AR26" s="184" t="e">
        <v>#N/A</v>
      </c>
      <c r="AS26" s="184" t="e">
        <v>#N/A</v>
      </c>
      <c r="AT26" s="184" t="e">
        <v>#N/A</v>
      </c>
      <c r="AU26" s="184" t="e">
        <v>#N/A</v>
      </c>
      <c r="AV26" s="184" t="e">
        <v>#N/A</v>
      </c>
      <c r="AW26" s="184" t="e">
        <v>#N/A</v>
      </c>
      <c r="AX26" s="184" t="e">
        <v>#N/A</v>
      </c>
      <c r="AY26" s="184" t="e">
        <v>#N/A</v>
      </c>
      <c r="AZ26" s="184" t="e">
        <v>#N/A</v>
      </c>
      <c r="BA26" s="184" t="e">
        <v>#N/A</v>
      </c>
    </row>
    <row r="27" spans="1:53" x14ac:dyDescent="0.25">
      <c r="A27" s="6">
        <v>37104</v>
      </c>
      <c r="B27" s="184" t="e">
        <v>#N/A</v>
      </c>
      <c r="C27" s="184" t="e">
        <v>#N/A</v>
      </c>
      <c r="D27" s="184" t="e">
        <v>#N/A</v>
      </c>
      <c r="E27" s="184" t="e">
        <v>#N/A</v>
      </c>
      <c r="F27" s="184" t="e">
        <v>#N/A</v>
      </c>
      <c r="G27" s="184" t="e">
        <v>#N/A</v>
      </c>
      <c r="H27" s="184" t="e">
        <v>#N/A</v>
      </c>
      <c r="I27" s="184" t="e">
        <v>#N/A</v>
      </c>
      <c r="J27" s="184" t="e">
        <v>#N/A</v>
      </c>
      <c r="K27" s="184" t="e">
        <v>#N/A</v>
      </c>
      <c r="L27" s="184" t="e">
        <v>#N/A</v>
      </c>
      <c r="M27" s="184" t="e">
        <v>#N/A</v>
      </c>
      <c r="N27" s="184" t="e">
        <v>#N/A</v>
      </c>
      <c r="O27" s="184" t="e">
        <v>#N/A</v>
      </c>
      <c r="P27" s="184" t="e">
        <v>#N/A</v>
      </c>
      <c r="Q27" s="184" t="e">
        <v>#N/A</v>
      </c>
      <c r="R27" s="184" t="e">
        <v>#N/A</v>
      </c>
      <c r="S27" s="184" t="e">
        <v>#N/A</v>
      </c>
      <c r="T27" s="184" t="e">
        <v>#N/A</v>
      </c>
      <c r="U27" s="184" t="e">
        <v>#N/A</v>
      </c>
      <c r="V27" s="184" t="e">
        <v>#N/A</v>
      </c>
      <c r="W27" s="184" t="e">
        <v>#N/A</v>
      </c>
      <c r="X27" s="184" t="e">
        <v>#N/A</v>
      </c>
      <c r="Y27" s="184" t="e">
        <v>#N/A</v>
      </c>
      <c r="Z27" s="184" t="e">
        <v>#N/A</v>
      </c>
      <c r="AA27" s="184" t="e">
        <v>#N/A</v>
      </c>
      <c r="AB27" s="184" t="e">
        <v>#N/A</v>
      </c>
      <c r="AC27" s="184" t="e">
        <v>#N/A</v>
      </c>
      <c r="AD27" s="184" t="e">
        <v>#N/A</v>
      </c>
      <c r="AE27" s="184" t="e">
        <v>#N/A</v>
      </c>
      <c r="AF27" s="184" t="e">
        <v>#N/A</v>
      </c>
      <c r="AG27" s="184" t="e">
        <v>#N/A</v>
      </c>
      <c r="AH27" s="184" t="e">
        <v>#N/A</v>
      </c>
      <c r="AI27" s="184" t="e">
        <v>#N/A</v>
      </c>
      <c r="AJ27" s="184" t="e">
        <v>#N/A</v>
      </c>
      <c r="AK27" s="184" t="e">
        <v>#N/A</v>
      </c>
      <c r="AL27" s="184" t="e">
        <v>#N/A</v>
      </c>
      <c r="AM27" s="184" t="e">
        <v>#N/A</v>
      </c>
      <c r="AN27" s="184" t="e">
        <v>#N/A</v>
      </c>
      <c r="AO27" s="184" t="e">
        <v>#N/A</v>
      </c>
      <c r="AP27" s="184" t="e">
        <v>#N/A</v>
      </c>
      <c r="AQ27" s="184" t="e">
        <v>#N/A</v>
      </c>
      <c r="AR27" s="184" t="e">
        <v>#N/A</v>
      </c>
      <c r="AS27" s="184" t="e">
        <v>#N/A</v>
      </c>
      <c r="AT27" s="184" t="e">
        <v>#N/A</v>
      </c>
      <c r="AU27" s="184" t="e">
        <v>#N/A</v>
      </c>
      <c r="AV27" s="184" t="e">
        <v>#N/A</v>
      </c>
      <c r="AW27" s="184" t="e">
        <v>#N/A</v>
      </c>
      <c r="AX27" s="184" t="e">
        <v>#N/A</v>
      </c>
      <c r="AY27" s="184" t="e">
        <v>#N/A</v>
      </c>
      <c r="AZ27" s="184" t="e">
        <v>#N/A</v>
      </c>
      <c r="BA27" s="184" t="e">
        <v>#N/A</v>
      </c>
    </row>
    <row r="28" spans="1:53" x14ac:dyDescent="0.25">
      <c r="A28" s="6">
        <v>37135</v>
      </c>
      <c r="B28" s="184" t="e">
        <v>#N/A</v>
      </c>
      <c r="C28" s="184" t="e">
        <v>#N/A</v>
      </c>
      <c r="D28" s="184" t="e">
        <v>#N/A</v>
      </c>
      <c r="E28" s="184" t="e">
        <v>#N/A</v>
      </c>
      <c r="F28" s="184" t="e">
        <v>#N/A</v>
      </c>
      <c r="G28" s="184" t="e">
        <v>#N/A</v>
      </c>
      <c r="H28" s="184" t="e">
        <v>#N/A</v>
      </c>
      <c r="I28" s="184" t="e">
        <v>#N/A</v>
      </c>
      <c r="J28" s="184" t="e">
        <v>#N/A</v>
      </c>
      <c r="K28" s="184" t="e">
        <v>#N/A</v>
      </c>
      <c r="L28" s="184" t="e">
        <v>#N/A</v>
      </c>
      <c r="M28" s="184" t="e">
        <v>#N/A</v>
      </c>
      <c r="N28" s="184" t="e">
        <v>#N/A</v>
      </c>
      <c r="O28" s="184" t="e">
        <v>#N/A</v>
      </c>
      <c r="P28" s="184" t="e">
        <v>#N/A</v>
      </c>
      <c r="Q28" s="184" t="e">
        <v>#N/A</v>
      </c>
      <c r="R28" s="184" t="e">
        <v>#N/A</v>
      </c>
      <c r="S28" s="184" t="e">
        <v>#N/A</v>
      </c>
      <c r="T28" s="184" t="e">
        <v>#N/A</v>
      </c>
      <c r="U28" s="184" t="e">
        <v>#N/A</v>
      </c>
      <c r="V28" s="184" t="e">
        <v>#N/A</v>
      </c>
      <c r="W28" s="184" t="e">
        <v>#N/A</v>
      </c>
      <c r="X28" s="184" t="e">
        <v>#N/A</v>
      </c>
      <c r="Y28" s="184" t="e">
        <v>#N/A</v>
      </c>
      <c r="Z28" s="184" t="e">
        <v>#N/A</v>
      </c>
      <c r="AA28" s="184" t="e">
        <v>#N/A</v>
      </c>
      <c r="AB28" s="184" t="e">
        <v>#N/A</v>
      </c>
      <c r="AC28" s="184" t="e">
        <v>#N/A</v>
      </c>
      <c r="AD28" s="184" t="e">
        <v>#N/A</v>
      </c>
      <c r="AE28" s="184" t="e">
        <v>#N/A</v>
      </c>
      <c r="AF28" s="184" t="e">
        <v>#N/A</v>
      </c>
      <c r="AG28" s="184" t="e">
        <v>#N/A</v>
      </c>
      <c r="AH28" s="184" t="e">
        <v>#N/A</v>
      </c>
      <c r="AI28" s="184" t="e">
        <v>#N/A</v>
      </c>
      <c r="AJ28" s="184" t="e">
        <v>#N/A</v>
      </c>
      <c r="AK28" s="184" t="e">
        <v>#N/A</v>
      </c>
      <c r="AL28" s="184" t="e">
        <v>#N/A</v>
      </c>
      <c r="AM28" s="184" t="e">
        <v>#N/A</v>
      </c>
      <c r="AN28" s="184" t="e">
        <v>#N/A</v>
      </c>
      <c r="AO28" s="184" t="e">
        <v>#N/A</v>
      </c>
      <c r="AP28" s="184" t="e">
        <v>#N/A</v>
      </c>
      <c r="AQ28" s="184" t="e">
        <v>#N/A</v>
      </c>
      <c r="AR28" s="184" t="e">
        <v>#N/A</v>
      </c>
      <c r="AS28" s="184" t="e">
        <v>#N/A</v>
      </c>
      <c r="AT28" s="184" t="e">
        <v>#N/A</v>
      </c>
      <c r="AU28" s="184" t="e">
        <v>#N/A</v>
      </c>
      <c r="AV28" s="184" t="e">
        <v>#N/A</v>
      </c>
      <c r="AW28" s="184" t="e">
        <v>#N/A</v>
      </c>
      <c r="AX28" s="184" t="e">
        <v>#N/A</v>
      </c>
      <c r="AY28" s="184" t="e">
        <v>#N/A</v>
      </c>
      <c r="AZ28" s="184" t="e">
        <v>#N/A</v>
      </c>
      <c r="BA28" s="184" t="e">
        <v>#N/A</v>
      </c>
    </row>
    <row r="29" spans="1:53" x14ac:dyDescent="0.25">
      <c r="A29" s="6">
        <v>37165</v>
      </c>
      <c r="B29" s="184" t="e">
        <v>#N/A</v>
      </c>
      <c r="C29" s="184" t="e">
        <v>#N/A</v>
      </c>
      <c r="D29" s="184" t="e">
        <v>#N/A</v>
      </c>
      <c r="E29" s="184" t="e">
        <v>#N/A</v>
      </c>
      <c r="F29" s="184" t="e">
        <v>#N/A</v>
      </c>
      <c r="G29" s="184" t="e">
        <v>#N/A</v>
      </c>
      <c r="H29" s="184" t="e">
        <v>#N/A</v>
      </c>
      <c r="I29" s="184" t="e">
        <v>#N/A</v>
      </c>
      <c r="J29" s="184" t="e">
        <v>#N/A</v>
      </c>
      <c r="K29" s="184" t="e">
        <v>#N/A</v>
      </c>
      <c r="L29" s="184" t="e">
        <v>#N/A</v>
      </c>
      <c r="M29" s="184" t="e">
        <v>#N/A</v>
      </c>
      <c r="N29" s="184" t="e">
        <v>#N/A</v>
      </c>
      <c r="O29" s="184" t="e">
        <v>#N/A</v>
      </c>
      <c r="P29" s="184" t="e">
        <v>#N/A</v>
      </c>
      <c r="Q29" s="184" t="e">
        <v>#N/A</v>
      </c>
      <c r="R29" s="184" t="e">
        <v>#N/A</v>
      </c>
      <c r="S29" s="184" t="e">
        <v>#N/A</v>
      </c>
      <c r="T29" s="184" t="e">
        <v>#N/A</v>
      </c>
      <c r="U29" s="184" t="e">
        <v>#N/A</v>
      </c>
      <c r="V29" s="184" t="e">
        <v>#N/A</v>
      </c>
      <c r="W29" s="184" t="e">
        <v>#N/A</v>
      </c>
      <c r="X29" s="184" t="e">
        <v>#N/A</v>
      </c>
      <c r="Y29" s="184" t="e">
        <v>#N/A</v>
      </c>
      <c r="Z29" s="184" t="e">
        <v>#N/A</v>
      </c>
      <c r="AA29" s="184" t="e">
        <v>#N/A</v>
      </c>
      <c r="AB29" s="184" t="e">
        <v>#N/A</v>
      </c>
      <c r="AC29" s="184" t="e">
        <v>#N/A</v>
      </c>
      <c r="AD29" s="184" t="e">
        <v>#N/A</v>
      </c>
      <c r="AE29" s="184" t="e">
        <v>#N/A</v>
      </c>
      <c r="AF29" s="184" t="e">
        <v>#N/A</v>
      </c>
      <c r="AG29" s="184" t="e">
        <v>#N/A</v>
      </c>
      <c r="AH29" s="184" t="e">
        <v>#N/A</v>
      </c>
      <c r="AI29" s="184" t="e">
        <v>#N/A</v>
      </c>
      <c r="AJ29" s="184" t="e">
        <v>#N/A</v>
      </c>
      <c r="AK29" s="184" t="e">
        <v>#N/A</v>
      </c>
      <c r="AL29" s="184" t="e">
        <v>#N/A</v>
      </c>
      <c r="AM29" s="184" t="e">
        <v>#N/A</v>
      </c>
      <c r="AN29" s="184" t="e">
        <v>#N/A</v>
      </c>
      <c r="AO29" s="184" t="e">
        <v>#N/A</v>
      </c>
      <c r="AP29" s="184" t="e">
        <v>#N/A</v>
      </c>
      <c r="AQ29" s="184" t="e">
        <v>#N/A</v>
      </c>
      <c r="AR29" s="184" t="e">
        <v>#N/A</v>
      </c>
      <c r="AS29" s="184" t="e">
        <v>#N/A</v>
      </c>
      <c r="AT29" s="184" t="e">
        <v>#N/A</v>
      </c>
      <c r="AU29" s="184" t="e">
        <v>#N/A</v>
      </c>
      <c r="AV29" s="184" t="e">
        <v>#N/A</v>
      </c>
      <c r="AW29" s="184" t="e">
        <v>#N/A</v>
      </c>
      <c r="AX29" s="184" t="e">
        <v>#N/A</v>
      </c>
      <c r="AY29" s="184" t="e">
        <v>#N/A</v>
      </c>
      <c r="AZ29" s="184" t="e">
        <v>#N/A</v>
      </c>
      <c r="BA29" s="184" t="e">
        <v>#N/A</v>
      </c>
    </row>
    <row r="30" spans="1:53" x14ac:dyDescent="0.25">
      <c r="A30" s="6">
        <v>37196</v>
      </c>
      <c r="B30" s="184" t="e">
        <v>#N/A</v>
      </c>
      <c r="C30" s="184" t="e">
        <v>#N/A</v>
      </c>
      <c r="D30" s="184" t="e">
        <v>#N/A</v>
      </c>
      <c r="E30" s="184" t="e">
        <v>#N/A</v>
      </c>
      <c r="F30" s="184" t="e">
        <v>#N/A</v>
      </c>
      <c r="G30" s="184" t="e">
        <v>#N/A</v>
      </c>
      <c r="H30" s="184" t="e">
        <v>#N/A</v>
      </c>
      <c r="I30" s="184" t="e">
        <v>#N/A</v>
      </c>
      <c r="J30" s="184" t="e">
        <v>#N/A</v>
      </c>
      <c r="K30" s="184" t="e">
        <v>#N/A</v>
      </c>
      <c r="L30" s="184" t="e">
        <v>#N/A</v>
      </c>
      <c r="M30" s="184" t="e">
        <v>#N/A</v>
      </c>
      <c r="N30" s="184" t="e">
        <v>#N/A</v>
      </c>
      <c r="O30" s="184" t="e">
        <v>#N/A</v>
      </c>
      <c r="P30" s="184" t="e">
        <v>#N/A</v>
      </c>
      <c r="Q30" s="184" t="e">
        <v>#N/A</v>
      </c>
      <c r="R30" s="184" t="e">
        <v>#N/A</v>
      </c>
      <c r="S30" s="184" t="e">
        <v>#N/A</v>
      </c>
      <c r="T30" s="184" t="e">
        <v>#N/A</v>
      </c>
      <c r="U30" s="184" t="e">
        <v>#N/A</v>
      </c>
      <c r="V30" s="184" t="e">
        <v>#N/A</v>
      </c>
      <c r="W30" s="184" t="e">
        <v>#N/A</v>
      </c>
      <c r="X30" s="184" t="e">
        <v>#N/A</v>
      </c>
      <c r="Y30" s="184" t="e">
        <v>#N/A</v>
      </c>
      <c r="Z30" s="184" t="e">
        <v>#N/A</v>
      </c>
      <c r="AA30" s="184" t="e">
        <v>#N/A</v>
      </c>
      <c r="AB30" s="184" t="e">
        <v>#N/A</v>
      </c>
      <c r="AC30" s="184" t="e">
        <v>#N/A</v>
      </c>
      <c r="AD30" s="184" t="e">
        <v>#N/A</v>
      </c>
      <c r="AE30" s="184" t="e">
        <v>#N/A</v>
      </c>
      <c r="AF30" s="184" t="e">
        <v>#N/A</v>
      </c>
      <c r="AG30" s="184" t="e">
        <v>#N/A</v>
      </c>
      <c r="AH30" s="184" t="e">
        <v>#N/A</v>
      </c>
      <c r="AI30" s="184" t="e">
        <v>#N/A</v>
      </c>
      <c r="AJ30" s="184" t="e">
        <v>#N/A</v>
      </c>
      <c r="AK30" s="184" t="e">
        <v>#N/A</v>
      </c>
      <c r="AL30" s="184" t="e">
        <v>#N/A</v>
      </c>
      <c r="AM30" s="184" t="e">
        <v>#N/A</v>
      </c>
      <c r="AN30" s="184" t="e">
        <v>#N/A</v>
      </c>
      <c r="AO30" s="184" t="e">
        <v>#N/A</v>
      </c>
      <c r="AP30" s="184" t="e">
        <v>#N/A</v>
      </c>
      <c r="AQ30" s="184" t="e">
        <v>#N/A</v>
      </c>
      <c r="AR30" s="184" t="e">
        <v>#N/A</v>
      </c>
      <c r="AS30" s="184" t="e">
        <v>#N/A</v>
      </c>
      <c r="AT30" s="184" t="e">
        <v>#N/A</v>
      </c>
      <c r="AU30" s="184" t="e">
        <v>#N/A</v>
      </c>
      <c r="AV30" s="184" t="e">
        <v>#N/A</v>
      </c>
      <c r="AW30" s="184" t="e">
        <v>#N/A</v>
      </c>
      <c r="AX30" s="184" t="e">
        <v>#N/A</v>
      </c>
      <c r="AY30" s="184" t="e">
        <v>#N/A</v>
      </c>
      <c r="AZ30" s="184" t="e">
        <v>#N/A</v>
      </c>
      <c r="BA30" s="184" t="e">
        <v>#N/A</v>
      </c>
    </row>
    <row r="31" spans="1:53" x14ac:dyDescent="0.25">
      <c r="A31" s="6">
        <v>37226</v>
      </c>
      <c r="B31" s="184" t="e">
        <v>#N/A</v>
      </c>
      <c r="C31" s="184" t="e">
        <v>#N/A</v>
      </c>
      <c r="D31" s="184" t="e">
        <v>#N/A</v>
      </c>
      <c r="E31" s="184" t="e">
        <v>#N/A</v>
      </c>
      <c r="F31" s="184" t="e">
        <v>#N/A</v>
      </c>
      <c r="G31" s="184" t="e">
        <v>#N/A</v>
      </c>
      <c r="H31" s="184" t="e">
        <v>#N/A</v>
      </c>
      <c r="I31" s="184" t="e">
        <v>#N/A</v>
      </c>
      <c r="J31" s="184" t="e">
        <v>#N/A</v>
      </c>
      <c r="K31" s="184" t="e">
        <v>#N/A</v>
      </c>
      <c r="L31" s="184" t="e">
        <v>#N/A</v>
      </c>
      <c r="M31" s="184" t="e">
        <v>#N/A</v>
      </c>
      <c r="N31" s="184" t="e">
        <v>#N/A</v>
      </c>
      <c r="O31" s="184" t="e">
        <v>#N/A</v>
      </c>
      <c r="P31" s="184" t="e">
        <v>#N/A</v>
      </c>
      <c r="Q31" s="184" t="e">
        <v>#N/A</v>
      </c>
      <c r="R31" s="184" t="e">
        <v>#N/A</v>
      </c>
      <c r="S31" s="184" t="e">
        <v>#N/A</v>
      </c>
      <c r="T31" s="184" t="e">
        <v>#N/A</v>
      </c>
      <c r="U31" s="184" t="e">
        <v>#N/A</v>
      </c>
      <c r="V31" s="184" t="e">
        <v>#N/A</v>
      </c>
      <c r="W31" s="184" t="e">
        <v>#N/A</v>
      </c>
      <c r="X31" s="184" t="e">
        <v>#N/A</v>
      </c>
      <c r="Y31" s="184" t="e">
        <v>#N/A</v>
      </c>
      <c r="Z31" s="184" t="e">
        <v>#N/A</v>
      </c>
      <c r="AA31" s="184" t="e">
        <v>#N/A</v>
      </c>
      <c r="AB31" s="184" t="e">
        <v>#N/A</v>
      </c>
      <c r="AC31" s="184" t="e">
        <v>#N/A</v>
      </c>
      <c r="AD31" s="184" t="e">
        <v>#N/A</v>
      </c>
      <c r="AE31" s="184" t="e">
        <v>#N/A</v>
      </c>
      <c r="AF31" s="184" t="e">
        <v>#N/A</v>
      </c>
      <c r="AG31" s="184" t="e">
        <v>#N/A</v>
      </c>
      <c r="AH31" s="184" t="e">
        <v>#N/A</v>
      </c>
      <c r="AI31" s="184" t="e">
        <v>#N/A</v>
      </c>
      <c r="AJ31" s="184" t="e">
        <v>#N/A</v>
      </c>
      <c r="AK31" s="184" t="e">
        <v>#N/A</v>
      </c>
      <c r="AL31" s="184" t="e">
        <v>#N/A</v>
      </c>
      <c r="AM31" s="184" t="e">
        <v>#N/A</v>
      </c>
      <c r="AN31" s="184" t="e">
        <v>#N/A</v>
      </c>
      <c r="AO31" s="184" t="e">
        <v>#N/A</v>
      </c>
      <c r="AP31" s="184" t="e">
        <v>#N/A</v>
      </c>
      <c r="AQ31" s="184" t="e">
        <v>#N/A</v>
      </c>
      <c r="AR31" s="184" t="e">
        <v>#N/A</v>
      </c>
      <c r="AS31" s="184" t="e">
        <v>#N/A</v>
      </c>
      <c r="AT31" s="184" t="e">
        <v>#N/A</v>
      </c>
      <c r="AU31" s="184" t="e">
        <v>#N/A</v>
      </c>
      <c r="AV31" s="184" t="e">
        <v>#N/A</v>
      </c>
      <c r="AW31" s="184" t="e">
        <v>#N/A</v>
      </c>
      <c r="AX31" s="184" t="e">
        <v>#N/A</v>
      </c>
      <c r="AY31" s="184" t="e">
        <v>#N/A</v>
      </c>
      <c r="AZ31" s="184" t="e">
        <v>#N/A</v>
      </c>
      <c r="BA31" s="184" t="e">
        <v>#N/A</v>
      </c>
    </row>
    <row r="32" spans="1:53" x14ac:dyDescent="0.25">
      <c r="A32" s="6">
        <v>37257</v>
      </c>
      <c r="B32" s="184" t="e">
        <v>#N/A</v>
      </c>
      <c r="C32" s="184" t="e">
        <v>#N/A</v>
      </c>
      <c r="D32" s="184" t="e">
        <v>#N/A</v>
      </c>
      <c r="E32" s="184" t="e">
        <v>#N/A</v>
      </c>
      <c r="F32" s="184" t="e">
        <v>#N/A</v>
      </c>
      <c r="G32" s="184" t="e">
        <v>#N/A</v>
      </c>
      <c r="H32" s="184" t="e">
        <v>#N/A</v>
      </c>
      <c r="I32" s="184" t="e">
        <v>#N/A</v>
      </c>
      <c r="J32" s="184" t="e">
        <v>#N/A</v>
      </c>
      <c r="K32" s="184" t="e">
        <v>#N/A</v>
      </c>
      <c r="L32" s="184" t="e">
        <v>#N/A</v>
      </c>
      <c r="M32" s="184" t="e">
        <v>#N/A</v>
      </c>
      <c r="N32" s="184" t="e">
        <v>#N/A</v>
      </c>
      <c r="O32" s="184" t="e">
        <v>#N/A</v>
      </c>
      <c r="P32" s="184" t="e">
        <v>#N/A</v>
      </c>
      <c r="Q32" s="184" t="e">
        <v>#N/A</v>
      </c>
      <c r="R32" s="184" t="e">
        <v>#N/A</v>
      </c>
      <c r="S32" s="184" t="e">
        <v>#N/A</v>
      </c>
      <c r="T32" s="184" t="e">
        <v>#N/A</v>
      </c>
      <c r="U32" s="184" t="e">
        <v>#N/A</v>
      </c>
      <c r="V32" s="184" t="e">
        <v>#N/A</v>
      </c>
      <c r="W32" s="184" t="e">
        <v>#N/A</v>
      </c>
      <c r="X32" s="184" t="e">
        <v>#N/A</v>
      </c>
      <c r="Y32" s="184" t="e">
        <v>#N/A</v>
      </c>
      <c r="Z32" s="184" t="e">
        <v>#N/A</v>
      </c>
      <c r="AA32" s="184" t="e">
        <v>#N/A</v>
      </c>
      <c r="AB32" s="184" t="e">
        <v>#N/A</v>
      </c>
      <c r="AC32" s="184" t="e">
        <v>#N/A</v>
      </c>
      <c r="AD32" s="184" t="e">
        <v>#N/A</v>
      </c>
      <c r="AE32" s="184" t="e">
        <v>#N/A</v>
      </c>
      <c r="AF32" s="184" t="e">
        <v>#N/A</v>
      </c>
      <c r="AG32" s="184" t="e">
        <v>#N/A</v>
      </c>
      <c r="AH32" s="184" t="e">
        <v>#N/A</v>
      </c>
      <c r="AI32" s="184" t="e">
        <v>#N/A</v>
      </c>
      <c r="AJ32" s="184" t="e">
        <v>#N/A</v>
      </c>
      <c r="AK32" s="184" t="e">
        <v>#N/A</v>
      </c>
      <c r="AL32" s="184" t="e">
        <v>#N/A</v>
      </c>
      <c r="AM32" s="184" t="e">
        <v>#N/A</v>
      </c>
      <c r="AN32" s="184" t="e">
        <v>#N/A</v>
      </c>
      <c r="AO32" s="184" t="e">
        <v>#N/A</v>
      </c>
      <c r="AP32" s="184" t="e">
        <v>#N/A</v>
      </c>
      <c r="AQ32" s="184" t="e">
        <v>#N/A</v>
      </c>
      <c r="AR32" s="184" t="e">
        <v>#N/A</v>
      </c>
      <c r="AS32" s="184" t="e">
        <v>#N/A</v>
      </c>
      <c r="AT32" s="184" t="e">
        <v>#N/A</v>
      </c>
      <c r="AU32" s="184" t="e">
        <v>#N/A</v>
      </c>
      <c r="AV32" s="184" t="e">
        <v>#N/A</v>
      </c>
      <c r="AW32" s="184" t="e">
        <v>#N/A</v>
      </c>
      <c r="AX32" s="184" t="e">
        <v>#N/A</v>
      </c>
      <c r="AY32" s="184" t="e">
        <v>#N/A</v>
      </c>
      <c r="AZ32" s="184" t="e">
        <v>#N/A</v>
      </c>
      <c r="BA32" s="184" t="e">
        <v>#N/A</v>
      </c>
    </row>
    <row r="33" spans="1:53" x14ac:dyDescent="0.25">
      <c r="A33" s="6">
        <v>37288</v>
      </c>
      <c r="B33" s="184" t="e">
        <v>#N/A</v>
      </c>
      <c r="C33" s="184" t="e">
        <v>#N/A</v>
      </c>
      <c r="D33" s="184" t="e">
        <v>#N/A</v>
      </c>
      <c r="E33" s="184" t="e">
        <v>#N/A</v>
      </c>
      <c r="F33" s="184" t="e">
        <v>#N/A</v>
      </c>
      <c r="G33" s="184" t="e">
        <v>#N/A</v>
      </c>
      <c r="H33" s="184" t="e">
        <v>#N/A</v>
      </c>
      <c r="I33" s="184" t="e">
        <v>#N/A</v>
      </c>
      <c r="J33" s="184" t="e">
        <v>#N/A</v>
      </c>
      <c r="K33" s="184" t="e">
        <v>#N/A</v>
      </c>
      <c r="L33" s="184" t="e">
        <v>#N/A</v>
      </c>
      <c r="M33" s="184" t="e">
        <v>#N/A</v>
      </c>
      <c r="N33" s="184" t="e">
        <v>#N/A</v>
      </c>
      <c r="O33" s="184" t="e">
        <v>#N/A</v>
      </c>
      <c r="P33" s="184" t="e">
        <v>#N/A</v>
      </c>
      <c r="Q33" s="184" t="e">
        <v>#N/A</v>
      </c>
      <c r="R33" s="184" t="e">
        <v>#N/A</v>
      </c>
      <c r="S33" s="184" t="e">
        <v>#N/A</v>
      </c>
      <c r="T33" s="184" t="e">
        <v>#N/A</v>
      </c>
      <c r="U33" s="184" t="e">
        <v>#N/A</v>
      </c>
      <c r="V33" s="184" t="e">
        <v>#N/A</v>
      </c>
      <c r="W33" s="184" t="e">
        <v>#N/A</v>
      </c>
      <c r="X33" s="184" t="e">
        <v>#N/A</v>
      </c>
      <c r="Y33" s="184" t="e">
        <v>#N/A</v>
      </c>
      <c r="Z33" s="184" t="e">
        <v>#N/A</v>
      </c>
      <c r="AA33" s="184" t="e">
        <v>#N/A</v>
      </c>
      <c r="AB33" s="184" t="e">
        <v>#N/A</v>
      </c>
      <c r="AC33" s="184" t="e">
        <v>#N/A</v>
      </c>
      <c r="AD33" s="184" t="e">
        <v>#N/A</v>
      </c>
      <c r="AE33" s="184" t="e">
        <v>#N/A</v>
      </c>
      <c r="AF33" s="184" t="e">
        <v>#N/A</v>
      </c>
      <c r="AG33" s="184" t="e">
        <v>#N/A</v>
      </c>
      <c r="AH33" s="184" t="e">
        <v>#N/A</v>
      </c>
      <c r="AI33" s="184" t="e">
        <v>#N/A</v>
      </c>
      <c r="AJ33" s="184" t="e">
        <v>#N/A</v>
      </c>
      <c r="AK33" s="184" t="e">
        <v>#N/A</v>
      </c>
      <c r="AL33" s="184" t="e">
        <v>#N/A</v>
      </c>
      <c r="AM33" s="184" t="e">
        <v>#N/A</v>
      </c>
      <c r="AN33" s="184" t="e">
        <v>#N/A</v>
      </c>
      <c r="AO33" s="184" t="e">
        <v>#N/A</v>
      </c>
      <c r="AP33" s="184" t="e">
        <v>#N/A</v>
      </c>
      <c r="AQ33" s="184" t="e">
        <v>#N/A</v>
      </c>
      <c r="AR33" s="184" t="e">
        <v>#N/A</v>
      </c>
      <c r="AS33" s="184" t="e">
        <v>#N/A</v>
      </c>
      <c r="AT33" s="184" t="e">
        <v>#N/A</v>
      </c>
      <c r="AU33" s="184" t="e">
        <v>#N/A</v>
      </c>
      <c r="AV33" s="184" t="e">
        <v>#N/A</v>
      </c>
      <c r="AW33" s="184" t="e">
        <v>#N/A</v>
      </c>
      <c r="AX33" s="184" t="e">
        <v>#N/A</v>
      </c>
      <c r="AY33" s="184" t="e">
        <v>#N/A</v>
      </c>
      <c r="AZ33" s="184" t="e">
        <v>#N/A</v>
      </c>
      <c r="BA33" s="184" t="e">
        <v>#N/A</v>
      </c>
    </row>
    <row r="34" spans="1:53" x14ac:dyDescent="0.25">
      <c r="A34" s="6">
        <v>37316</v>
      </c>
      <c r="B34" s="184" t="e">
        <v>#N/A</v>
      </c>
      <c r="C34" s="184" t="e">
        <v>#N/A</v>
      </c>
      <c r="D34" s="184" t="e">
        <v>#N/A</v>
      </c>
      <c r="E34" s="184" t="e">
        <v>#N/A</v>
      </c>
      <c r="F34" s="184" t="e">
        <v>#N/A</v>
      </c>
      <c r="G34" s="184" t="e">
        <v>#N/A</v>
      </c>
      <c r="H34" s="184" t="e">
        <v>#N/A</v>
      </c>
      <c r="I34" s="184" t="e">
        <v>#N/A</v>
      </c>
      <c r="J34" s="184" t="e">
        <v>#N/A</v>
      </c>
      <c r="K34" s="184" t="e">
        <v>#N/A</v>
      </c>
      <c r="L34" s="184" t="e">
        <v>#N/A</v>
      </c>
      <c r="M34" s="184" t="e">
        <v>#N/A</v>
      </c>
      <c r="N34" s="184" t="e">
        <v>#N/A</v>
      </c>
      <c r="O34" s="184" t="e">
        <v>#N/A</v>
      </c>
      <c r="P34" s="184" t="e">
        <v>#N/A</v>
      </c>
      <c r="Q34" s="184" t="e">
        <v>#N/A</v>
      </c>
      <c r="R34" s="184" t="e">
        <v>#N/A</v>
      </c>
      <c r="S34" s="184" t="e">
        <v>#N/A</v>
      </c>
      <c r="T34" s="184" t="e">
        <v>#N/A</v>
      </c>
      <c r="U34" s="184" t="e">
        <v>#N/A</v>
      </c>
      <c r="V34" s="184" t="e">
        <v>#N/A</v>
      </c>
      <c r="W34" s="184" t="e">
        <v>#N/A</v>
      </c>
      <c r="X34" s="184" t="e">
        <v>#N/A</v>
      </c>
      <c r="Y34" s="184" t="e">
        <v>#N/A</v>
      </c>
      <c r="Z34" s="184" t="e">
        <v>#N/A</v>
      </c>
      <c r="AA34" s="184" t="e">
        <v>#N/A</v>
      </c>
      <c r="AB34" s="184" t="e">
        <v>#N/A</v>
      </c>
      <c r="AC34" s="184" t="e">
        <v>#N/A</v>
      </c>
      <c r="AD34" s="184" t="e">
        <v>#N/A</v>
      </c>
      <c r="AE34" s="184" t="e">
        <v>#N/A</v>
      </c>
      <c r="AF34" s="184" t="e">
        <v>#N/A</v>
      </c>
      <c r="AG34" s="184" t="e">
        <v>#N/A</v>
      </c>
      <c r="AH34" s="184" t="e">
        <v>#N/A</v>
      </c>
      <c r="AI34" s="184" t="e">
        <v>#N/A</v>
      </c>
      <c r="AJ34" s="184" t="e">
        <v>#N/A</v>
      </c>
      <c r="AK34" s="184" t="e">
        <v>#N/A</v>
      </c>
      <c r="AL34" s="184" t="e">
        <v>#N/A</v>
      </c>
      <c r="AM34" s="184" t="e">
        <v>#N/A</v>
      </c>
      <c r="AN34" s="184" t="e">
        <v>#N/A</v>
      </c>
      <c r="AO34" s="184" t="e">
        <v>#N/A</v>
      </c>
      <c r="AP34" s="184" t="e">
        <v>#N/A</v>
      </c>
      <c r="AQ34" s="184" t="e">
        <v>#N/A</v>
      </c>
      <c r="AR34" s="184" t="e">
        <v>#N/A</v>
      </c>
      <c r="AS34" s="184" t="e">
        <v>#N/A</v>
      </c>
      <c r="AT34" s="184" t="e">
        <v>#N/A</v>
      </c>
      <c r="AU34" s="184" t="e">
        <v>#N/A</v>
      </c>
      <c r="AV34" s="184" t="e">
        <v>#N/A</v>
      </c>
      <c r="AW34" s="184" t="e">
        <v>#N/A</v>
      </c>
      <c r="AX34" s="184" t="e">
        <v>#N/A</v>
      </c>
      <c r="AY34" s="184" t="e">
        <v>#N/A</v>
      </c>
      <c r="AZ34" s="184" t="e">
        <v>#N/A</v>
      </c>
      <c r="BA34" s="184" t="e">
        <v>#N/A</v>
      </c>
    </row>
    <row r="35" spans="1:53" x14ac:dyDescent="0.25">
      <c r="A35" s="6">
        <v>37347</v>
      </c>
      <c r="B35" s="184" t="e">
        <v>#N/A</v>
      </c>
      <c r="C35" s="184" t="e">
        <v>#N/A</v>
      </c>
      <c r="D35" s="184" t="e">
        <v>#N/A</v>
      </c>
      <c r="E35" s="184" t="e">
        <v>#N/A</v>
      </c>
      <c r="F35" s="184" t="e">
        <v>#N/A</v>
      </c>
      <c r="G35" s="184" t="e">
        <v>#N/A</v>
      </c>
      <c r="H35" s="184" t="e">
        <v>#N/A</v>
      </c>
      <c r="I35" s="184" t="e">
        <v>#N/A</v>
      </c>
      <c r="J35" s="184" t="e">
        <v>#N/A</v>
      </c>
      <c r="K35" s="184" t="e">
        <v>#N/A</v>
      </c>
      <c r="L35" s="184" t="e">
        <v>#N/A</v>
      </c>
      <c r="M35" s="184" t="e">
        <v>#N/A</v>
      </c>
      <c r="N35" s="184" t="e">
        <v>#N/A</v>
      </c>
      <c r="O35" s="184" t="e">
        <v>#N/A</v>
      </c>
      <c r="P35" s="184" t="e">
        <v>#N/A</v>
      </c>
      <c r="Q35" s="184" t="e">
        <v>#N/A</v>
      </c>
      <c r="R35" s="184" t="e">
        <v>#N/A</v>
      </c>
      <c r="S35" s="184" t="e">
        <v>#N/A</v>
      </c>
      <c r="T35" s="184" t="e">
        <v>#N/A</v>
      </c>
      <c r="U35" s="184" t="e">
        <v>#N/A</v>
      </c>
      <c r="V35" s="184" t="e">
        <v>#N/A</v>
      </c>
      <c r="W35" s="184" t="e">
        <v>#N/A</v>
      </c>
      <c r="X35" s="184" t="e">
        <v>#N/A</v>
      </c>
      <c r="Y35" s="184" t="e">
        <v>#N/A</v>
      </c>
      <c r="Z35" s="184" t="e">
        <v>#N/A</v>
      </c>
      <c r="AA35" s="184" t="e">
        <v>#N/A</v>
      </c>
      <c r="AB35" s="184" t="e">
        <v>#N/A</v>
      </c>
      <c r="AC35" s="184" t="e">
        <v>#N/A</v>
      </c>
      <c r="AD35" s="184" t="e">
        <v>#N/A</v>
      </c>
      <c r="AE35" s="184" t="e">
        <v>#N/A</v>
      </c>
      <c r="AF35" s="184" t="e">
        <v>#N/A</v>
      </c>
      <c r="AG35" s="184" t="e">
        <v>#N/A</v>
      </c>
      <c r="AH35" s="184" t="e">
        <v>#N/A</v>
      </c>
      <c r="AI35" s="184" t="e">
        <v>#N/A</v>
      </c>
      <c r="AJ35" s="184" t="e">
        <v>#N/A</v>
      </c>
      <c r="AK35" s="184" t="e">
        <v>#N/A</v>
      </c>
      <c r="AL35" s="184" t="e">
        <v>#N/A</v>
      </c>
      <c r="AM35" s="184" t="e">
        <v>#N/A</v>
      </c>
      <c r="AN35" s="184" t="e">
        <v>#N/A</v>
      </c>
      <c r="AO35" s="184" t="e">
        <v>#N/A</v>
      </c>
      <c r="AP35" s="184" t="e">
        <v>#N/A</v>
      </c>
      <c r="AQ35" s="184" t="e">
        <v>#N/A</v>
      </c>
      <c r="AR35" s="184" t="e">
        <v>#N/A</v>
      </c>
      <c r="AS35" s="184" t="e">
        <v>#N/A</v>
      </c>
      <c r="AT35" s="184" t="e">
        <v>#N/A</v>
      </c>
      <c r="AU35" s="184" t="e">
        <v>#N/A</v>
      </c>
      <c r="AV35" s="184" t="e">
        <v>#N/A</v>
      </c>
      <c r="AW35" s="184" t="e">
        <v>#N/A</v>
      </c>
      <c r="AX35" s="184" t="e">
        <v>#N/A</v>
      </c>
      <c r="AY35" s="184" t="e">
        <v>#N/A</v>
      </c>
      <c r="AZ35" s="184" t="e">
        <v>#N/A</v>
      </c>
      <c r="BA35" s="184" t="e">
        <v>#N/A</v>
      </c>
    </row>
    <row r="36" spans="1:53" x14ac:dyDescent="0.25">
      <c r="A36" s="6">
        <v>37377</v>
      </c>
      <c r="B36" s="184" t="e">
        <v>#N/A</v>
      </c>
      <c r="C36" s="184" t="e">
        <v>#N/A</v>
      </c>
      <c r="D36" s="184" t="e">
        <v>#N/A</v>
      </c>
      <c r="E36" s="184" t="e">
        <v>#N/A</v>
      </c>
      <c r="F36" s="184" t="e">
        <v>#N/A</v>
      </c>
      <c r="G36" s="184" t="e">
        <v>#N/A</v>
      </c>
      <c r="H36" s="184" t="e">
        <v>#N/A</v>
      </c>
      <c r="I36" s="184" t="e">
        <v>#N/A</v>
      </c>
      <c r="J36" s="184" t="e">
        <v>#N/A</v>
      </c>
      <c r="K36" s="184" t="e">
        <v>#N/A</v>
      </c>
      <c r="L36" s="184" t="e">
        <v>#N/A</v>
      </c>
      <c r="M36" s="184" t="e">
        <v>#N/A</v>
      </c>
      <c r="N36" s="184" t="e">
        <v>#N/A</v>
      </c>
      <c r="O36" s="184" t="e">
        <v>#N/A</v>
      </c>
      <c r="P36" s="184" t="e">
        <v>#N/A</v>
      </c>
      <c r="Q36" s="184" t="e">
        <v>#N/A</v>
      </c>
      <c r="R36" s="184" t="e">
        <v>#N/A</v>
      </c>
      <c r="S36" s="184" t="e">
        <v>#N/A</v>
      </c>
      <c r="T36" s="184" t="e">
        <v>#N/A</v>
      </c>
      <c r="U36" s="184" t="e">
        <v>#N/A</v>
      </c>
      <c r="V36" s="184" t="e">
        <v>#N/A</v>
      </c>
      <c r="W36" s="184" t="e">
        <v>#N/A</v>
      </c>
      <c r="X36" s="184" t="e">
        <v>#N/A</v>
      </c>
      <c r="Y36" s="184" t="e">
        <v>#N/A</v>
      </c>
      <c r="Z36" s="184" t="e">
        <v>#N/A</v>
      </c>
      <c r="AA36" s="184" t="e">
        <v>#N/A</v>
      </c>
      <c r="AB36" s="184" t="e">
        <v>#N/A</v>
      </c>
      <c r="AC36" s="184" t="e">
        <v>#N/A</v>
      </c>
      <c r="AD36" s="184" t="e">
        <v>#N/A</v>
      </c>
      <c r="AE36" s="184" t="e">
        <v>#N/A</v>
      </c>
      <c r="AF36" s="184" t="e">
        <v>#N/A</v>
      </c>
      <c r="AG36" s="184" t="e">
        <v>#N/A</v>
      </c>
      <c r="AH36" s="184" t="e">
        <v>#N/A</v>
      </c>
      <c r="AI36" s="184" t="e">
        <v>#N/A</v>
      </c>
      <c r="AJ36" s="184" t="e">
        <v>#N/A</v>
      </c>
      <c r="AK36" s="184" t="e">
        <v>#N/A</v>
      </c>
      <c r="AL36" s="184" t="e">
        <v>#N/A</v>
      </c>
      <c r="AM36" s="184" t="e">
        <v>#N/A</v>
      </c>
      <c r="AN36" s="184" t="e">
        <v>#N/A</v>
      </c>
      <c r="AO36" s="184" t="e">
        <v>#N/A</v>
      </c>
      <c r="AP36" s="184" t="e">
        <v>#N/A</v>
      </c>
      <c r="AQ36" s="184" t="e">
        <v>#N/A</v>
      </c>
      <c r="AR36" s="184" t="e">
        <v>#N/A</v>
      </c>
      <c r="AS36" s="184" t="e">
        <v>#N/A</v>
      </c>
      <c r="AT36" s="184" t="e">
        <v>#N/A</v>
      </c>
      <c r="AU36" s="184" t="e">
        <v>#N/A</v>
      </c>
      <c r="AV36" s="184" t="e">
        <v>#N/A</v>
      </c>
      <c r="AW36" s="184" t="e">
        <v>#N/A</v>
      </c>
      <c r="AX36" s="184" t="e">
        <v>#N/A</v>
      </c>
      <c r="AY36" s="184" t="e">
        <v>#N/A</v>
      </c>
      <c r="AZ36" s="184" t="e">
        <v>#N/A</v>
      </c>
      <c r="BA36" s="184" t="e">
        <v>#N/A</v>
      </c>
    </row>
    <row r="37" spans="1:53" x14ac:dyDescent="0.25">
      <c r="A37" s="6">
        <v>37408</v>
      </c>
      <c r="B37" s="184" t="e">
        <v>#N/A</v>
      </c>
      <c r="C37" s="184" t="e">
        <v>#N/A</v>
      </c>
      <c r="D37" s="184" t="e">
        <v>#N/A</v>
      </c>
      <c r="E37" s="184" t="e">
        <v>#N/A</v>
      </c>
      <c r="F37" s="184" t="e">
        <v>#N/A</v>
      </c>
      <c r="G37" s="184" t="e">
        <v>#N/A</v>
      </c>
      <c r="H37" s="184" t="e">
        <v>#N/A</v>
      </c>
      <c r="I37" s="184" t="e">
        <v>#N/A</v>
      </c>
      <c r="J37" s="184" t="e">
        <v>#N/A</v>
      </c>
      <c r="K37" s="184" t="e">
        <v>#N/A</v>
      </c>
      <c r="L37" s="184" t="e">
        <v>#N/A</v>
      </c>
      <c r="M37" s="184" t="e">
        <v>#N/A</v>
      </c>
      <c r="N37" s="184" t="e">
        <v>#N/A</v>
      </c>
      <c r="O37" s="184" t="e">
        <v>#N/A</v>
      </c>
      <c r="P37" s="184" t="e">
        <v>#N/A</v>
      </c>
      <c r="Q37" s="184" t="e">
        <v>#N/A</v>
      </c>
      <c r="R37" s="184" t="e">
        <v>#N/A</v>
      </c>
      <c r="S37" s="184" t="e">
        <v>#N/A</v>
      </c>
      <c r="T37" s="184" t="e">
        <v>#N/A</v>
      </c>
      <c r="U37" s="184" t="e">
        <v>#N/A</v>
      </c>
      <c r="V37" s="184" t="e">
        <v>#N/A</v>
      </c>
      <c r="W37" s="184" t="e">
        <v>#N/A</v>
      </c>
      <c r="X37" s="184" t="e">
        <v>#N/A</v>
      </c>
      <c r="Y37" s="184" t="e">
        <v>#N/A</v>
      </c>
      <c r="Z37" s="184" t="e">
        <v>#N/A</v>
      </c>
      <c r="AA37" s="184" t="e">
        <v>#N/A</v>
      </c>
      <c r="AB37" s="184" t="e">
        <v>#N/A</v>
      </c>
      <c r="AC37" s="184" t="e">
        <v>#N/A</v>
      </c>
      <c r="AD37" s="184" t="e">
        <v>#N/A</v>
      </c>
      <c r="AE37" s="184" t="e">
        <v>#N/A</v>
      </c>
      <c r="AF37" s="184" t="e">
        <v>#N/A</v>
      </c>
      <c r="AG37" s="184" t="e">
        <v>#N/A</v>
      </c>
      <c r="AH37" s="184" t="e">
        <v>#N/A</v>
      </c>
      <c r="AI37" s="184" t="e">
        <v>#N/A</v>
      </c>
      <c r="AJ37" s="184" t="e">
        <v>#N/A</v>
      </c>
      <c r="AK37" s="184" t="e">
        <v>#N/A</v>
      </c>
      <c r="AL37" s="184" t="e">
        <v>#N/A</v>
      </c>
      <c r="AM37" s="184" t="e">
        <v>#N/A</v>
      </c>
      <c r="AN37" s="184" t="e">
        <v>#N/A</v>
      </c>
      <c r="AO37" s="184" t="e">
        <v>#N/A</v>
      </c>
      <c r="AP37" s="184" t="e">
        <v>#N/A</v>
      </c>
      <c r="AQ37" s="184" t="e">
        <v>#N/A</v>
      </c>
      <c r="AR37" s="184" t="e">
        <v>#N/A</v>
      </c>
      <c r="AS37" s="184" t="e">
        <v>#N/A</v>
      </c>
      <c r="AT37" s="184" t="e">
        <v>#N/A</v>
      </c>
      <c r="AU37" s="184" t="e">
        <v>#N/A</v>
      </c>
      <c r="AV37" s="184" t="e">
        <v>#N/A</v>
      </c>
      <c r="AW37" s="184" t="e">
        <v>#N/A</v>
      </c>
      <c r="AX37" s="184" t="e">
        <v>#N/A</v>
      </c>
      <c r="AY37" s="184" t="e">
        <v>#N/A</v>
      </c>
      <c r="AZ37" s="184" t="e">
        <v>#N/A</v>
      </c>
      <c r="BA37" s="184" t="e">
        <v>#N/A</v>
      </c>
    </row>
    <row r="38" spans="1:53" x14ac:dyDescent="0.25">
      <c r="A38" s="6">
        <v>37438</v>
      </c>
      <c r="B38" s="184" t="e">
        <v>#N/A</v>
      </c>
      <c r="C38" s="184" t="e">
        <v>#N/A</v>
      </c>
      <c r="D38" s="184" t="e">
        <v>#N/A</v>
      </c>
      <c r="E38" s="184" t="e">
        <v>#N/A</v>
      </c>
      <c r="F38" s="184" t="e">
        <v>#N/A</v>
      </c>
      <c r="G38" s="184" t="e">
        <v>#N/A</v>
      </c>
      <c r="H38" s="184" t="e">
        <v>#N/A</v>
      </c>
      <c r="I38" s="184" t="e">
        <v>#N/A</v>
      </c>
      <c r="J38" s="184" t="e">
        <v>#N/A</v>
      </c>
      <c r="K38" s="184" t="e">
        <v>#N/A</v>
      </c>
      <c r="L38" s="184" t="e">
        <v>#N/A</v>
      </c>
      <c r="M38" s="184" t="e">
        <v>#N/A</v>
      </c>
      <c r="N38" s="184" t="e">
        <v>#N/A</v>
      </c>
      <c r="O38" s="184" t="e">
        <v>#N/A</v>
      </c>
      <c r="P38" s="184" t="e">
        <v>#N/A</v>
      </c>
      <c r="Q38" s="184" t="e">
        <v>#N/A</v>
      </c>
      <c r="R38" s="184" t="e">
        <v>#N/A</v>
      </c>
      <c r="S38" s="184" t="e">
        <v>#N/A</v>
      </c>
      <c r="T38" s="184" t="e">
        <v>#N/A</v>
      </c>
      <c r="U38" s="184" t="e">
        <v>#N/A</v>
      </c>
      <c r="V38" s="184" t="e">
        <v>#N/A</v>
      </c>
      <c r="W38" s="184" t="e">
        <v>#N/A</v>
      </c>
      <c r="X38" s="184" t="e">
        <v>#N/A</v>
      </c>
      <c r="Y38" s="184" t="e">
        <v>#N/A</v>
      </c>
      <c r="Z38" s="184" t="e">
        <v>#N/A</v>
      </c>
      <c r="AA38" s="184" t="e">
        <v>#N/A</v>
      </c>
      <c r="AB38" s="184" t="e">
        <v>#N/A</v>
      </c>
      <c r="AC38" s="184" t="e">
        <v>#N/A</v>
      </c>
      <c r="AD38" s="184" t="e">
        <v>#N/A</v>
      </c>
      <c r="AE38" s="184" t="e">
        <v>#N/A</v>
      </c>
      <c r="AF38" s="184" t="e">
        <v>#N/A</v>
      </c>
      <c r="AG38" s="184" t="e">
        <v>#N/A</v>
      </c>
      <c r="AH38" s="184" t="e">
        <v>#N/A</v>
      </c>
      <c r="AI38" s="184" t="e">
        <v>#N/A</v>
      </c>
      <c r="AJ38" s="184" t="e">
        <v>#N/A</v>
      </c>
      <c r="AK38" s="184" t="e">
        <v>#N/A</v>
      </c>
      <c r="AL38" s="184" t="e">
        <v>#N/A</v>
      </c>
      <c r="AM38" s="184" t="e">
        <v>#N/A</v>
      </c>
      <c r="AN38" s="184" t="e">
        <v>#N/A</v>
      </c>
      <c r="AO38" s="184" t="e">
        <v>#N/A</v>
      </c>
      <c r="AP38" s="184" t="e">
        <v>#N/A</v>
      </c>
      <c r="AQ38" s="184" t="e">
        <v>#N/A</v>
      </c>
      <c r="AR38" s="184" t="e">
        <v>#N/A</v>
      </c>
      <c r="AS38" s="184" t="e">
        <v>#N/A</v>
      </c>
      <c r="AT38" s="184" t="e">
        <v>#N/A</v>
      </c>
      <c r="AU38" s="184" t="e">
        <v>#N/A</v>
      </c>
      <c r="AV38" s="184" t="e">
        <v>#N/A</v>
      </c>
      <c r="AW38" s="184" t="e">
        <v>#N/A</v>
      </c>
      <c r="AX38" s="184" t="e">
        <v>#N/A</v>
      </c>
      <c r="AY38" s="184" t="e">
        <v>#N/A</v>
      </c>
      <c r="AZ38" s="184" t="e">
        <v>#N/A</v>
      </c>
      <c r="BA38" s="184" t="e">
        <v>#N/A</v>
      </c>
    </row>
    <row r="39" spans="1:53" x14ac:dyDescent="0.25">
      <c r="A39" s="6">
        <v>37469</v>
      </c>
      <c r="B39" s="184" t="e">
        <v>#N/A</v>
      </c>
      <c r="C39" s="184" t="e">
        <v>#N/A</v>
      </c>
      <c r="D39" s="184" t="e">
        <v>#N/A</v>
      </c>
      <c r="E39" s="184" t="e">
        <v>#N/A</v>
      </c>
      <c r="F39" s="184" t="e">
        <v>#N/A</v>
      </c>
      <c r="G39" s="184" t="e">
        <v>#N/A</v>
      </c>
      <c r="H39" s="184" t="e">
        <v>#N/A</v>
      </c>
      <c r="I39" s="184" t="e">
        <v>#N/A</v>
      </c>
      <c r="J39" s="184" t="e">
        <v>#N/A</v>
      </c>
      <c r="K39" s="184" t="e">
        <v>#N/A</v>
      </c>
      <c r="L39" s="184" t="e">
        <v>#N/A</v>
      </c>
      <c r="M39" s="184" t="e">
        <v>#N/A</v>
      </c>
      <c r="N39" s="184" t="e">
        <v>#N/A</v>
      </c>
      <c r="O39" s="184" t="e">
        <v>#N/A</v>
      </c>
      <c r="P39" s="184" t="e">
        <v>#N/A</v>
      </c>
      <c r="Q39" s="184" t="e">
        <v>#N/A</v>
      </c>
      <c r="R39" s="184" t="e">
        <v>#N/A</v>
      </c>
      <c r="S39" s="184" t="e">
        <v>#N/A</v>
      </c>
      <c r="T39" s="184" t="e">
        <v>#N/A</v>
      </c>
      <c r="U39" s="184" t="e">
        <v>#N/A</v>
      </c>
      <c r="V39" s="184" t="e">
        <v>#N/A</v>
      </c>
      <c r="W39" s="184" t="e">
        <v>#N/A</v>
      </c>
      <c r="X39" s="184" t="e">
        <v>#N/A</v>
      </c>
      <c r="Y39" s="184" t="e">
        <v>#N/A</v>
      </c>
      <c r="Z39" s="184" t="e">
        <v>#N/A</v>
      </c>
      <c r="AA39" s="184" t="e">
        <v>#N/A</v>
      </c>
      <c r="AB39" s="184" t="e">
        <v>#N/A</v>
      </c>
      <c r="AC39" s="184" t="e">
        <v>#N/A</v>
      </c>
      <c r="AD39" s="184" t="e">
        <v>#N/A</v>
      </c>
      <c r="AE39" s="184" t="e">
        <v>#N/A</v>
      </c>
      <c r="AF39" s="184" t="e">
        <v>#N/A</v>
      </c>
      <c r="AG39" s="184" t="e">
        <v>#N/A</v>
      </c>
      <c r="AH39" s="184" t="e">
        <v>#N/A</v>
      </c>
      <c r="AI39" s="184" t="e">
        <v>#N/A</v>
      </c>
      <c r="AJ39" s="184" t="e">
        <v>#N/A</v>
      </c>
      <c r="AK39" s="184" t="e">
        <v>#N/A</v>
      </c>
      <c r="AL39" s="184" t="e">
        <v>#N/A</v>
      </c>
      <c r="AM39" s="184" t="e">
        <v>#N/A</v>
      </c>
      <c r="AN39" s="184" t="e">
        <v>#N/A</v>
      </c>
      <c r="AO39" s="184" t="e">
        <v>#N/A</v>
      </c>
      <c r="AP39" s="184" t="e">
        <v>#N/A</v>
      </c>
      <c r="AQ39" s="184" t="e">
        <v>#N/A</v>
      </c>
      <c r="AR39" s="184" t="e">
        <v>#N/A</v>
      </c>
      <c r="AS39" s="184" t="e">
        <v>#N/A</v>
      </c>
      <c r="AT39" s="184" t="e">
        <v>#N/A</v>
      </c>
      <c r="AU39" s="184" t="e">
        <v>#N/A</v>
      </c>
      <c r="AV39" s="184" t="e">
        <v>#N/A</v>
      </c>
      <c r="AW39" s="184" t="e">
        <v>#N/A</v>
      </c>
      <c r="AX39" s="184" t="e">
        <v>#N/A</v>
      </c>
      <c r="AY39" s="184" t="e">
        <v>#N/A</v>
      </c>
      <c r="AZ39" s="184" t="e">
        <v>#N/A</v>
      </c>
      <c r="BA39" s="184" t="e">
        <v>#N/A</v>
      </c>
    </row>
    <row r="40" spans="1:53" x14ac:dyDescent="0.25">
      <c r="A40" s="6">
        <v>37500</v>
      </c>
      <c r="B40" s="184" t="e">
        <v>#N/A</v>
      </c>
      <c r="C40" s="184" t="e">
        <v>#N/A</v>
      </c>
      <c r="D40" s="184" t="e">
        <v>#N/A</v>
      </c>
      <c r="E40" s="184" t="e">
        <v>#N/A</v>
      </c>
      <c r="F40" s="184" t="e">
        <v>#N/A</v>
      </c>
      <c r="G40" s="184" t="e">
        <v>#N/A</v>
      </c>
      <c r="H40" s="184" t="e">
        <v>#N/A</v>
      </c>
      <c r="I40" s="184" t="e">
        <v>#N/A</v>
      </c>
      <c r="J40" s="184" t="e">
        <v>#N/A</v>
      </c>
      <c r="K40" s="184" t="e">
        <v>#N/A</v>
      </c>
      <c r="L40" s="184" t="e">
        <v>#N/A</v>
      </c>
      <c r="M40" s="184" t="e">
        <v>#N/A</v>
      </c>
      <c r="N40" s="184" t="e">
        <v>#N/A</v>
      </c>
      <c r="O40" s="184" t="e">
        <v>#N/A</v>
      </c>
      <c r="P40" s="184" t="e">
        <v>#N/A</v>
      </c>
      <c r="Q40" s="184" t="e">
        <v>#N/A</v>
      </c>
      <c r="R40" s="184" t="e">
        <v>#N/A</v>
      </c>
      <c r="S40" s="184" t="e">
        <v>#N/A</v>
      </c>
      <c r="T40" s="184" t="e">
        <v>#N/A</v>
      </c>
      <c r="U40" s="184" t="e">
        <v>#N/A</v>
      </c>
      <c r="V40" s="184" t="e">
        <v>#N/A</v>
      </c>
      <c r="W40" s="184" t="e">
        <v>#N/A</v>
      </c>
      <c r="X40" s="184" t="e">
        <v>#N/A</v>
      </c>
      <c r="Y40" s="184" t="e">
        <v>#N/A</v>
      </c>
      <c r="Z40" s="184" t="e">
        <v>#N/A</v>
      </c>
      <c r="AA40" s="184" t="e">
        <v>#N/A</v>
      </c>
      <c r="AB40" s="184" t="e">
        <v>#N/A</v>
      </c>
      <c r="AC40" s="184" t="e">
        <v>#N/A</v>
      </c>
      <c r="AD40" s="184" t="e">
        <v>#N/A</v>
      </c>
      <c r="AE40" s="184" t="e">
        <v>#N/A</v>
      </c>
      <c r="AF40" s="184" t="e">
        <v>#N/A</v>
      </c>
      <c r="AG40" s="184" t="e">
        <v>#N/A</v>
      </c>
      <c r="AH40" s="184" t="e">
        <v>#N/A</v>
      </c>
      <c r="AI40" s="184" t="e">
        <v>#N/A</v>
      </c>
      <c r="AJ40" s="184" t="e">
        <v>#N/A</v>
      </c>
      <c r="AK40" s="184" t="e">
        <v>#N/A</v>
      </c>
      <c r="AL40" s="184" t="e">
        <v>#N/A</v>
      </c>
      <c r="AM40" s="184" t="e">
        <v>#N/A</v>
      </c>
      <c r="AN40" s="184" t="e">
        <v>#N/A</v>
      </c>
      <c r="AO40" s="184" t="e">
        <v>#N/A</v>
      </c>
      <c r="AP40" s="184" t="e">
        <v>#N/A</v>
      </c>
      <c r="AQ40" s="184" t="e">
        <v>#N/A</v>
      </c>
      <c r="AR40" s="184" t="e">
        <v>#N/A</v>
      </c>
      <c r="AS40" s="184" t="e">
        <v>#N/A</v>
      </c>
      <c r="AT40" s="184" t="e">
        <v>#N/A</v>
      </c>
      <c r="AU40" s="184" t="e">
        <v>#N/A</v>
      </c>
      <c r="AV40" s="184" t="e">
        <v>#N/A</v>
      </c>
      <c r="AW40" s="184" t="e">
        <v>#N/A</v>
      </c>
      <c r="AX40" s="184" t="e">
        <v>#N/A</v>
      </c>
      <c r="AY40" s="184" t="e">
        <v>#N/A</v>
      </c>
      <c r="AZ40" s="184" t="e">
        <v>#N/A</v>
      </c>
      <c r="BA40" s="184" t="e">
        <v>#N/A</v>
      </c>
    </row>
    <row r="41" spans="1:53" x14ac:dyDescent="0.25">
      <c r="A41" s="6">
        <v>37530</v>
      </c>
      <c r="B41" s="184" t="e">
        <v>#N/A</v>
      </c>
      <c r="C41" s="184" t="e">
        <v>#N/A</v>
      </c>
      <c r="D41" s="184" t="e">
        <v>#N/A</v>
      </c>
      <c r="E41" s="184" t="e">
        <v>#N/A</v>
      </c>
      <c r="F41" s="184" t="e">
        <v>#N/A</v>
      </c>
      <c r="G41" s="184" t="e">
        <v>#N/A</v>
      </c>
      <c r="H41" s="184" t="e">
        <v>#N/A</v>
      </c>
      <c r="I41" s="184" t="e">
        <v>#N/A</v>
      </c>
      <c r="J41" s="184" t="e">
        <v>#N/A</v>
      </c>
      <c r="K41" s="184" t="e">
        <v>#N/A</v>
      </c>
      <c r="L41" s="184" t="e">
        <v>#N/A</v>
      </c>
      <c r="M41" s="184" t="e">
        <v>#N/A</v>
      </c>
      <c r="N41" s="184" t="e">
        <v>#N/A</v>
      </c>
      <c r="O41" s="184" t="e">
        <v>#N/A</v>
      </c>
      <c r="P41" s="184" t="e">
        <v>#N/A</v>
      </c>
      <c r="Q41" s="184" t="e">
        <v>#N/A</v>
      </c>
      <c r="R41" s="184" t="e">
        <v>#N/A</v>
      </c>
      <c r="S41" s="184" t="e">
        <v>#N/A</v>
      </c>
      <c r="T41" s="184" t="e">
        <v>#N/A</v>
      </c>
      <c r="U41" s="184" t="e">
        <v>#N/A</v>
      </c>
      <c r="V41" s="184" t="e">
        <v>#N/A</v>
      </c>
      <c r="W41" s="184" t="e">
        <v>#N/A</v>
      </c>
      <c r="X41" s="184" t="e">
        <v>#N/A</v>
      </c>
      <c r="Y41" s="184" t="e">
        <v>#N/A</v>
      </c>
      <c r="Z41" s="184" t="e">
        <v>#N/A</v>
      </c>
      <c r="AA41" s="184" t="e">
        <v>#N/A</v>
      </c>
      <c r="AB41" s="184" t="e">
        <v>#N/A</v>
      </c>
      <c r="AC41" s="184" t="e">
        <v>#N/A</v>
      </c>
      <c r="AD41" s="184" t="e">
        <v>#N/A</v>
      </c>
      <c r="AE41" s="184" t="e">
        <v>#N/A</v>
      </c>
      <c r="AF41" s="184" t="e">
        <v>#N/A</v>
      </c>
      <c r="AG41" s="184" t="e">
        <v>#N/A</v>
      </c>
      <c r="AH41" s="184" t="e">
        <v>#N/A</v>
      </c>
      <c r="AI41" s="184" t="e">
        <v>#N/A</v>
      </c>
      <c r="AJ41" s="184" t="e">
        <v>#N/A</v>
      </c>
      <c r="AK41" s="184" t="e">
        <v>#N/A</v>
      </c>
      <c r="AL41" s="184" t="e">
        <v>#N/A</v>
      </c>
      <c r="AM41" s="184" t="e">
        <v>#N/A</v>
      </c>
      <c r="AN41" s="184" t="e">
        <v>#N/A</v>
      </c>
      <c r="AO41" s="184" t="e">
        <v>#N/A</v>
      </c>
      <c r="AP41" s="184" t="e">
        <v>#N/A</v>
      </c>
      <c r="AQ41" s="184" t="e">
        <v>#N/A</v>
      </c>
      <c r="AR41" s="184" t="e">
        <v>#N/A</v>
      </c>
      <c r="AS41" s="184" t="e">
        <v>#N/A</v>
      </c>
      <c r="AT41" s="184" t="e">
        <v>#N/A</v>
      </c>
      <c r="AU41" s="184" t="e">
        <v>#N/A</v>
      </c>
      <c r="AV41" s="184" t="e">
        <v>#N/A</v>
      </c>
      <c r="AW41" s="184" t="e">
        <v>#N/A</v>
      </c>
      <c r="AX41" s="184" t="e">
        <v>#N/A</v>
      </c>
      <c r="AY41" s="184" t="e">
        <v>#N/A</v>
      </c>
      <c r="AZ41" s="184" t="e">
        <v>#N/A</v>
      </c>
      <c r="BA41" s="184" t="e">
        <v>#N/A</v>
      </c>
    </row>
    <row r="42" spans="1:53" x14ac:dyDescent="0.25">
      <c r="A42" s="6">
        <v>37561</v>
      </c>
      <c r="B42" s="184" t="e">
        <v>#N/A</v>
      </c>
      <c r="C42" s="184" t="e">
        <v>#N/A</v>
      </c>
      <c r="D42" s="184" t="e">
        <v>#N/A</v>
      </c>
      <c r="E42" s="184" t="e">
        <v>#N/A</v>
      </c>
      <c r="F42" s="184" t="e">
        <v>#N/A</v>
      </c>
      <c r="G42" s="184" t="e">
        <v>#N/A</v>
      </c>
      <c r="H42" s="184" t="e">
        <v>#N/A</v>
      </c>
      <c r="I42" s="184" t="e">
        <v>#N/A</v>
      </c>
      <c r="J42" s="184" t="e">
        <v>#N/A</v>
      </c>
      <c r="K42" s="184" t="e">
        <v>#N/A</v>
      </c>
      <c r="L42" s="184" t="e">
        <v>#N/A</v>
      </c>
      <c r="M42" s="184" t="e">
        <v>#N/A</v>
      </c>
      <c r="N42" s="184" t="e">
        <v>#N/A</v>
      </c>
      <c r="O42" s="184" t="e">
        <v>#N/A</v>
      </c>
      <c r="P42" s="184" t="e">
        <v>#N/A</v>
      </c>
      <c r="Q42" s="184" t="e">
        <v>#N/A</v>
      </c>
      <c r="R42" s="184" t="e">
        <v>#N/A</v>
      </c>
      <c r="S42" s="184" t="e">
        <v>#N/A</v>
      </c>
      <c r="T42" s="184" t="e">
        <v>#N/A</v>
      </c>
      <c r="U42" s="184" t="e">
        <v>#N/A</v>
      </c>
      <c r="V42" s="184" t="e">
        <v>#N/A</v>
      </c>
      <c r="W42" s="184" t="e">
        <v>#N/A</v>
      </c>
      <c r="X42" s="184" t="e">
        <v>#N/A</v>
      </c>
      <c r="Y42" s="184" t="e">
        <v>#N/A</v>
      </c>
      <c r="Z42" s="184" t="e">
        <v>#N/A</v>
      </c>
      <c r="AA42" s="184" t="e">
        <v>#N/A</v>
      </c>
      <c r="AB42" s="184" t="e">
        <v>#N/A</v>
      </c>
      <c r="AC42" s="184" t="e">
        <v>#N/A</v>
      </c>
      <c r="AD42" s="184" t="e">
        <v>#N/A</v>
      </c>
      <c r="AE42" s="184" t="e">
        <v>#N/A</v>
      </c>
      <c r="AF42" s="184" t="e">
        <v>#N/A</v>
      </c>
      <c r="AG42" s="184" t="e">
        <v>#N/A</v>
      </c>
      <c r="AH42" s="184" t="e">
        <v>#N/A</v>
      </c>
      <c r="AI42" s="184" t="e">
        <v>#N/A</v>
      </c>
      <c r="AJ42" s="184" t="e">
        <v>#N/A</v>
      </c>
      <c r="AK42" s="184" t="e">
        <v>#N/A</v>
      </c>
      <c r="AL42" s="184" t="e">
        <v>#N/A</v>
      </c>
      <c r="AM42" s="184" t="e">
        <v>#N/A</v>
      </c>
      <c r="AN42" s="184" t="e">
        <v>#N/A</v>
      </c>
      <c r="AO42" s="184" t="e">
        <v>#N/A</v>
      </c>
      <c r="AP42" s="184" t="e">
        <v>#N/A</v>
      </c>
      <c r="AQ42" s="184" t="e">
        <v>#N/A</v>
      </c>
      <c r="AR42" s="184" t="e">
        <v>#N/A</v>
      </c>
      <c r="AS42" s="184" t="e">
        <v>#N/A</v>
      </c>
      <c r="AT42" s="184" t="e">
        <v>#N/A</v>
      </c>
      <c r="AU42" s="184" t="e">
        <v>#N/A</v>
      </c>
      <c r="AV42" s="184" t="e">
        <v>#N/A</v>
      </c>
      <c r="AW42" s="184" t="e">
        <v>#N/A</v>
      </c>
      <c r="AX42" s="184" t="e">
        <v>#N/A</v>
      </c>
      <c r="AY42" s="184" t="e">
        <v>#N/A</v>
      </c>
      <c r="AZ42" s="184" t="e">
        <v>#N/A</v>
      </c>
      <c r="BA42" s="184" t="e">
        <v>#N/A</v>
      </c>
    </row>
    <row r="43" spans="1:53" x14ac:dyDescent="0.25">
      <c r="A43" s="6">
        <v>37591</v>
      </c>
      <c r="B43" s="184" t="e">
        <v>#N/A</v>
      </c>
      <c r="C43" s="184" t="e">
        <v>#N/A</v>
      </c>
      <c r="D43" s="184" t="e">
        <v>#N/A</v>
      </c>
      <c r="E43" s="184" t="e">
        <v>#N/A</v>
      </c>
      <c r="F43" s="184" t="e">
        <v>#N/A</v>
      </c>
      <c r="G43" s="184" t="e">
        <v>#N/A</v>
      </c>
      <c r="H43" s="184" t="e">
        <v>#N/A</v>
      </c>
      <c r="I43" s="184" t="e">
        <v>#N/A</v>
      </c>
      <c r="J43" s="184" t="e">
        <v>#N/A</v>
      </c>
      <c r="K43" s="184" t="e">
        <v>#N/A</v>
      </c>
      <c r="L43" s="184" t="e">
        <v>#N/A</v>
      </c>
      <c r="M43" s="184" t="e">
        <v>#N/A</v>
      </c>
      <c r="N43" s="184" t="e">
        <v>#N/A</v>
      </c>
      <c r="O43" s="184" t="e">
        <v>#N/A</v>
      </c>
      <c r="P43" s="184" t="e">
        <v>#N/A</v>
      </c>
      <c r="Q43" s="184" t="e">
        <v>#N/A</v>
      </c>
      <c r="R43" s="184" t="e">
        <v>#N/A</v>
      </c>
      <c r="S43" s="184" t="e">
        <v>#N/A</v>
      </c>
      <c r="T43" s="184" t="e">
        <v>#N/A</v>
      </c>
      <c r="U43" s="184" t="e">
        <v>#N/A</v>
      </c>
      <c r="V43" s="184" t="e">
        <v>#N/A</v>
      </c>
      <c r="W43" s="184" t="e">
        <v>#N/A</v>
      </c>
      <c r="X43" s="184" t="e">
        <v>#N/A</v>
      </c>
      <c r="Y43" s="184" t="e">
        <v>#N/A</v>
      </c>
      <c r="Z43" s="184" t="e">
        <v>#N/A</v>
      </c>
      <c r="AA43" s="184" t="e">
        <v>#N/A</v>
      </c>
      <c r="AB43" s="184" t="e">
        <v>#N/A</v>
      </c>
      <c r="AC43" s="184" t="e">
        <v>#N/A</v>
      </c>
      <c r="AD43" s="184" t="e">
        <v>#N/A</v>
      </c>
      <c r="AE43" s="184" t="e">
        <v>#N/A</v>
      </c>
      <c r="AF43" s="184" t="e">
        <v>#N/A</v>
      </c>
      <c r="AG43" s="184" t="e">
        <v>#N/A</v>
      </c>
      <c r="AH43" s="184" t="e">
        <v>#N/A</v>
      </c>
      <c r="AI43" s="184" t="e">
        <v>#N/A</v>
      </c>
      <c r="AJ43" s="184" t="e">
        <v>#N/A</v>
      </c>
      <c r="AK43" s="184" t="e">
        <v>#N/A</v>
      </c>
      <c r="AL43" s="184" t="e">
        <v>#N/A</v>
      </c>
      <c r="AM43" s="184" t="e">
        <v>#N/A</v>
      </c>
      <c r="AN43" s="184" t="e">
        <v>#N/A</v>
      </c>
      <c r="AO43" s="184" t="e">
        <v>#N/A</v>
      </c>
      <c r="AP43" s="184" t="e">
        <v>#N/A</v>
      </c>
      <c r="AQ43" s="184" t="e">
        <v>#N/A</v>
      </c>
      <c r="AR43" s="184" t="e">
        <v>#N/A</v>
      </c>
      <c r="AS43" s="184" t="e">
        <v>#N/A</v>
      </c>
      <c r="AT43" s="184" t="e">
        <v>#N/A</v>
      </c>
      <c r="AU43" s="184" t="e">
        <v>#N/A</v>
      </c>
      <c r="AV43" s="184" t="e">
        <v>#N/A</v>
      </c>
      <c r="AW43" s="184" t="e">
        <v>#N/A</v>
      </c>
      <c r="AX43" s="184" t="e">
        <v>#N/A</v>
      </c>
      <c r="AY43" s="184" t="e">
        <v>#N/A</v>
      </c>
      <c r="AZ43" s="184" t="e">
        <v>#N/A</v>
      </c>
      <c r="BA43" s="184" t="e">
        <v>#N/A</v>
      </c>
    </row>
    <row r="44" spans="1:53" x14ac:dyDescent="0.25">
      <c r="A44" s="6">
        <v>37622</v>
      </c>
      <c r="B44" s="184" t="e">
        <v>#N/A</v>
      </c>
      <c r="C44" s="184" t="e">
        <v>#N/A</v>
      </c>
      <c r="D44" s="184" t="e">
        <v>#N/A</v>
      </c>
      <c r="E44" s="184" t="e">
        <v>#N/A</v>
      </c>
      <c r="F44" s="184" t="e">
        <v>#N/A</v>
      </c>
      <c r="G44" s="184" t="e">
        <v>#N/A</v>
      </c>
      <c r="H44" s="184" t="e">
        <v>#N/A</v>
      </c>
      <c r="I44" s="184" t="e">
        <v>#N/A</v>
      </c>
      <c r="J44" s="184" t="e">
        <v>#N/A</v>
      </c>
      <c r="K44" s="184" t="e">
        <v>#N/A</v>
      </c>
      <c r="L44" s="184" t="e">
        <v>#N/A</v>
      </c>
      <c r="M44" s="184" t="e">
        <v>#N/A</v>
      </c>
      <c r="N44" s="184" t="e">
        <v>#N/A</v>
      </c>
      <c r="O44" s="184" t="e">
        <v>#N/A</v>
      </c>
      <c r="P44" s="184" t="e">
        <v>#N/A</v>
      </c>
      <c r="Q44" s="184" t="e">
        <v>#N/A</v>
      </c>
      <c r="R44" s="184" t="e">
        <v>#N/A</v>
      </c>
      <c r="S44" s="184" t="e">
        <v>#N/A</v>
      </c>
      <c r="T44" s="184" t="e">
        <v>#N/A</v>
      </c>
      <c r="U44" s="184" t="e">
        <v>#N/A</v>
      </c>
      <c r="V44" s="184" t="e">
        <v>#N/A</v>
      </c>
      <c r="W44" s="184" t="e">
        <v>#N/A</v>
      </c>
      <c r="X44" s="184" t="e">
        <v>#N/A</v>
      </c>
      <c r="Y44" s="184" t="e">
        <v>#N/A</v>
      </c>
      <c r="Z44" s="184" t="e">
        <v>#N/A</v>
      </c>
      <c r="AA44" s="184" t="e">
        <v>#N/A</v>
      </c>
      <c r="AB44" s="184" t="e">
        <v>#N/A</v>
      </c>
      <c r="AC44" s="184" t="e">
        <v>#N/A</v>
      </c>
      <c r="AD44" s="184" t="e">
        <v>#N/A</v>
      </c>
      <c r="AE44" s="184" t="e">
        <v>#N/A</v>
      </c>
      <c r="AF44" s="184" t="e">
        <v>#N/A</v>
      </c>
      <c r="AG44" s="184" t="e">
        <v>#N/A</v>
      </c>
      <c r="AH44" s="184" t="e">
        <v>#N/A</v>
      </c>
      <c r="AI44" s="184" t="e">
        <v>#N/A</v>
      </c>
      <c r="AJ44" s="184" t="e">
        <v>#N/A</v>
      </c>
      <c r="AK44" s="184" t="e">
        <v>#N/A</v>
      </c>
      <c r="AL44" s="184" t="e">
        <v>#N/A</v>
      </c>
      <c r="AM44" s="184" t="e">
        <v>#N/A</v>
      </c>
      <c r="AN44" s="184" t="e">
        <v>#N/A</v>
      </c>
      <c r="AO44" s="184" t="e">
        <v>#N/A</v>
      </c>
      <c r="AP44" s="184" t="e">
        <v>#N/A</v>
      </c>
      <c r="AQ44" s="184" t="e">
        <v>#N/A</v>
      </c>
      <c r="AR44" s="184" t="e">
        <v>#N/A</v>
      </c>
      <c r="AS44" s="184" t="e">
        <v>#N/A</v>
      </c>
      <c r="AT44" s="184" t="e">
        <v>#N/A</v>
      </c>
      <c r="AU44" s="184" t="e">
        <v>#N/A</v>
      </c>
      <c r="AV44" s="184" t="e">
        <v>#N/A</v>
      </c>
      <c r="AW44" s="184" t="e">
        <v>#N/A</v>
      </c>
      <c r="AX44" s="184" t="e">
        <v>#N/A</v>
      </c>
      <c r="AY44" s="184" t="e">
        <v>#N/A</v>
      </c>
      <c r="AZ44" s="184" t="e">
        <v>#N/A</v>
      </c>
      <c r="BA44" s="184" t="e">
        <v>#N/A</v>
      </c>
    </row>
    <row r="45" spans="1:53" x14ac:dyDescent="0.25">
      <c r="A45" s="6">
        <v>37653</v>
      </c>
      <c r="B45" s="184" t="e">
        <v>#N/A</v>
      </c>
      <c r="C45" s="184" t="e">
        <v>#N/A</v>
      </c>
      <c r="D45" s="184" t="e">
        <v>#N/A</v>
      </c>
      <c r="E45" s="184" t="e">
        <v>#N/A</v>
      </c>
      <c r="F45" s="184" t="e">
        <v>#N/A</v>
      </c>
      <c r="G45" s="184" t="e">
        <v>#N/A</v>
      </c>
      <c r="H45" s="184" t="e">
        <v>#N/A</v>
      </c>
      <c r="I45" s="184" t="e">
        <v>#N/A</v>
      </c>
      <c r="J45" s="184" t="e">
        <v>#N/A</v>
      </c>
      <c r="K45" s="184" t="e">
        <v>#N/A</v>
      </c>
      <c r="L45" s="184" t="e">
        <v>#N/A</v>
      </c>
      <c r="M45" s="184" t="e">
        <v>#N/A</v>
      </c>
      <c r="N45" s="184" t="e">
        <v>#N/A</v>
      </c>
      <c r="O45" s="184" t="e">
        <v>#N/A</v>
      </c>
      <c r="P45" s="184" t="e">
        <v>#N/A</v>
      </c>
      <c r="Q45" s="184" t="e">
        <v>#N/A</v>
      </c>
      <c r="R45" s="184" t="e">
        <v>#N/A</v>
      </c>
      <c r="S45" s="184" t="e">
        <v>#N/A</v>
      </c>
      <c r="T45" s="184" t="e">
        <v>#N/A</v>
      </c>
      <c r="U45" s="184" t="e">
        <v>#N/A</v>
      </c>
      <c r="V45" s="184" t="e">
        <v>#N/A</v>
      </c>
      <c r="W45" s="184" t="e">
        <v>#N/A</v>
      </c>
      <c r="X45" s="184" t="e">
        <v>#N/A</v>
      </c>
      <c r="Y45" s="184" t="e">
        <v>#N/A</v>
      </c>
      <c r="Z45" s="184" t="e">
        <v>#N/A</v>
      </c>
      <c r="AA45" s="184" t="e">
        <v>#N/A</v>
      </c>
      <c r="AB45" s="184" t="e">
        <v>#N/A</v>
      </c>
      <c r="AC45" s="184" t="e">
        <v>#N/A</v>
      </c>
      <c r="AD45" s="184" t="e">
        <v>#N/A</v>
      </c>
      <c r="AE45" s="184" t="e">
        <v>#N/A</v>
      </c>
      <c r="AF45" s="184" t="e">
        <v>#N/A</v>
      </c>
      <c r="AG45" s="184" t="e">
        <v>#N/A</v>
      </c>
      <c r="AH45" s="184" t="e">
        <v>#N/A</v>
      </c>
      <c r="AI45" s="184" t="e">
        <v>#N/A</v>
      </c>
      <c r="AJ45" s="184" t="e">
        <v>#N/A</v>
      </c>
      <c r="AK45" s="184" t="e">
        <v>#N/A</v>
      </c>
      <c r="AL45" s="184" t="e">
        <v>#N/A</v>
      </c>
      <c r="AM45" s="184" t="e">
        <v>#N/A</v>
      </c>
      <c r="AN45" s="184" t="e">
        <v>#N/A</v>
      </c>
      <c r="AO45" s="184" t="e">
        <v>#N/A</v>
      </c>
      <c r="AP45" s="184" t="e">
        <v>#N/A</v>
      </c>
      <c r="AQ45" s="184" t="e">
        <v>#N/A</v>
      </c>
      <c r="AR45" s="184" t="e">
        <v>#N/A</v>
      </c>
      <c r="AS45" s="184" t="e">
        <v>#N/A</v>
      </c>
      <c r="AT45" s="184" t="e">
        <v>#N/A</v>
      </c>
      <c r="AU45" s="184" t="e">
        <v>#N/A</v>
      </c>
      <c r="AV45" s="184" t="e">
        <v>#N/A</v>
      </c>
      <c r="AW45" s="184" t="e">
        <v>#N/A</v>
      </c>
      <c r="AX45" s="184" t="e">
        <v>#N/A</v>
      </c>
      <c r="AY45" s="184" t="e">
        <v>#N/A</v>
      </c>
      <c r="AZ45" s="184" t="e">
        <v>#N/A</v>
      </c>
      <c r="BA45" s="184" t="e">
        <v>#N/A</v>
      </c>
    </row>
    <row r="46" spans="1:53" x14ac:dyDescent="0.25">
      <c r="A46" s="6">
        <v>37681</v>
      </c>
      <c r="B46" s="184" t="e">
        <v>#N/A</v>
      </c>
      <c r="C46" s="184" t="e">
        <v>#N/A</v>
      </c>
      <c r="D46" s="184" t="e">
        <v>#N/A</v>
      </c>
      <c r="E46" s="184" t="e">
        <v>#N/A</v>
      </c>
      <c r="F46" s="184" t="e">
        <v>#N/A</v>
      </c>
      <c r="G46" s="184" t="e">
        <v>#N/A</v>
      </c>
      <c r="H46" s="184" t="e">
        <v>#N/A</v>
      </c>
      <c r="I46" s="184" t="e">
        <v>#N/A</v>
      </c>
      <c r="J46" s="184" t="e">
        <v>#N/A</v>
      </c>
      <c r="K46" s="184" t="e">
        <v>#N/A</v>
      </c>
      <c r="L46" s="184" t="e">
        <v>#N/A</v>
      </c>
      <c r="M46" s="184" t="e">
        <v>#N/A</v>
      </c>
      <c r="N46" s="184" t="e">
        <v>#N/A</v>
      </c>
      <c r="O46" s="184" t="e">
        <v>#N/A</v>
      </c>
      <c r="P46" s="184" t="e">
        <v>#N/A</v>
      </c>
      <c r="Q46" s="184" t="e">
        <v>#N/A</v>
      </c>
      <c r="R46" s="184" t="e">
        <v>#N/A</v>
      </c>
      <c r="S46" s="184" t="e">
        <v>#N/A</v>
      </c>
      <c r="T46" s="184" t="e">
        <v>#N/A</v>
      </c>
      <c r="U46" s="184" t="e">
        <v>#N/A</v>
      </c>
      <c r="V46" s="184" t="e">
        <v>#N/A</v>
      </c>
      <c r="W46" s="184" t="e">
        <v>#N/A</v>
      </c>
      <c r="X46" s="184" t="e">
        <v>#N/A</v>
      </c>
      <c r="Y46" s="184" t="e">
        <v>#N/A</v>
      </c>
      <c r="Z46" s="184" t="e">
        <v>#N/A</v>
      </c>
      <c r="AA46" s="184" t="e">
        <v>#N/A</v>
      </c>
      <c r="AB46" s="184" t="e">
        <v>#N/A</v>
      </c>
      <c r="AC46" s="184" t="e">
        <v>#N/A</v>
      </c>
      <c r="AD46" s="184" t="e">
        <v>#N/A</v>
      </c>
      <c r="AE46" s="184" t="e">
        <v>#N/A</v>
      </c>
      <c r="AF46" s="184" t="e">
        <v>#N/A</v>
      </c>
      <c r="AG46" s="184" t="e">
        <v>#N/A</v>
      </c>
      <c r="AH46" s="184" t="e">
        <v>#N/A</v>
      </c>
      <c r="AI46" s="184" t="e">
        <v>#N/A</v>
      </c>
      <c r="AJ46" s="184" t="e">
        <v>#N/A</v>
      </c>
      <c r="AK46" s="184" t="e">
        <v>#N/A</v>
      </c>
      <c r="AL46" s="184" t="e">
        <v>#N/A</v>
      </c>
      <c r="AM46" s="184" t="e">
        <v>#N/A</v>
      </c>
      <c r="AN46" s="184" t="e">
        <v>#N/A</v>
      </c>
      <c r="AO46" s="184" t="e">
        <v>#N/A</v>
      </c>
      <c r="AP46" s="184" t="e">
        <v>#N/A</v>
      </c>
      <c r="AQ46" s="184" t="e">
        <v>#N/A</v>
      </c>
      <c r="AR46" s="184" t="e">
        <v>#N/A</v>
      </c>
      <c r="AS46" s="184" t="e">
        <v>#N/A</v>
      </c>
      <c r="AT46" s="184" t="e">
        <v>#N/A</v>
      </c>
      <c r="AU46" s="184" t="e">
        <v>#N/A</v>
      </c>
      <c r="AV46" s="184" t="e">
        <v>#N/A</v>
      </c>
      <c r="AW46" s="184" t="e">
        <v>#N/A</v>
      </c>
      <c r="AX46" s="184" t="e">
        <v>#N/A</v>
      </c>
      <c r="AY46" s="184" t="e">
        <v>#N/A</v>
      </c>
      <c r="AZ46" s="184" t="e">
        <v>#N/A</v>
      </c>
      <c r="BA46" s="184" t="e">
        <v>#N/A</v>
      </c>
    </row>
    <row r="47" spans="1:53" x14ac:dyDescent="0.25">
      <c r="A47" s="6">
        <v>37712</v>
      </c>
      <c r="B47" s="184" t="e">
        <v>#N/A</v>
      </c>
      <c r="C47" s="184" t="e">
        <v>#N/A</v>
      </c>
      <c r="D47" s="184" t="e">
        <v>#N/A</v>
      </c>
      <c r="E47" s="184" t="e">
        <v>#N/A</v>
      </c>
      <c r="F47" s="184" t="e">
        <v>#N/A</v>
      </c>
      <c r="G47" s="184" t="e">
        <v>#N/A</v>
      </c>
      <c r="H47" s="184" t="e">
        <v>#N/A</v>
      </c>
      <c r="I47" s="184" t="e">
        <v>#N/A</v>
      </c>
      <c r="J47" s="184" t="e">
        <v>#N/A</v>
      </c>
      <c r="K47" s="184" t="e">
        <v>#N/A</v>
      </c>
      <c r="L47" s="184" t="e">
        <v>#N/A</v>
      </c>
      <c r="M47" s="184" t="e">
        <v>#N/A</v>
      </c>
      <c r="N47" s="184" t="e">
        <v>#N/A</v>
      </c>
      <c r="O47" s="184" t="e">
        <v>#N/A</v>
      </c>
      <c r="P47" s="184" t="e">
        <v>#N/A</v>
      </c>
      <c r="Q47" s="184" t="e">
        <v>#N/A</v>
      </c>
      <c r="R47" s="184" t="e">
        <v>#N/A</v>
      </c>
      <c r="S47" s="184" t="e">
        <v>#N/A</v>
      </c>
      <c r="T47" s="184" t="e">
        <v>#N/A</v>
      </c>
      <c r="U47" s="184" t="e">
        <v>#N/A</v>
      </c>
      <c r="V47" s="184" t="e">
        <v>#N/A</v>
      </c>
      <c r="W47" s="184" t="e">
        <v>#N/A</v>
      </c>
      <c r="X47" s="184" t="e">
        <v>#N/A</v>
      </c>
      <c r="Y47" s="184" t="e">
        <v>#N/A</v>
      </c>
      <c r="Z47" s="184" t="e">
        <v>#N/A</v>
      </c>
      <c r="AA47" s="184" t="e">
        <v>#N/A</v>
      </c>
      <c r="AB47" s="184" t="e">
        <v>#N/A</v>
      </c>
      <c r="AC47" s="184" t="e">
        <v>#N/A</v>
      </c>
      <c r="AD47" s="184" t="e">
        <v>#N/A</v>
      </c>
      <c r="AE47" s="184" t="e">
        <v>#N/A</v>
      </c>
      <c r="AF47" s="184" t="e">
        <v>#N/A</v>
      </c>
      <c r="AG47" s="184" t="e">
        <v>#N/A</v>
      </c>
      <c r="AH47" s="184" t="e">
        <v>#N/A</v>
      </c>
      <c r="AI47" s="184" t="e">
        <v>#N/A</v>
      </c>
      <c r="AJ47" s="184" t="e">
        <v>#N/A</v>
      </c>
      <c r="AK47" s="184" t="e">
        <v>#N/A</v>
      </c>
      <c r="AL47" s="184" t="e">
        <v>#N/A</v>
      </c>
      <c r="AM47" s="184" t="e">
        <v>#N/A</v>
      </c>
      <c r="AN47" s="184" t="e">
        <v>#N/A</v>
      </c>
      <c r="AO47" s="184" t="e">
        <v>#N/A</v>
      </c>
      <c r="AP47" s="184" t="e">
        <v>#N/A</v>
      </c>
      <c r="AQ47" s="184" t="e">
        <v>#N/A</v>
      </c>
      <c r="AR47" s="184" t="e">
        <v>#N/A</v>
      </c>
      <c r="AS47" s="184" t="e">
        <v>#N/A</v>
      </c>
      <c r="AT47" s="184" t="e">
        <v>#N/A</v>
      </c>
      <c r="AU47" s="184" t="e">
        <v>#N/A</v>
      </c>
      <c r="AV47" s="184" t="e">
        <v>#N/A</v>
      </c>
      <c r="AW47" s="184" t="e">
        <v>#N/A</v>
      </c>
      <c r="AX47" s="184" t="e">
        <v>#N/A</v>
      </c>
      <c r="AY47" s="184" t="e">
        <v>#N/A</v>
      </c>
      <c r="AZ47" s="184" t="e">
        <v>#N/A</v>
      </c>
      <c r="BA47" s="184" t="e">
        <v>#N/A</v>
      </c>
    </row>
    <row r="48" spans="1:53" x14ac:dyDescent="0.25">
      <c r="A48" s="6">
        <v>37742</v>
      </c>
      <c r="B48" s="184" t="e">
        <v>#N/A</v>
      </c>
      <c r="C48" s="184" t="e">
        <v>#N/A</v>
      </c>
      <c r="D48" s="184" t="e">
        <v>#N/A</v>
      </c>
      <c r="E48" s="184" t="e">
        <v>#N/A</v>
      </c>
      <c r="F48" s="184" t="e">
        <v>#N/A</v>
      </c>
      <c r="G48" s="184" t="e">
        <v>#N/A</v>
      </c>
      <c r="H48" s="184" t="e">
        <v>#N/A</v>
      </c>
      <c r="I48" s="184" t="e">
        <v>#N/A</v>
      </c>
      <c r="J48" s="184" t="e">
        <v>#N/A</v>
      </c>
      <c r="K48" s="184" t="e">
        <v>#N/A</v>
      </c>
      <c r="L48" s="184" t="e">
        <v>#N/A</v>
      </c>
      <c r="M48" s="184" t="e">
        <v>#N/A</v>
      </c>
      <c r="N48" s="184" t="e">
        <v>#N/A</v>
      </c>
      <c r="O48" s="184" t="e">
        <v>#N/A</v>
      </c>
      <c r="P48" s="184" t="e">
        <v>#N/A</v>
      </c>
      <c r="Q48" s="184" t="e">
        <v>#N/A</v>
      </c>
      <c r="R48" s="184" t="e">
        <v>#N/A</v>
      </c>
      <c r="S48" s="184" t="e">
        <v>#N/A</v>
      </c>
      <c r="T48" s="184" t="e">
        <v>#N/A</v>
      </c>
      <c r="U48" s="184" t="e">
        <v>#N/A</v>
      </c>
      <c r="V48" s="184" t="e">
        <v>#N/A</v>
      </c>
      <c r="W48" s="184" t="e">
        <v>#N/A</v>
      </c>
      <c r="X48" s="184" t="e">
        <v>#N/A</v>
      </c>
      <c r="Y48" s="184" t="e">
        <v>#N/A</v>
      </c>
      <c r="Z48" s="184" t="e">
        <v>#N/A</v>
      </c>
      <c r="AA48" s="184" t="e">
        <v>#N/A</v>
      </c>
      <c r="AB48" s="184" t="e">
        <v>#N/A</v>
      </c>
      <c r="AC48" s="184" t="e">
        <v>#N/A</v>
      </c>
      <c r="AD48" s="184" t="e">
        <v>#N/A</v>
      </c>
      <c r="AE48" s="184" t="e">
        <v>#N/A</v>
      </c>
      <c r="AF48" s="184" t="e">
        <v>#N/A</v>
      </c>
      <c r="AG48" s="184" t="e">
        <v>#N/A</v>
      </c>
      <c r="AH48" s="184" t="e">
        <v>#N/A</v>
      </c>
      <c r="AI48" s="184" t="e">
        <v>#N/A</v>
      </c>
      <c r="AJ48" s="184" t="e">
        <v>#N/A</v>
      </c>
      <c r="AK48" s="184" t="e">
        <v>#N/A</v>
      </c>
      <c r="AL48" s="184" t="e">
        <v>#N/A</v>
      </c>
      <c r="AM48" s="184" t="e">
        <v>#N/A</v>
      </c>
      <c r="AN48" s="184" t="e">
        <v>#N/A</v>
      </c>
      <c r="AO48" s="184" t="e">
        <v>#N/A</v>
      </c>
      <c r="AP48" s="184" t="e">
        <v>#N/A</v>
      </c>
      <c r="AQ48" s="184" t="e">
        <v>#N/A</v>
      </c>
      <c r="AR48" s="184" t="e">
        <v>#N/A</v>
      </c>
      <c r="AS48" s="184" t="e">
        <v>#N/A</v>
      </c>
      <c r="AT48" s="184" t="e">
        <v>#N/A</v>
      </c>
      <c r="AU48" s="184" t="e">
        <v>#N/A</v>
      </c>
      <c r="AV48" s="184" t="e">
        <v>#N/A</v>
      </c>
      <c r="AW48" s="184" t="e">
        <v>#N/A</v>
      </c>
      <c r="AX48" s="184" t="e">
        <v>#N/A</v>
      </c>
      <c r="AY48" s="184" t="e">
        <v>#N/A</v>
      </c>
      <c r="AZ48" s="184" t="e">
        <v>#N/A</v>
      </c>
      <c r="BA48" s="184" t="e">
        <v>#N/A</v>
      </c>
    </row>
    <row r="49" spans="1:53" x14ac:dyDescent="0.25">
      <c r="A49" s="6">
        <v>37773</v>
      </c>
      <c r="B49" s="184" t="e">
        <v>#N/A</v>
      </c>
      <c r="C49" s="184" t="e">
        <v>#N/A</v>
      </c>
      <c r="D49" s="184" t="e">
        <v>#N/A</v>
      </c>
      <c r="E49" s="184" t="e">
        <v>#N/A</v>
      </c>
      <c r="F49" s="184" t="e">
        <v>#N/A</v>
      </c>
      <c r="G49" s="184" t="e">
        <v>#N/A</v>
      </c>
      <c r="H49" s="184" t="e">
        <v>#N/A</v>
      </c>
      <c r="I49" s="184" t="e">
        <v>#N/A</v>
      </c>
      <c r="J49" s="184" t="e">
        <v>#N/A</v>
      </c>
      <c r="K49" s="184" t="e">
        <v>#N/A</v>
      </c>
      <c r="L49" s="184" t="e">
        <v>#N/A</v>
      </c>
      <c r="M49" s="184" t="e">
        <v>#N/A</v>
      </c>
      <c r="N49" s="184" t="e">
        <v>#N/A</v>
      </c>
      <c r="O49" s="184" t="e">
        <v>#N/A</v>
      </c>
      <c r="P49" s="184" t="e">
        <v>#N/A</v>
      </c>
      <c r="Q49" s="184" t="e">
        <v>#N/A</v>
      </c>
      <c r="R49" s="184" t="e">
        <v>#N/A</v>
      </c>
      <c r="S49" s="184" t="e">
        <v>#N/A</v>
      </c>
      <c r="T49" s="184" t="e">
        <v>#N/A</v>
      </c>
      <c r="U49" s="184" t="e">
        <v>#N/A</v>
      </c>
      <c r="V49" s="184" t="e">
        <v>#N/A</v>
      </c>
      <c r="W49" s="184" t="e">
        <v>#N/A</v>
      </c>
      <c r="X49" s="184" t="e">
        <v>#N/A</v>
      </c>
      <c r="Y49" s="184" t="e">
        <v>#N/A</v>
      </c>
      <c r="Z49" s="184" t="e">
        <v>#N/A</v>
      </c>
      <c r="AA49" s="184" t="e">
        <v>#N/A</v>
      </c>
      <c r="AB49" s="184" t="e">
        <v>#N/A</v>
      </c>
      <c r="AC49" s="184" t="e">
        <v>#N/A</v>
      </c>
      <c r="AD49" s="184" t="e">
        <v>#N/A</v>
      </c>
      <c r="AE49" s="184" t="e">
        <v>#N/A</v>
      </c>
      <c r="AF49" s="184" t="e">
        <v>#N/A</v>
      </c>
      <c r="AG49" s="184" t="e">
        <v>#N/A</v>
      </c>
      <c r="AH49" s="184" t="e">
        <v>#N/A</v>
      </c>
      <c r="AI49" s="184" t="e">
        <v>#N/A</v>
      </c>
      <c r="AJ49" s="184" t="e">
        <v>#N/A</v>
      </c>
      <c r="AK49" s="184" t="e">
        <v>#N/A</v>
      </c>
      <c r="AL49" s="184" t="e">
        <v>#N/A</v>
      </c>
      <c r="AM49" s="184" t="e">
        <v>#N/A</v>
      </c>
      <c r="AN49" s="184" t="e">
        <v>#N/A</v>
      </c>
      <c r="AO49" s="184" t="e">
        <v>#N/A</v>
      </c>
      <c r="AP49" s="184" t="e">
        <v>#N/A</v>
      </c>
      <c r="AQ49" s="184" t="e">
        <v>#N/A</v>
      </c>
      <c r="AR49" s="184" t="e">
        <v>#N/A</v>
      </c>
      <c r="AS49" s="184" t="e">
        <v>#N/A</v>
      </c>
      <c r="AT49" s="184" t="e">
        <v>#N/A</v>
      </c>
      <c r="AU49" s="184" t="e">
        <v>#N/A</v>
      </c>
      <c r="AV49" s="184" t="e">
        <v>#N/A</v>
      </c>
      <c r="AW49" s="184" t="e">
        <v>#N/A</v>
      </c>
      <c r="AX49" s="184" t="e">
        <v>#N/A</v>
      </c>
      <c r="AY49" s="184" t="e">
        <v>#N/A</v>
      </c>
      <c r="AZ49" s="184" t="e">
        <v>#N/A</v>
      </c>
      <c r="BA49" s="184" t="e">
        <v>#N/A</v>
      </c>
    </row>
    <row r="50" spans="1:53" x14ac:dyDescent="0.25">
      <c r="A50" s="6">
        <v>37803</v>
      </c>
      <c r="B50" s="184" t="e">
        <v>#N/A</v>
      </c>
      <c r="C50" s="184" t="e">
        <v>#N/A</v>
      </c>
      <c r="D50" s="184" t="e">
        <v>#N/A</v>
      </c>
      <c r="E50" s="184" t="e">
        <v>#N/A</v>
      </c>
      <c r="F50" s="184" t="e">
        <v>#N/A</v>
      </c>
      <c r="G50" s="184" t="e">
        <v>#N/A</v>
      </c>
      <c r="H50" s="184" t="e">
        <v>#N/A</v>
      </c>
      <c r="I50" s="184" t="e">
        <v>#N/A</v>
      </c>
      <c r="J50" s="184" t="e">
        <v>#N/A</v>
      </c>
      <c r="K50" s="184" t="e">
        <v>#N/A</v>
      </c>
      <c r="L50" s="184" t="e">
        <v>#N/A</v>
      </c>
      <c r="M50" s="184" t="e">
        <v>#N/A</v>
      </c>
      <c r="N50" s="184" t="e">
        <v>#N/A</v>
      </c>
      <c r="O50" s="184" t="e">
        <v>#N/A</v>
      </c>
      <c r="P50" s="184" t="e">
        <v>#N/A</v>
      </c>
      <c r="Q50" s="184" t="e">
        <v>#N/A</v>
      </c>
      <c r="R50" s="184" t="e">
        <v>#N/A</v>
      </c>
      <c r="S50" s="184" t="e">
        <v>#N/A</v>
      </c>
      <c r="T50" s="184" t="e">
        <v>#N/A</v>
      </c>
      <c r="U50" s="184" t="e">
        <v>#N/A</v>
      </c>
      <c r="V50" s="184" t="e">
        <v>#N/A</v>
      </c>
      <c r="W50" s="184" t="e">
        <v>#N/A</v>
      </c>
      <c r="X50" s="184" t="e">
        <v>#N/A</v>
      </c>
      <c r="Y50" s="184" t="e">
        <v>#N/A</v>
      </c>
      <c r="Z50" s="184" t="e">
        <v>#N/A</v>
      </c>
      <c r="AA50" s="184" t="e">
        <v>#N/A</v>
      </c>
      <c r="AB50" s="184" t="e">
        <v>#N/A</v>
      </c>
      <c r="AC50" s="184" t="e">
        <v>#N/A</v>
      </c>
      <c r="AD50" s="184" t="e">
        <v>#N/A</v>
      </c>
      <c r="AE50" s="184" t="e">
        <v>#N/A</v>
      </c>
      <c r="AF50" s="184" t="e">
        <v>#N/A</v>
      </c>
      <c r="AG50" s="184" t="e">
        <v>#N/A</v>
      </c>
      <c r="AH50" s="184" t="e">
        <v>#N/A</v>
      </c>
      <c r="AI50" s="184" t="e">
        <v>#N/A</v>
      </c>
      <c r="AJ50" s="184" t="e">
        <v>#N/A</v>
      </c>
      <c r="AK50" s="184" t="e">
        <v>#N/A</v>
      </c>
      <c r="AL50" s="184" t="e">
        <v>#N/A</v>
      </c>
      <c r="AM50" s="184" t="e">
        <v>#N/A</v>
      </c>
      <c r="AN50" s="184" t="e">
        <v>#N/A</v>
      </c>
      <c r="AO50" s="184" t="e">
        <v>#N/A</v>
      </c>
      <c r="AP50" s="184" t="e">
        <v>#N/A</v>
      </c>
      <c r="AQ50" s="184" t="e">
        <v>#N/A</v>
      </c>
      <c r="AR50" s="184" t="e">
        <v>#N/A</v>
      </c>
      <c r="AS50" s="184" t="e">
        <v>#N/A</v>
      </c>
      <c r="AT50" s="184" t="e">
        <v>#N/A</v>
      </c>
      <c r="AU50" s="184" t="e">
        <v>#N/A</v>
      </c>
      <c r="AV50" s="184" t="e">
        <v>#N/A</v>
      </c>
      <c r="AW50" s="184" t="e">
        <v>#N/A</v>
      </c>
      <c r="AX50" s="184" t="e">
        <v>#N/A</v>
      </c>
      <c r="AY50" s="184" t="e">
        <v>#N/A</v>
      </c>
      <c r="AZ50" s="184" t="e">
        <v>#N/A</v>
      </c>
      <c r="BA50" s="184" t="e">
        <v>#N/A</v>
      </c>
    </row>
    <row r="51" spans="1:53" x14ac:dyDescent="0.25">
      <c r="A51" s="6">
        <v>37834</v>
      </c>
      <c r="B51" s="184" t="e">
        <v>#N/A</v>
      </c>
      <c r="C51" s="184" t="e">
        <v>#N/A</v>
      </c>
      <c r="D51" s="184" t="e">
        <v>#N/A</v>
      </c>
      <c r="E51" s="184" t="e">
        <v>#N/A</v>
      </c>
      <c r="F51" s="184" t="e">
        <v>#N/A</v>
      </c>
      <c r="G51" s="184" t="e">
        <v>#N/A</v>
      </c>
      <c r="H51" s="184" t="e">
        <v>#N/A</v>
      </c>
      <c r="I51" s="184" t="e">
        <v>#N/A</v>
      </c>
      <c r="J51" s="184" t="e">
        <v>#N/A</v>
      </c>
      <c r="K51" s="184" t="e">
        <v>#N/A</v>
      </c>
      <c r="L51" s="184" t="e">
        <v>#N/A</v>
      </c>
      <c r="M51" s="184" t="e">
        <v>#N/A</v>
      </c>
      <c r="N51" s="184" t="e">
        <v>#N/A</v>
      </c>
      <c r="O51" s="184" t="e">
        <v>#N/A</v>
      </c>
      <c r="P51" s="184" t="e">
        <v>#N/A</v>
      </c>
      <c r="Q51" s="184" t="e">
        <v>#N/A</v>
      </c>
      <c r="R51" s="184" t="e">
        <v>#N/A</v>
      </c>
      <c r="S51" s="184" t="e">
        <v>#N/A</v>
      </c>
      <c r="T51" s="184" t="e">
        <v>#N/A</v>
      </c>
      <c r="U51" s="184" t="e">
        <v>#N/A</v>
      </c>
      <c r="V51" s="184" t="e">
        <v>#N/A</v>
      </c>
      <c r="W51" s="184" t="e">
        <v>#N/A</v>
      </c>
      <c r="X51" s="184" t="e">
        <v>#N/A</v>
      </c>
      <c r="Y51" s="184" t="e">
        <v>#N/A</v>
      </c>
      <c r="Z51" s="184" t="e">
        <v>#N/A</v>
      </c>
      <c r="AA51" s="184" t="e">
        <v>#N/A</v>
      </c>
      <c r="AB51" s="184" t="e">
        <v>#N/A</v>
      </c>
      <c r="AC51" s="184" t="e">
        <v>#N/A</v>
      </c>
      <c r="AD51" s="184" t="e">
        <v>#N/A</v>
      </c>
      <c r="AE51" s="184" t="e">
        <v>#N/A</v>
      </c>
      <c r="AF51" s="184" t="e">
        <v>#N/A</v>
      </c>
      <c r="AG51" s="184" t="e">
        <v>#N/A</v>
      </c>
      <c r="AH51" s="184" t="e">
        <v>#N/A</v>
      </c>
      <c r="AI51" s="184" t="e">
        <v>#N/A</v>
      </c>
      <c r="AJ51" s="184" t="e">
        <v>#N/A</v>
      </c>
      <c r="AK51" s="184" t="e">
        <v>#N/A</v>
      </c>
      <c r="AL51" s="184" t="e">
        <v>#N/A</v>
      </c>
      <c r="AM51" s="184" t="e">
        <v>#N/A</v>
      </c>
      <c r="AN51" s="184" t="e">
        <v>#N/A</v>
      </c>
      <c r="AO51" s="184" t="e">
        <v>#N/A</v>
      </c>
      <c r="AP51" s="184" t="e">
        <v>#N/A</v>
      </c>
      <c r="AQ51" s="184" t="e">
        <v>#N/A</v>
      </c>
      <c r="AR51" s="184" t="e">
        <v>#N/A</v>
      </c>
      <c r="AS51" s="184" t="e">
        <v>#N/A</v>
      </c>
      <c r="AT51" s="184" t="e">
        <v>#N/A</v>
      </c>
      <c r="AU51" s="184" t="e">
        <v>#N/A</v>
      </c>
      <c r="AV51" s="184" t="e">
        <v>#N/A</v>
      </c>
      <c r="AW51" s="184" t="e">
        <v>#N/A</v>
      </c>
      <c r="AX51" s="184" t="e">
        <v>#N/A</v>
      </c>
      <c r="AY51" s="184" t="e">
        <v>#N/A</v>
      </c>
      <c r="AZ51" s="184" t="e">
        <v>#N/A</v>
      </c>
      <c r="BA51" s="184" t="e">
        <v>#N/A</v>
      </c>
    </row>
    <row r="52" spans="1:53" x14ac:dyDescent="0.25">
      <c r="A52" s="6">
        <v>37865</v>
      </c>
      <c r="B52" s="184" t="e">
        <v>#N/A</v>
      </c>
      <c r="C52" s="184" t="e">
        <v>#N/A</v>
      </c>
      <c r="D52" s="184" t="e">
        <v>#N/A</v>
      </c>
      <c r="E52" s="184" t="e">
        <v>#N/A</v>
      </c>
      <c r="F52" s="184" t="e">
        <v>#N/A</v>
      </c>
      <c r="G52" s="184" t="e">
        <v>#N/A</v>
      </c>
      <c r="H52" s="184" t="e">
        <v>#N/A</v>
      </c>
      <c r="I52" s="184" t="e">
        <v>#N/A</v>
      </c>
      <c r="J52" s="184" t="e">
        <v>#N/A</v>
      </c>
      <c r="K52" s="184" t="e">
        <v>#N/A</v>
      </c>
      <c r="L52" s="184" t="e">
        <v>#N/A</v>
      </c>
      <c r="M52" s="184" t="e">
        <v>#N/A</v>
      </c>
      <c r="N52" s="184" t="e">
        <v>#N/A</v>
      </c>
      <c r="O52" s="184" t="e">
        <v>#N/A</v>
      </c>
      <c r="P52" s="184" t="e">
        <v>#N/A</v>
      </c>
      <c r="Q52" s="184" t="e">
        <v>#N/A</v>
      </c>
      <c r="R52" s="184" t="e">
        <v>#N/A</v>
      </c>
      <c r="S52" s="184" t="e">
        <v>#N/A</v>
      </c>
      <c r="T52" s="184" t="e">
        <v>#N/A</v>
      </c>
      <c r="U52" s="184" t="e">
        <v>#N/A</v>
      </c>
      <c r="V52" s="184" t="e">
        <v>#N/A</v>
      </c>
      <c r="W52" s="184" t="e">
        <v>#N/A</v>
      </c>
      <c r="X52" s="184" t="e">
        <v>#N/A</v>
      </c>
      <c r="Y52" s="184" t="e">
        <v>#N/A</v>
      </c>
      <c r="Z52" s="184" t="e">
        <v>#N/A</v>
      </c>
      <c r="AA52" s="184" t="e">
        <v>#N/A</v>
      </c>
      <c r="AB52" s="184" t="e">
        <v>#N/A</v>
      </c>
      <c r="AC52" s="184" t="e">
        <v>#N/A</v>
      </c>
      <c r="AD52" s="184" t="e">
        <v>#N/A</v>
      </c>
      <c r="AE52" s="184" t="e">
        <v>#N/A</v>
      </c>
      <c r="AF52" s="184" t="e">
        <v>#N/A</v>
      </c>
      <c r="AG52" s="184" t="e">
        <v>#N/A</v>
      </c>
      <c r="AH52" s="184" t="e">
        <v>#N/A</v>
      </c>
      <c r="AI52" s="184" t="e">
        <v>#N/A</v>
      </c>
      <c r="AJ52" s="184" t="e">
        <v>#N/A</v>
      </c>
      <c r="AK52" s="184" t="e">
        <v>#N/A</v>
      </c>
      <c r="AL52" s="184" t="e">
        <v>#N/A</v>
      </c>
      <c r="AM52" s="184" t="e">
        <v>#N/A</v>
      </c>
      <c r="AN52" s="184" t="e">
        <v>#N/A</v>
      </c>
      <c r="AO52" s="184" t="e">
        <v>#N/A</v>
      </c>
      <c r="AP52" s="184" t="e">
        <v>#N/A</v>
      </c>
      <c r="AQ52" s="184" t="e">
        <v>#N/A</v>
      </c>
      <c r="AR52" s="184" t="e">
        <v>#N/A</v>
      </c>
      <c r="AS52" s="184" t="e">
        <v>#N/A</v>
      </c>
      <c r="AT52" s="184" t="e">
        <v>#N/A</v>
      </c>
      <c r="AU52" s="184" t="e">
        <v>#N/A</v>
      </c>
      <c r="AV52" s="184" t="e">
        <v>#N/A</v>
      </c>
      <c r="AW52" s="184" t="e">
        <v>#N/A</v>
      </c>
      <c r="AX52" s="184" t="e">
        <v>#N/A</v>
      </c>
      <c r="AY52" s="184" t="e">
        <v>#N/A</v>
      </c>
      <c r="AZ52" s="184" t="e">
        <v>#N/A</v>
      </c>
      <c r="BA52" s="184" t="e">
        <v>#N/A</v>
      </c>
    </row>
    <row r="53" spans="1:53" x14ac:dyDescent="0.25">
      <c r="A53" s="6">
        <v>37895</v>
      </c>
      <c r="B53" s="184" t="e">
        <v>#N/A</v>
      </c>
      <c r="C53" s="184" t="e">
        <v>#N/A</v>
      </c>
      <c r="D53" s="184" t="e">
        <v>#N/A</v>
      </c>
      <c r="E53" s="184" t="e">
        <v>#N/A</v>
      </c>
      <c r="F53" s="184" t="e">
        <v>#N/A</v>
      </c>
      <c r="G53" s="184" t="e">
        <v>#N/A</v>
      </c>
      <c r="H53" s="184" t="e">
        <v>#N/A</v>
      </c>
      <c r="I53" s="184" t="e">
        <v>#N/A</v>
      </c>
      <c r="J53" s="184" t="e">
        <v>#N/A</v>
      </c>
      <c r="K53" s="184" t="e">
        <v>#N/A</v>
      </c>
      <c r="L53" s="184" t="e">
        <v>#N/A</v>
      </c>
      <c r="M53" s="184" t="e">
        <v>#N/A</v>
      </c>
      <c r="N53" s="184" t="e">
        <v>#N/A</v>
      </c>
      <c r="O53" s="184" t="e">
        <v>#N/A</v>
      </c>
      <c r="P53" s="184" t="e">
        <v>#N/A</v>
      </c>
      <c r="Q53" s="184" t="e">
        <v>#N/A</v>
      </c>
      <c r="R53" s="184" t="e">
        <v>#N/A</v>
      </c>
      <c r="S53" s="184" t="e">
        <v>#N/A</v>
      </c>
      <c r="T53" s="184" t="e">
        <v>#N/A</v>
      </c>
      <c r="U53" s="184" t="e">
        <v>#N/A</v>
      </c>
      <c r="V53" s="184" t="e">
        <v>#N/A</v>
      </c>
      <c r="W53" s="184" t="e">
        <v>#N/A</v>
      </c>
      <c r="X53" s="184" t="e">
        <v>#N/A</v>
      </c>
      <c r="Y53" s="184" t="e">
        <v>#N/A</v>
      </c>
      <c r="Z53" s="184" t="e">
        <v>#N/A</v>
      </c>
      <c r="AA53" s="184" t="e">
        <v>#N/A</v>
      </c>
      <c r="AB53" s="184" t="e">
        <v>#N/A</v>
      </c>
      <c r="AC53" s="184" t="e">
        <v>#N/A</v>
      </c>
      <c r="AD53" s="184" t="e">
        <v>#N/A</v>
      </c>
      <c r="AE53" s="184" t="e">
        <v>#N/A</v>
      </c>
      <c r="AF53" s="184" t="e">
        <v>#N/A</v>
      </c>
      <c r="AG53" s="184" t="e">
        <v>#N/A</v>
      </c>
      <c r="AH53" s="184" t="e">
        <v>#N/A</v>
      </c>
      <c r="AI53" s="184" t="e">
        <v>#N/A</v>
      </c>
      <c r="AJ53" s="184" t="e">
        <v>#N/A</v>
      </c>
      <c r="AK53" s="184" t="e">
        <v>#N/A</v>
      </c>
      <c r="AL53" s="184" t="e">
        <v>#N/A</v>
      </c>
      <c r="AM53" s="184" t="e">
        <v>#N/A</v>
      </c>
      <c r="AN53" s="184" t="e">
        <v>#N/A</v>
      </c>
      <c r="AO53" s="184" t="e">
        <v>#N/A</v>
      </c>
      <c r="AP53" s="184" t="e">
        <v>#N/A</v>
      </c>
      <c r="AQ53" s="184" t="e">
        <v>#N/A</v>
      </c>
      <c r="AR53" s="184" t="e">
        <v>#N/A</v>
      </c>
      <c r="AS53" s="184" t="e">
        <v>#N/A</v>
      </c>
      <c r="AT53" s="184" t="e">
        <v>#N/A</v>
      </c>
      <c r="AU53" s="184" t="e">
        <v>#N/A</v>
      </c>
      <c r="AV53" s="184" t="e">
        <v>#N/A</v>
      </c>
      <c r="AW53" s="184" t="e">
        <v>#N/A</v>
      </c>
      <c r="AX53" s="184" t="e">
        <v>#N/A</v>
      </c>
      <c r="AY53" s="184" t="e">
        <v>#N/A</v>
      </c>
      <c r="AZ53" s="184" t="e">
        <v>#N/A</v>
      </c>
      <c r="BA53" s="184" t="e">
        <v>#N/A</v>
      </c>
    </row>
    <row r="54" spans="1:53" x14ac:dyDescent="0.25">
      <c r="A54" s="6">
        <v>37926</v>
      </c>
      <c r="B54" s="184" t="e">
        <v>#N/A</v>
      </c>
      <c r="C54" s="184" t="e">
        <v>#N/A</v>
      </c>
      <c r="D54" s="184" t="e">
        <v>#N/A</v>
      </c>
      <c r="E54" s="184" t="e">
        <v>#N/A</v>
      </c>
      <c r="F54" s="184" t="e">
        <v>#N/A</v>
      </c>
      <c r="G54" s="184" t="e">
        <v>#N/A</v>
      </c>
      <c r="H54" s="184" t="e">
        <v>#N/A</v>
      </c>
      <c r="I54" s="184" t="e">
        <v>#N/A</v>
      </c>
      <c r="J54" s="184" t="e">
        <v>#N/A</v>
      </c>
      <c r="K54" s="184" t="e">
        <v>#N/A</v>
      </c>
      <c r="L54" s="184" t="e">
        <v>#N/A</v>
      </c>
      <c r="M54" s="184" t="e">
        <v>#N/A</v>
      </c>
      <c r="N54" s="184" t="e">
        <v>#N/A</v>
      </c>
      <c r="O54" s="184" t="e">
        <v>#N/A</v>
      </c>
      <c r="P54" s="184" t="e">
        <v>#N/A</v>
      </c>
      <c r="Q54" s="184" t="e">
        <v>#N/A</v>
      </c>
      <c r="R54" s="184" t="e">
        <v>#N/A</v>
      </c>
      <c r="S54" s="184" t="e">
        <v>#N/A</v>
      </c>
      <c r="T54" s="184" t="e">
        <v>#N/A</v>
      </c>
      <c r="U54" s="184" t="e">
        <v>#N/A</v>
      </c>
      <c r="V54" s="184" t="e">
        <v>#N/A</v>
      </c>
      <c r="W54" s="184" t="e">
        <v>#N/A</v>
      </c>
      <c r="X54" s="184" t="e">
        <v>#N/A</v>
      </c>
      <c r="Y54" s="184" t="e">
        <v>#N/A</v>
      </c>
      <c r="Z54" s="184" t="e">
        <v>#N/A</v>
      </c>
      <c r="AA54" s="184" t="e">
        <v>#N/A</v>
      </c>
      <c r="AB54" s="184" t="e">
        <v>#N/A</v>
      </c>
      <c r="AC54" s="184" t="e">
        <v>#N/A</v>
      </c>
      <c r="AD54" s="184" t="e">
        <v>#N/A</v>
      </c>
      <c r="AE54" s="184" t="e">
        <v>#N/A</v>
      </c>
      <c r="AF54" s="184" t="e">
        <v>#N/A</v>
      </c>
      <c r="AG54" s="184" t="e">
        <v>#N/A</v>
      </c>
      <c r="AH54" s="184" t="e">
        <v>#N/A</v>
      </c>
      <c r="AI54" s="184" t="e">
        <v>#N/A</v>
      </c>
      <c r="AJ54" s="184" t="e">
        <v>#N/A</v>
      </c>
      <c r="AK54" s="184" t="e">
        <v>#N/A</v>
      </c>
      <c r="AL54" s="184" t="e">
        <v>#N/A</v>
      </c>
      <c r="AM54" s="184" t="e">
        <v>#N/A</v>
      </c>
      <c r="AN54" s="184" t="e">
        <v>#N/A</v>
      </c>
      <c r="AO54" s="184" t="e">
        <v>#N/A</v>
      </c>
      <c r="AP54" s="184" t="e">
        <v>#N/A</v>
      </c>
      <c r="AQ54" s="184" t="e">
        <v>#N/A</v>
      </c>
      <c r="AR54" s="184" t="e">
        <v>#N/A</v>
      </c>
      <c r="AS54" s="184" t="e">
        <v>#N/A</v>
      </c>
      <c r="AT54" s="184" t="e">
        <v>#N/A</v>
      </c>
      <c r="AU54" s="184" t="e">
        <v>#N/A</v>
      </c>
      <c r="AV54" s="184" t="e">
        <v>#N/A</v>
      </c>
      <c r="AW54" s="184" t="e">
        <v>#N/A</v>
      </c>
      <c r="AX54" s="184" t="e">
        <v>#N/A</v>
      </c>
      <c r="AY54" s="184" t="e">
        <v>#N/A</v>
      </c>
      <c r="AZ54" s="184" t="e">
        <v>#N/A</v>
      </c>
      <c r="BA54" s="184" t="e">
        <v>#N/A</v>
      </c>
    </row>
    <row r="55" spans="1:53" x14ac:dyDescent="0.25">
      <c r="A55" s="6">
        <v>37956</v>
      </c>
      <c r="B55" s="184" t="e">
        <v>#N/A</v>
      </c>
      <c r="C55" s="184" t="e">
        <v>#N/A</v>
      </c>
      <c r="D55" s="184" t="e">
        <v>#N/A</v>
      </c>
      <c r="E55" s="184" t="e">
        <v>#N/A</v>
      </c>
      <c r="F55" s="184" t="e">
        <v>#N/A</v>
      </c>
      <c r="G55" s="184" t="e">
        <v>#N/A</v>
      </c>
      <c r="H55" s="184" t="e">
        <v>#N/A</v>
      </c>
      <c r="I55" s="184" t="e">
        <v>#N/A</v>
      </c>
      <c r="J55" s="184" t="e">
        <v>#N/A</v>
      </c>
      <c r="K55" s="184" t="e">
        <v>#N/A</v>
      </c>
      <c r="L55" s="184" t="e">
        <v>#N/A</v>
      </c>
      <c r="M55" s="184" t="e">
        <v>#N/A</v>
      </c>
      <c r="N55" s="184" t="e">
        <v>#N/A</v>
      </c>
      <c r="O55" s="184" t="e">
        <v>#N/A</v>
      </c>
      <c r="P55" s="184" t="e">
        <v>#N/A</v>
      </c>
      <c r="Q55" s="184" t="e">
        <v>#N/A</v>
      </c>
      <c r="R55" s="184" t="e">
        <v>#N/A</v>
      </c>
      <c r="S55" s="184" t="e">
        <v>#N/A</v>
      </c>
      <c r="T55" s="184" t="e">
        <v>#N/A</v>
      </c>
      <c r="U55" s="184" t="e">
        <v>#N/A</v>
      </c>
      <c r="V55" s="184" t="e">
        <v>#N/A</v>
      </c>
      <c r="W55" s="184" t="e">
        <v>#N/A</v>
      </c>
      <c r="X55" s="184" t="e">
        <v>#N/A</v>
      </c>
      <c r="Y55" s="184" t="e">
        <v>#N/A</v>
      </c>
      <c r="Z55" s="184" t="e">
        <v>#N/A</v>
      </c>
      <c r="AA55" s="184" t="e">
        <v>#N/A</v>
      </c>
      <c r="AB55" s="184" t="e">
        <v>#N/A</v>
      </c>
      <c r="AC55" s="184" t="e">
        <v>#N/A</v>
      </c>
      <c r="AD55" s="184" t="e">
        <v>#N/A</v>
      </c>
      <c r="AE55" s="184" t="e">
        <v>#N/A</v>
      </c>
      <c r="AF55" s="184" t="e">
        <v>#N/A</v>
      </c>
      <c r="AG55" s="184" t="e">
        <v>#N/A</v>
      </c>
      <c r="AH55" s="184" t="e">
        <v>#N/A</v>
      </c>
      <c r="AI55" s="184" t="e">
        <v>#N/A</v>
      </c>
      <c r="AJ55" s="184" t="e">
        <v>#N/A</v>
      </c>
      <c r="AK55" s="184" t="e">
        <v>#N/A</v>
      </c>
      <c r="AL55" s="184" t="e">
        <v>#N/A</v>
      </c>
      <c r="AM55" s="184" t="e">
        <v>#N/A</v>
      </c>
      <c r="AN55" s="184" t="e">
        <v>#N/A</v>
      </c>
      <c r="AO55" s="184" t="e">
        <v>#N/A</v>
      </c>
      <c r="AP55" s="184" t="e">
        <v>#N/A</v>
      </c>
      <c r="AQ55" s="184" t="e">
        <v>#N/A</v>
      </c>
      <c r="AR55" s="184" t="e">
        <v>#N/A</v>
      </c>
      <c r="AS55" s="184" t="e">
        <v>#N/A</v>
      </c>
      <c r="AT55" s="184" t="e">
        <v>#N/A</v>
      </c>
      <c r="AU55" s="184" t="e">
        <v>#N/A</v>
      </c>
      <c r="AV55" s="184" t="e">
        <v>#N/A</v>
      </c>
      <c r="AW55" s="184" t="e">
        <v>#N/A</v>
      </c>
      <c r="AX55" s="184" t="e">
        <v>#N/A</v>
      </c>
      <c r="AY55" s="184" t="e">
        <v>#N/A</v>
      </c>
      <c r="AZ55" s="184" t="e">
        <v>#N/A</v>
      </c>
      <c r="BA55" s="184" t="e">
        <v>#N/A</v>
      </c>
    </row>
    <row r="56" spans="1:53" x14ac:dyDescent="0.25">
      <c r="A56" s="6">
        <v>37987</v>
      </c>
      <c r="B56" s="184">
        <v>115</v>
      </c>
      <c r="C56" s="184">
        <v>58.9</v>
      </c>
      <c r="D56" s="184">
        <v>59.2</v>
      </c>
      <c r="E56" s="184">
        <v>58.2</v>
      </c>
      <c r="F56" s="184">
        <v>31.3</v>
      </c>
      <c r="G56" s="184" t="e">
        <v>#N/A</v>
      </c>
      <c r="H56" s="184" t="e">
        <v>#N/A</v>
      </c>
      <c r="I56" s="184">
        <v>29</v>
      </c>
      <c r="J56" s="184">
        <v>76.599999999999994</v>
      </c>
      <c r="K56" s="184">
        <v>55.2</v>
      </c>
      <c r="L56" s="184">
        <v>48</v>
      </c>
      <c r="M56" s="184">
        <v>17.899999999999999</v>
      </c>
      <c r="N56" s="184">
        <v>69.3</v>
      </c>
      <c r="O56" s="184">
        <v>-7.2</v>
      </c>
      <c r="P56" s="184">
        <v>29</v>
      </c>
      <c r="Q56" s="184">
        <v>29.2</v>
      </c>
      <c r="R56" s="184">
        <v>-10.3</v>
      </c>
      <c r="S56" s="184">
        <v>8.3000000000000007</v>
      </c>
      <c r="T56" s="184" t="e">
        <v>#N/A</v>
      </c>
      <c r="U56" s="184" t="e">
        <v>#N/A</v>
      </c>
      <c r="V56" s="184" t="e">
        <v>#N/A</v>
      </c>
      <c r="W56" s="184" t="e">
        <v>#N/A</v>
      </c>
      <c r="X56" s="184" t="e">
        <v>#N/A</v>
      </c>
      <c r="Y56" s="184" t="e">
        <v>#N/A</v>
      </c>
      <c r="Z56" s="184">
        <v>9.6</v>
      </c>
      <c r="AA56" s="184" t="e">
        <v>#N/A</v>
      </c>
      <c r="AB56" s="184">
        <v>-7.2</v>
      </c>
      <c r="AC56" s="184">
        <v>29</v>
      </c>
      <c r="AD56" s="184">
        <v>29.2</v>
      </c>
      <c r="AE56" s="184">
        <v>-10.3</v>
      </c>
      <c r="AF56" s="184">
        <v>8.3000000000000007</v>
      </c>
      <c r="AG56" s="184" t="e">
        <v>#N/A</v>
      </c>
      <c r="AH56" s="184" t="e">
        <v>#N/A</v>
      </c>
      <c r="AI56" s="184" t="e">
        <v>#N/A</v>
      </c>
      <c r="AJ56" s="184" t="e">
        <v>#N/A</v>
      </c>
      <c r="AK56" s="184" t="e">
        <v>#N/A</v>
      </c>
      <c r="AL56" s="184" t="e">
        <v>#N/A</v>
      </c>
      <c r="AM56" s="184">
        <v>9.6</v>
      </c>
      <c r="AN56" s="184" t="e">
        <v>#N/A</v>
      </c>
      <c r="AO56" s="184">
        <v>-7.4</v>
      </c>
      <c r="AP56" s="184">
        <v>0</v>
      </c>
      <c r="AQ56" s="184">
        <v>0</v>
      </c>
      <c r="AR56" s="184">
        <v>-16.600000000000001</v>
      </c>
      <c r="AS56" s="184">
        <v>-16.7</v>
      </c>
      <c r="AT56" s="184" t="e">
        <v>#N/A</v>
      </c>
      <c r="AU56" s="184" t="e">
        <v>#N/A</v>
      </c>
      <c r="AV56" s="184" t="e">
        <v>#N/A</v>
      </c>
      <c r="AW56" s="184" t="e">
        <v>#N/A</v>
      </c>
      <c r="AX56" s="184" t="e">
        <v>#N/A</v>
      </c>
      <c r="AY56" s="184" t="e">
        <v>#N/A</v>
      </c>
      <c r="AZ56" s="184">
        <v>6.6</v>
      </c>
      <c r="BA56" s="184" t="e">
        <v>#N/A</v>
      </c>
    </row>
    <row r="57" spans="1:53" x14ac:dyDescent="0.25">
      <c r="A57" s="6">
        <v>38018</v>
      </c>
      <c r="B57" s="184">
        <v>100.2</v>
      </c>
      <c r="C57" s="184">
        <v>56.4</v>
      </c>
      <c r="D57" s="184">
        <v>56.5</v>
      </c>
      <c r="E57" s="184">
        <v>52.6</v>
      </c>
      <c r="F57" s="184">
        <v>27.8</v>
      </c>
      <c r="G57" s="184" t="e">
        <v>#N/A</v>
      </c>
      <c r="H57" s="184" t="e">
        <v>#N/A</v>
      </c>
      <c r="I57" s="184">
        <v>29.3</v>
      </c>
      <c r="J57" s="184">
        <v>71.900000000000006</v>
      </c>
      <c r="K57" s="184">
        <v>34.4</v>
      </c>
      <c r="L57" s="184">
        <v>44.7</v>
      </c>
      <c r="M57" s="184">
        <v>16.3</v>
      </c>
      <c r="N57" s="184">
        <v>55.8</v>
      </c>
      <c r="O57" s="184">
        <v>2.4</v>
      </c>
      <c r="P57" s="184">
        <v>29.2</v>
      </c>
      <c r="Q57" s="184">
        <v>29.8</v>
      </c>
      <c r="R57" s="184">
        <v>-17.399999999999999</v>
      </c>
      <c r="S57" s="184">
        <v>3.4</v>
      </c>
      <c r="T57" s="184" t="e">
        <v>#N/A</v>
      </c>
      <c r="U57" s="184" t="e">
        <v>#N/A</v>
      </c>
      <c r="V57" s="184" t="e">
        <v>#N/A</v>
      </c>
      <c r="W57" s="184" t="e">
        <v>#N/A</v>
      </c>
      <c r="X57" s="184" t="e">
        <v>#N/A</v>
      </c>
      <c r="Y57" s="184" t="e">
        <v>#N/A</v>
      </c>
      <c r="Z57" s="184">
        <v>-1.1000000000000001</v>
      </c>
      <c r="AA57" s="184" t="e">
        <v>#N/A</v>
      </c>
      <c r="AB57" s="184">
        <v>-3</v>
      </c>
      <c r="AC57" s="184">
        <v>29.1</v>
      </c>
      <c r="AD57" s="184">
        <v>29.5</v>
      </c>
      <c r="AE57" s="184">
        <v>-13.8</v>
      </c>
      <c r="AF57" s="184">
        <v>6</v>
      </c>
      <c r="AG57" s="184" t="e">
        <v>#N/A</v>
      </c>
      <c r="AH57" s="184" t="e">
        <v>#N/A</v>
      </c>
      <c r="AI57" s="184" t="e">
        <v>#N/A</v>
      </c>
      <c r="AJ57" s="184" t="e">
        <v>#N/A</v>
      </c>
      <c r="AK57" s="184" t="e">
        <v>#N/A</v>
      </c>
      <c r="AL57" s="184" t="e">
        <v>#N/A</v>
      </c>
      <c r="AM57" s="184">
        <v>4.2</v>
      </c>
      <c r="AN57" s="184" t="e">
        <v>#N/A</v>
      </c>
      <c r="AO57" s="184">
        <v>-6.9</v>
      </c>
      <c r="AP57" s="184">
        <v>3.1</v>
      </c>
      <c r="AQ57" s="184">
        <v>3.2</v>
      </c>
      <c r="AR57" s="184">
        <v>-17.3</v>
      </c>
      <c r="AS57" s="184">
        <v>-16.100000000000001</v>
      </c>
      <c r="AT57" s="184" t="e">
        <v>#N/A</v>
      </c>
      <c r="AU57" s="184" t="e">
        <v>#N/A</v>
      </c>
      <c r="AV57" s="184" t="e">
        <v>#N/A</v>
      </c>
      <c r="AW57" s="184" t="e">
        <v>#N/A</v>
      </c>
      <c r="AX57" s="184" t="e">
        <v>#N/A</v>
      </c>
      <c r="AY57" s="184" t="e">
        <v>#N/A</v>
      </c>
      <c r="AZ57" s="184">
        <v>5.0999999999999996</v>
      </c>
      <c r="BA57" s="184" t="e">
        <v>#N/A</v>
      </c>
    </row>
    <row r="58" spans="1:53" x14ac:dyDescent="0.25">
      <c r="A58" s="6">
        <v>38047</v>
      </c>
      <c r="B58" s="184">
        <v>99</v>
      </c>
      <c r="C58" s="184">
        <v>60</v>
      </c>
      <c r="D58" s="184">
        <v>60.2</v>
      </c>
      <c r="E58" s="184">
        <v>58.5</v>
      </c>
      <c r="F58" s="184">
        <v>33.700000000000003</v>
      </c>
      <c r="G58" s="184" t="e">
        <v>#N/A</v>
      </c>
      <c r="H58" s="184" t="e">
        <v>#N/A</v>
      </c>
      <c r="I58" s="184">
        <v>32.200000000000003</v>
      </c>
      <c r="J58" s="184">
        <v>54.6</v>
      </c>
      <c r="K58" s="184">
        <v>31.9</v>
      </c>
      <c r="L58" s="184">
        <v>58.9</v>
      </c>
      <c r="M58" s="184">
        <v>19.7</v>
      </c>
      <c r="N58" s="184">
        <v>68.3</v>
      </c>
      <c r="O58" s="184">
        <v>-6.2</v>
      </c>
      <c r="P58" s="184">
        <v>31.4</v>
      </c>
      <c r="Q58" s="184">
        <v>31.6</v>
      </c>
      <c r="R58" s="184">
        <v>1.9</v>
      </c>
      <c r="S58" s="184">
        <v>27</v>
      </c>
      <c r="T58" s="184" t="e">
        <v>#N/A</v>
      </c>
      <c r="U58" s="184" t="e">
        <v>#N/A</v>
      </c>
      <c r="V58" s="184" t="e">
        <v>#N/A</v>
      </c>
      <c r="W58" s="184" t="e">
        <v>#N/A</v>
      </c>
      <c r="X58" s="184" t="e">
        <v>#N/A</v>
      </c>
      <c r="Y58" s="184" t="e">
        <v>#N/A</v>
      </c>
      <c r="Z58" s="184">
        <v>29.1</v>
      </c>
      <c r="AA58" s="184" t="e">
        <v>#N/A</v>
      </c>
      <c r="AB58" s="184">
        <v>-4</v>
      </c>
      <c r="AC58" s="184">
        <v>29.9</v>
      </c>
      <c r="AD58" s="184">
        <v>30.2</v>
      </c>
      <c r="AE58" s="184">
        <v>-9</v>
      </c>
      <c r="AF58" s="184">
        <v>12.7</v>
      </c>
      <c r="AG58" s="184" t="e">
        <v>#N/A</v>
      </c>
      <c r="AH58" s="184" t="e">
        <v>#N/A</v>
      </c>
      <c r="AI58" s="184" t="e">
        <v>#N/A</v>
      </c>
      <c r="AJ58" s="184" t="e">
        <v>#N/A</v>
      </c>
      <c r="AK58" s="184" t="e">
        <v>#N/A</v>
      </c>
      <c r="AL58" s="184" t="e">
        <v>#N/A</v>
      </c>
      <c r="AM58" s="184">
        <v>12.1</v>
      </c>
      <c r="AN58" s="184" t="e">
        <v>#N/A</v>
      </c>
      <c r="AO58" s="184">
        <v>-7.1</v>
      </c>
      <c r="AP58" s="184">
        <v>7.3</v>
      </c>
      <c r="AQ58" s="184">
        <v>7.5</v>
      </c>
      <c r="AR58" s="184">
        <v>-15.6</v>
      </c>
      <c r="AS58" s="184">
        <v>-12.9</v>
      </c>
      <c r="AT58" s="184" t="e">
        <v>#N/A</v>
      </c>
      <c r="AU58" s="184" t="e">
        <v>#N/A</v>
      </c>
      <c r="AV58" s="184" t="e">
        <v>#N/A</v>
      </c>
      <c r="AW58" s="184" t="e">
        <v>#N/A</v>
      </c>
      <c r="AX58" s="184" t="e">
        <v>#N/A</v>
      </c>
      <c r="AY58" s="184" t="e">
        <v>#N/A</v>
      </c>
      <c r="AZ58" s="184">
        <v>8.3000000000000007</v>
      </c>
      <c r="BA58" s="184" t="e">
        <v>#N/A</v>
      </c>
    </row>
    <row r="59" spans="1:53" x14ac:dyDescent="0.25">
      <c r="A59" s="6">
        <v>38078</v>
      </c>
      <c r="B59" s="184">
        <v>99.5</v>
      </c>
      <c r="C59" s="184">
        <v>62.7</v>
      </c>
      <c r="D59" s="184">
        <v>62.9</v>
      </c>
      <c r="E59" s="184">
        <v>59.4</v>
      </c>
      <c r="F59" s="184">
        <v>29.5</v>
      </c>
      <c r="G59" s="184" t="e">
        <v>#N/A</v>
      </c>
      <c r="H59" s="184" t="e">
        <v>#N/A</v>
      </c>
      <c r="I59" s="184">
        <v>28.4</v>
      </c>
      <c r="J59" s="184">
        <v>39.5</v>
      </c>
      <c r="K59" s="184">
        <v>30.1</v>
      </c>
      <c r="L59" s="184">
        <v>56.3</v>
      </c>
      <c r="M59" s="184">
        <v>17.2</v>
      </c>
      <c r="N59" s="184">
        <v>63.6</v>
      </c>
      <c r="O59" s="184">
        <v>8</v>
      </c>
      <c r="P59" s="184">
        <v>31.3</v>
      </c>
      <c r="Q59" s="184">
        <v>32.700000000000003</v>
      </c>
      <c r="R59" s="184">
        <v>-9</v>
      </c>
      <c r="S59" s="184">
        <v>24.6</v>
      </c>
      <c r="T59" s="184" t="e">
        <v>#N/A</v>
      </c>
      <c r="U59" s="184" t="e">
        <v>#N/A</v>
      </c>
      <c r="V59" s="184" t="e">
        <v>#N/A</v>
      </c>
      <c r="W59" s="184" t="e">
        <v>#N/A</v>
      </c>
      <c r="X59" s="184" t="e">
        <v>#N/A</v>
      </c>
      <c r="Y59" s="184" t="e">
        <v>#N/A</v>
      </c>
      <c r="Z59" s="184">
        <v>11.6</v>
      </c>
      <c r="AA59" s="184" t="e">
        <v>#N/A</v>
      </c>
      <c r="AB59" s="184">
        <v>-1.4</v>
      </c>
      <c r="AC59" s="184">
        <v>30.3</v>
      </c>
      <c r="AD59" s="184">
        <v>30.8</v>
      </c>
      <c r="AE59" s="184">
        <v>-9</v>
      </c>
      <c r="AF59" s="184">
        <v>15.4</v>
      </c>
      <c r="AG59" s="184" t="e">
        <v>#N/A</v>
      </c>
      <c r="AH59" s="184" t="e">
        <v>#N/A</v>
      </c>
      <c r="AI59" s="184" t="e">
        <v>#N/A</v>
      </c>
      <c r="AJ59" s="184" t="e">
        <v>#N/A</v>
      </c>
      <c r="AK59" s="184" t="e">
        <v>#N/A</v>
      </c>
      <c r="AL59" s="184" t="e">
        <v>#N/A</v>
      </c>
      <c r="AM59" s="184">
        <v>12</v>
      </c>
      <c r="AN59" s="184" t="e">
        <v>#N/A</v>
      </c>
      <c r="AO59" s="184">
        <v>-5.0999999999999996</v>
      </c>
      <c r="AP59" s="184">
        <v>11.7</v>
      </c>
      <c r="AQ59" s="184">
        <v>12.4</v>
      </c>
      <c r="AR59" s="184">
        <v>-15.3</v>
      </c>
      <c r="AS59" s="184">
        <v>-9.5</v>
      </c>
      <c r="AT59" s="184" t="e">
        <v>#N/A</v>
      </c>
      <c r="AU59" s="184" t="e">
        <v>#N/A</v>
      </c>
      <c r="AV59" s="184" t="e">
        <v>#N/A</v>
      </c>
      <c r="AW59" s="184" t="e">
        <v>#N/A</v>
      </c>
      <c r="AX59" s="184" t="e">
        <v>#N/A</v>
      </c>
      <c r="AY59" s="184" t="e">
        <v>#N/A</v>
      </c>
      <c r="AZ59" s="184">
        <v>9.6</v>
      </c>
      <c r="BA59" s="184" t="e">
        <v>#N/A</v>
      </c>
    </row>
    <row r="60" spans="1:53" x14ac:dyDescent="0.25">
      <c r="A60" s="6">
        <v>38108</v>
      </c>
      <c r="B60" s="184">
        <v>98.4</v>
      </c>
      <c r="C60" s="184">
        <v>57.6</v>
      </c>
      <c r="D60" s="184">
        <v>57.7</v>
      </c>
      <c r="E60" s="184">
        <v>74.2</v>
      </c>
      <c r="F60" s="184">
        <v>35.6</v>
      </c>
      <c r="G60" s="184" t="e">
        <v>#N/A</v>
      </c>
      <c r="H60" s="184" t="e">
        <v>#N/A</v>
      </c>
      <c r="I60" s="184">
        <v>30</v>
      </c>
      <c r="J60" s="184">
        <v>41.9</v>
      </c>
      <c r="K60" s="184">
        <v>41.2</v>
      </c>
      <c r="L60" s="184">
        <v>63</v>
      </c>
      <c r="M60" s="184">
        <v>18.5</v>
      </c>
      <c r="N60" s="184">
        <v>73.3</v>
      </c>
      <c r="O60" s="184">
        <v>3.4</v>
      </c>
      <c r="P60" s="184">
        <v>18.899999999999999</v>
      </c>
      <c r="Q60" s="184">
        <v>19.3</v>
      </c>
      <c r="R60" s="184">
        <v>24.6</v>
      </c>
      <c r="S60" s="184">
        <v>26.9</v>
      </c>
      <c r="T60" s="184" t="e">
        <v>#N/A</v>
      </c>
      <c r="U60" s="184" t="e">
        <v>#N/A</v>
      </c>
      <c r="V60" s="184" t="e">
        <v>#N/A</v>
      </c>
      <c r="W60" s="184" t="e">
        <v>#N/A</v>
      </c>
      <c r="X60" s="184" t="e">
        <v>#N/A</v>
      </c>
      <c r="Y60" s="184" t="e">
        <v>#N/A</v>
      </c>
      <c r="Z60" s="184">
        <v>11.8</v>
      </c>
      <c r="AA60" s="184" t="e">
        <v>#N/A</v>
      </c>
      <c r="AB60" s="184">
        <v>-0.5</v>
      </c>
      <c r="AC60" s="184">
        <v>27.9</v>
      </c>
      <c r="AD60" s="184">
        <v>28.4</v>
      </c>
      <c r="AE60" s="184">
        <v>-2.5</v>
      </c>
      <c r="AF60" s="184">
        <v>17.8</v>
      </c>
      <c r="AG60" s="184" t="e">
        <v>#N/A</v>
      </c>
      <c r="AH60" s="184" t="e">
        <v>#N/A</v>
      </c>
      <c r="AI60" s="184" t="e">
        <v>#N/A</v>
      </c>
      <c r="AJ60" s="184" t="e">
        <v>#N/A</v>
      </c>
      <c r="AK60" s="184" t="e">
        <v>#N/A</v>
      </c>
      <c r="AL60" s="184" t="e">
        <v>#N/A</v>
      </c>
      <c r="AM60" s="184">
        <v>12</v>
      </c>
      <c r="AN60" s="184" t="e">
        <v>#N/A</v>
      </c>
      <c r="AO60" s="184">
        <v>-4.2</v>
      </c>
      <c r="AP60" s="184">
        <v>13.9</v>
      </c>
      <c r="AQ60" s="184">
        <v>14.6</v>
      </c>
      <c r="AR60" s="184">
        <v>-11.5</v>
      </c>
      <c r="AS60" s="184">
        <v>-5.2</v>
      </c>
      <c r="AT60" s="184" t="e">
        <v>#N/A</v>
      </c>
      <c r="AU60" s="184" t="e">
        <v>#N/A</v>
      </c>
      <c r="AV60" s="184" t="e">
        <v>#N/A</v>
      </c>
      <c r="AW60" s="184" t="e">
        <v>#N/A</v>
      </c>
      <c r="AX60" s="184" t="e">
        <v>#N/A</v>
      </c>
      <c r="AY60" s="184" t="e">
        <v>#N/A</v>
      </c>
      <c r="AZ60" s="184">
        <v>9.5</v>
      </c>
      <c r="BA60" s="184" t="e">
        <v>#N/A</v>
      </c>
    </row>
    <row r="61" spans="1:53" x14ac:dyDescent="0.25">
      <c r="A61" s="6">
        <v>38139</v>
      </c>
      <c r="B61" s="184">
        <v>93.8</v>
      </c>
      <c r="C61" s="184">
        <v>57.4</v>
      </c>
      <c r="D61" s="184">
        <v>57.4</v>
      </c>
      <c r="E61" s="184">
        <v>74</v>
      </c>
      <c r="F61" s="184">
        <v>32.700000000000003</v>
      </c>
      <c r="G61" s="184" t="e">
        <v>#N/A</v>
      </c>
      <c r="H61" s="184" t="e">
        <v>#N/A</v>
      </c>
      <c r="I61" s="184">
        <v>29.7</v>
      </c>
      <c r="J61" s="184">
        <v>42.5</v>
      </c>
      <c r="K61" s="184">
        <v>40.700000000000003</v>
      </c>
      <c r="L61" s="184">
        <v>62.1</v>
      </c>
      <c r="M61" s="184">
        <v>18.8</v>
      </c>
      <c r="N61" s="184">
        <v>64.5</v>
      </c>
      <c r="O61" s="184">
        <v>7.2</v>
      </c>
      <c r="P61" s="184">
        <v>21.3</v>
      </c>
      <c r="Q61" s="184">
        <v>21.1</v>
      </c>
      <c r="R61" s="184">
        <v>4.2</v>
      </c>
      <c r="S61" s="184">
        <v>34.799999999999997</v>
      </c>
      <c r="T61" s="184" t="e">
        <v>#N/A</v>
      </c>
      <c r="U61" s="184" t="e">
        <v>#N/A</v>
      </c>
      <c r="V61" s="184" t="e">
        <v>#N/A</v>
      </c>
      <c r="W61" s="184" t="e">
        <v>#N/A</v>
      </c>
      <c r="X61" s="184" t="e">
        <v>#N/A</v>
      </c>
      <c r="Y61" s="184" t="e">
        <v>#N/A</v>
      </c>
      <c r="Z61" s="184">
        <v>21.6</v>
      </c>
      <c r="AA61" s="184" t="e">
        <v>#N/A</v>
      </c>
      <c r="AB61" s="184">
        <v>0.6</v>
      </c>
      <c r="AC61" s="184">
        <v>26.8</v>
      </c>
      <c r="AD61" s="184">
        <v>27.2</v>
      </c>
      <c r="AE61" s="184">
        <v>-1.3</v>
      </c>
      <c r="AF61" s="184">
        <v>20.399999999999999</v>
      </c>
      <c r="AG61" s="184" t="e">
        <v>#N/A</v>
      </c>
      <c r="AH61" s="184" t="e">
        <v>#N/A</v>
      </c>
      <c r="AI61" s="184" t="e">
        <v>#N/A</v>
      </c>
      <c r="AJ61" s="184" t="e">
        <v>#N/A</v>
      </c>
      <c r="AK61" s="184" t="e">
        <v>#N/A</v>
      </c>
      <c r="AL61" s="184" t="e">
        <v>#N/A</v>
      </c>
      <c r="AM61" s="184">
        <v>13.5</v>
      </c>
      <c r="AN61" s="184" t="e">
        <v>#N/A</v>
      </c>
      <c r="AO61" s="184">
        <v>-3.1</v>
      </c>
      <c r="AP61" s="184">
        <v>16.2</v>
      </c>
      <c r="AQ61" s="184">
        <v>16.8</v>
      </c>
      <c r="AR61" s="184">
        <v>-9.6999999999999993</v>
      </c>
      <c r="AS61" s="184">
        <v>-1.1000000000000001</v>
      </c>
      <c r="AT61" s="184" t="e">
        <v>#N/A</v>
      </c>
      <c r="AU61" s="184" t="e">
        <v>#N/A</v>
      </c>
      <c r="AV61" s="184" t="e">
        <v>#N/A</v>
      </c>
      <c r="AW61" s="184" t="e">
        <v>#N/A</v>
      </c>
      <c r="AX61" s="184" t="e">
        <v>#N/A</v>
      </c>
      <c r="AY61" s="184" t="e">
        <v>#N/A</v>
      </c>
      <c r="AZ61" s="184">
        <v>10</v>
      </c>
      <c r="BA61" s="184" t="e">
        <v>#N/A</v>
      </c>
    </row>
    <row r="62" spans="1:53" x14ac:dyDescent="0.25">
      <c r="A62" s="6">
        <v>38169</v>
      </c>
      <c r="B62" s="184">
        <v>105.9</v>
      </c>
      <c r="C62" s="184">
        <v>61.9</v>
      </c>
      <c r="D62" s="184">
        <v>62</v>
      </c>
      <c r="E62" s="184">
        <v>77.400000000000006</v>
      </c>
      <c r="F62" s="184">
        <v>38.4</v>
      </c>
      <c r="G62" s="184" t="e">
        <v>#N/A</v>
      </c>
      <c r="H62" s="184" t="e">
        <v>#N/A</v>
      </c>
      <c r="I62" s="184">
        <v>33</v>
      </c>
      <c r="J62" s="184">
        <v>43.1</v>
      </c>
      <c r="K62" s="184">
        <v>36.6</v>
      </c>
      <c r="L62" s="184">
        <v>52</v>
      </c>
      <c r="M62" s="184">
        <v>22.7</v>
      </c>
      <c r="N62" s="184">
        <v>74.2</v>
      </c>
      <c r="O62" s="184">
        <v>6</v>
      </c>
      <c r="P62" s="184">
        <v>19.600000000000001</v>
      </c>
      <c r="Q62" s="184">
        <v>19.600000000000001</v>
      </c>
      <c r="R62" s="184">
        <v>1.1000000000000001</v>
      </c>
      <c r="S62" s="184">
        <v>40.299999999999997</v>
      </c>
      <c r="T62" s="184" t="e">
        <v>#N/A</v>
      </c>
      <c r="U62" s="184" t="e">
        <v>#N/A</v>
      </c>
      <c r="V62" s="184" t="e">
        <v>#N/A</v>
      </c>
      <c r="W62" s="184" t="e">
        <v>#N/A</v>
      </c>
      <c r="X62" s="184" t="e">
        <v>#N/A</v>
      </c>
      <c r="Y62" s="184" t="e">
        <v>#N/A</v>
      </c>
      <c r="Z62" s="184">
        <v>28</v>
      </c>
      <c r="AA62" s="184" t="e">
        <v>#N/A</v>
      </c>
      <c r="AB62" s="184">
        <v>1.4</v>
      </c>
      <c r="AC62" s="184">
        <v>25.6</v>
      </c>
      <c r="AD62" s="184">
        <v>26</v>
      </c>
      <c r="AE62" s="184">
        <v>-0.9</v>
      </c>
      <c r="AF62" s="184">
        <v>23.3</v>
      </c>
      <c r="AG62" s="184" t="e">
        <v>#N/A</v>
      </c>
      <c r="AH62" s="184" t="e">
        <v>#N/A</v>
      </c>
      <c r="AI62" s="184" t="e">
        <v>#N/A</v>
      </c>
      <c r="AJ62" s="184" t="e">
        <v>#N/A</v>
      </c>
      <c r="AK62" s="184" t="e">
        <v>#N/A</v>
      </c>
      <c r="AL62" s="184" t="e">
        <v>#N/A</v>
      </c>
      <c r="AM62" s="184">
        <v>15.8</v>
      </c>
      <c r="AN62" s="184" t="e">
        <v>#N/A</v>
      </c>
      <c r="AO62" s="184">
        <v>-1.7</v>
      </c>
      <c r="AP62" s="184">
        <v>17.899999999999999</v>
      </c>
      <c r="AQ62" s="184">
        <v>18.399999999999999</v>
      </c>
      <c r="AR62" s="184">
        <v>-8.1</v>
      </c>
      <c r="AS62" s="184">
        <v>5.0999999999999996</v>
      </c>
      <c r="AT62" s="184" t="e">
        <v>#N/A</v>
      </c>
      <c r="AU62" s="184" t="e">
        <v>#N/A</v>
      </c>
      <c r="AV62" s="184" t="e">
        <v>#N/A</v>
      </c>
      <c r="AW62" s="184" t="e">
        <v>#N/A</v>
      </c>
      <c r="AX62" s="184" t="e">
        <v>#N/A</v>
      </c>
      <c r="AY62" s="184" t="e">
        <v>#N/A</v>
      </c>
      <c r="AZ62" s="184">
        <v>12.2</v>
      </c>
      <c r="BA62" s="184" t="e">
        <v>#N/A</v>
      </c>
    </row>
    <row r="63" spans="1:53" x14ac:dyDescent="0.25">
      <c r="A63" s="6">
        <v>38200</v>
      </c>
      <c r="B63" s="184">
        <v>104.9</v>
      </c>
      <c r="C63" s="184">
        <v>58.2</v>
      </c>
      <c r="D63" s="184">
        <v>58.6</v>
      </c>
      <c r="E63" s="184">
        <v>66.7</v>
      </c>
      <c r="F63" s="184">
        <v>31.8</v>
      </c>
      <c r="G63" s="184" t="e">
        <v>#N/A</v>
      </c>
      <c r="H63" s="184" t="e">
        <v>#N/A</v>
      </c>
      <c r="I63" s="184">
        <v>32.700000000000003</v>
      </c>
      <c r="J63" s="184">
        <v>43.3</v>
      </c>
      <c r="K63" s="184">
        <v>30.6</v>
      </c>
      <c r="L63" s="184">
        <v>49.3</v>
      </c>
      <c r="M63" s="184">
        <v>20.2</v>
      </c>
      <c r="N63" s="184">
        <v>70.5</v>
      </c>
      <c r="O63" s="184">
        <v>-0.5</v>
      </c>
      <c r="P63" s="184">
        <v>11</v>
      </c>
      <c r="Q63" s="184">
        <v>11.7</v>
      </c>
      <c r="R63" s="184">
        <v>-5</v>
      </c>
      <c r="S63" s="184">
        <v>13.4</v>
      </c>
      <c r="T63" s="184" t="e">
        <v>#N/A</v>
      </c>
      <c r="U63" s="184" t="e">
        <v>#N/A</v>
      </c>
      <c r="V63" s="184" t="e">
        <v>#N/A</v>
      </c>
      <c r="W63" s="184" t="e">
        <v>#N/A</v>
      </c>
      <c r="X63" s="184" t="e">
        <v>#N/A</v>
      </c>
      <c r="Y63" s="184" t="e">
        <v>#N/A</v>
      </c>
      <c r="Z63" s="184">
        <v>16.2</v>
      </c>
      <c r="AA63" s="184" t="e">
        <v>#N/A</v>
      </c>
      <c r="AB63" s="184">
        <v>1.2</v>
      </c>
      <c r="AC63" s="184">
        <v>23.6</v>
      </c>
      <c r="AD63" s="184">
        <v>24</v>
      </c>
      <c r="AE63" s="184">
        <v>-1.4</v>
      </c>
      <c r="AF63" s="184">
        <v>22</v>
      </c>
      <c r="AG63" s="184" t="e">
        <v>#N/A</v>
      </c>
      <c r="AH63" s="184" t="e">
        <v>#N/A</v>
      </c>
      <c r="AI63" s="184" t="e">
        <v>#N/A</v>
      </c>
      <c r="AJ63" s="184" t="e">
        <v>#N/A</v>
      </c>
      <c r="AK63" s="184" t="e">
        <v>#N/A</v>
      </c>
      <c r="AL63" s="184" t="e">
        <v>#N/A</v>
      </c>
      <c r="AM63" s="184">
        <v>15.8</v>
      </c>
      <c r="AN63" s="184" t="e">
        <v>#N/A</v>
      </c>
      <c r="AO63" s="184">
        <v>-0.8</v>
      </c>
      <c r="AP63" s="184">
        <v>19.100000000000001</v>
      </c>
      <c r="AQ63" s="184">
        <v>19.600000000000001</v>
      </c>
      <c r="AR63" s="184">
        <v>-6.8</v>
      </c>
      <c r="AS63" s="184">
        <v>9.6999999999999993</v>
      </c>
      <c r="AT63" s="184" t="e">
        <v>#N/A</v>
      </c>
      <c r="AU63" s="184" t="e">
        <v>#N/A</v>
      </c>
      <c r="AV63" s="184" t="e">
        <v>#N/A</v>
      </c>
      <c r="AW63" s="184" t="e">
        <v>#N/A</v>
      </c>
      <c r="AX63" s="184" t="e">
        <v>#N/A</v>
      </c>
      <c r="AY63" s="184" t="e">
        <v>#N/A</v>
      </c>
      <c r="AZ63" s="184">
        <v>12.6</v>
      </c>
      <c r="BA63" s="184" t="e">
        <v>#N/A</v>
      </c>
    </row>
    <row r="64" spans="1:53" x14ac:dyDescent="0.25">
      <c r="A64" s="6">
        <v>38231</v>
      </c>
      <c r="B64" s="184">
        <v>108.9</v>
      </c>
      <c r="C64" s="184">
        <v>58.4</v>
      </c>
      <c r="D64" s="184">
        <v>58.8</v>
      </c>
      <c r="E64" s="184">
        <v>57.1</v>
      </c>
      <c r="F64" s="184">
        <v>30.5</v>
      </c>
      <c r="G64" s="184" t="e">
        <v>#N/A</v>
      </c>
      <c r="H64" s="184" t="e">
        <v>#N/A</v>
      </c>
      <c r="I64" s="184">
        <v>33.5</v>
      </c>
      <c r="J64" s="184">
        <v>41.9</v>
      </c>
      <c r="K64" s="184">
        <v>27.8</v>
      </c>
      <c r="L64" s="184">
        <v>54.7</v>
      </c>
      <c r="M64" s="184">
        <v>19.7</v>
      </c>
      <c r="N64" s="184">
        <v>70.7</v>
      </c>
      <c r="O64" s="184">
        <v>9.1</v>
      </c>
      <c r="P64" s="184">
        <v>16.2</v>
      </c>
      <c r="Q64" s="184">
        <v>16.8</v>
      </c>
      <c r="R64" s="184">
        <v>-11.8</v>
      </c>
      <c r="S64" s="184">
        <v>5.7</v>
      </c>
      <c r="T64" s="184" t="e">
        <v>#N/A</v>
      </c>
      <c r="U64" s="184" t="e">
        <v>#N/A</v>
      </c>
      <c r="V64" s="184" t="e">
        <v>#N/A</v>
      </c>
      <c r="W64" s="184" t="e">
        <v>#N/A</v>
      </c>
      <c r="X64" s="184" t="e">
        <v>#N/A</v>
      </c>
      <c r="Y64" s="184" t="e">
        <v>#N/A</v>
      </c>
      <c r="Z64" s="184">
        <v>11.6</v>
      </c>
      <c r="AA64" s="184" t="e">
        <v>#N/A</v>
      </c>
      <c r="AB64" s="184">
        <v>2</v>
      </c>
      <c r="AC64" s="184">
        <v>22.8</v>
      </c>
      <c r="AD64" s="184">
        <v>23.2</v>
      </c>
      <c r="AE64" s="184">
        <v>-2.6</v>
      </c>
      <c r="AF64" s="184">
        <v>20.100000000000001</v>
      </c>
      <c r="AG64" s="184" t="e">
        <v>#N/A</v>
      </c>
      <c r="AH64" s="184" t="e">
        <v>#N/A</v>
      </c>
      <c r="AI64" s="184" t="e">
        <v>#N/A</v>
      </c>
      <c r="AJ64" s="184" t="e">
        <v>#N/A</v>
      </c>
      <c r="AK64" s="184" t="e">
        <v>#N/A</v>
      </c>
      <c r="AL64" s="184" t="e">
        <v>#N/A</v>
      </c>
      <c r="AM64" s="184">
        <v>15.3</v>
      </c>
      <c r="AN64" s="184" t="e">
        <v>#N/A</v>
      </c>
      <c r="AO64" s="184">
        <v>0.4</v>
      </c>
      <c r="AP64" s="184">
        <v>20.2</v>
      </c>
      <c r="AQ64" s="184">
        <v>20.7</v>
      </c>
      <c r="AR64" s="184">
        <v>-6.5</v>
      </c>
      <c r="AS64" s="184">
        <v>13.2</v>
      </c>
      <c r="AT64" s="184" t="e">
        <v>#N/A</v>
      </c>
      <c r="AU64" s="184" t="e">
        <v>#N/A</v>
      </c>
      <c r="AV64" s="184" t="e">
        <v>#N/A</v>
      </c>
      <c r="AW64" s="184" t="e">
        <v>#N/A</v>
      </c>
      <c r="AX64" s="184" t="e">
        <v>#N/A</v>
      </c>
      <c r="AY64" s="184" t="e">
        <v>#N/A</v>
      </c>
      <c r="AZ64" s="184">
        <v>13</v>
      </c>
      <c r="BA64" s="184" t="e">
        <v>#N/A</v>
      </c>
    </row>
    <row r="65" spans="1:53" x14ac:dyDescent="0.25">
      <c r="A65" s="6">
        <v>38261</v>
      </c>
      <c r="B65" s="184">
        <v>105.1</v>
      </c>
      <c r="C65" s="184">
        <v>63</v>
      </c>
      <c r="D65" s="184">
        <v>63.3</v>
      </c>
      <c r="E65" s="184">
        <v>65.900000000000006</v>
      </c>
      <c r="F65" s="184">
        <v>47.8</v>
      </c>
      <c r="G65" s="184" t="e">
        <v>#N/A</v>
      </c>
      <c r="H65" s="184" t="e">
        <v>#N/A</v>
      </c>
      <c r="I65" s="184">
        <v>32.5</v>
      </c>
      <c r="J65" s="184">
        <v>38</v>
      </c>
      <c r="K65" s="184">
        <v>24.8</v>
      </c>
      <c r="L65" s="184">
        <v>65</v>
      </c>
      <c r="M65" s="184">
        <v>20.399999999999999</v>
      </c>
      <c r="N65" s="184">
        <v>69.3</v>
      </c>
      <c r="O65" s="184">
        <v>8.8000000000000007</v>
      </c>
      <c r="P65" s="184">
        <v>15.4</v>
      </c>
      <c r="Q65" s="184">
        <v>15.5</v>
      </c>
      <c r="R65" s="184">
        <v>-5.8</v>
      </c>
      <c r="S65" s="184">
        <v>14.7</v>
      </c>
      <c r="T65" s="184" t="e">
        <v>#N/A</v>
      </c>
      <c r="U65" s="184" t="e">
        <v>#N/A</v>
      </c>
      <c r="V65" s="184" t="e">
        <v>#N/A</v>
      </c>
      <c r="W65" s="184" t="e">
        <v>#N/A</v>
      </c>
      <c r="X65" s="184" t="e">
        <v>#N/A</v>
      </c>
      <c r="Y65" s="184" t="e">
        <v>#N/A</v>
      </c>
      <c r="Z65" s="184">
        <v>13.4</v>
      </c>
      <c r="AA65" s="184" t="e">
        <v>#N/A</v>
      </c>
      <c r="AB65" s="184">
        <v>2.7</v>
      </c>
      <c r="AC65" s="184">
        <v>21.9</v>
      </c>
      <c r="AD65" s="184">
        <v>22.3</v>
      </c>
      <c r="AE65" s="184">
        <v>-2.9</v>
      </c>
      <c r="AF65" s="184">
        <v>19.3</v>
      </c>
      <c r="AG65" s="184" t="e">
        <v>#N/A</v>
      </c>
      <c r="AH65" s="184" t="e">
        <v>#N/A</v>
      </c>
      <c r="AI65" s="184" t="e">
        <v>#N/A</v>
      </c>
      <c r="AJ65" s="184" t="e">
        <v>#N/A</v>
      </c>
      <c r="AK65" s="184" t="e">
        <v>#N/A</v>
      </c>
      <c r="AL65" s="184" t="e">
        <v>#N/A</v>
      </c>
      <c r="AM65" s="184">
        <v>15.1</v>
      </c>
      <c r="AN65" s="184" t="e">
        <v>#N/A</v>
      </c>
      <c r="AO65" s="184">
        <v>2.5</v>
      </c>
      <c r="AP65" s="184">
        <v>20.7</v>
      </c>
      <c r="AQ65" s="184">
        <v>21</v>
      </c>
      <c r="AR65" s="184">
        <v>-5.7</v>
      </c>
      <c r="AS65" s="184">
        <v>15.1</v>
      </c>
      <c r="AT65" s="184" t="e">
        <v>#N/A</v>
      </c>
      <c r="AU65" s="184" t="e">
        <v>#N/A</v>
      </c>
      <c r="AV65" s="184" t="e">
        <v>#N/A</v>
      </c>
      <c r="AW65" s="184" t="e">
        <v>#N/A</v>
      </c>
      <c r="AX65" s="184" t="e">
        <v>#N/A</v>
      </c>
      <c r="AY65" s="184" t="e">
        <v>#N/A</v>
      </c>
      <c r="AZ65" s="184">
        <v>14.1</v>
      </c>
      <c r="BA65" s="184" t="e">
        <v>#N/A</v>
      </c>
    </row>
    <row r="66" spans="1:53" x14ac:dyDescent="0.25">
      <c r="A66" s="6">
        <v>38292</v>
      </c>
      <c r="B66" s="184">
        <v>98.9</v>
      </c>
      <c r="C66" s="184">
        <v>60.1</v>
      </c>
      <c r="D66" s="184">
        <v>60.4</v>
      </c>
      <c r="E66" s="184">
        <v>70.400000000000006</v>
      </c>
      <c r="F66" s="184">
        <v>52.5</v>
      </c>
      <c r="G66" s="184" t="e">
        <v>#N/A</v>
      </c>
      <c r="H66" s="184" t="e">
        <v>#N/A</v>
      </c>
      <c r="I66" s="184">
        <v>33.299999999999997</v>
      </c>
      <c r="J66" s="184">
        <v>42.7</v>
      </c>
      <c r="K66" s="184">
        <v>24.3</v>
      </c>
      <c r="L66" s="184">
        <v>63.3</v>
      </c>
      <c r="M66" s="184">
        <v>21.1</v>
      </c>
      <c r="N66" s="184">
        <v>73.8</v>
      </c>
      <c r="O66" s="184">
        <v>-8.6999999999999993</v>
      </c>
      <c r="P66" s="184">
        <v>12.7</v>
      </c>
      <c r="Q66" s="184">
        <v>13.2</v>
      </c>
      <c r="R66" s="184">
        <v>2.6</v>
      </c>
      <c r="S66" s="184">
        <v>22.5</v>
      </c>
      <c r="T66" s="184" t="e">
        <v>#N/A</v>
      </c>
      <c r="U66" s="184" t="e">
        <v>#N/A</v>
      </c>
      <c r="V66" s="184" t="e">
        <v>#N/A</v>
      </c>
      <c r="W66" s="184" t="e">
        <v>#N/A</v>
      </c>
      <c r="X66" s="184" t="e">
        <v>#N/A</v>
      </c>
      <c r="Y66" s="184" t="e">
        <v>#N/A</v>
      </c>
      <c r="Z66" s="184">
        <v>23.6</v>
      </c>
      <c r="AA66" s="184" t="e">
        <v>#N/A</v>
      </c>
      <c r="AB66" s="184">
        <v>1.6</v>
      </c>
      <c r="AC66" s="184">
        <v>21</v>
      </c>
      <c r="AD66" s="184">
        <v>21.4</v>
      </c>
      <c r="AE66" s="184">
        <v>-2.4</v>
      </c>
      <c r="AF66" s="184">
        <v>19.7</v>
      </c>
      <c r="AG66" s="184" t="e">
        <v>#N/A</v>
      </c>
      <c r="AH66" s="184" t="e">
        <v>#N/A</v>
      </c>
      <c r="AI66" s="184" t="e">
        <v>#N/A</v>
      </c>
      <c r="AJ66" s="184" t="e">
        <v>#N/A</v>
      </c>
      <c r="AK66" s="184" t="e">
        <v>#N/A</v>
      </c>
      <c r="AL66" s="184" t="e">
        <v>#N/A</v>
      </c>
      <c r="AM66" s="184">
        <v>15.9</v>
      </c>
      <c r="AN66" s="184" t="e">
        <v>#N/A</v>
      </c>
      <c r="AO66" s="184">
        <v>0.9</v>
      </c>
      <c r="AP66" s="184">
        <v>20.9</v>
      </c>
      <c r="AQ66" s="184">
        <v>21.2</v>
      </c>
      <c r="AR66" s="184">
        <v>-3.5</v>
      </c>
      <c r="AS66" s="184">
        <v>17.7</v>
      </c>
      <c r="AT66" s="184" t="e">
        <v>#N/A</v>
      </c>
      <c r="AU66" s="184" t="e">
        <v>#N/A</v>
      </c>
      <c r="AV66" s="184" t="e">
        <v>#N/A</v>
      </c>
      <c r="AW66" s="184" t="e">
        <v>#N/A</v>
      </c>
      <c r="AX66" s="184" t="e">
        <v>#N/A</v>
      </c>
      <c r="AY66" s="184" t="e">
        <v>#N/A</v>
      </c>
      <c r="AZ66" s="184">
        <v>14.5</v>
      </c>
      <c r="BA66" s="184" t="e">
        <v>#N/A</v>
      </c>
    </row>
    <row r="67" spans="1:53" x14ac:dyDescent="0.25">
      <c r="A67" s="6">
        <v>38322</v>
      </c>
      <c r="B67" s="184">
        <v>109.9</v>
      </c>
      <c r="C67" s="184">
        <v>79.400000000000006</v>
      </c>
      <c r="D67" s="184">
        <v>79.900000000000006</v>
      </c>
      <c r="E67" s="184">
        <v>146</v>
      </c>
      <c r="F67" s="184">
        <v>58.7</v>
      </c>
      <c r="G67" s="184" t="e">
        <v>#N/A</v>
      </c>
      <c r="H67" s="184" t="e">
        <v>#N/A</v>
      </c>
      <c r="I67" s="184">
        <v>39</v>
      </c>
      <c r="J67" s="184">
        <v>54.4</v>
      </c>
      <c r="K67" s="184">
        <v>41.9</v>
      </c>
      <c r="L67" s="184">
        <v>121.3</v>
      </c>
      <c r="M67" s="184">
        <v>24.1</v>
      </c>
      <c r="N67" s="184">
        <v>66.5</v>
      </c>
      <c r="O67" s="184">
        <v>-6.2</v>
      </c>
      <c r="P67" s="184">
        <v>15.8</v>
      </c>
      <c r="Q67" s="184">
        <v>17.100000000000001</v>
      </c>
      <c r="R67" s="184">
        <v>3</v>
      </c>
      <c r="S67" s="184">
        <v>30.3</v>
      </c>
      <c r="T67" s="184" t="e">
        <v>#N/A</v>
      </c>
      <c r="U67" s="184" t="e">
        <v>#N/A</v>
      </c>
      <c r="V67" s="184" t="e">
        <v>#N/A</v>
      </c>
      <c r="W67" s="184" t="e">
        <v>#N/A</v>
      </c>
      <c r="X67" s="184" t="e">
        <v>#N/A</v>
      </c>
      <c r="Y67" s="184" t="e">
        <v>#N/A</v>
      </c>
      <c r="Z67" s="184">
        <v>40.9</v>
      </c>
      <c r="AA67" s="184" t="e">
        <v>#N/A</v>
      </c>
      <c r="AB67" s="184">
        <v>0.8</v>
      </c>
      <c r="AC67" s="184">
        <v>20.399999999999999</v>
      </c>
      <c r="AD67" s="184">
        <v>20.9</v>
      </c>
      <c r="AE67" s="184">
        <v>-1.5</v>
      </c>
      <c r="AF67" s="184">
        <v>21</v>
      </c>
      <c r="AG67" s="184" t="e">
        <v>#N/A</v>
      </c>
      <c r="AH67" s="184" t="e">
        <v>#N/A</v>
      </c>
      <c r="AI67" s="184" t="e">
        <v>#N/A</v>
      </c>
      <c r="AJ67" s="184" t="e">
        <v>#N/A</v>
      </c>
      <c r="AK67" s="184" t="e">
        <v>#N/A</v>
      </c>
      <c r="AL67" s="184" t="e">
        <v>#N/A</v>
      </c>
      <c r="AM67" s="184">
        <v>18.100000000000001</v>
      </c>
      <c r="AN67" s="184" t="e">
        <v>#N/A</v>
      </c>
      <c r="AO67" s="184">
        <v>0.8</v>
      </c>
      <c r="AP67" s="184">
        <v>20.399999999999999</v>
      </c>
      <c r="AQ67" s="184">
        <v>20.9</v>
      </c>
      <c r="AR67" s="184">
        <v>-1.5</v>
      </c>
      <c r="AS67" s="184">
        <v>21</v>
      </c>
      <c r="AT67" s="184" t="e">
        <v>#N/A</v>
      </c>
      <c r="AU67" s="184" t="e">
        <v>#N/A</v>
      </c>
      <c r="AV67" s="184" t="e">
        <v>#N/A</v>
      </c>
      <c r="AW67" s="184" t="e">
        <v>#N/A</v>
      </c>
      <c r="AX67" s="184" t="e">
        <v>#N/A</v>
      </c>
      <c r="AY67" s="184" t="e">
        <v>#N/A</v>
      </c>
      <c r="AZ67" s="184">
        <v>18.100000000000001</v>
      </c>
      <c r="BA67" s="184" t="e">
        <v>#N/A</v>
      </c>
    </row>
    <row r="68" spans="1:53" x14ac:dyDescent="0.25">
      <c r="A68" s="6">
        <v>38353</v>
      </c>
      <c r="B68" s="184">
        <v>109.2</v>
      </c>
      <c r="C68" s="184">
        <v>62.4</v>
      </c>
      <c r="D68" s="184">
        <v>62.7</v>
      </c>
      <c r="E68" s="184">
        <v>59.5</v>
      </c>
      <c r="F68" s="184">
        <v>39.299999999999997</v>
      </c>
      <c r="G68" s="184" t="e">
        <v>#N/A</v>
      </c>
      <c r="H68" s="184" t="e">
        <v>#N/A</v>
      </c>
      <c r="I68" s="184">
        <v>30.8</v>
      </c>
      <c r="J68" s="184">
        <v>73.400000000000006</v>
      </c>
      <c r="K68" s="184">
        <v>26.6</v>
      </c>
      <c r="L68" s="184">
        <v>54.7</v>
      </c>
      <c r="M68" s="184">
        <v>21.5</v>
      </c>
      <c r="N68" s="184">
        <v>61.8</v>
      </c>
      <c r="O68" s="184">
        <v>-5.0999999999999996</v>
      </c>
      <c r="P68" s="184">
        <v>6</v>
      </c>
      <c r="Q68" s="184">
        <v>6</v>
      </c>
      <c r="R68" s="184">
        <v>2.2999999999999998</v>
      </c>
      <c r="S68" s="184">
        <v>25.4</v>
      </c>
      <c r="T68" s="184" t="e">
        <v>#N/A</v>
      </c>
      <c r="U68" s="184" t="e">
        <v>#N/A</v>
      </c>
      <c r="V68" s="184">
        <v>6.2</v>
      </c>
      <c r="W68" s="184">
        <v>-4.2</v>
      </c>
      <c r="X68" s="184">
        <v>-51.8</v>
      </c>
      <c r="Y68" s="184">
        <v>14.1</v>
      </c>
      <c r="Z68" s="184">
        <v>20.399999999999999</v>
      </c>
      <c r="AA68" s="184">
        <v>-10.8</v>
      </c>
      <c r="AB68" s="184">
        <v>-5.0999999999999996</v>
      </c>
      <c r="AC68" s="184">
        <v>6</v>
      </c>
      <c r="AD68" s="184">
        <v>6</v>
      </c>
      <c r="AE68" s="184">
        <v>2.2999999999999998</v>
      </c>
      <c r="AF68" s="184">
        <v>25.4</v>
      </c>
      <c r="AG68" s="184" t="e">
        <v>#N/A</v>
      </c>
      <c r="AH68" s="184" t="e">
        <v>#N/A</v>
      </c>
      <c r="AI68" s="184">
        <v>6.2</v>
      </c>
      <c r="AJ68" s="184">
        <v>-4.2</v>
      </c>
      <c r="AK68" s="184">
        <v>-51.8</v>
      </c>
      <c r="AL68" s="184">
        <v>14.1</v>
      </c>
      <c r="AM68" s="184">
        <v>20.399999999999999</v>
      </c>
      <c r="AN68" s="184">
        <v>-10.8</v>
      </c>
      <c r="AO68" s="184">
        <v>1.1000000000000001</v>
      </c>
      <c r="AP68" s="184">
        <v>18.399999999999999</v>
      </c>
      <c r="AQ68" s="184">
        <v>18.899999999999999</v>
      </c>
      <c r="AR68" s="184">
        <v>-0.6</v>
      </c>
      <c r="AS68" s="184">
        <v>22.3</v>
      </c>
      <c r="AT68" s="184" t="e">
        <v>#N/A</v>
      </c>
      <c r="AU68" s="184" t="e">
        <v>#N/A</v>
      </c>
      <c r="AV68" s="184" t="e">
        <v>#N/A</v>
      </c>
      <c r="AW68" s="184" t="e">
        <v>#N/A</v>
      </c>
      <c r="AX68" s="184" t="e">
        <v>#N/A</v>
      </c>
      <c r="AY68" s="184" t="e">
        <v>#N/A</v>
      </c>
      <c r="AZ68" s="184">
        <v>18.899999999999999</v>
      </c>
      <c r="BA68" s="184" t="e">
        <v>#N/A</v>
      </c>
    </row>
    <row r="69" spans="1:53" x14ac:dyDescent="0.25">
      <c r="A69" s="6">
        <v>38384</v>
      </c>
      <c r="B69" s="184">
        <v>83.7</v>
      </c>
      <c r="C69" s="184">
        <v>62.9</v>
      </c>
      <c r="D69" s="184">
        <v>62.9</v>
      </c>
      <c r="E69" s="184">
        <v>51.7</v>
      </c>
      <c r="F69" s="184">
        <v>36.4</v>
      </c>
      <c r="G69" s="184" t="e">
        <v>#N/A</v>
      </c>
      <c r="H69" s="184" t="e">
        <v>#N/A</v>
      </c>
      <c r="I69" s="184">
        <v>31.8</v>
      </c>
      <c r="J69" s="184">
        <v>96.8</v>
      </c>
      <c r="K69" s="184">
        <v>48</v>
      </c>
      <c r="L69" s="184">
        <v>49.3</v>
      </c>
      <c r="M69" s="184">
        <v>20.7</v>
      </c>
      <c r="N69" s="184">
        <v>63.8</v>
      </c>
      <c r="O69" s="184">
        <v>-16.5</v>
      </c>
      <c r="P69" s="184">
        <v>11.6</v>
      </c>
      <c r="Q69" s="184">
        <v>11.3</v>
      </c>
      <c r="R69" s="184">
        <v>-1.8</v>
      </c>
      <c r="S69" s="184">
        <v>31</v>
      </c>
      <c r="T69" s="184" t="e">
        <v>#N/A</v>
      </c>
      <c r="U69" s="184" t="e">
        <v>#N/A</v>
      </c>
      <c r="V69" s="184">
        <v>8.5</v>
      </c>
      <c r="W69" s="184">
        <v>34.799999999999997</v>
      </c>
      <c r="X69" s="184">
        <v>39.4</v>
      </c>
      <c r="Y69" s="184">
        <v>10.4</v>
      </c>
      <c r="Z69" s="184">
        <v>26.7</v>
      </c>
      <c r="AA69" s="184">
        <v>14.3</v>
      </c>
      <c r="AB69" s="184">
        <v>-10.4</v>
      </c>
      <c r="AC69" s="184">
        <v>8.6999999999999993</v>
      </c>
      <c r="AD69" s="184">
        <v>8.6</v>
      </c>
      <c r="AE69" s="184">
        <v>0.3</v>
      </c>
      <c r="AF69" s="184">
        <v>28.1</v>
      </c>
      <c r="AG69" s="184" t="e">
        <v>#N/A</v>
      </c>
      <c r="AH69" s="184" t="e">
        <v>#N/A</v>
      </c>
      <c r="AI69" s="184">
        <v>7.4</v>
      </c>
      <c r="AJ69" s="184">
        <v>14.7</v>
      </c>
      <c r="AK69" s="184">
        <v>-16.8</v>
      </c>
      <c r="AL69" s="184">
        <v>12.3</v>
      </c>
      <c r="AM69" s="184">
        <v>23.4</v>
      </c>
      <c r="AN69" s="184">
        <v>0.4</v>
      </c>
      <c r="AO69" s="184">
        <v>-0.5</v>
      </c>
      <c r="AP69" s="184">
        <v>17.100000000000001</v>
      </c>
      <c r="AQ69" s="184">
        <v>17.5</v>
      </c>
      <c r="AR69" s="184">
        <v>0.6</v>
      </c>
      <c r="AS69" s="184">
        <v>24.3</v>
      </c>
      <c r="AT69" s="184" t="e">
        <v>#N/A</v>
      </c>
      <c r="AU69" s="184" t="e">
        <v>#N/A</v>
      </c>
      <c r="AV69" s="184" t="e">
        <v>#N/A</v>
      </c>
      <c r="AW69" s="184" t="e">
        <v>#N/A</v>
      </c>
      <c r="AX69" s="184" t="e">
        <v>#N/A</v>
      </c>
      <c r="AY69" s="184" t="e">
        <v>#N/A</v>
      </c>
      <c r="AZ69" s="184">
        <v>21.2</v>
      </c>
      <c r="BA69" s="184" t="e">
        <v>#N/A</v>
      </c>
    </row>
    <row r="70" spans="1:53" x14ac:dyDescent="0.25">
      <c r="A70" s="6">
        <v>38412</v>
      </c>
      <c r="B70" s="184">
        <v>90.6</v>
      </c>
      <c r="C70" s="184">
        <v>70.599999999999994</v>
      </c>
      <c r="D70" s="184">
        <v>70.8</v>
      </c>
      <c r="E70" s="184">
        <v>56.5</v>
      </c>
      <c r="F70" s="184">
        <v>43.5</v>
      </c>
      <c r="G70" s="184" t="e">
        <v>#N/A</v>
      </c>
      <c r="H70" s="184" t="e">
        <v>#N/A</v>
      </c>
      <c r="I70" s="184">
        <v>35</v>
      </c>
      <c r="J70" s="184">
        <v>61.3</v>
      </c>
      <c r="K70" s="184">
        <v>59.2</v>
      </c>
      <c r="L70" s="184">
        <v>66</v>
      </c>
      <c r="M70" s="184">
        <v>24.9</v>
      </c>
      <c r="N70" s="184">
        <v>73.400000000000006</v>
      </c>
      <c r="O70" s="184">
        <v>-8.4</v>
      </c>
      <c r="P70" s="184">
        <v>17.7</v>
      </c>
      <c r="Q70" s="184">
        <v>17.7</v>
      </c>
      <c r="R70" s="184">
        <v>-3.4</v>
      </c>
      <c r="S70" s="184">
        <v>29.1</v>
      </c>
      <c r="T70" s="184" t="e">
        <v>#N/A</v>
      </c>
      <c r="U70" s="184" t="e">
        <v>#N/A</v>
      </c>
      <c r="V70" s="184">
        <v>8.6</v>
      </c>
      <c r="W70" s="184">
        <v>12.1</v>
      </c>
      <c r="X70" s="184">
        <v>85.8</v>
      </c>
      <c r="Y70" s="184">
        <v>12</v>
      </c>
      <c r="Z70" s="184">
        <v>26.1</v>
      </c>
      <c r="AA70" s="184">
        <v>7.5</v>
      </c>
      <c r="AB70" s="184">
        <v>-9.8000000000000007</v>
      </c>
      <c r="AC70" s="184">
        <v>11.8</v>
      </c>
      <c r="AD70" s="184">
        <v>11.7</v>
      </c>
      <c r="AE70" s="184">
        <v>-0.9</v>
      </c>
      <c r="AF70" s="184">
        <v>28.4</v>
      </c>
      <c r="AG70" s="184" t="e">
        <v>#N/A</v>
      </c>
      <c r="AH70" s="184" t="e">
        <v>#N/A</v>
      </c>
      <c r="AI70" s="184">
        <v>7.8</v>
      </c>
      <c r="AJ70" s="184">
        <v>14</v>
      </c>
      <c r="AK70" s="184">
        <v>10.1</v>
      </c>
      <c r="AL70" s="184">
        <v>12.2</v>
      </c>
      <c r="AM70" s="184">
        <v>24.4</v>
      </c>
      <c r="AN70" s="184">
        <v>2.9</v>
      </c>
      <c r="AO70" s="184">
        <v>-0.6</v>
      </c>
      <c r="AP70" s="184">
        <v>16.100000000000001</v>
      </c>
      <c r="AQ70" s="184">
        <v>16.5</v>
      </c>
      <c r="AR70" s="184">
        <v>0.2</v>
      </c>
      <c r="AS70" s="184">
        <v>24.6</v>
      </c>
      <c r="AT70" s="184" t="e">
        <v>#N/A</v>
      </c>
      <c r="AU70" s="184" t="e">
        <v>#N/A</v>
      </c>
      <c r="AV70" s="184" t="e">
        <v>#N/A</v>
      </c>
      <c r="AW70" s="184" t="e">
        <v>#N/A</v>
      </c>
      <c r="AX70" s="184" t="e">
        <v>#N/A</v>
      </c>
      <c r="AY70" s="184" t="e">
        <v>#N/A</v>
      </c>
      <c r="AZ70" s="184">
        <v>21.1</v>
      </c>
      <c r="BA70" s="184" t="e">
        <v>#N/A</v>
      </c>
    </row>
    <row r="71" spans="1:53" x14ac:dyDescent="0.25">
      <c r="A71" s="6">
        <v>38443</v>
      </c>
      <c r="B71" s="184">
        <v>90.9</v>
      </c>
      <c r="C71" s="184">
        <v>67.2</v>
      </c>
      <c r="D71" s="184">
        <v>67.2</v>
      </c>
      <c r="E71" s="184">
        <v>57.8</v>
      </c>
      <c r="F71" s="184">
        <v>42.3</v>
      </c>
      <c r="G71" s="184" t="e">
        <v>#N/A</v>
      </c>
      <c r="H71" s="184" t="e">
        <v>#N/A</v>
      </c>
      <c r="I71" s="184">
        <v>36.700000000000003</v>
      </c>
      <c r="J71" s="184">
        <v>52.4</v>
      </c>
      <c r="K71" s="184">
        <v>54.2</v>
      </c>
      <c r="L71" s="184">
        <v>50.2</v>
      </c>
      <c r="M71" s="184">
        <v>24.2</v>
      </c>
      <c r="N71" s="184">
        <v>69.599999999999994</v>
      </c>
      <c r="O71" s="184">
        <v>-8.6</v>
      </c>
      <c r="P71" s="184">
        <v>7.2</v>
      </c>
      <c r="Q71" s="184">
        <v>6.9</v>
      </c>
      <c r="R71" s="184">
        <v>-2.8</v>
      </c>
      <c r="S71" s="184">
        <v>43.5</v>
      </c>
      <c r="T71" s="184" t="e">
        <v>#N/A</v>
      </c>
      <c r="U71" s="184" t="e">
        <v>#N/A</v>
      </c>
      <c r="V71" s="184">
        <v>29.1</v>
      </c>
      <c r="W71" s="184">
        <v>32.4</v>
      </c>
      <c r="X71" s="184">
        <v>80</v>
      </c>
      <c r="Y71" s="184">
        <v>-10.8</v>
      </c>
      <c r="Z71" s="184">
        <v>40.700000000000003</v>
      </c>
      <c r="AA71" s="184">
        <v>9.5</v>
      </c>
      <c r="AB71" s="184">
        <v>-9.5</v>
      </c>
      <c r="AC71" s="184">
        <v>10.6</v>
      </c>
      <c r="AD71" s="184">
        <v>10.4</v>
      </c>
      <c r="AE71" s="184">
        <v>-1.4</v>
      </c>
      <c r="AF71" s="184">
        <v>32.1</v>
      </c>
      <c r="AG71" s="184" t="e">
        <v>#N/A</v>
      </c>
      <c r="AH71" s="184" t="e">
        <v>#N/A</v>
      </c>
      <c r="AI71" s="184">
        <v>12.9</v>
      </c>
      <c r="AJ71" s="184">
        <v>17</v>
      </c>
      <c r="AK71" s="184">
        <v>24</v>
      </c>
      <c r="AL71" s="184">
        <v>6</v>
      </c>
      <c r="AM71" s="184">
        <v>28.3</v>
      </c>
      <c r="AN71" s="184">
        <v>4.5</v>
      </c>
      <c r="AO71" s="184">
        <v>-1.9</v>
      </c>
      <c r="AP71" s="184">
        <v>14.2</v>
      </c>
      <c r="AQ71" s="184">
        <v>14.4</v>
      </c>
      <c r="AR71" s="184">
        <v>0.7</v>
      </c>
      <c r="AS71" s="184">
        <v>26</v>
      </c>
      <c r="AT71" s="184" t="e">
        <v>#N/A</v>
      </c>
      <c r="AU71" s="184" t="e">
        <v>#N/A</v>
      </c>
      <c r="AV71" s="184" t="e">
        <v>#N/A</v>
      </c>
      <c r="AW71" s="184" t="e">
        <v>#N/A</v>
      </c>
      <c r="AX71" s="184" t="e">
        <v>#N/A</v>
      </c>
      <c r="AY71" s="184" t="e">
        <v>#N/A</v>
      </c>
      <c r="AZ71" s="184">
        <v>23.4</v>
      </c>
      <c r="BA71" s="184" t="e">
        <v>#N/A</v>
      </c>
    </row>
    <row r="72" spans="1:53" x14ac:dyDescent="0.25">
      <c r="A72" s="6">
        <v>38473</v>
      </c>
      <c r="B72" s="184">
        <v>94</v>
      </c>
      <c r="C72" s="184">
        <v>64.5</v>
      </c>
      <c r="D72" s="184">
        <v>64.599999999999994</v>
      </c>
      <c r="E72" s="184">
        <v>71.099999999999994</v>
      </c>
      <c r="F72" s="184">
        <v>44.7</v>
      </c>
      <c r="G72" s="184" t="e">
        <v>#N/A</v>
      </c>
      <c r="H72" s="184" t="e">
        <v>#N/A</v>
      </c>
      <c r="I72" s="184">
        <v>37.200000000000003</v>
      </c>
      <c r="J72" s="184">
        <v>51.5</v>
      </c>
      <c r="K72" s="184">
        <v>68</v>
      </c>
      <c r="L72" s="184">
        <v>53.9</v>
      </c>
      <c r="M72" s="184">
        <v>26.1</v>
      </c>
      <c r="N72" s="184">
        <v>63.8</v>
      </c>
      <c r="O72" s="184">
        <v>-4.5</v>
      </c>
      <c r="P72" s="184">
        <v>11.9</v>
      </c>
      <c r="Q72" s="184">
        <v>12.1</v>
      </c>
      <c r="R72" s="184">
        <v>-4.2</v>
      </c>
      <c r="S72" s="184">
        <v>25.7</v>
      </c>
      <c r="T72" s="184" t="e">
        <v>#N/A</v>
      </c>
      <c r="U72" s="184" t="e">
        <v>#N/A</v>
      </c>
      <c r="V72" s="184">
        <v>24</v>
      </c>
      <c r="W72" s="184">
        <v>22.7</v>
      </c>
      <c r="X72" s="184">
        <v>65.3</v>
      </c>
      <c r="Y72" s="184">
        <v>-14.5</v>
      </c>
      <c r="Z72" s="184">
        <v>40.6</v>
      </c>
      <c r="AA72" s="184">
        <v>-12.9</v>
      </c>
      <c r="AB72" s="184">
        <v>-8.5</v>
      </c>
      <c r="AC72" s="184">
        <v>10.8</v>
      </c>
      <c r="AD72" s="184">
        <v>10.7</v>
      </c>
      <c r="AE72" s="184">
        <v>-2.1</v>
      </c>
      <c r="AF72" s="184">
        <v>30.6</v>
      </c>
      <c r="AG72" s="184" t="e">
        <v>#N/A</v>
      </c>
      <c r="AH72" s="184" t="e">
        <v>#N/A</v>
      </c>
      <c r="AI72" s="184">
        <v>15.2</v>
      </c>
      <c r="AJ72" s="184">
        <v>17.899999999999999</v>
      </c>
      <c r="AK72" s="184">
        <v>32.799999999999997</v>
      </c>
      <c r="AL72" s="184">
        <v>1.2</v>
      </c>
      <c r="AM72" s="184">
        <v>30.9</v>
      </c>
      <c r="AN72" s="184">
        <v>0.7</v>
      </c>
      <c r="AO72" s="184">
        <v>-2.5</v>
      </c>
      <c r="AP72" s="184">
        <v>13.7</v>
      </c>
      <c r="AQ72" s="184">
        <v>13.9</v>
      </c>
      <c r="AR72" s="184">
        <v>-1.4</v>
      </c>
      <c r="AS72" s="184">
        <v>25.9</v>
      </c>
      <c r="AT72" s="184" t="e">
        <v>#N/A</v>
      </c>
      <c r="AU72" s="184" t="e">
        <v>#N/A</v>
      </c>
      <c r="AV72" s="184" t="e">
        <v>#N/A</v>
      </c>
      <c r="AW72" s="184" t="e">
        <v>#N/A</v>
      </c>
      <c r="AX72" s="184" t="e">
        <v>#N/A</v>
      </c>
      <c r="AY72" s="184" t="e">
        <v>#N/A</v>
      </c>
      <c r="AZ72" s="184">
        <v>25.9</v>
      </c>
      <c r="BA72" s="184" t="e">
        <v>#N/A</v>
      </c>
    </row>
    <row r="73" spans="1:53" x14ac:dyDescent="0.25">
      <c r="A73" s="6">
        <v>38504</v>
      </c>
      <c r="B73" s="184">
        <v>97.1</v>
      </c>
      <c r="C73" s="184">
        <v>64.5</v>
      </c>
      <c r="D73" s="184">
        <v>64.599999999999994</v>
      </c>
      <c r="E73" s="184">
        <v>73.3</v>
      </c>
      <c r="F73" s="184">
        <v>42.8</v>
      </c>
      <c r="G73" s="184" t="e">
        <v>#N/A</v>
      </c>
      <c r="H73" s="184" t="e">
        <v>#N/A</v>
      </c>
      <c r="I73" s="184">
        <v>33.4</v>
      </c>
      <c r="J73" s="184">
        <v>54.6</v>
      </c>
      <c r="K73" s="184">
        <v>65.5</v>
      </c>
      <c r="L73" s="184">
        <v>52</v>
      </c>
      <c r="M73" s="184">
        <v>26</v>
      </c>
      <c r="N73" s="184">
        <v>62.1</v>
      </c>
      <c r="O73" s="184">
        <v>3.6</v>
      </c>
      <c r="P73" s="184">
        <v>12.4</v>
      </c>
      <c r="Q73" s="184">
        <v>12.7</v>
      </c>
      <c r="R73" s="184">
        <v>-0.9</v>
      </c>
      <c r="S73" s="184">
        <v>30.8</v>
      </c>
      <c r="T73" s="184" t="e">
        <v>#N/A</v>
      </c>
      <c r="U73" s="184" t="e">
        <v>#N/A</v>
      </c>
      <c r="V73" s="184">
        <v>12.4</v>
      </c>
      <c r="W73" s="184">
        <v>28.4</v>
      </c>
      <c r="X73" s="184">
        <v>60.7</v>
      </c>
      <c r="Y73" s="184">
        <v>-16.2</v>
      </c>
      <c r="Z73" s="184">
        <v>38</v>
      </c>
      <c r="AA73" s="184">
        <v>-3.8</v>
      </c>
      <c r="AB73" s="184">
        <v>-6.7</v>
      </c>
      <c r="AC73" s="184">
        <v>11.1</v>
      </c>
      <c r="AD73" s="184">
        <v>11.1</v>
      </c>
      <c r="AE73" s="184">
        <v>-1.9</v>
      </c>
      <c r="AF73" s="184">
        <v>30.7</v>
      </c>
      <c r="AG73" s="184" t="e">
        <v>#N/A</v>
      </c>
      <c r="AH73" s="184" t="e">
        <v>#N/A</v>
      </c>
      <c r="AI73" s="184">
        <v>14.7</v>
      </c>
      <c r="AJ73" s="184">
        <v>19.2</v>
      </c>
      <c r="AK73" s="184">
        <v>37.700000000000003</v>
      </c>
      <c r="AL73" s="184">
        <v>-2</v>
      </c>
      <c r="AM73" s="184">
        <v>32.1</v>
      </c>
      <c r="AN73" s="184">
        <v>-0.1</v>
      </c>
      <c r="AO73" s="184">
        <v>-2.8</v>
      </c>
      <c r="AP73" s="184">
        <v>13</v>
      </c>
      <c r="AQ73" s="184">
        <v>13.3</v>
      </c>
      <c r="AR73" s="184">
        <v>-1.8</v>
      </c>
      <c r="AS73" s="184">
        <v>25.8</v>
      </c>
      <c r="AT73" s="184" t="e">
        <v>#N/A</v>
      </c>
      <c r="AU73" s="184" t="e">
        <v>#N/A</v>
      </c>
      <c r="AV73" s="184" t="e">
        <v>#N/A</v>
      </c>
      <c r="AW73" s="184" t="e">
        <v>#N/A</v>
      </c>
      <c r="AX73" s="184" t="e">
        <v>#N/A</v>
      </c>
      <c r="AY73" s="184" t="e">
        <v>#N/A</v>
      </c>
      <c r="AZ73" s="184">
        <v>27.2</v>
      </c>
      <c r="BA73" s="184" t="e">
        <v>#N/A</v>
      </c>
    </row>
    <row r="74" spans="1:53" x14ac:dyDescent="0.25">
      <c r="A74" s="6">
        <v>38534</v>
      </c>
      <c r="B74" s="184">
        <v>95.4</v>
      </c>
      <c r="C74" s="184">
        <v>72</v>
      </c>
      <c r="D74" s="184">
        <v>72.3</v>
      </c>
      <c r="E74" s="184">
        <v>74</v>
      </c>
      <c r="F74" s="184">
        <v>45.8</v>
      </c>
      <c r="G74" s="184" t="e">
        <v>#N/A</v>
      </c>
      <c r="H74" s="184" t="e">
        <v>#N/A</v>
      </c>
      <c r="I74" s="184">
        <v>38.299999999999997</v>
      </c>
      <c r="J74" s="184">
        <v>53.2</v>
      </c>
      <c r="K74" s="184">
        <v>46.9</v>
      </c>
      <c r="L74" s="184">
        <v>53.9</v>
      </c>
      <c r="M74" s="184">
        <v>26.3</v>
      </c>
      <c r="N74" s="184">
        <v>60</v>
      </c>
      <c r="O74" s="184">
        <v>-9.9</v>
      </c>
      <c r="P74" s="184">
        <v>16.3</v>
      </c>
      <c r="Q74" s="184">
        <v>16.600000000000001</v>
      </c>
      <c r="R74" s="184">
        <v>-4.4000000000000004</v>
      </c>
      <c r="S74" s="184">
        <v>19.3</v>
      </c>
      <c r="T74" s="184" t="e">
        <v>#N/A</v>
      </c>
      <c r="U74" s="184" t="e">
        <v>#N/A</v>
      </c>
      <c r="V74" s="184">
        <v>16</v>
      </c>
      <c r="W74" s="184">
        <v>23.4</v>
      </c>
      <c r="X74" s="184">
        <v>28.2</v>
      </c>
      <c r="Y74" s="184">
        <v>3.7</v>
      </c>
      <c r="Z74" s="184">
        <v>15.8</v>
      </c>
      <c r="AA74" s="184">
        <v>-19.2</v>
      </c>
      <c r="AB74" s="184">
        <v>-7.1</v>
      </c>
      <c r="AC74" s="184">
        <v>11.9</v>
      </c>
      <c r="AD74" s="184">
        <v>11.9</v>
      </c>
      <c r="AE74" s="184">
        <v>-2.2999999999999998</v>
      </c>
      <c r="AF74" s="184">
        <v>28.7</v>
      </c>
      <c r="AG74" s="184" t="e">
        <v>#N/A</v>
      </c>
      <c r="AH74" s="184" t="e">
        <v>#N/A</v>
      </c>
      <c r="AI74" s="184">
        <v>14.9</v>
      </c>
      <c r="AJ74" s="184">
        <v>19.7</v>
      </c>
      <c r="AK74" s="184">
        <v>36.4</v>
      </c>
      <c r="AL74" s="184">
        <v>-1.3</v>
      </c>
      <c r="AM74" s="184">
        <v>29.3</v>
      </c>
      <c r="AN74" s="184">
        <v>-3.1</v>
      </c>
      <c r="AO74" s="184">
        <v>-4.0999999999999996</v>
      </c>
      <c r="AP74" s="184">
        <v>12.8</v>
      </c>
      <c r="AQ74" s="184">
        <v>13.1</v>
      </c>
      <c r="AR74" s="184">
        <v>-2.2999999999999998</v>
      </c>
      <c r="AS74" s="184">
        <v>24.2</v>
      </c>
      <c r="AT74" s="184" t="e">
        <v>#N/A</v>
      </c>
      <c r="AU74" s="184" t="e">
        <v>#N/A</v>
      </c>
      <c r="AV74" s="184" t="e">
        <v>#N/A</v>
      </c>
      <c r="AW74" s="184" t="e">
        <v>#N/A</v>
      </c>
      <c r="AX74" s="184" t="e">
        <v>#N/A</v>
      </c>
      <c r="AY74" s="184" t="e">
        <v>#N/A</v>
      </c>
      <c r="AZ74" s="184">
        <v>26</v>
      </c>
      <c r="BA74" s="184" t="e">
        <v>#N/A</v>
      </c>
    </row>
    <row r="75" spans="1:53" x14ac:dyDescent="0.25">
      <c r="A75" s="6">
        <v>38565</v>
      </c>
      <c r="B75" s="184">
        <v>97.2</v>
      </c>
      <c r="C75" s="184">
        <v>69.7</v>
      </c>
      <c r="D75" s="184">
        <v>69.900000000000006</v>
      </c>
      <c r="E75" s="184">
        <v>70</v>
      </c>
      <c r="F75" s="184">
        <v>48.2</v>
      </c>
      <c r="G75" s="184" t="e">
        <v>#N/A</v>
      </c>
      <c r="H75" s="184" t="e">
        <v>#N/A</v>
      </c>
      <c r="I75" s="184">
        <v>40.700000000000003</v>
      </c>
      <c r="J75" s="184">
        <v>52</v>
      </c>
      <c r="K75" s="184">
        <v>63.1</v>
      </c>
      <c r="L75" s="184">
        <v>54.9</v>
      </c>
      <c r="M75" s="184">
        <v>28.7</v>
      </c>
      <c r="N75" s="184">
        <v>68.7</v>
      </c>
      <c r="O75" s="184">
        <v>-7.3</v>
      </c>
      <c r="P75" s="184">
        <v>19.8</v>
      </c>
      <c r="Q75" s="184">
        <v>19.2</v>
      </c>
      <c r="R75" s="184">
        <v>4.9000000000000004</v>
      </c>
      <c r="S75" s="184">
        <v>51.5</v>
      </c>
      <c r="T75" s="184" t="e">
        <v>#N/A</v>
      </c>
      <c r="U75" s="184" t="e">
        <v>#N/A</v>
      </c>
      <c r="V75" s="184">
        <v>24.2</v>
      </c>
      <c r="W75" s="184">
        <v>20</v>
      </c>
      <c r="X75" s="184">
        <v>106.3</v>
      </c>
      <c r="Y75" s="184">
        <v>11.3</v>
      </c>
      <c r="Z75" s="184">
        <v>42.2</v>
      </c>
      <c r="AA75" s="184">
        <v>-2.5</v>
      </c>
      <c r="AB75" s="184">
        <v>-7.2</v>
      </c>
      <c r="AC75" s="184">
        <v>12.8</v>
      </c>
      <c r="AD75" s="184">
        <v>12.8</v>
      </c>
      <c r="AE75" s="184">
        <v>-1.4</v>
      </c>
      <c r="AF75" s="184">
        <v>31.5</v>
      </c>
      <c r="AG75" s="184" t="e">
        <v>#N/A</v>
      </c>
      <c r="AH75" s="184" t="e">
        <v>#N/A</v>
      </c>
      <c r="AI75" s="184">
        <v>16.2</v>
      </c>
      <c r="AJ75" s="184">
        <v>19.7</v>
      </c>
      <c r="AK75" s="184">
        <v>43.5</v>
      </c>
      <c r="AL75" s="184">
        <v>0.2</v>
      </c>
      <c r="AM75" s="184">
        <v>31</v>
      </c>
      <c r="AN75" s="184">
        <v>-3</v>
      </c>
      <c r="AO75" s="184">
        <v>-4.7</v>
      </c>
      <c r="AP75" s="184">
        <v>13.6</v>
      </c>
      <c r="AQ75" s="184">
        <v>13.7</v>
      </c>
      <c r="AR75" s="184">
        <v>-1.5</v>
      </c>
      <c r="AS75" s="184">
        <v>27</v>
      </c>
      <c r="AT75" s="184" t="e">
        <v>#N/A</v>
      </c>
      <c r="AU75" s="184" t="e">
        <v>#N/A</v>
      </c>
      <c r="AV75" s="184" t="e">
        <v>#N/A</v>
      </c>
      <c r="AW75" s="184" t="e">
        <v>#N/A</v>
      </c>
      <c r="AX75" s="184" t="e">
        <v>#N/A</v>
      </c>
      <c r="AY75" s="184" t="e">
        <v>#N/A</v>
      </c>
      <c r="AZ75" s="184">
        <v>28.2</v>
      </c>
      <c r="BA75" s="184" t="e">
        <v>#N/A</v>
      </c>
    </row>
    <row r="76" spans="1:53" x14ac:dyDescent="0.25">
      <c r="A76" s="6">
        <v>38596</v>
      </c>
      <c r="B76" s="184">
        <v>96.1</v>
      </c>
      <c r="C76" s="184">
        <v>70.099999999999994</v>
      </c>
      <c r="D76" s="184">
        <v>70.3</v>
      </c>
      <c r="E76" s="184">
        <v>59</v>
      </c>
      <c r="F76" s="184">
        <v>45.1</v>
      </c>
      <c r="G76" s="184" t="e">
        <v>#N/A</v>
      </c>
      <c r="H76" s="184" t="e">
        <v>#N/A</v>
      </c>
      <c r="I76" s="184">
        <v>36.1</v>
      </c>
      <c r="J76" s="184">
        <v>49.1</v>
      </c>
      <c r="K76" s="184">
        <v>56.2</v>
      </c>
      <c r="L76" s="184">
        <v>52</v>
      </c>
      <c r="M76" s="184">
        <v>30</v>
      </c>
      <c r="N76" s="184">
        <v>60.8</v>
      </c>
      <c r="O76" s="184">
        <v>-11.7</v>
      </c>
      <c r="P76" s="184">
        <v>20.100000000000001</v>
      </c>
      <c r="Q76" s="184">
        <v>19.5</v>
      </c>
      <c r="R76" s="184">
        <v>3.3</v>
      </c>
      <c r="S76" s="184">
        <v>47.9</v>
      </c>
      <c r="T76" s="184" t="e">
        <v>#N/A</v>
      </c>
      <c r="U76" s="184" t="e">
        <v>#N/A</v>
      </c>
      <c r="V76" s="184">
        <v>8</v>
      </c>
      <c r="W76" s="184">
        <v>17</v>
      </c>
      <c r="X76" s="184">
        <v>102.2</v>
      </c>
      <c r="Y76" s="184">
        <v>-5</v>
      </c>
      <c r="Z76" s="184">
        <v>52.3</v>
      </c>
      <c r="AA76" s="184">
        <v>-14</v>
      </c>
      <c r="AB76" s="184">
        <v>-7.7</v>
      </c>
      <c r="AC76" s="184">
        <v>13.6</v>
      </c>
      <c r="AD76" s="184">
        <v>13.5</v>
      </c>
      <c r="AE76" s="184">
        <v>-0.9</v>
      </c>
      <c r="AF76" s="184">
        <v>33.200000000000003</v>
      </c>
      <c r="AG76" s="184" t="e">
        <v>#N/A</v>
      </c>
      <c r="AH76" s="184" t="e">
        <v>#N/A</v>
      </c>
      <c r="AI76" s="184">
        <v>15.2</v>
      </c>
      <c r="AJ76" s="184">
        <v>19.5</v>
      </c>
      <c r="AK76" s="184">
        <v>48.5</v>
      </c>
      <c r="AL76" s="184">
        <v>-0.4</v>
      </c>
      <c r="AM76" s="184">
        <v>33.5</v>
      </c>
      <c r="AN76" s="184">
        <v>-4.3</v>
      </c>
      <c r="AO76" s="184">
        <v>-6.4</v>
      </c>
      <c r="AP76" s="184">
        <v>13.9</v>
      </c>
      <c r="AQ76" s="184">
        <v>14</v>
      </c>
      <c r="AR76" s="184">
        <v>-0.4</v>
      </c>
      <c r="AS76" s="184">
        <v>30</v>
      </c>
      <c r="AT76" s="184" t="e">
        <v>#N/A</v>
      </c>
      <c r="AU76" s="184" t="e">
        <v>#N/A</v>
      </c>
      <c r="AV76" s="184" t="e">
        <v>#N/A</v>
      </c>
      <c r="AW76" s="184" t="e">
        <v>#N/A</v>
      </c>
      <c r="AX76" s="184" t="e">
        <v>#N/A</v>
      </c>
      <c r="AY76" s="184" t="e">
        <v>#N/A</v>
      </c>
      <c r="AZ76" s="184">
        <v>31.7</v>
      </c>
      <c r="BA76" s="184" t="e">
        <v>#N/A</v>
      </c>
    </row>
    <row r="77" spans="1:53" x14ac:dyDescent="0.25">
      <c r="A77" s="6">
        <v>38626</v>
      </c>
      <c r="B77" s="184">
        <v>104</v>
      </c>
      <c r="C77" s="184">
        <v>71</v>
      </c>
      <c r="D77" s="184">
        <v>71.099999999999994</v>
      </c>
      <c r="E77" s="184">
        <v>65.5</v>
      </c>
      <c r="F77" s="184">
        <v>62.8</v>
      </c>
      <c r="G77" s="184" t="e">
        <v>#N/A</v>
      </c>
      <c r="H77" s="184" t="e">
        <v>#N/A</v>
      </c>
      <c r="I77" s="184">
        <v>38.5</v>
      </c>
      <c r="J77" s="184">
        <v>46.7</v>
      </c>
      <c r="K77" s="184">
        <v>60.6</v>
      </c>
      <c r="L77" s="184">
        <v>60</v>
      </c>
      <c r="M77" s="184">
        <v>28.8</v>
      </c>
      <c r="N77" s="184">
        <v>60.8</v>
      </c>
      <c r="O77" s="184">
        <v>-1</v>
      </c>
      <c r="P77" s="184">
        <v>12.8</v>
      </c>
      <c r="Q77" s="184">
        <v>12.3</v>
      </c>
      <c r="R77" s="184">
        <v>-0.6</v>
      </c>
      <c r="S77" s="184">
        <v>31.3</v>
      </c>
      <c r="T77" s="184" t="e">
        <v>#N/A</v>
      </c>
      <c r="U77" s="184" t="e">
        <v>#N/A</v>
      </c>
      <c r="V77" s="184">
        <v>18.399999999999999</v>
      </c>
      <c r="W77" s="184">
        <v>22.8</v>
      </c>
      <c r="X77" s="184">
        <v>144.6</v>
      </c>
      <c r="Y77" s="184">
        <v>-7.7</v>
      </c>
      <c r="Z77" s="184">
        <v>41.2</v>
      </c>
      <c r="AA77" s="184">
        <v>-12.2</v>
      </c>
      <c r="AB77" s="184">
        <v>-7</v>
      </c>
      <c r="AC77" s="184">
        <v>13.5</v>
      </c>
      <c r="AD77" s="184">
        <v>13.4</v>
      </c>
      <c r="AE77" s="184">
        <v>-0.9</v>
      </c>
      <c r="AF77" s="184">
        <v>33</v>
      </c>
      <c r="AG77" s="184" t="e">
        <v>#N/A</v>
      </c>
      <c r="AH77" s="184" t="e">
        <v>#N/A</v>
      </c>
      <c r="AI77" s="184">
        <v>15.5</v>
      </c>
      <c r="AJ77" s="184">
        <v>19.7</v>
      </c>
      <c r="AK77" s="184">
        <v>55.2</v>
      </c>
      <c r="AL77" s="184">
        <v>-1.3</v>
      </c>
      <c r="AM77" s="184">
        <v>34.299999999999997</v>
      </c>
      <c r="AN77" s="184">
        <v>-5.0999999999999996</v>
      </c>
      <c r="AO77" s="184">
        <v>-7.1</v>
      </c>
      <c r="AP77" s="184">
        <v>13.7</v>
      </c>
      <c r="AQ77" s="184">
        <v>13.7</v>
      </c>
      <c r="AR77" s="184">
        <v>0</v>
      </c>
      <c r="AS77" s="184">
        <v>31.6</v>
      </c>
      <c r="AT77" s="184" t="e">
        <v>#N/A</v>
      </c>
      <c r="AU77" s="184" t="e">
        <v>#N/A</v>
      </c>
      <c r="AV77" s="184" t="e">
        <v>#N/A</v>
      </c>
      <c r="AW77" s="184" t="e">
        <v>#N/A</v>
      </c>
      <c r="AX77" s="184" t="e">
        <v>#N/A</v>
      </c>
      <c r="AY77" s="184" t="e">
        <v>#N/A</v>
      </c>
      <c r="AZ77" s="184">
        <v>34</v>
      </c>
      <c r="BA77" s="184" t="e">
        <v>#N/A</v>
      </c>
    </row>
    <row r="78" spans="1:53" x14ac:dyDescent="0.25">
      <c r="A78" s="6">
        <v>38657</v>
      </c>
      <c r="B78" s="184">
        <v>100.7</v>
      </c>
      <c r="C78" s="184">
        <v>68.599999999999994</v>
      </c>
      <c r="D78" s="184">
        <v>68.599999999999994</v>
      </c>
      <c r="E78" s="184">
        <v>74.599999999999994</v>
      </c>
      <c r="F78" s="184">
        <v>68.099999999999994</v>
      </c>
      <c r="G78" s="184" t="e">
        <v>#N/A</v>
      </c>
      <c r="H78" s="184" t="e">
        <v>#N/A</v>
      </c>
      <c r="I78" s="184">
        <v>33</v>
      </c>
      <c r="J78" s="184">
        <v>46.7</v>
      </c>
      <c r="K78" s="184">
        <v>53.9</v>
      </c>
      <c r="L78" s="184">
        <v>63.2</v>
      </c>
      <c r="M78" s="184">
        <v>26.5</v>
      </c>
      <c r="N78" s="184">
        <v>65.2</v>
      </c>
      <c r="O78" s="184">
        <v>1.8</v>
      </c>
      <c r="P78" s="184">
        <v>14.2</v>
      </c>
      <c r="Q78" s="184">
        <v>13.6</v>
      </c>
      <c r="R78" s="184">
        <v>5.9</v>
      </c>
      <c r="S78" s="184">
        <v>29.9</v>
      </c>
      <c r="T78" s="184" t="e">
        <v>#N/A</v>
      </c>
      <c r="U78" s="184" t="e">
        <v>#N/A</v>
      </c>
      <c r="V78" s="184">
        <v>-0.8</v>
      </c>
      <c r="W78" s="184">
        <v>9.3000000000000007</v>
      </c>
      <c r="X78" s="184">
        <v>121.8</v>
      </c>
      <c r="Y78" s="184">
        <v>-0.2</v>
      </c>
      <c r="Z78" s="184">
        <v>25.3</v>
      </c>
      <c r="AA78" s="184">
        <v>-11.7</v>
      </c>
      <c r="AB78" s="184">
        <v>-6.2</v>
      </c>
      <c r="AC78" s="184">
        <v>13.6</v>
      </c>
      <c r="AD78" s="184">
        <v>13.4</v>
      </c>
      <c r="AE78" s="184">
        <v>-0.2</v>
      </c>
      <c r="AF78" s="184">
        <v>32.6</v>
      </c>
      <c r="AG78" s="184" t="e">
        <v>#N/A</v>
      </c>
      <c r="AH78" s="184" t="e">
        <v>#N/A</v>
      </c>
      <c r="AI78" s="184">
        <v>13.9</v>
      </c>
      <c r="AJ78" s="184">
        <v>18.899999999999999</v>
      </c>
      <c r="AK78" s="184">
        <v>59.5</v>
      </c>
      <c r="AL78" s="184">
        <v>-1.2</v>
      </c>
      <c r="AM78" s="184">
        <v>33.4</v>
      </c>
      <c r="AN78" s="184">
        <v>-5.7</v>
      </c>
      <c r="AO78" s="184">
        <v>-6.2</v>
      </c>
      <c r="AP78" s="184">
        <v>13.8</v>
      </c>
      <c r="AQ78" s="184">
        <v>13.8</v>
      </c>
      <c r="AR78" s="184">
        <v>0.3</v>
      </c>
      <c r="AS78" s="184">
        <v>32.299999999999997</v>
      </c>
      <c r="AT78" s="184" t="e">
        <v>#N/A</v>
      </c>
      <c r="AU78" s="184" t="e">
        <v>#N/A</v>
      </c>
      <c r="AV78" s="184" t="e">
        <v>#N/A</v>
      </c>
      <c r="AW78" s="184" t="e">
        <v>#N/A</v>
      </c>
      <c r="AX78" s="184" t="e">
        <v>#N/A</v>
      </c>
      <c r="AY78" s="184" t="e">
        <v>#N/A</v>
      </c>
      <c r="AZ78" s="184">
        <v>34</v>
      </c>
      <c r="BA78" s="184" t="e">
        <v>#N/A</v>
      </c>
    </row>
    <row r="79" spans="1:53" x14ac:dyDescent="0.25">
      <c r="A79" s="6">
        <v>38687</v>
      </c>
      <c r="B79" s="184">
        <v>112.1</v>
      </c>
      <c r="C79" s="184">
        <v>91.2</v>
      </c>
      <c r="D79" s="184">
        <v>91.3</v>
      </c>
      <c r="E79" s="184">
        <v>145.19999999999999</v>
      </c>
      <c r="F79" s="184">
        <v>83.1</v>
      </c>
      <c r="G79" s="184" t="e">
        <v>#N/A</v>
      </c>
      <c r="H79" s="184" t="e">
        <v>#N/A</v>
      </c>
      <c r="I79" s="184">
        <v>37.299999999999997</v>
      </c>
      <c r="J79" s="184">
        <v>63.2</v>
      </c>
      <c r="K79" s="184">
        <v>100.7</v>
      </c>
      <c r="L79" s="184">
        <v>145.1</v>
      </c>
      <c r="M79" s="184">
        <v>33.299999999999997</v>
      </c>
      <c r="N79" s="184">
        <v>66</v>
      </c>
      <c r="O79" s="184">
        <v>2</v>
      </c>
      <c r="P79" s="184">
        <v>14.8</v>
      </c>
      <c r="Q79" s="184">
        <v>14.4</v>
      </c>
      <c r="R79" s="184">
        <v>-0.5</v>
      </c>
      <c r="S79" s="184">
        <v>41.5</v>
      </c>
      <c r="T79" s="184" t="e">
        <v>#N/A</v>
      </c>
      <c r="U79" s="184" t="e">
        <v>#N/A</v>
      </c>
      <c r="V79" s="184">
        <v>-4.4000000000000004</v>
      </c>
      <c r="W79" s="184">
        <v>16.100000000000001</v>
      </c>
      <c r="X79" s="184">
        <v>140.30000000000001</v>
      </c>
      <c r="Y79" s="184">
        <v>19.7</v>
      </c>
      <c r="Z79" s="184">
        <v>38.200000000000003</v>
      </c>
      <c r="AA79" s="184">
        <v>-0.7</v>
      </c>
      <c r="AB79" s="184">
        <v>-5.5</v>
      </c>
      <c r="AC79" s="184">
        <v>13.7</v>
      </c>
      <c r="AD79" s="184">
        <v>13.5</v>
      </c>
      <c r="AE79" s="184">
        <v>-0.3</v>
      </c>
      <c r="AF79" s="184">
        <v>33.700000000000003</v>
      </c>
      <c r="AG79" s="184" t="e">
        <v>#N/A</v>
      </c>
      <c r="AH79" s="184" t="e">
        <v>#N/A</v>
      </c>
      <c r="AI79" s="184">
        <v>12.1</v>
      </c>
      <c r="AJ79" s="184">
        <v>18.600000000000001</v>
      </c>
      <c r="AK79" s="184">
        <v>67.599999999999994</v>
      </c>
      <c r="AL79" s="184">
        <v>2.2999999999999998</v>
      </c>
      <c r="AM79" s="184">
        <v>33.9</v>
      </c>
      <c r="AN79" s="184">
        <v>-5.3</v>
      </c>
      <c r="AO79" s="184">
        <v>-5.5</v>
      </c>
      <c r="AP79" s="184">
        <v>13.7</v>
      </c>
      <c r="AQ79" s="184">
        <v>13.5</v>
      </c>
      <c r="AR79" s="184">
        <v>-0.3</v>
      </c>
      <c r="AS79" s="184">
        <v>33.700000000000003</v>
      </c>
      <c r="AT79" s="184" t="e">
        <v>#N/A</v>
      </c>
      <c r="AU79" s="184" t="e">
        <v>#N/A</v>
      </c>
      <c r="AV79" s="184">
        <v>12.1</v>
      </c>
      <c r="AW79" s="184">
        <v>18.600000000000001</v>
      </c>
      <c r="AX79" s="184">
        <v>67.599999999999994</v>
      </c>
      <c r="AY79" s="184">
        <v>2.2999999999999998</v>
      </c>
      <c r="AZ79" s="184">
        <v>33.9</v>
      </c>
      <c r="BA79" s="184">
        <v>-5.3</v>
      </c>
    </row>
    <row r="80" spans="1:53" x14ac:dyDescent="0.25">
      <c r="A80" s="6">
        <v>38718</v>
      </c>
      <c r="B80" s="184">
        <v>111.9</v>
      </c>
      <c r="C80" s="184">
        <v>71.599999999999994</v>
      </c>
      <c r="D80" s="184">
        <v>71.400000000000006</v>
      </c>
      <c r="E80" s="184">
        <v>59.6</v>
      </c>
      <c r="F80" s="184">
        <v>51.4</v>
      </c>
      <c r="G80" s="184" t="e">
        <v>#N/A</v>
      </c>
      <c r="H80" s="184" t="e">
        <v>#N/A</v>
      </c>
      <c r="I80" s="184">
        <v>34.1</v>
      </c>
      <c r="J80" s="184">
        <v>87.2</v>
      </c>
      <c r="K80" s="184">
        <v>52.9</v>
      </c>
      <c r="L80" s="184">
        <v>64.3</v>
      </c>
      <c r="M80" s="184">
        <v>29.1</v>
      </c>
      <c r="N80" s="184">
        <v>63.7</v>
      </c>
      <c r="O80" s="184">
        <v>2.5</v>
      </c>
      <c r="P80" s="184">
        <v>14.8</v>
      </c>
      <c r="Q80" s="184">
        <v>13.8</v>
      </c>
      <c r="R80" s="184">
        <v>0.1</v>
      </c>
      <c r="S80" s="184">
        <v>30.7</v>
      </c>
      <c r="T80" s="184" t="e">
        <v>#N/A</v>
      </c>
      <c r="U80" s="184" t="e">
        <v>#N/A</v>
      </c>
      <c r="V80" s="184">
        <v>10.9</v>
      </c>
      <c r="W80" s="184">
        <v>18.8</v>
      </c>
      <c r="X80" s="184">
        <v>98.6</v>
      </c>
      <c r="Y80" s="184">
        <v>17.5</v>
      </c>
      <c r="Z80" s="184">
        <v>35.1</v>
      </c>
      <c r="AA80" s="184">
        <v>3</v>
      </c>
      <c r="AB80" s="184">
        <v>2.5</v>
      </c>
      <c r="AC80" s="184">
        <v>14.8</v>
      </c>
      <c r="AD80" s="184">
        <v>13.8</v>
      </c>
      <c r="AE80" s="184">
        <v>0.1</v>
      </c>
      <c r="AF80" s="184">
        <v>30.7</v>
      </c>
      <c r="AG80" s="184" t="e">
        <v>#N/A</v>
      </c>
      <c r="AH80" s="184" t="e">
        <v>#N/A</v>
      </c>
      <c r="AI80" s="184">
        <v>10.9</v>
      </c>
      <c r="AJ80" s="184">
        <v>18.8</v>
      </c>
      <c r="AK80" s="184">
        <v>98.6</v>
      </c>
      <c r="AL80" s="184">
        <v>17.5</v>
      </c>
      <c r="AM80" s="184">
        <v>35.1</v>
      </c>
      <c r="AN80" s="184">
        <v>3</v>
      </c>
      <c r="AO80" s="184">
        <v>-4.8</v>
      </c>
      <c r="AP80" s="184">
        <v>14.4</v>
      </c>
      <c r="AQ80" s="184">
        <v>14.2</v>
      </c>
      <c r="AR80" s="184">
        <v>-0.4</v>
      </c>
      <c r="AS80" s="184">
        <v>34</v>
      </c>
      <c r="AT80" s="184" t="e">
        <v>#N/A</v>
      </c>
      <c r="AU80" s="184" t="e">
        <v>#N/A</v>
      </c>
      <c r="AV80" s="184">
        <v>12.4</v>
      </c>
      <c r="AW80" s="184">
        <v>21.6</v>
      </c>
      <c r="AX80" s="184">
        <v>86.6</v>
      </c>
      <c r="AY80" s="184">
        <v>2.6</v>
      </c>
      <c r="AZ80" s="184">
        <v>35</v>
      </c>
      <c r="BA80" s="184">
        <v>-4.2</v>
      </c>
    </row>
    <row r="81" spans="1:53" x14ac:dyDescent="0.25">
      <c r="A81" s="6">
        <v>38749</v>
      </c>
      <c r="B81" s="184">
        <v>90.2</v>
      </c>
      <c r="C81" s="184">
        <v>69.7</v>
      </c>
      <c r="D81" s="184">
        <v>70.2</v>
      </c>
      <c r="E81" s="184">
        <v>56.9</v>
      </c>
      <c r="F81" s="184">
        <v>40.5</v>
      </c>
      <c r="G81" s="184" t="e">
        <v>#N/A</v>
      </c>
      <c r="H81" s="184" t="e">
        <v>#N/A</v>
      </c>
      <c r="I81" s="184">
        <v>30.2</v>
      </c>
      <c r="J81" s="184">
        <v>81.7</v>
      </c>
      <c r="K81" s="184">
        <v>57.2</v>
      </c>
      <c r="L81" s="184">
        <v>58.6</v>
      </c>
      <c r="M81" s="184">
        <v>26.7</v>
      </c>
      <c r="N81" s="184">
        <v>58.3</v>
      </c>
      <c r="O81" s="184">
        <v>7.8</v>
      </c>
      <c r="P81" s="184">
        <v>10.8</v>
      </c>
      <c r="Q81" s="184">
        <v>11.6</v>
      </c>
      <c r="R81" s="184">
        <v>10.199999999999999</v>
      </c>
      <c r="S81" s="184">
        <v>11.1</v>
      </c>
      <c r="T81" s="184" t="e">
        <v>#N/A</v>
      </c>
      <c r="U81" s="184" t="e">
        <v>#N/A</v>
      </c>
      <c r="V81" s="184">
        <v>-4.9000000000000004</v>
      </c>
      <c r="W81" s="184">
        <v>-15.6</v>
      </c>
      <c r="X81" s="184">
        <v>19.3</v>
      </c>
      <c r="Y81" s="184">
        <v>18.7</v>
      </c>
      <c r="Z81" s="184">
        <v>29.1</v>
      </c>
      <c r="AA81" s="184">
        <v>-8.6</v>
      </c>
      <c r="AB81" s="184">
        <v>4.8</v>
      </c>
      <c r="AC81" s="184">
        <v>12.8</v>
      </c>
      <c r="AD81" s="184">
        <v>12.7</v>
      </c>
      <c r="AE81" s="184">
        <v>4.8</v>
      </c>
      <c r="AF81" s="184">
        <v>21.3</v>
      </c>
      <c r="AG81" s="184" t="e">
        <v>#N/A</v>
      </c>
      <c r="AH81" s="184" t="e">
        <v>#N/A</v>
      </c>
      <c r="AI81" s="184">
        <v>2.9</v>
      </c>
      <c r="AJ81" s="184">
        <v>-0.8</v>
      </c>
      <c r="AK81" s="184">
        <v>47.6</v>
      </c>
      <c r="AL81" s="184">
        <v>18.100000000000001</v>
      </c>
      <c r="AM81" s="184">
        <v>32.200000000000003</v>
      </c>
      <c r="AN81" s="184">
        <v>-2.9</v>
      </c>
      <c r="AO81" s="184">
        <v>-3</v>
      </c>
      <c r="AP81" s="184">
        <v>14.3</v>
      </c>
      <c r="AQ81" s="184">
        <v>14.1</v>
      </c>
      <c r="AR81" s="184">
        <v>0.3</v>
      </c>
      <c r="AS81" s="184">
        <v>32.4</v>
      </c>
      <c r="AT81" s="184" t="e">
        <v>#N/A</v>
      </c>
      <c r="AU81" s="184" t="e">
        <v>#N/A</v>
      </c>
      <c r="AV81" s="184">
        <v>11.3</v>
      </c>
      <c r="AW81" s="184">
        <v>14.2</v>
      </c>
      <c r="AX81" s="184">
        <v>82.6</v>
      </c>
      <c r="AY81" s="184">
        <v>3.2</v>
      </c>
      <c r="AZ81" s="184">
        <v>35.1</v>
      </c>
      <c r="BA81" s="184">
        <v>-5.8</v>
      </c>
    </row>
    <row r="82" spans="1:53" x14ac:dyDescent="0.25">
      <c r="A82" s="6">
        <v>38777</v>
      </c>
      <c r="B82" s="184">
        <v>90.7</v>
      </c>
      <c r="C82" s="184">
        <v>74.5</v>
      </c>
      <c r="D82" s="184">
        <v>74.7</v>
      </c>
      <c r="E82" s="184">
        <v>60</v>
      </c>
      <c r="F82" s="184">
        <v>50.5</v>
      </c>
      <c r="G82" s="184" t="e">
        <v>#N/A</v>
      </c>
      <c r="H82" s="184" t="e">
        <v>#N/A</v>
      </c>
      <c r="I82" s="184">
        <v>35.4</v>
      </c>
      <c r="J82" s="184">
        <v>51.8</v>
      </c>
      <c r="K82" s="184">
        <v>58.6</v>
      </c>
      <c r="L82" s="184">
        <v>61</v>
      </c>
      <c r="M82" s="184">
        <v>32.6</v>
      </c>
      <c r="N82" s="184">
        <v>74.8</v>
      </c>
      <c r="O82" s="184">
        <v>0</v>
      </c>
      <c r="P82" s="184">
        <v>5.5</v>
      </c>
      <c r="Q82" s="184">
        <v>5.5</v>
      </c>
      <c r="R82" s="184">
        <v>6.2</v>
      </c>
      <c r="S82" s="184">
        <v>16</v>
      </c>
      <c r="T82" s="184" t="e">
        <v>#N/A</v>
      </c>
      <c r="U82" s="184" t="e">
        <v>#N/A</v>
      </c>
      <c r="V82" s="184">
        <v>1.3</v>
      </c>
      <c r="W82" s="184">
        <v>-15.5</v>
      </c>
      <c r="X82" s="184">
        <v>-1.2</v>
      </c>
      <c r="Y82" s="184">
        <v>-7.5</v>
      </c>
      <c r="Z82" s="184">
        <v>31.1</v>
      </c>
      <c r="AA82" s="184">
        <v>1.9</v>
      </c>
      <c r="AB82" s="184">
        <v>3.3</v>
      </c>
      <c r="AC82" s="184">
        <v>10.1</v>
      </c>
      <c r="AD82" s="184">
        <v>10.1</v>
      </c>
      <c r="AE82" s="184">
        <v>5.3</v>
      </c>
      <c r="AF82" s="184">
        <v>19.399999999999999</v>
      </c>
      <c r="AG82" s="184" t="e">
        <v>#N/A</v>
      </c>
      <c r="AH82" s="184" t="e">
        <v>#N/A</v>
      </c>
      <c r="AI82" s="184">
        <v>2.2999999999999998</v>
      </c>
      <c r="AJ82" s="184">
        <v>-4.7</v>
      </c>
      <c r="AK82" s="184">
        <v>26</v>
      </c>
      <c r="AL82" s="184">
        <v>8.1999999999999993</v>
      </c>
      <c r="AM82" s="184">
        <v>31.8</v>
      </c>
      <c r="AN82" s="184">
        <v>-1.1000000000000001</v>
      </c>
      <c r="AO82" s="184">
        <v>-2.2999999999999998</v>
      </c>
      <c r="AP82" s="184">
        <v>13.2</v>
      </c>
      <c r="AQ82" s="184">
        <v>13.1</v>
      </c>
      <c r="AR82" s="184">
        <v>0.9</v>
      </c>
      <c r="AS82" s="184">
        <v>31.2</v>
      </c>
      <c r="AT82" s="184" t="e">
        <v>#N/A</v>
      </c>
      <c r="AU82" s="184" t="e">
        <v>#N/A</v>
      </c>
      <c r="AV82" s="184">
        <v>10.6</v>
      </c>
      <c r="AW82" s="184">
        <v>11.5</v>
      </c>
      <c r="AX82" s="184">
        <v>70.900000000000006</v>
      </c>
      <c r="AY82" s="184">
        <v>1.6</v>
      </c>
      <c r="AZ82" s="184">
        <v>35.4</v>
      </c>
      <c r="BA82" s="184">
        <v>-6.2</v>
      </c>
    </row>
    <row r="83" spans="1:53" x14ac:dyDescent="0.25">
      <c r="A83" s="6">
        <v>38808</v>
      </c>
      <c r="B83" s="184">
        <v>85</v>
      </c>
      <c r="C83" s="184">
        <v>76.7</v>
      </c>
      <c r="D83" s="184">
        <v>77.099999999999994</v>
      </c>
      <c r="E83" s="184">
        <v>66.7</v>
      </c>
      <c r="F83" s="184">
        <v>43.3</v>
      </c>
      <c r="G83" s="184" t="e">
        <v>#N/A</v>
      </c>
      <c r="H83" s="184" t="e">
        <v>#N/A</v>
      </c>
      <c r="I83" s="184">
        <v>32.6</v>
      </c>
      <c r="J83" s="184">
        <v>40.6</v>
      </c>
      <c r="K83" s="184">
        <v>46.3</v>
      </c>
      <c r="L83" s="184">
        <v>66</v>
      </c>
      <c r="M83" s="184">
        <v>27.2</v>
      </c>
      <c r="N83" s="184">
        <v>60.4</v>
      </c>
      <c r="O83" s="184">
        <v>-6.5</v>
      </c>
      <c r="P83" s="184">
        <v>14.2</v>
      </c>
      <c r="Q83" s="184">
        <v>14.7</v>
      </c>
      <c r="R83" s="184">
        <v>15.6</v>
      </c>
      <c r="S83" s="184">
        <v>2.5</v>
      </c>
      <c r="T83" s="184" t="e">
        <v>#N/A</v>
      </c>
      <c r="U83" s="184" t="e">
        <v>#N/A</v>
      </c>
      <c r="V83" s="184">
        <v>-11.1</v>
      </c>
      <c r="W83" s="184">
        <v>-22.4</v>
      </c>
      <c r="X83" s="184">
        <v>-14.6</v>
      </c>
      <c r="Y83" s="184">
        <v>31.4</v>
      </c>
      <c r="Z83" s="184">
        <v>12.6</v>
      </c>
      <c r="AA83" s="184">
        <v>-13.2</v>
      </c>
      <c r="AB83" s="184">
        <v>0.9</v>
      </c>
      <c r="AC83" s="184">
        <v>11.2</v>
      </c>
      <c r="AD83" s="184">
        <v>11.3</v>
      </c>
      <c r="AE83" s="184">
        <v>7.9</v>
      </c>
      <c r="AF83" s="184">
        <v>15</v>
      </c>
      <c r="AG83" s="184" t="e">
        <v>#N/A</v>
      </c>
      <c r="AH83" s="184" t="e">
        <v>#N/A</v>
      </c>
      <c r="AI83" s="184">
        <v>-1.4</v>
      </c>
      <c r="AJ83" s="184">
        <v>-7.9</v>
      </c>
      <c r="AK83" s="184">
        <v>14.3</v>
      </c>
      <c r="AL83" s="184">
        <v>13.4</v>
      </c>
      <c r="AM83" s="184">
        <v>26.7</v>
      </c>
      <c r="AN83" s="184">
        <v>-4.3</v>
      </c>
      <c r="AO83" s="184">
        <v>-2.1</v>
      </c>
      <c r="AP83" s="184">
        <v>13.8</v>
      </c>
      <c r="AQ83" s="184">
        <v>13.7</v>
      </c>
      <c r="AR83" s="184">
        <v>2.2000000000000002</v>
      </c>
      <c r="AS83" s="184">
        <v>28</v>
      </c>
      <c r="AT83" s="184" t="e">
        <v>#N/A</v>
      </c>
      <c r="AU83" s="184" t="e">
        <v>#N/A</v>
      </c>
      <c r="AV83" s="184">
        <v>7.3</v>
      </c>
      <c r="AW83" s="184">
        <v>7.3</v>
      </c>
      <c r="AX83" s="184">
        <v>60.1</v>
      </c>
      <c r="AY83" s="184">
        <v>4.5</v>
      </c>
      <c r="AZ83" s="184">
        <v>32.9</v>
      </c>
      <c r="BA83" s="184">
        <v>-8</v>
      </c>
    </row>
    <row r="84" spans="1:53" x14ac:dyDescent="0.25">
      <c r="A84" s="6">
        <v>38838</v>
      </c>
      <c r="B84" s="184">
        <v>90.3</v>
      </c>
      <c r="C84" s="184">
        <v>71.5</v>
      </c>
      <c r="D84" s="184">
        <v>71.8</v>
      </c>
      <c r="E84" s="184">
        <v>83.4</v>
      </c>
      <c r="F84" s="184">
        <v>57.7</v>
      </c>
      <c r="G84" s="184" t="e">
        <v>#N/A</v>
      </c>
      <c r="H84" s="184" t="e">
        <v>#N/A</v>
      </c>
      <c r="I84" s="184">
        <v>36.6</v>
      </c>
      <c r="J84" s="184">
        <v>46.6</v>
      </c>
      <c r="K84" s="184">
        <v>62.1</v>
      </c>
      <c r="L84" s="184">
        <v>75.599999999999994</v>
      </c>
      <c r="M84" s="184">
        <v>33.200000000000003</v>
      </c>
      <c r="N84" s="184">
        <v>67.5</v>
      </c>
      <c r="O84" s="184">
        <v>-4</v>
      </c>
      <c r="P84" s="184">
        <v>10.9</v>
      </c>
      <c r="Q84" s="184">
        <v>11.1</v>
      </c>
      <c r="R84" s="184">
        <v>17.399999999999999</v>
      </c>
      <c r="S84" s="184">
        <v>29.1</v>
      </c>
      <c r="T84" s="184" t="e">
        <v>#N/A</v>
      </c>
      <c r="U84" s="184" t="e">
        <v>#N/A</v>
      </c>
      <c r="V84" s="184">
        <v>-1.8</v>
      </c>
      <c r="W84" s="184">
        <v>-9.4</v>
      </c>
      <c r="X84" s="184">
        <v>-8.8000000000000007</v>
      </c>
      <c r="Y84" s="184">
        <v>40.299999999999997</v>
      </c>
      <c r="Z84" s="184">
        <v>27.3</v>
      </c>
      <c r="AA84" s="184">
        <v>5.8</v>
      </c>
      <c r="AB84" s="184">
        <v>-0.1</v>
      </c>
      <c r="AC84" s="184">
        <v>11.1</v>
      </c>
      <c r="AD84" s="184">
        <v>11.3</v>
      </c>
      <c r="AE84" s="184">
        <v>10.199999999999999</v>
      </c>
      <c r="AF84" s="184">
        <v>18</v>
      </c>
      <c r="AG84" s="184" t="e">
        <v>#N/A</v>
      </c>
      <c r="AH84" s="184" t="e">
        <v>#N/A</v>
      </c>
      <c r="AI84" s="184">
        <v>-1.4</v>
      </c>
      <c r="AJ84" s="184">
        <v>-8.1999999999999993</v>
      </c>
      <c r="AK84" s="184">
        <v>8.1999999999999993</v>
      </c>
      <c r="AL84" s="184">
        <v>18.7</v>
      </c>
      <c r="AM84" s="184">
        <v>26.8</v>
      </c>
      <c r="AN84" s="184">
        <v>-2.2999999999999998</v>
      </c>
      <c r="AO84" s="184">
        <v>-2.1</v>
      </c>
      <c r="AP84" s="184">
        <v>13.7</v>
      </c>
      <c r="AQ84" s="184">
        <v>13.6</v>
      </c>
      <c r="AR84" s="184">
        <v>4</v>
      </c>
      <c r="AS84" s="184">
        <v>28.2</v>
      </c>
      <c r="AT84" s="184" t="e">
        <v>#N/A</v>
      </c>
      <c r="AU84" s="184" t="e">
        <v>#N/A</v>
      </c>
      <c r="AV84" s="184">
        <v>5.2</v>
      </c>
      <c r="AW84" s="184">
        <v>5</v>
      </c>
      <c r="AX84" s="184">
        <v>50</v>
      </c>
      <c r="AY84" s="184">
        <v>8.6999999999999993</v>
      </c>
      <c r="AZ84" s="184">
        <v>31.8</v>
      </c>
      <c r="BA84" s="184">
        <v>-6.5</v>
      </c>
    </row>
    <row r="85" spans="1:53" x14ac:dyDescent="0.25">
      <c r="A85" s="6">
        <v>38869</v>
      </c>
      <c r="B85" s="184">
        <v>89.7</v>
      </c>
      <c r="C85" s="184">
        <v>74</v>
      </c>
      <c r="D85" s="184">
        <v>74.400000000000006</v>
      </c>
      <c r="E85" s="184">
        <v>79.900000000000006</v>
      </c>
      <c r="F85" s="184">
        <v>52.3</v>
      </c>
      <c r="G85" s="184" t="e">
        <v>#N/A</v>
      </c>
      <c r="H85" s="184" t="e">
        <v>#N/A</v>
      </c>
      <c r="I85" s="184">
        <v>34.6</v>
      </c>
      <c r="J85" s="184">
        <v>40.4</v>
      </c>
      <c r="K85" s="184">
        <v>51.8</v>
      </c>
      <c r="L85" s="184">
        <v>68.3</v>
      </c>
      <c r="M85" s="184">
        <v>31.2</v>
      </c>
      <c r="N85" s="184">
        <v>64.2</v>
      </c>
      <c r="O85" s="184">
        <v>-7.6</v>
      </c>
      <c r="P85" s="184">
        <v>14.9</v>
      </c>
      <c r="Q85" s="184">
        <v>15.1</v>
      </c>
      <c r="R85" s="184">
        <v>9</v>
      </c>
      <c r="S85" s="184">
        <v>22.2</v>
      </c>
      <c r="T85" s="184" t="e">
        <v>#N/A</v>
      </c>
      <c r="U85" s="184" t="e">
        <v>#N/A</v>
      </c>
      <c r="V85" s="184">
        <v>3.6</v>
      </c>
      <c r="W85" s="184">
        <v>-25.9</v>
      </c>
      <c r="X85" s="184">
        <v>-20.9</v>
      </c>
      <c r="Y85" s="184">
        <v>31.2</v>
      </c>
      <c r="Z85" s="184">
        <v>20.100000000000001</v>
      </c>
      <c r="AA85" s="184">
        <v>3.4</v>
      </c>
      <c r="AB85" s="184">
        <v>-1.4</v>
      </c>
      <c r="AC85" s="184">
        <v>11.7</v>
      </c>
      <c r="AD85" s="184">
        <v>11.9</v>
      </c>
      <c r="AE85" s="184">
        <v>9.9</v>
      </c>
      <c r="AF85" s="184">
        <v>18.8</v>
      </c>
      <c r="AG85" s="184" t="e">
        <v>#N/A</v>
      </c>
      <c r="AH85" s="184" t="e">
        <v>#N/A</v>
      </c>
      <c r="AI85" s="184">
        <v>-0.6</v>
      </c>
      <c r="AJ85" s="184">
        <v>-10.6</v>
      </c>
      <c r="AK85" s="184">
        <v>2.2999999999999998</v>
      </c>
      <c r="AL85" s="184">
        <v>20.7</v>
      </c>
      <c r="AM85" s="184">
        <v>25.6</v>
      </c>
      <c r="AN85" s="184">
        <v>-1.4</v>
      </c>
      <c r="AO85" s="184">
        <v>-3</v>
      </c>
      <c r="AP85" s="184">
        <v>13.9</v>
      </c>
      <c r="AQ85" s="184">
        <v>13.8</v>
      </c>
      <c r="AR85" s="184">
        <v>4.9000000000000004</v>
      </c>
      <c r="AS85" s="184">
        <v>27.6</v>
      </c>
      <c r="AT85" s="184" t="e">
        <v>#N/A</v>
      </c>
      <c r="AU85" s="184" t="e">
        <v>#N/A</v>
      </c>
      <c r="AV85" s="184">
        <v>4.5999999999999996</v>
      </c>
      <c r="AW85" s="184">
        <v>0.9</v>
      </c>
      <c r="AX85" s="184">
        <v>39.9</v>
      </c>
      <c r="AY85" s="184">
        <v>12.4</v>
      </c>
      <c r="AZ85" s="184">
        <v>30.2</v>
      </c>
      <c r="BA85" s="184">
        <v>-6</v>
      </c>
    </row>
    <row r="86" spans="1:53" x14ac:dyDescent="0.25">
      <c r="A86" s="6">
        <v>38899</v>
      </c>
      <c r="B86" s="184">
        <v>94.7</v>
      </c>
      <c r="C86" s="184">
        <v>76.599999999999994</v>
      </c>
      <c r="D86" s="184">
        <v>76.900000000000006</v>
      </c>
      <c r="E86" s="184">
        <v>75.3</v>
      </c>
      <c r="F86" s="184">
        <v>52.6</v>
      </c>
      <c r="G86" s="184" t="e">
        <v>#N/A</v>
      </c>
      <c r="H86" s="184" t="e">
        <v>#N/A</v>
      </c>
      <c r="I86" s="184">
        <v>36.9</v>
      </c>
      <c r="J86" s="184">
        <v>44.5</v>
      </c>
      <c r="K86" s="184">
        <v>43.5</v>
      </c>
      <c r="L86" s="184">
        <v>66.8</v>
      </c>
      <c r="M86" s="184">
        <v>33.200000000000003</v>
      </c>
      <c r="N86" s="184">
        <v>73.7</v>
      </c>
      <c r="O86" s="184">
        <v>-0.7</v>
      </c>
      <c r="P86" s="184">
        <v>6.4</v>
      </c>
      <c r="Q86" s="184">
        <v>6.5</v>
      </c>
      <c r="R86" s="184">
        <v>1.8</v>
      </c>
      <c r="S86" s="184">
        <v>14.9</v>
      </c>
      <c r="T86" s="184" t="e">
        <v>#N/A</v>
      </c>
      <c r="U86" s="184" t="e">
        <v>#N/A</v>
      </c>
      <c r="V86" s="184">
        <v>-3.8</v>
      </c>
      <c r="W86" s="184">
        <v>-16.3</v>
      </c>
      <c r="X86" s="184">
        <v>-7.3</v>
      </c>
      <c r="Y86" s="184">
        <v>23.9</v>
      </c>
      <c r="Z86" s="184">
        <v>26.3</v>
      </c>
      <c r="AA86" s="184">
        <v>22.9</v>
      </c>
      <c r="AB86" s="184">
        <v>-1.3</v>
      </c>
      <c r="AC86" s="184">
        <v>10.9</v>
      </c>
      <c r="AD86" s="184">
        <v>11.1</v>
      </c>
      <c r="AE86" s="184">
        <v>8.6</v>
      </c>
      <c r="AF86" s="184">
        <v>18.2</v>
      </c>
      <c r="AG86" s="184" t="e">
        <v>#N/A</v>
      </c>
      <c r="AH86" s="184" t="e">
        <v>#N/A</v>
      </c>
      <c r="AI86" s="184">
        <v>-1.1000000000000001</v>
      </c>
      <c r="AJ86" s="184">
        <v>-11.3</v>
      </c>
      <c r="AK86" s="184">
        <v>1</v>
      </c>
      <c r="AL86" s="184">
        <v>21.2</v>
      </c>
      <c r="AM86" s="184">
        <v>25.7</v>
      </c>
      <c r="AN86" s="184">
        <v>1.8</v>
      </c>
      <c r="AO86" s="184">
        <v>-2.2000000000000002</v>
      </c>
      <c r="AP86" s="184">
        <v>13.1</v>
      </c>
      <c r="AQ86" s="184">
        <v>12.9</v>
      </c>
      <c r="AR86" s="184">
        <v>5.4</v>
      </c>
      <c r="AS86" s="184">
        <v>27</v>
      </c>
      <c r="AT86" s="184" t="e">
        <v>#N/A</v>
      </c>
      <c r="AU86" s="184" t="e">
        <v>#N/A</v>
      </c>
      <c r="AV86" s="184">
        <v>2.9</v>
      </c>
      <c r="AW86" s="184">
        <v>-2</v>
      </c>
      <c r="AX86" s="184">
        <v>36.5</v>
      </c>
      <c r="AY86" s="184">
        <v>13.9</v>
      </c>
      <c r="AZ86" s="184">
        <v>31.1</v>
      </c>
      <c r="BA86" s="184">
        <v>-2.6</v>
      </c>
    </row>
    <row r="87" spans="1:53" x14ac:dyDescent="0.25">
      <c r="A87" s="6">
        <v>38930</v>
      </c>
      <c r="B87" s="184">
        <v>100.3</v>
      </c>
      <c r="C87" s="184">
        <v>75.8</v>
      </c>
      <c r="D87" s="184">
        <v>76.099999999999994</v>
      </c>
      <c r="E87" s="184">
        <v>74.099999999999994</v>
      </c>
      <c r="F87" s="184">
        <v>55.2</v>
      </c>
      <c r="G87" s="184" t="e">
        <v>#N/A</v>
      </c>
      <c r="H87" s="184" t="e">
        <v>#N/A</v>
      </c>
      <c r="I87" s="184">
        <v>40.1</v>
      </c>
      <c r="J87" s="184">
        <v>47.7</v>
      </c>
      <c r="K87" s="184">
        <v>43.4</v>
      </c>
      <c r="L87" s="184">
        <v>74</v>
      </c>
      <c r="M87" s="184">
        <v>37.6</v>
      </c>
      <c r="N87" s="184">
        <v>79.400000000000006</v>
      </c>
      <c r="O87" s="184">
        <v>3.2</v>
      </c>
      <c r="P87" s="184">
        <v>8.6999999999999993</v>
      </c>
      <c r="Q87" s="184">
        <v>8.8000000000000007</v>
      </c>
      <c r="R87" s="184">
        <v>5.9</v>
      </c>
      <c r="S87" s="184">
        <v>14.5</v>
      </c>
      <c r="T87" s="184" t="e">
        <v>#N/A</v>
      </c>
      <c r="U87" s="184" t="e">
        <v>#N/A</v>
      </c>
      <c r="V87" s="184">
        <v>-1.4</v>
      </c>
      <c r="W87" s="184">
        <v>-8.1999999999999993</v>
      </c>
      <c r="X87" s="184">
        <v>-31.2</v>
      </c>
      <c r="Y87" s="184">
        <v>34.700000000000003</v>
      </c>
      <c r="Z87" s="184">
        <v>31.1</v>
      </c>
      <c r="AA87" s="184">
        <v>15.6</v>
      </c>
      <c r="AB87" s="184">
        <v>-0.7</v>
      </c>
      <c r="AC87" s="184">
        <v>10.6</v>
      </c>
      <c r="AD87" s="184">
        <v>10.8</v>
      </c>
      <c r="AE87" s="184">
        <v>8.1999999999999993</v>
      </c>
      <c r="AF87" s="184">
        <v>17.600000000000001</v>
      </c>
      <c r="AG87" s="184" t="e">
        <v>#N/A</v>
      </c>
      <c r="AH87" s="184" t="e">
        <v>#N/A</v>
      </c>
      <c r="AI87" s="184">
        <v>-1.2</v>
      </c>
      <c r="AJ87" s="184">
        <v>-11</v>
      </c>
      <c r="AK87" s="184">
        <v>-3.7</v>
      </c>
      <c r="AL87" s="184">
        <v>22.9</v>
      </c>
      <c r="AM87" s="184">
        <v>26.5</v>
      </c>
      <c r="AN87" s="184">
        <v>3.6</v>
      </c>
      <c r="AO87" s="184">
        <v>-1.3</v>
      </c>
      <c r="AP87" s="184">
        <v>12.2</v>
      </c>
      <c r="AQ87" s="184">
        <v>12.1</v>
      </c>
      <c r="AR87" s="184">
        <v>5.5</v>
      </c>
      <c r="AS87" s="184">
        <v>24.4</v>
      </c>
      <c r="AT87" s="184" t="e">
        <v>#N/A</v>
      </c>
      <c r="AU87" s="184" t="e">
        <v>#N/A</v>
      </c>
      <c r="AV87" s="184">
        <v>0.8</v>
      </c>
      <c r="AW87" s="184">
        <v>-3.9</v>
      </c>
      <c r="AX87" s="184">
        <v>24.9</v>
      </c>
      <c r="AY87" s="184">
        <v>15.6</v>
      </c>
      <c r="AZ87" s="184">
        <v>30.3</v>
      </c>
      <c r="BA87" s="184">
        <v>-1.1000000000000001</v>
      </c>
    </row>
    <row r="88" spans="1:53" x14ac:dyDescent="0.25">
      <c r="A88" s="6">
        <v>38961</v>
      </c>
      <c r="B88" s="184">
        <v>96.4</v>
      </c>
      <c r="C88" s="184">
        <v>78.7</v>
      </c>
      <c r="D88" s="184">
        <v>79</v>
      </c>
      <c r="E88" s="184">
        <v>65.400000000000006</v>
      </c>
      <c r="F88" s="184">
        <v>53.2</v>
      </c>
      <c r="G88" s="184" t="e">
        <v>#N/A</v>
      </c>
      <c r="H88" s="184" t="e">
        <v>#N/A</v>
      </c>
      <c r="I88" s="184">
        <v>39.4</v>
      </c>
      <c r="J88" s="184">
        <v>40.799999999999997</v>
      </c>
      <c r="K88" s="184">
        <v>53.1</v>
      </c>
      <c r="L88" s="184">
        <v>75.8</v>
      </c>
      <c r="M88" s="184">
        <v>35.5</v>
      </c>
      <c r="N88" s="184">
        <v>81.400000000000006</v>
      </c>
      <c r="O88" s="184">
        <v>0.3</v>
      </c>
      <c r="P88" s="184">
        <v>12.3</v>
      </c>
      <c r="Q88" s="184">
        <v>12.4</v>
      </c>
      <c r="R88" s="184">
        <v>10.7</v>
      </c>
      <c r="S88" s="184">
        <v>17.899999999999999</v>
      </c>
      <c r="T88" s="184" t="e">
        <v>#N/A</v>
      </c>
      <c r="U88" s="184" t="e">
        <v>#N/A</v>
      </c>
      <c r="V88" s="184">
        <v>9</v>
      </c>
      <c r="W88" s="184">
        <v>-16.899999999999999</v>
      </c>
      <c r="X88" s="184">
        <v>-5.6</v>
      </c>
      <c r="Y88" s="184">
        <v>45.9</v>
      </c>
      <c r="Z88" s="184">
        <v>18.3</v>
      </c>
      <c r="AA88" s="184">
        <v>33.700000000000003</v>
      </c>
      <c r="AB88" s="184">
        <v>-0.6</v>
      </c>
      <c r="AC88" s="184">
        <v>10.8</v>
      </c>
      <c r="AD88" s="184">
        <v>11</v>
      </c>
      <c r="AE88" s="184">
        <v>8.5</v>
      </c>
      <c r="AF88" s="184">
        <v>17.7</v>
      </c>
      <c r="AG88" s="184" t="e">
        <v>#N/A</v>
      </c>
      <c r="AH88" s="184" t="e">
        <v>#N/A</v>
      </c>
      <c r="AI88" s="184">
        <v>0</v>
      </c>
      <c r="AJ88" s="184">
        <v>-11.5</v>
      </c>
      <c r="AK88" s="184">
        <v>-3.9</v>
      </c>
      <c r="AL88" s="184">
        <v>25.3</v>
      </c>
      <c r="AM88" s="184">
        <v>25.4</v>
      </c>
      <c r="AN88" s="184">
        <v>6.7</v>
      </c>
      <c r="AO88" s="184">
        <v>-0.2</v>
      </c>
      <c r="AP88" s="184">
        <v>11.6</v>
      </c>
      <c r="AQ88" s="184">
        <v>11.6</v>
      </c>
      <c r="AR88" s="184">
        <v>6</v>
      </c>
      <c r="AS88" s="184">
        <v>22.6</v>
      </c>
      <c r="AT88" s="184" t="e">
        <v>#N/A</v>
      </c>
      <c r="AU88" s="184" t="e">
        <v>#N/A</v>
      </c>
      <c r="AV88" s="184">
        <v>0.9</v>
      </c>
      <c r="AW88" s="184">
        <v>-6.1</v>
      </c>
      <c r="AX88" s="184">
        <v>18.2</v>
      </c>
      <c r="AY88" s="184">
        <v>19.3</v>
      </c>
      <c r="AZ88" s="184">
        <v>27.6</v>
      </c>
      <c r="BA88" s="184">
        <v>2.8</v>
      </c>
    </row>
    <row r="89" spans="1:53" x14ac:dyDescent="0.25">
      <c r="A89" s="6">
        <v>38991</v>
      </c>
      <c r="B89" s="184">
        <v>93.4</v>
      </c>
      <c r="C89" s="184">
        <v>77.8</v>
      </c>
      <c r="D89" s="184">
        <v>78.099999999999994</v>
      </c>
      <c r="E89" s="184">
        <v>70.7</v>
      </c>
      <c r="F89" s="184">
        <v>60.5</v>
      </c>
      <c r="G89" s="184" t="e">
        <v>#N/A</v>
      </c>
      <c r="H89" s="184" t="e">
        <v>#N/A</v>
      </c>
      <c r="I89" s="184">
        <v>42.4</v>
      </c>
      <c r="J89" s="184">
        <v>40.700000000000003</v>
      </c>
      <c r="K89" s="184">
        <v>38.1</v>
      </c>
      <c r="L89" s="184">
        <v>85.4</v>
      </c>
      <c r="M89" s="184">
        <v>33.4</v>
      </c>
      <c r="N89" s="184">
        <v>79.2</v>
      </c>
      <c r="O89" s="184">
        <v>-10.199999999999999</v>
      </c>
      <c r="P89" s="184">
        <v>9.6</v>
      </c>
      <c r="Q89" s="184">
        <v>9.8000000000000007</v>
      </c>
      <c r="R89" s="184">
        <v>8</v>
      </c>
      <c r="S89" s="184">
        <v>-3.7</v>
      </c>
      <c r="T89" s="184" t="e">
        <v>#N/A</v>
      </c>
      <c r="U89" s="184" t="e">
        <v>#N/A</v>
      </c>
      <c r="V89" s="184">
        <v>10.199999999999999</v>
      </c>
      <c r="W89" s="184">
        <v>-12.9</v>
      </c>
      <c r="X89" s="184">
        <v>-37.200000000000003</v>
      </c>
      <c r="Y89" s="184">
        <v>42.3</v>
      </c>
      <c r="Z89" s="184">
        <v>15.8</v>
      </c>
      <c r="AA89" s="184">
        <v>30.2</v>
      </c>
      <c r="AB89" s="184">
        <v>-1.6</v>
      </c>
      <c r="AC89" s="184">
        <v>10.7</v>
      </c>
      <c r="AD89" s="184">
        <v>10.8</v>
      </c>
      <c r="AE89" s="184">
        <v>8.4</v>
      </c>
      <c r="AF89" s="184">
        <v>14.7</v>
      </c>
      <c r="AG89" s="184" t="e">
        <v>#N/A</v>
      </c>
      <c r="AH89" s="184" t="e">
        <v>#N/A</v>
      </c>
      <c r="AI89" s="184">
        <v>1.1000000000000001</v>
      </c>
      <c r="AJ89" s="184">
        <v>-11.6</v>
      </c>
      <c r="AK89" s="184">
        <v>-7.6</v>
      </c>
      <c r="AL89" s="184">
        <v>27.2</v>
      </c>
      <c r="AM89" s="184">
        <v>24.3</v>
      </c>
      <c r="AN89" s="184">
        <v>9</v>
      </c>
      <c r="AO89" s="184">
        <v>-1</v>
      </c>
      <c r="AP89" s="184">
        <v>11.4</v>
      </c>
      <c r="AQ89" s="184">
        <v>11.4</v>
      </c>
      <c r="AR89" s="184">
        <v>6.7</v>
      </c>
      <c r="AS89" s="184">
        <v>18.899999999999999</v>
      </c>
      <c r="AT89" s="184" t="e">
        <v>#N/A</v>
      </c>
      <c r="AU89" s="184" t="e">
        <v>#N/A</v>
      </c>
      <c r="AV89" s="184">
        <v>0.5</v>
      </c>
      <c r="AW89" s="184">
        <v>-8.1</v>
      </c>
      <c r="AX89" s="184">
        <v>7.6</v>
      </c>
      <c r="AY89" s="184">
        <v>23.6</v>
      </c>
      <c r="AZ89" s="184">
        <v>25.5</v>
      </c>
      <c r="BA89" s="184">
        <v>6.2</v>
      </c>
    </row>
    <row r="90" spans="1:53" x14ac:dyDescent="0.25">
      <c r="A90" s="6">
        <v>39022</v>
      </c>
      <c r="B90" s="184">
        <v>91.2</v>
      </c>
      <c r="C90" s="184">
        <v>79.900000000000006</v>
      </c>
      <c r="D90" s="184">
        <v>80.3</v>
      </c>
      <c r="E90" s="184">
        <v>81.2</v>
      </c>
      <c r="F90" s="184">
        <v>63.5</v>
      </c>
      <c r="G90" s="184" t="e">
        <v>#N/A</v>
      </c>
      <c r="H90" s="184" t="e">
        <v>#N/A</v>
      </c>
      <c r="I90" s="184">
        <v>36.6</v>
      </c>
      <c r="J90" s="184">
        <v>43.9</v>
      </c>
      <c r="K90" s="184">
        <v>46.3</v>
      </c>
      <c r="L90" s="184">
        <v>95.1</v>
      </c>
      <c r="M90" s="184">
        <v>35.6</v>
      </c>
      <c r="N90" s="184">
        <v>78.400000000000006</v>
      </c>
      <c r="O90" s="184">
        <v>-9.5</v>
      </c>
      <c r="P90" s="184">
        <v>16.600000000000001</v>
      </c>
      <c r="Q90" s="184">
        <v>17.100000000000001</v>
      </c>
      <c r="R90" s="184">
        <v>9</v>
      </c>
      <c r="S90" s="184">
        <v>-6.8</v>
      </c>
      <c r="T90" s="184" t="e">
        <v>#N/A</v>
      </c>
      <c r="U90" s="184" t="e">
        <v>#N/A</v>
      </c>
      <c r="V90" s="184">
        <v>10.8</v>
      </c>
      <c r="W90" s="184">
        <v>-5.9</v>
      </c>
      <c r="X90" s="184">
        <v>-14.2</v>
      </c>
      <c r="Y90" s="184">
        <v>50.4</v>
      </c>
      <c r="Z90" s="184">
        <v>34.5</v>
      </c>
      <c r="AA90" s="184">
        <v>20.399999999999999</v>
      </c>
      <c r="AB90" s="184">
        <v>-2.4</v>
      </c>
      <c r="AC90" s="184">
        <v>11.2</v>
      </c>
      <c r="AD90" s="184">
        <v>11.4</v>
      </c>
      <c r="AE90" s="184">
        <v>8.5</v>
      </c>
      <c r="AF90" s="184">
        <v>11.9</v>
      </c>
      <c r="AG90" s="184" t="e">
        <v>#N/A</v>
      </c>
      <c r="AH90" s="184" t="e">
        <v>#N/A</v>
      </c>
      <c r="AI90" s="184">
        <v>1.9</v>
      </c>
      <c r="AJ90" s="184">
        <v>-11.2</v>
      </c>
      <c r="AK90" s="184">
        <v>-8.1999999999999993</v>
      </c>
      <c r="AL90" s="184">
        <v>29.6</v>
      </c>
      <c r="AM90" s="184">
        <v>25.3</v>
      </c>
      <c r="AN90" s="184">
        <v>10</v>
      </c>
      <c r="AO90" s="184">
        <v>-2</v>
      </c>
      <c r="AP90" s="184">
        <v>11.6</v>
      </c>
      <c r="AQ90" s="184">
        <v>11.7</v>
      </c>
      <c r="AR90" s="184">
        <v>7</v>
      </c>
      <c r="AS90" s="184">
        <v>14.9</v>
      </c>
      <c r="AT90" s="184" t="e">
        <v>#N/A</v>
      </c>
      <c r="AU90" s="184" t="e">
        <v>#N/A</v>
      </c>
      <c r="AV90" s="184">
        <v>1.3</v>
      </c>
      <c r="AW90" s="184">
        <v>-9.1</v>
      </c>
      <c r="AX90" s="184">
        <v>1.5</v>
      </c>
      <c r="AY90" s="184">
        <v>27.9</v>
      </c>
      <c r="AZ90" s="184">
        <v>26.3</v>
      </c>
      <c r="BA90" s="184">
        <v>9.1</v>
      </c>
    </row>
    <row r="91" spans="1:53" x14ac:dyDescent="0.25">
      <c r="A91" s="6">
        <v>39052</v>
      </c>
      <c r="B91" s="184">
        <v>97.4</v>
      </c>
      <c r="C91" s="184">
        <v>102.8</v>
      </c>
      <c r="D91" s="184">
        <v>103.6</v>
      </c>
      <c r="E91" s="184">
        <v>146</v>
      </c>
      <c r="F91" s="184">
        <v>95.4</v>
      </c>
      <c r="G91" s="184" t="e">
        <v>#N/A</v>
      </c>
      <c r="H91" s="184" t="e">
        <v>#N/A</v>
      </c>
      <c r="I91" s="184">
        <v>47.7</v>
      </c>
      <c r="J91" s="184">
        <v>57.6</v>
      </c>
      <c r="K91" s="184">
        <v>50.5</v>
      </c>
      <c r="L91" s="184">
        <v>155.30000000000001</v>
      </c>
      <c r="M91" s="184">
        <v>35.1</v>
      </c>
      <c r="N91" s="184">
        <v>75.2</v>
      </c>
      <c r="O91" s="184">
        <v>-13.1</v>
      </c>
      <c r="P91" s="184">
        <v>12.7</v>
      </c>
      <c r="Q91" s="184">
        <v>13.5</v>
      </c>
      <c r="R91" s="184">
        <v>0.6</v>
      </c>
      <c r="S91" s="184">
        <v>14.8</v>
      </c>
      <c r="T91" s="184" t="e">
        <v>#N/A</v>
      </c>
      <c r="U91" s="184" t="e">
        <v>#N/A</v>
      </c>
      <c r="V91" s="184">
        <v>27.8</v>
      </c>
      <c r="W91" s="184">
        <v>-8.9</v>
      </c>
      <c r="X91" s="184">
        <v>-49.9</v>
      </c>
      <c r="Y91" s="184">
        <v>7</v>
      </c>
      <c r="Z91" s="184">
        <v>5.3</v>
      </c>
      <c r="AA91" s="184">
        <v>13.9</v>
      </c>
      <c r="AB91" s="184">
        <v>-3.4</v>
      </c>
      <c r="AC91" s="184">
        <v>11.4</v>
      </c>
      <c r="AD91" s="184">
        <v>11.6</v>
      </c>
      <c r="AE91" s="184">
        <v>7.1</v>
      </c>
      <c r="AF91" s="184">
        <v>12.3</v>
      </c>
      <c r="AG91" s="184" t="e">
        <v>#N/A</v>
      </c>
      <c r="AH91" s="184" t="e">
        <v>#N/A</v>
      </c>
      <c r="AI91" s="184">
        <v>4.2</v>
      </c>
      <c r="AJ91" s="184">
        <v>-11</v>
      </c>
      <c r="AK91" s="184">
        <v>-14.1</v>
      </c>
      <c r="AL91" s="184">
        <v>25.3</v>
      </c>
      <c r="AM91" s="184">
        <v>23.2</v>
      </c>
      <c r="AN91" s="184">
        <v>10.3</v>
      </c>
      <c r="AO91" s="184">
        <v>-3.4</v>
      </c>
      <c r="AP91" s="184">
        <v>11.4</v>
      </c>
      <c r="AQ91" s="184">
        <v>11.6</v>
      </c>
      <c r="AR91" s="184">
        <v>7.1</v>
      </c>
      <c r="AS91" s="184">
        <v>12.3</v>
      </c>
      <c r="AT91" s="184" t="e">
        <v>#N/A</v>
      </c>
      <c r="AU91" s="184" t="e">
        <v>#N/A</v>
      </c>
      <c r="AV91" s="184">
        <v>4.2</v>
      </c>
      <c r="AW91" s="184">
        <v>-11</v>
      </c>
      <c r="AX91" s="184">
        <v>-14.1</v>
      </c>
      <c r="AY91" s="184">
        <v>25.3</v>
      </c>
      <c r="AZ91" s="184">
        <v>23.2</v>
      </c>
      <c r="BA91" s="184">
        <v>10.3</v>
      </c>
    </row>
    <row r="92" spans="1:53" x14ac:dyDescent="0.25">
      <c r="A92" s="6">
        <v>39083</v>
      </c>
      <c r="B92" s="184">
        <v>100</v>
      </c>
      <c r="C92" s="184">
        <v>78.3</v>
      </c>
      <c r="D92" s="184">
        <v>78.7</v>
      </c>
      <c r="E92" s="184">
        <v>61.7</v>
      </c>
      <c r="F92" s="184">
        <v>62.9</v>
      </c>
      <c r="G92" s="184" t="e">
        <v>#N/A</v>
      </c>
      <c r="H92" s="184" t="e">
        <v>#N/A</v>
      </c>
      <c r="I92" s="184">
        <v>42.5</v>
      </c>
      <c r="J92" s="184">
        <v>88.2</v>
      </c>
      <c r="K92" s="184">
        <v>42.4</v>
      </c>
      <c r="L92" s="184">
        <v>68</v>
      </c>
      <c r="M92" s="184">
        <v>35.1</v>
      </c>
      <c r="N92" s="184">
        <v>78.2</v>
      </c>
      <c r="O92" s="184">
        <v>-10.6</v>
      </c>
      <c r="P92" s="184">
        <v>9.3000000000000007</v>
      </c>
      <c r="Q92" s="184">
        <v>10.3</v>
      </c>
      <c r="R92" s="184">
        <v>3.6</v>
      </c>
      <c r="S92" s="184">
        <v>22.5</v>
      </c>
      <c r="T92" s="184" t="e">
        <v>#N/A</v>
      </c>
      <c r="U92" s="184" t="e">
        <v>#N/A</v>
      </c>
      <c r="V92" s="184">
        <v>24.6</v>
      </c>
      <c r="W92" s="184">
        <v>1.2</v>
      </c>
      <c r="X92" s="184">
        <v>-19.899999999999999</v>
      </c>
      <c r="Y92" s="184">
        <v>5.8</v>
      </c>
      <c r="Z92" s="184">
        <v>20.7</v>
      </c>
      <c r="AA92" s="184">
        <v>22.7</v>
      </c>
      <c r="AB92" s="184">
        <v>-10.6</v>
      </c>
      <c r="AC92" s="184">
        <v>9.3000000000000007</v>
      </c>
      <c r="AD92" s="184">
        <v>10.3</v>
      </c>
      <c r="AE92" s="184">
        <v>3.6</v>
      </c>
      <c r="AF92" s="184">
        <v>22.5</v>
      </c>
      <c r="AG92" s="184" t="e">
        <v>#N/A</v>
      </c>
      <c r="AH92" s="184" t="e">
        <v>#N/A</v>
      </c>
      <c r="AI92" s="184">
        <v>24.6</v>
      </c>
      <c r="AJ92" s="184">
        <v>1.2</v>
      </c>
      <c r="AK92" s="184">
        <v>-19.899999999999999</v>
      </c>
      <c r="AL92" s="184">
        <v>5.8</v>
      </c>
      <c r="AM92" s="184">
        <v>20.7</v>
      </c>
      <c r="AN92" s="184">
        <v>22.7</v>
      </c>
      <c r="AO92" s="184">
        <v>-4.7</v>
      </c>
      <c r="AP92" s="184">
        <v>11</v>
      </c>
      <c r="AQ92" s="184">
        <v>11.4</v>
      </c>
      <c r="AR92" s="184">
        <v>7.4</v>
      </c>
      <c r="AS92" s="184">
        <v>12</v>
      </c>
      <c r="AT92" s="184" t="e">
        <v>#N/A</v>
      </c>
      <c r="AU92" s="184" t="e">
        <v>#N/A</v>
      </c>
      <c r="AV92" s="184">
        <v>5.3</v>
      </c>
      <c r="AW92" s="184">
        <v>-12.6</v>
      </c>
      <c r="AX92" s="184">
        <v>-18.7</v>
      </c>
      <c r="AY92" s="184">
        <v>24.2</v>
      </c>
      <c r="AZ92" s="184">
        <v>22.2</v>
      </c>
      <c r="BA92" s="184">
        <v>11.9</v>
      </c>
    </row>
    <row r="93" spans="1:53" x14ac:dyDescent="0.25">
      <c r="A93" s="6">
        <v>39114</v>
      </c>
      <c r="B93" s="184">
        <v>88.1</v>
      </c>
      <c r="C93" s="184">
        <v>81.8</v>
      </c>
      <c r="D93" s="184">
        <v>82.4</v>
      </c>
      <c r="E93" s="184">
        <v>53.5</v>
      </c>
      <c r="F93" s="184">
        <v>50.1</v>
      </c>
      <c r="G93" s="184" t="e">
        <v>#N/A</v>
      </c>
      <c r="H93" s="184" t="e">
        <v>#N/A</v>
      </c>
      <c r="I93" s="184">
        <v>40.9</v>
      </c>
      <c r="J93" s="184">
        <v>80.900000000000006</v>
      </c>
      <c r="K93" s="184">
        <v>41.7</v>
      </c>
      <c r="L93" s="184">
        <v>68.5</v>
      </c>
      <c r="M93" s="184">
        <v>29.8</v>
      </c>
      <c r="N93" s="184">
        <v>61.3</v>
      </c>
      <c r="O93" s="184">
        <v>-2.2999999999999998</v>
      </c>
      <c r="P93" s="184">
        <v>17.399999999999999</v>
      </c>
      <c r="Q93" s="184">
        <v>17.399999999999999</v>
      </c>
      <c r="R93" s="184">
        <v>-6</v>
      </c>
      <c r="S93" s="184">
        <v>23.7</v>
      </c>
      <c r="T93" s="184" t="e">
        <v>#N/A</v>
      </c>
      <c r="U93" s="184" t="e">
        <v>#N/A</v>
      </c>
      <c r="V93" s="184">
        <v>35.299999999999997</v>
      </c>
      <c r="W93" s="184">
        <v>-1</v>
      </c>
      <c r="X93" s="184">
        <v>-27.1</v>
      </c>
      <c r="Y93" s="184">
        <v>17</v>
      </c>
      <c r="Z93" s="184">
        <v>11.6</v>
      </c>
      <c r="AA93" s="184">
        <v>5</v>
      </c>
      <c r="AB93" s="184">
        <v>-6.9</v>
      </c>
      <c r="AC93" s="184">
        <v>13.3</v>
      </c>
      <c r="AD93" s="184">
        <v>13.8</v>
      </c>
      <c r="AE93" s="184">
        <v>-1.1000000000000001</v>
      </c>
      <c r="AF93" s="184">
        <v>23</v>
      </c>
      <c r="AG93" s="184" t="e">
        <v>#N/A</v>
      </c>
      <c r="AH93" s="184" t="e">
        <v>#N/A</v>
      </c>
      <c r="AI93" s="184">
        <v>29.6</v>
      </c>
      <c r="AJ93" s="184">
        <v>0.2</v>
      </c>
      <c r="AK93" s="184">
        <v>-23.6</v>
      </c>
      <c r="AL93" s="184">
        <v>11.1</v>
      </c>
      <c r="AM93" s="184">
        <v>16.3</v>
      </c>
      <c r="AN93" s="184">
        <v>14.3</v>
      </c>
      <c r="AO93" s="184">
        <v>-5.4</v>
      </c>
      <c r="AP93" s="184">
        <v>11.5</v>
      </c>
      <c r="AQ93" s="184">
        <v>11.8</v>
      </c>
      <c r="AR93" s="184">
        <v>6.3</v>
      </c>
      <c r="AS93" s="184">
        <v>12.8</v>
      </c>
      <c r="AT93" s="184" t="e">
        <v>#N/A</v>
      </c>
      <c r="AU93" s="184" t="e">
        <v>#N/A</v>
      </c>
      <c r="AV93" s="184">
        <v>8.1999999999999993</v>
      </c>
      <c r="AW93" s="184">
        <v>-10.8</v>
      </c>
      <c r="AX93" s="184">
        <v>-21.8</v>
      </c>
      <c r="AY93" s="184">
        <v>24</v>
      </c>
      <c r="AZ93" s="184">
        <v>20.9</v>
      </c>
      <c r="BA93" s="184">
        <v>13.1</v>
      </c>
    </row>
    <row r="94" spans="1:53" x14ac:dyDescent="0.25">
      <c r="A94" s="6">
        <v>39142</v>
      </c>
      <c r="B94" s="184">
        <v>99</v>
      </c>
      <c r="C94" s="184">
        <v>88.7</v>
      </c>
      <c r="D94" s="184">
        <v>89.4</v>
      </c>
      <c r="E94" s="184">
        <v>60</v>
      </c>
      <c r="F94" s="184">
        <v>60.9</v>
      </c>
      <c r="G94" s="184" t="e">
        <v>#N/A</v>
      </c>
      <c r="H94" s="184" t="e">
        <v>#N/A</v>
      </c>
      <c r="I94" s="184">
        <v>48.5</v>
      </c>
      <c r="J94" s="184">
        <v>54.5</v>
      </c>
      <c r="K94" s="184">
        <v>42.6</v>
      </c>
      <c r="L94" s="184">
        <v>69</v>
      </c>
      <c r="M94" s="184">
        <v>40.6</v>
      </c>
      <c r="N94" s="184">
        <v>81.3</v>
      </c>
      <c r="O94" s="184">
        <v>9.1999999999999993</v>
      </c>
      <c r="P94" s="184">
        <v>19</v>
      </c>
      <c r="Q94" s="184">
        <v>19.600000000000001</v>
      </c>
      <c r="R94" s="184">
        <v>0</v>
      </c>
      <c r="S94" s="184">
        <v>20.6</v>
      </c>
      <c r="T94" s="184" t="e">
        <v>#N/A</v>
      </c>
      <c r="U94" s="184" t="e">
        <v>#N/A</v>
      </c>
      <c r="V94" s="184">
        <v>37.1</v>
      </c>
      <c r="W94" s="184">
        <v>5.2</v>
      </c>
      <c r="X94" s="184">
        <v>-27.2</v>
      </c>
      <c r="Y94" s="184">
        <v>13.1</v>
      </c>
      <c r="Z94" s="184">
        <v>24.3</v>
      </c>
      <c r="AA94" s="184">
        <v>8.6999999999999993</v>
      </c>
      <c r="AB94" s="184">
        <v>-1.9</v>
      </c>
      <c r="AC94" s="184">
        <v>15.3</v>
      </c>
      <c r="AD94" s="184">
        <v>15.8</v>
      </c>
      <c r="AE94" s="184">
        <v>-0.7</v>
      </c>
      <c r="AF94" s="184">
        <v>22.2</v>
      </c>
      <c r="AG94" s="184" t="e">
        <v>#N/A</v>
      </c>
      <c r="AH94" s="184" t="e">
        <v>#N/A</v>
      </c>
      <c r="AI94" s="184">
        <v>32.299999999999997</v>
      </c>
      <c r="AJ94" s="184">
        <v>1.3</v>
      </c>
      <c r="AK94" s="184">
        <v>-24.9</v>
      </c>
      <c r="AL94" s="184">
        <v>11.8</v>
      </c>
      <c r="AM94" s="184">
        <v>19.2</v>
      </c>
      <c r="AN94" s="184">
        <v>12.2</v>
      </c>
      <c r="AO94" s="184">
        <v>-4.7</v>
      </c>
      <c r="AP94" s="184">
        <v>12.7</v>
      </c>
      <c r="AQ94" s="184">
        <v>13</v>
      </c>
      <c r="AR94" s="184">
        <v>5.9</v>
      </c>
      <c r="AS94" s="184">
        <v>13.2</v>
      </c>
      <c r="AT94" s="184" t="e">
        <v>#N/A</v>
      </c>
      <c r="AU94" s="184" t="e">
        <v>#N/A</v>
      </c>
      <c r="AV94" s="184">
        <v>11.1</v>
      </c>
      <c r="AW94" s="184">
        <v>-9.1999999999999993</v>
      </c>
      <c r="AX94" s="184">
        <v>-23.9</v>
      </c>
      <c r="AY94" s="184">
        <v>25.8</v>
      </c>
      <c r="AZ94" s="184">
        <v>20.399999999999999</v>
      </c>
      <c r="BA94" s="184">
        <v>13.8</v>
      </c>
    </row>
    <row r="95" spans="1:53" x14ac:dyDescent="0.25">
      <c r="A95" s="6">
        <v>39173</v>
      </c>
      <c r="B95" s="184">
        <v>90.4</v>
      </c>
      <c r="C95" s="184">
        <v>85</v>
      </c>
      <c r="D95" s="184">
        <v>85.7</v>
      </c>
      <c r="E95" s="184">
        <v>60.6</v>
      </c>
      <c r="F95" s="184">
        <v>54.6</v>
      </c>
      <c r="G95" s="184" t="e">
        <v>#N/A</v>
      </c>
      <c r="H95" s="184" t="e">
        <v>#N/A</v>
      </c>
      <c r="I95" s="184">
        <v>45.1</v>
      </c>
      <c r="J95" s="184">
        <v>44.3</v>
      </c>
      <c r="K95" s="184">
        <v>38</v>
      </c>
      <c r="L95" s="184">
        <v>68.099999999999994</v>
      </c>
      <c r="M95" s="184">
        <v>35</v>
      </c>
      <c r="N95" s="184">
        <v>68.599999999999994</v>
      </c>
      <c r="O95" s="184">
        <v>6.3</v>
      </c>
      <c r="P95" s="184">
        <v>10.9</v>
      </c>
      <c r="Q95" s="184">
        <v>11.2</v>
      </c>
      <c r="R95" s="184">
        <v>-9.1999999999999993</v>
      </c>
      <c r="S95" s="184">
        <v>25.9</v>
      </c>
      <c r="T95" s="184" t="e">
        <v>#N/A</v>
      </c>
      <c r="U95" s="184" t="e">
        <v>#N/A</v>
      </c>
      <c r="V95" s="184">
        <v>38.4</v>
      </c>
      <c r="W95" s="184">
        <v>8.9</v>
      </c>
      <c r="X95" s="184">
        <v>-18</v>
      </c>
      <c r="Y95" s="184">
        <v>3.2</v>
      </c>
      <c r="Z95" s="184">
        <v>28.7</v>
      </c>
      <c r="AA95" s="184">
        <v>13.5</v>
      </c>
      <c r="AB95" s="184">
        <v>-0.1</v>
      </c>
      <c r="AC95" s="184">
        <v>14.1</v>
      </c>
      <c r="AD95" s="184">
        <v>14.6</v>
      </c>
      <c r="AE95" s="184">
        <v>-3.1</v>
      </c>
      <c r="AF95" s="184">
        <v>23.1</v>
      </c>
      <c r="AG95" s="184" t="e">
        <v>#N/A</v>
      </c>
      <c r="AH95" s="184" t="e">
        <v>#N/A</v>
      </c>
      <c r="AI95" s="184">
        <v>33.799999999999997</v>
      </c>
      <c r="AJ95" s="184">
        <v>2.5</v>
      </c>
      <c r="AK95" s="184">
        <v>-23.4</v>
      </c>
      <c r="AL95" s="184">
        <v>9.5</v>
      </c>
      <c r="AM95" s="184">
        <v>21.5</v>
      </c>
      <c r="AN95" s="184">
        <v>12.5</v>
      </c>
      <c r="AO95" s="184">
        <v>-3.7</v>
      </c>
      <c r="AP95" s="184">
        <v>12.4</v>
      </c>
      <c r="AQ95" s="184">
        <v>12.8</v>
      </c>
      <c r="AR95" s="184">
        <v>4.0999999999999996</v>
      </c>
      <c r="AS95" s="184">
        <v>14.8</v>
      </c>
      <c r="AT95" s="184" t="e">
        <v>#N/A</v>
      </c>
      <c r="AU95" s="184" t="e">
        <v>#N/A</v>
      </c>
      <c r="AV95" s="184">
        <v>15.1</v>
      </c>
      <c r="AW95" s="184">
        <v>-7.1</v>
      </c>
      <c r="AX95" s="184">
        <v>-24.2</v>
      </c>
      <c r="AY95" s="184">
        <v>23.6</v>
      </c>
      <c r="AZ95" s="184">
        <v>21.7</v>
      </c>
      <c r="BA95" s="184">
        <v>16.2</v>
      </c>
    </row>
    <row r="96" spans="1:53" x14ac:dyDescent="0.25">
      <c r="A96" s="6">
        <v>39203</v>
      </c>
      <c r="B96" s="184">
        <v>93.1</v>
      </c>
      <c r="C96" s="184">
        <v>82.5</v>
      </c>
      <c r="D96" s="184">
        <v>83.1</v>
      </c>
      <c r="E96" s="184">
        <v>93.7</v>
      </c>
      <c r="F96" s="184">
        <v>66.7</v>
      </c>
      <c r="G96" s="184" t="e">
        <v>#N/A</v>
      </c>
      <c r="H96" s="184" t="e">
        <v>#N/A</v>
      </c>
      <c r="I96" s="184">
        <v>50.7</v>
      </c>
      <c r="J96" s="184">
        <v>49.7</v>
      </c>
      <c r="K96" s="184">
        <v>46.2</v>
      </c>
      <c r="L96" s="184">
        <v>69.5</v>
      </c>
      <c r="M96" s="184">
        <v>36.9</v>
      </c>
      <c r="N96" s="184">
        <v>76.2</v>
      </c>
      <c r="O96" s="184">
        <v>3</v>
      </c>
      <c r="P96" s="184">
        <v>15.4</v>
      </c>
      <c r="Q96" s="184">
        <v>15.7</v>
      </c>
      <c r="R96" s="184">
        <v>12.3</v>
      </c>
      <c r="S96" s="184">
        <v>15.4</v>
      </c>
      <c r="T96" s="184" t="e">
        <v>#N/A</v>
      </c>
      <c r="U96" s="184" t="e">
        <v>#N/A</v>
      </c>
      <c r="V96" s="184">
        <v>38.5</v>
      </c>
      <c r="W96" s="184">
        <v>6.6</v>
      </c>
      <c r="X96" s="184">
        <v>-25.5</v>
      </c>
      <c r="Y96" s="184">
        <v>-8</v>
      </c>
      <c r="Z96" s="184">
        <v>11.1</v>
      </c>
      <c r="AA96" s="184">
        <v>12.9</v>
      </c>
      <c r="AB96" s="184">
        <v>0.5</v>
      </c>
      <c r="AC96" s="184">
        <v>14.3</v>
      </c>
      <c r="AD96" s="184">
        <v>14.8</v>
      </c>
      <c r="AE96" s="184">
        <v>0.9</v>
      </c>
      <c r="AF96" s="184">
        <v>21.3</v>
      </c>
      <c r="AG96" s="184" t="e">
        <v>#N/A</v>
      </c>
      <c r="AH96" s="184" t="e">
        <v>#N/A</v>
      </c>
      <c r="AI96" s="184">
        <v>34.799999999999997</v>
      </c>
      <c r="AJ96" s="184">
        <v>3.1</v>
      </c>
      <c r="AK96" s="184">
        <v>-23.9</v>
      </c>
      <c r="AL96" s="184">
        <v>5.5</v>
      </c>
      <c r="AM96" s="184">
        <v>19.2</v>
      </c>
      <c r="AN96" s="184">
        <v>12.6</v>
      </c>
      <c r="AO96" s="184">
        <v>-3.2</v>
      </c>
      <c r="AP96" s="184">
        <v>12.7</v>
      </c>
      <c r="AQ96" s="184">
        <v>13.1</v>
      </c>
      <c r="AR96" s="184">
        <v>3.8</v>
      </c>
      <c r="AS96" s="184">
        <v>13.8</v>
      </c>
      <c r="AT96" s="184" t="e">
        <v>#N/A</v>
      </c>
      <c r="AU96" s="184" t="e">
        <v>#N/A</v>
      </c>
      <c r="AV96" s="184">
        <v>18.600000000000001</v>
      </c>
      <c r="AW96" s="184">
        <v>-6</v>
      </c>
      <c r="AX96" s="184">
        <v>-25.8</v>
      </c>
      <c r="AY96" s="184">
        <v>19.5</v>
      </c>
      <c r="AZ96" s="184">
        <v>20.2</v>
      </c>
      <c r="BA96" s="184">
        <v>16.8</v>
      </c>
    </row>
    <row r="97" spans="1:53" x14ac:dyDescent="0.25">
      <c r="A97" s="6">
        <v>39234</v>
      </c>
      <c r="B97" s="184">
        <v>89.2</v>
      </c>
      <c r="C97" s="184">
        <v>79.900000000000006</v>
      </c>
      <c r="D97" s="184">
        <v>80.5</v>
      </c>
      <c r="E97" s="184">
        <v>77.099999999999994</v>
      </c>
      <c r="F97" s="184">
        <v>59.7</v>
      </c>
      <c r="G97" s="184" t="e">
        <v>#N/A</v>
      </c>
      <c r="H97" s="184" t="e">
        <v>#N/A</v>
      </c>
      <c r="I97" s="184">
        <v>48.8</v>
      </c>
      <c r="J97" s="184">
        <v>47.4</v>
      </c>
      <c r="K97" s="184">
        <v>44.2</v>
      </c>
      <c r="L97" s="184">
        <v>64.7</v>
      </c>
      <c r="M97" s="184">
        <v>36.6</v>
      </c>
      <c r="N97" s="184">
        <v>70.099999999999994</v>
      </c>
      <c r="O97" s="184">
        <v>-0.6</v>
      </c>
      <c r="P97" s="184">
        <v>7.9</v>
      </c>
      <c r="Q97" s="184">
        <v>8.1999999999999993</v>
      </c>
      <c r="R97" s="184">
        <v>-3.5</v>
      </c>
      <c r="S97" s="184">
        <v>14.2</v>
      </c>
      <c r="T97" s="184" t="e">
        <v>#N/A</v>
      </c>
      <c r="U97" s="184" t="e">
        <v>#N/A</v>
      </c>
      <c r="V97" s="184">
        <v>41</v>
      </c>
      <c r="W97" s="184">
        <v>17.100000000000001</v>
      </c>
      <c r="X97" s="184">
        <v>-14.7</v>
      </c>
      <c r="Y97" s="184">
        <v>-5.3</v>
      </c>
      <c r="Z97" s="184">
        <v>17.399999999999999</v>
      </c>
      <c r="AA97" s="184">
        <v>9.1999999999999993</v>
      </c>
      <c r="AB97" s="184">
        <v>0.3</v>
      </c>
      <c r="AC97" s="184">
        <v>13.3</v>
      </c>
      <c r="AD97" s="184">
        <v>13.7</v>
      </c>
      <c r="AE97" s="184">
        <v>0</v>
      </c>
      <c r="AF97" s="184">
        <v>20</v>
      </c>
      <c r="AG97" s="184" t="e">
        <v>#N/A</v>
      </c>
      <c r="AH97" s="184" t="e">
        <v>#N/A</v>
      </c>
      <c r="AI97" s="184">
        <v>35.9</v>
      </c>
      <c r="AJ97" s="184">
        <v>4.8</v>
      </c>
      <c r="AK97" s="184">
        <v>-22.4</v>
      </c>
      <c r="AL97" s="184">
        <v>3.6</v>
      </c>
      <c r="AM97" s="184">
        <v>18.899999999999999</v>
      </c>
      <c r="AN97" s="184">
        <v>12</v>
      </c>
      <c r="AO97" s="184">
        <v>-2.6</v>
      </c>
      <c r="AP97" s="184">
        <v>12.2</v>
      </c>
      <c r="AQ97" s="184">
        <v>12.6</v>
      </c>
      <c r="AR97" s="184">
        <v>2.7</v>
      </c>
      <c r="AS97" s="184">
        <v>13.3</v>
      </c>
      <c r="AT97" s="184" t="e">
        <v>#N/A</v>
      </c>
      <c r="AU97" s="184" t="e">
        <v>#N/A</v>
      </c>
      <c r="AV97" s="184">
        <v>21.5</v>
      </c>
      <c r="AW97" s="184">
        <v>-2.9</v>
      </c>
      <c r="AX97" s="184">
        <v>-25.4</v>
      </c>
      <c r="AY97" s="184">
        <v>16.7</v>
      </c>
      <c r="AZ97" s="184">
        <v>20</v>
      </c>
      <c r="BA97" s="184">
        <v>17.2</v>
      </c>
    </row>
    <row r="98" spans="1:53" x14ac:dyDescent="0.25">
      <c r="A98" s="6">
        <v>39264</v>
      </c>
      <c r="B98" s="184">
        <v>91.7</v>
      </c>
      <c r="C98" s="184">
        <v>80.2</v>
      </c>
      <c r="D98" s="184">
        <v>80.7</v>
      </c>
      <c r="E98" s="184">
        <v>73.3</v>
      </c>
      <c r="F98" s="184">
        <v>62.7</v>
      </c>
      <c r="G98" s="184" t="e">
        <v>#N/A</v>
      </c>
      <c r="H98" s="184" t="e">
        <v>#N/A</v>
      </c>
      <c r="I98" s="184">
        <v>51.1</v>
      </c>
      <c r="J98" s="184">
        <v>50.9</v>
      </c>
      <c r="K98" s="184">
        <v>42.7</v>
      </c>
      <c r="L98" s="184">
        <v>63.7</v>
      </c>
      <c r="M98" s="184">
        <v>40.299999999999997</v>
      </c>
      <c r="N98" s="184">
        <v>81.099999999999994</v>
      </c>
      <c r="O98" s="184">
        <v>-3.3</v>
      </c>
      <c r="P98" s="184">
        <v>4.7</v>
      </c>
      <c r="Q98" s="184">
        <v>4.9000000000000004</v>
      </c>
      <c r="R98" s="184">
        <v>-2.8</v>
      </c>
      <c r="S98" s="184">
        <v>19.2</v>
      </c>
      <c r="T98" s="184" t="e">
        <v>#N/A</v>
      </c>
      <c r="U98" s="184" t="e">
        <v>#N/A</v>
      </c>
      <c r="V98" s="184">
        <v>38.5</v>
      </c>
      <c r="W98" s="184">
        <v>14.3</v>
      </c>
      <c r="X98" s="184">
        <v>-1.7</v>
      </c>
      <c r="Y98" s="184">
        <v>-4.7</v>
      </c>
      <c r="Z98" s="184">
        <v>21.2</v>
      </c>
      <c r="AA98" s="184">
        <v>10</v>
      </c>
      <c r="AB98" s="184">
        <v>-0.2</v>
      </c>
      <c r="AC98" s="184">
        <v>12</v>
      </c>
      <c r="AD98" s="184">
        <v>12.4</v>
      </c>
      <c r="AE98" s="184">
        <v>-0.4</v>
      </c>
      <c r="AF98" s="184">
        <v>19.899999999999999</v>
      </c>
      <c r="AG98" s="184" t="e">
        <v>#N/A</v>
      </c>
      <c r="AH98" s="184" t="e">
        <v>#N/A</v>
      </c>
      <c r="AI98" s="184">
        <v>36.299999999999997</v>
      </c>
      <c r="AJ98" s="184">
        <v>5.8</v>
      </c>
      <c r="AK98" s="184">
        <v>-20</v>
      </c>
      <c r="AL98" s="184">
        <v>2.4</v>
      </c>
      <c r="AM98" s="184">
        <v>19.2</v>
      </c>
      <c r="AN98" s="184">
        <v>11.7</v>
      </c>
      <c r="AO98" s="184">
        <v>-2.8</v>
      </c>
      <c r="AP98" s="184">
        <v>12</v>
      </c>
      <c r="AQ98" s="184">
        <v>12.4</v>
      </c>
      <c r="AR98" s="184">
        <v>2.4</v>
      </c>
      <c r="AS98" s="184">
        <v>13.7</v>
      </c>
      <c r="AT98" s="184" t="e">
        <v>#N/A</v>
      </c>
      <c r="AU98" s="184" t="e">
        <v>#N/A</v>
      </c>
      <c r="AV98" s="184">
        <v>25.3</v>
      </c>
      <c r="AW98" s="184">
        <v>-0.6</v>
      </c>
      <c r="AX98" s="184">
        <v>-25.1</v>
      </c>
      <c r="AY98" s="184">
        <v>14.5</v>
      </c>
      <c r="AZ98" s="184">
        <v>19.600000000000001</v>
      </c>
      <c r="BA98" s="184">
        <v>16.100000000000001</v>
      </c>
    </row>
    <row r="99" spans="1:53" x14ac:dyDescent="0.25">
      <c r="A99" s="6">
        <v>39295</v>
      </c>
      <c r="B99" s="184">
        <v>89.9</v>
      </c>
      <c r="C99" s="184">
        <v>83.9</v>
      </c>
      <c r="D99" s="184">
        <v>84.5</v>
      </c>
      <c r="E99" s="184">
        <v>76.099999999999994</v>
      </c>
      <c r="F99" s="184">
        <v>68</v>
      </c>
      <c r="G99" s="184" t="e">
        <v>#N/A</v>
      </c>
      <c r="H99" s="184" t="e">
        <v>#N/A</v>
      </c>
      <c r="I99" s="184">
        <v>55.1</v>
      </c>
      <c r="J99" s="184">
        <v>56.2</v>
      </c>
      <c r="K99" s="184">
        <v>42.6</v>
      </c>
      <c r="L99" s="184">
        <v>66.2</v>
      </c>
      <c r="M99" s="184">
        <v>47.8</v>
      </c>
      <c r="N99" s="184">
        <v>81</v>
      </c>
      <c r="O99" s="184">
        <v>-10.3</v>
      </c>
      <c r="P99" s="184">
        <v>10.6</v>
      </c>
      <c r="Q99" s="184">
        <v>11.1</v>
      </c>
      <c r="R99" s="184">
        <v>2.6</v>
      </c>
      <c r="S99" s="184">
        <v>23.1</v>
      </c>
      <c r="T99" s="184" t="e">
        <v>#N/A</v>
      </c>
      <c r="U99" s="184" t="e">
        <v>#N/A</v>
      </c>
      <c r="V99" s="184">
        <v>37.4</v>
      </c>
      <c r="W99" s="184">
        <v>17.600000000000001</v>
      </c>
      <c r="X99" s="184">
        <v>-1.9</v>
      </c>
      <c r="Y99" s="184">
        <v>-10.5</v>
      </c>
      <c r="Z99" s="184">
        <v>27</v>
      </c>
      <c r="AA99" s="184">
        <v>2</v>
      </c>
      <c r="AB99" s="184">
        <v>-1.5</v>
      </c>
      <c r="AC99" s="184">
        <v>11.8</v>
      </c>
      <c r="AD99" s="184">
        <v>12.2</v>
      </c>
      <c r="AE99" s="184">
        <v>0</v>
      </c>
      <c r="AF99" s="184">
        <v>20.3</v>
      </c>
      <c r="AG99" s="184" t="e">
        <v>#N/A</v>
      </c>
      <c r="AH99" s="184" t="e">
        <v>#N/A</v>
      </c>
      <c r="AI99" s="184">
        <v>36.4</v>
      </c>
      <c r="AJ99" s="184">
        <v>7.1</v>
      </c>
      <c r="AK99" s="184">
        <v>-18.100000000000001</v>
      </c>
      <c r="AL99" s="184">
        <v>0.6</v>
      </c>
      <c r="AM99" s="184">
        <v>20.399999999999999</v>
      </c>
      <c r="AN99" s="184">
        <v>10.3</v>
      </c>
      <c r="AO99" s="184">
        <v>-4</v>
      </c>
      <c r="AP99" s="184">
        <v>12.1</v>
      </c>
      <c r="AQ99" s="184">
        <v>12.6</v>
      </c>
      <c r="AR99" s="184">
        <v>2.1</v>
      </c>
      <c r="AS99" s="184">
        <v>14.4</v>
      </c>
      <c r="AT99" s="184" t="e">
        <v>#N/A</v>
      </c>
      <c r="AU99" s="184" t="e">
        <v>#N/A</v>
      </c>
      <c r="AV99" s="184">
        <v>29</v>
      </c>
      <c r="AW99" s="184">
        <v>1.3</v>
      </c>
      <c r="AX99" s="184">
        <v>-23.1</v>
      </c>
      <c r="AY99" s="184">
        <v>11.1</v>
      </c>
      <c r="AZ99" s="184">
        <v>19.5</v>
      </c>
      <c r="BA99" s="184">
        <v>14.7</v>
      </c>
    </row>
    <row r="100" spans="1:53" x14ac:dyDescent="0.25">
      <c r="A100" s="6">
        <v>39326</v>
      </c>
      <c r="B100" s="184">
        <v>85.4</v>
      </c>
      <c r="C100" s="184">
        <v>84.9</v>
      </c>
      <c r="D100" s="184">
        <v>85.5</v>
      </c>
      <c r="E100" s="184">
        <v>67.400000000000006</v>
      </c>
      <c r="F100" s="184">
        <v>61.4</v>
      </c>
      <c r="G100" s="184" t="e">
        <v>#N/A</v>
      </c>
      <c r="H100" s="184" t="e">
        <v>#N/A</v>
      </c>
      <c r="I100" s="184">
        <v>54.7</v>
      </c>
      <c r="J100" s="184">
        <v>46</v>
      </c>
      <c r="K100" s="184">
        <v>48.9</v>
      </c>
      <c r="L100" s="184">
        <v>68.3</v>
      </c>
      <c r="M100" s="184">
        <v>43.6</v>
      </c>
      <c r="N100" s="184">
        <v>71.400000000000006</v>
      </c>
      <c r="O100" s="184">
        <v>-11.4</v>
      </c>
      <c r="P100" s="184">
        <v>7.9</v>
      </c>
      <c r="Q100" s="184">
        <v>8.3000000000000007</v>
      </c>
      <c r="R100" s="184">
        <v>3</v>
      </c>
      <c r="S100" s="184">
        <v>15.3</v>
      </c>
      <c r="T100" s="184" t="e">
        <v>#N/A</v>
      </c>
      <c r="U100" s="184" t="e">
        <v>#N/A</v>
      </c>
      <c r="V100" s="184">
        <v>38.799999999999997</v>
      </c>
      <c r="W100" s="184">
        <v>12.8</v>
      </c>
      <c r="X100" s="184">
        <v>-8</v>
      </c>
      <c r="Y100" s="184">
        <v>-9.8000000000000007</v>
      </c>
      <c r="Z100" s="184">
        <v>22.9</v>
      </c>
      <c r="AA100" s="184">
        <v>-12.2</v>
      </c>
      <c r="AB100" s="184">
        <v>-2.7</v>
      </c>
      <c r="AC100" s="184">
        <v>11.4</v>
      </c>
      <c r="AD100" s="184">
        <v>11.8</v>
      </c>
      <c r="AE100" s="184">
        <v>0.3</v>
      </c>
      <c r="AF100" s="184">
        <v>19.8</v>
      </c>
      <c r="AG100" s="184" t="e">
        <v>#N/A</v>
      </c>
      <c r="AH100" s="184" t="e">
        <v>#N/A</v>
      </c>
      <c r="AI100" s="184">
        <v>36.700000000000003</v>
      </c>
      <c r="AJ100" s="184">
        <v>7.6</v>
      </c>
      <c r="AK100" s="184">
        <v>-17</v>
      </c>
      <c r="AL100" s="184">
        <v>-0.7</v>
      </c>
      <c r="AM100" s="184">
        <v>20.7</v>
      </c>
      <c r="AN100" s="184">
        <v>7.4</v>
      </c>
      <c r="AO100" s="184">
        <v>-4.9000000000000004</v>
      </c>
      <c r="AP100" s="184">
        <v>11.8</v>
      </c>
      <c r="AQ100" s="184">
        <v>12.2</v>
      </c>
      <c r="AR100" s="184">
        <v>1.6</v>
      </c>
      <c r="AS100" s="184">
        <v>14.2</v>
      </c>
      <c r="AT100" s="184" t="e">
        <v>#N/A</v>
      </c>
      <c r="AU100" s="184" t="e">
        <v>#N/A</v>
      </c>
      <c r="AV100" s="184">
        <v>31.6</v>
      </c>
      <c r="AW100" s="184">
        <v>3.5</v>
      </c>
      <c r="AX100" s="184">
        <v>-23.4</v>
      </c>
      <c r="AY100" s="184">
        <v>7.2</v>
      </c>
      <c r="AZ100" s="184">
        <v>19.899999999999999</v>
      </c>
      <c r="BA100" s="184">
        <v>10.6</v>
      </c>
    </row>
    <row r="101" spans="1:53" x14ac:dyDescent="0.25">
      <c r="A101" s="6">
        <v>39356</v>
      </c>
      <c r="B101" s="184">
        <v>93.3</v>
      </c>
      <c r="C101" s="184">
        <v>85.4</v>
      </c>
      <c r="D101" s="184">
        <v>85.7</v>
      </c>
      <c r="E101" s="184">
        <v>79.7</v>
      </c>
      <c r="F101" s="184">
        <v>68.099999999999994</v>
      </c>
      <c r="G101" s="184" t="e">
        <v>#N/A</v>
      </c>
      <c r="H101" s="184" t="e">
        <v>#N/A</v>
      </c>
      <c r="I101" s="184">
        <v>57.8</v>
      </c>
      <c r="J101" s="184">
        <v>47.2</v>
      </c>
      <c r="K101" s="184">
        <v>52.2</v>
      </c>
      <c r="L101" s="184">
        <v>94.6</v>
      </c>
      <c r="M101" s="184">
        <v>48.1</v>
      </c>
      <c r="N101" s="184">
        <v>87.8</v>
      </c>
      <c r="O101" s="184">
        <v>-0.1</v>
      </c>
      <c r="P101" s="184">
        <v>9.6999999999999993</v>
      </c>
      <c r="Q101" s="184">
        <v>9.6999999999999993</v>
      </c>
      <c r="R101" s="184">
        <v>12.7</v>
      </c>
      <c r="S101" s="184">
        <v>12.6</v>
      </c>
      <c r="T101" s="184" t="e">
        <v>#N/A</v>
      </c>
      <c r="U101" s="184" t="e">
        <v>#N/A</v>
      </c>
      <c r="V101" s="184">
        <v>36.4</v>
      </c>
      <c r="W101" s="184">
        <v>16.100000000000001</v>
      </c>
      <c r="X101" s="184">
        <v>37.1</v>
      </c>
      <c r="Y101" s="184">
        <v>10.8</v>
      </c>
      <c r="Z101" s="184">
        <v>44.2</v>
      </c>
      <c r="AA101" s="184">
        <v>11</v>
      </c>
      <c r="AB101" s="184">
        <v>-2.4</v>
      </c>
      <c r="AC101" s="184">
        <v>11.2</v>
      </c>
      <c r="AD101" s="184">
        <v>11.6</v>
      </c>
      <c r="AE101" s="184">
        <v>1.6</v>
      </c>
      <c r="AF101" s="184">
        <v>18.899999999999999</v>
      </c>
      <c r="AG101" s="184" t="e">
        <v>#N/A</v>
      </c>
      <c r="AH101" s="184" t="e">
        <v>#N/A</v>
      </c>
      <c r="AI101" s="184">
        <v>36.700000000000003</v>
      </c>
      <c r="AJ101" s="184">
        <v>8.3000000000000007</v>
      </c>
      <c r="AK101" s="184">
        <v>-12.9</v>
      </c>
      <c r="AL101" s="184">
        <v>0.7</v>
      </c>
      <c r="AM101" s="184">
        <v>23.2</v>
      </c>
      <c r="AN101" s="184">
        <v>7.8</v>
      </c>
      <c r="AO101" s="184">
        <v>-4.0999999999999996</v>
      </c>
      <c r="AP101" s="184">
        <v>11.7</v>
      </c>
      <c r="AQ101" s="184">
        <v>12.2</v>
      </c>
      <c r="AR101" s="184">
        <v>2</v>
      </c>
      <c r="AS101" s="184">
        <v>15.8</v>
      </c>
      <c r="AT101" s="184" t="e">
        <v>#N/A</v>
      </c>
      <c r="AU101" s="184" t="e">
        <v>#N/A</v>
      </c>
      <c r="AV101" s="184">
        <v>33.9</v>
      </c>
      <c r="AW101" s="184">
        <v>5.5</v>
      </c>
      <c r="AX101" s="184">
        <v>-18.600000000000001</v>
      </c>
      <c r="AY101" s="184">
        <v>5.2</v>
      </c>
      <c r="AZ101" s="184">
        <v>22.4</v>
      </c>
      <c r="BA101" s="184">
        <v>9.1999999999999993</v>
      </c>
    </row>
    <row r="102" spans="1:53" x14ac:dyDescent="0.25">
      <c r="A102" s="6">
        <v>39387</v>
      </c>
      <c r="B102" s="184">
        <v>94.7</v>
      </c>
      <c r="C102" s="184">
        <v>85</v>
      </c>
      <c r="D102" s="184">
        <v>85.4</v>
      </c>
      <c r="E102" s="184">
        <v>87.8</v>
      </c>
      <c r="F102" s="184">
        <v>63.9</v>
      </c>
      <c r="G102" s="184" t="e">
        <v>#N/A</v>
      </c>
      <c r="H102" s="184" t="e">
        <v>#N/A</v>
      </c>
      <c r="I102" s="184">
        <v>43</v>
      </c>
      <c r="J102" s="184">
        <v>49.6</v>
      </c>
      <c r="K102" s="184">
        <v>62.1</v>
      </c>
      <c r="L102" s="184">
        <v>88.1</v>
      </c>
      <c r="M102" s="184">
        <v>51.2</v>
      </c>
      <c r="N102" s="184">
        <v>81</v>
      </c>
      <c r="O102" s="184">
        <v>3.8</v>
      </c>
      <c r="P102" s="184">
        <v>6.4</v>
      </c>
      <c r="Q102" s="184">
        <v>6.4</v>
      </c>
      <c r="R102" s="184">
        <v>8</v>
      </c>
      <c r="S102" s="184">
        <v>0.6</v>
      </c>
      <c r="T102" s="184" t="e">
        <v>#N/A</v>
      </c>
      <c r="U102" s="184" t="e">
        <v>#N/A</v>
      </c>
      <c r="V102" s="184">
        <v>17.5</v>
      </c>
      <c r="W102" s="184">
        <v>12.9</v>
      </c>
      <c r="X102" s="184">
        <v>34.1</v>
      </c>
      <c r="Y102" s="184">
        <v>-7.4</v>
      </c>
      <c r="Z102" s="184">
        <v>43.9</v>
      </c>
      <c r="AA102" s="184">
        <v>3.2</v>
      </c>
      <c r="AB102" s="184">
        <v>-1.9</v>
      </c>
      <c r="AC102" s="184">
        <v>10.7</v>
      </c>
      <c r="AD102" s="184">
        <v>11.1</v>
      </c>
      <c r="AE102" s="184">
        <v>2.2000000000000002</v>
      </c>
      <c r="AF102" s="184">
        <v>16.899999999999999</v>
      </c>
      <c r="AG102" s="184" t="e">
        <v>#N/A</v>
      </c>
      <c r="AH102" s="184" t="e">
        <v>#N/A</v>
      </c>
      <c r="AI102" s="184">
        <v>34.9</v>
      </c>
      <c r="AJ102" s="184">
        <v>8.6</v>
      </c>
      <c r="AK102" s="184">
        <v>-9</v>
      </c>
      <c r="AL102" s="184">
        <v>-0.3</v>
      </c>
      <c r="AM102" s="184">
        <v>25.2</v>
      </c>
      <c r="AN102" s="184">
        <v>7.3</v>
      </c>
      <c r="AO102" s="184">
        <v>-3</v>
      </c>
      <c r="AP102" s="184">
        <v>10.9</v>
      </c>
      <c r="AQ102" s="184">
        <v>11.3</v>
      </c>
      <c r="AR102" s="184">
        <v>2</v>
      </c>
      <c r="AS102" s="184">
        <v>16.7</v>
      </c>
      <c r="AT102" s="184" t="e">
        <v>#N/A</v>
      </c>
      <c r="AU102" s="184" t="e">
        <v>#N/A</v>
      </c>
      <c r="AV102" s="184">
        <v>34.299999999999997</v>
      </c>
      <c r="AW102" s="184">
        <v>6.9</v>
      </c>
      <c r="AX102" s="184">
        <v>-15.3</v>
      </c>
      <c r="AY102" s="184">
        <v>0.9</v>
      </c>
      <c r="AZ102" s="184">
        <v>23.5</v>
      </c>
      <c r="BA102" s="184">
        <v>7.8</v>
      </c>
    </row>
    <row r="103" spans="1:53" x14ac:dyDescent="0.25">
      <c r="A103" s="6">
        <v>39417</v>
      </c>
      <c r="B103" s="184">
        <v>100.6</v>
      </c>
      <c r="C103" s="184">
        <v>109.4</v>
      </c>
      <c r="D103" s="184">
        <v>109.8</v>
      </c>
      <c r="E103" s="184">
        <v>166.2</v>
      </c>
      <c r="F103" s="184">
        <v>105.2</v>
      </c>
      <c r="G103" s="184" t="e">
        <v>#N/A</v>
      </c>
      <c r="H103" s="184" t="e">
        <v>#N/A</v>
      </c>
      <c r="I103" s="184">
        <v>56.6</v>
      </c>
      <c r="J103" s="184">
        <v>66.900000000000006</v>
      </c>
      <c r="K103" s="184">
        <v>70.3</v>
      </c>
      <c r="L103" s="184">
        <v>149</v>
      </c>
      <c r="M103" s="184">
        <v>50.7</v>
      </c>
      <c r="N103" s="184">
        <v>75.2</v>
      </c>
      <c r="O103" s="184">
        <v>3.3</v>
      </c>
      <c r="P103" s="184">
        <v>6.4</v>
      </c>
      <c r="Q103" s="184">
        <v>6</v>
      </c>
      <c r="R103" s="184">
        <v>13.8</v>
      </c>
      <c r="S103" s="184">
        <v>10.3</v>
      </c>
      <c r="T103" s="184" t="e">
        <v>#N/A</v>
      </c>
      <c r="U103" s="184" t="e">
        <v>#N/A</v>
      </c>
      <c r="V103" s="184">
        <v>18.600000000000001</v>
      </c>
      <c r="W103" s="184">
        <v>16.2</v>
      </c>
      <c r="X103" s="184">
        <v>39.4</v>
      </c>
      <c r="Y103" s="184">
        <v>-4.0999999999999996</v>
      </c>
      <c r="Z103" s="184">
        <v>44.4</v>
      </c>
      <c r="AA103" s="184">
        <v>0.1</v>
      </c>
      <c r="AB103" s="184">
        <v>-1.4</v>
      </c>
      <c r="AC103" s="184">
        <v>10.199999999999999</v>
      </c>
      <c r="AD103" s="184">
        <v>10.5</v>
      </c>
      <c r="AE103" s="184">
        <v>4.0999999999999996</v>
      </c>
      <c r="AF103" s="184">
        <v>16</v>
      </c>
      <c r="AG103" s="184" t="e">
        <v>#N/A</v>
      </c>
      <c r="AH103" s="184" t="e">
        <v>#N/A</v>
      </c>
      <c r="AI103" s="184">
        <v>33.200000000000003</v>
      </c>
      <c r="AJ103" s="184">
        <v>9.3000000000000007</v>
      </c>
      <c r="AK103" s="184">
        <v>-4.9000000000000004</v>
      </c>
      <c r="AL103" s="184">
        <v>-0.9</v>
      </c>
      <c r="AM103" s="184">
        <v>27</v>
      </c>
      <c r="AN103" s="184">
        <v>6.7</v>
      </c>
      <c r="AO103" s="184">
        <v>-1.4</v>
      </c>
      <c r="AP103" s="184">
        <v>10.199999999999999</v>
      </c>
      <c r="AQ103" s="184">
        <v>10.5</v>
      </c>
      <c r="AR103" s="184">
        <v>4.0999999999999996</v>
      </c>
      <c r="AS103" s="184">
        <v>16</v>
      </c>
      <c r="AT103" s="184" t="e">
        <v>#N/A</v>
      </c>
      <c r="AU103" s="184" t="e">
        <v>#N/A</v>
      </c>
      <c r="AV103" s="184">
        <v>33.200000000000003</v>
      </c>
      <c r="AW103" s="184">
        <v>9.3000000000000007</v>
      </c>
      <c r="AX103" s="184">
        <v>-4.9000000000000004</v>
      </c>
      <c r="AY103" s="184">
        <v>-0.9</v>
      </c>
      <c r="AZ103" s="184">
        <v>27</v>
      </c>
      <c r="BA103" s="184">
        <v>6.7</v>
      </c>
    </row>
    <row r="104" spans="1:53" x14ac:dyDescent="0.25">
      <c r="A104" s="6">
        <v>39448</v>
      </c>
      <c r="B104" s="184">
        <v>97.7</v>
      </c>
      <c r="C104" s="184">
        <v>88.5</v>
      </c>
      <c r="D104" s="184">
        <v>88.6</v>
      </c>
      <c r="E104" s="184">
        <v>74.3</v>
      </c>
      <c r="F104" s="184">
        <v>72</v>
      </c>
      <c r="G104" s="184" t="e">
        <v>#N/A</v>
      </c>
      <c r="H104" s="184" t="e">
        <v>#N/A</v>
      </c>
      <c r="I104" s="184">
        <v>56</v>
      </c>
      <c r="J104" s="184">
        <v>105.4</v>
      </c>
      <c r="K104" s="184">
        <v>76</v>
      </c>
      <c r="L104" s="184">
        <v>80.099999999999994</v>
      </c>
      <c r="M104" s="184">
        <v>47.9</v>
      </c>
      <c r="N104" s="184">
        <v>86.8</v>
      </c>
      <c r="O104" s="184">
        <v>-2.2999999999999998</v>
      </c>
      <c r="P104" s="184">
        <v>13</v>
      </c>
      <c r="Q104" s="184">
        <v>12.6</v>
      </c>
      <c r="R104" s="184">
        <v>20.399999999999999</v>
      </c>
      <c r="S104" s="184">
        <v>14.3</v>
      </c>
      <c r="T104" s="184" t="e">
        <v>#N/A</v>
      </c>
      <c r="U104" s="184" t="e">
        <v>#N/A</v>
      </c>
      <c r="V104" s="184">
        <v>31.9</v>
      </c>
      <c r="W104" s="184">
        <v>19.5</v>
      </c>
      <c r="X104" s="184">
        <v>79.3</v>
      </c>
      <c r="Y104" s="184">
        <v>17.8</v>
      </c>
      <c r="Z104" s="184">
        <v>36.700000000000003</v>
      </c>
      <c r="AA104" s="184">
        <v>11.1</v>
      </c>
      <c r="AB104" s="184">
        <v>-2.2999999999999998</v>
      </c>
      <c r="AC104" s="184">
        <v>13</v>
      </c>
      <c r="AD104" s="184">
        <v>12.6</v>
      </c>
      <c r="AE104" s="184">
        <v>20.399999999999999</v>
      </c>
      <c r="AF104" s="184">
        <v>14.3</v>
      </c>
      <c r="AG104" s="184" t="e">
        <v>#N/A</v>
      </c>
      <c r="AH104" s="184" t="e">
        <v>#N/A</v>
      </c>
      <c r="AI104" s="184">
        <v>31.9</v>
      </c>
      <c r="AJ104" s="184">
        <v>19.5</v>
      </c>
      <c r="AK104" s="184">
        <v>79.3</v>
      </c>
      <c r="AL104" s="184">
        <v>17.8</v>
      </c>
      <c r="AM104" s="184">
        <v>36.700000000000003</v>
      </c>
      <c r="AN104" s="184">
        <v>11.1</v>
      </c>
      <c r="AO104" s="184">
        <v>-0.6</v>
      </c>
      <c r="AP104" s="184">
        <v>10.5</v>
      </c>
      <c r="AQ104" s="184">
        <v>10.7</v>
      </c>
      <c r="AR104" s="184">
        <v>5.2</v>
      </c>
      <c r="AS104" s="184">
        <v>15.3</v>
      </c>
      <c r="AT104" s="184" t="e">
        <v>#N/A</v>
      </c>
      <c r="AU104" s="184" t="e">
        <v>#N/A</v>
      </c>
      <c r="AV104" s="184">
        <v>33.700000000000003</v>
      </c>
      <c r="AW104" s="184">
        <v>11.9</v>
      </c>
      <c r="AX104" s="184">
        <v>2.4</v>
      </c>
      <c r="AY104" s="184">
        <v>0</v>
      </c>
      <c r="AZ104" s="184">
        <v>28.3</v>
      </c>
      <c r="BA104" s="184">
        <v>5.9</v>
      </c>
    </row>
    <row r="105" spans="1:53" x14ac:dyDescent="0.25">
      <c r="A105" s="6">
        <v>39479</v>
      </c>
      <c r="B105" s="184">
        <v>91.2</v>
      </c>
      <c r="C105" s="184">
        <v>84.4</v>
      </c>
      <c r="D105" s="184">
        <v>84.7</v>
      </c>
      <c r="E105" s="184">
        <v>68</v>
      </c>
      <c r="F105" s="184">
        <v>68.599999999999994</v>
      </c>
      <c r="G105" s="184" t="e">
        <v>#N/A</v>
      </c>
      <c r="H105" s="184" t="e">
        <v>#N/A</v>
      </c>
      <c r="I105" s="184">
        <v>52.9</v>
      </c>
      <c r="J105" s="184">
        <v>116.1</v>
      </c>
      <c r="K105" s="184">
        <v>50.5</v>
      </c>
      <c r="L105" s="184">
        <v>66.5</v>
      </c>
      <c r="M105" s="184">
        <v>47.5</v>
      </c>
      <c r="N105" s="184">
        <v>73.8</v>
      </c>
      <c r="O105" s="184">
        <v>3.5</v>
      </c>
      <c r="P105" s="184">
        <v>3.2</v>
      </c>
      <c r="Q105" s="184">
        <v>2.8</v>
      </c>
      <c r="R105" s="184">
        <v>27</v>
      </c>
      <c r="S105" s="184">
        <v>37.1</v>
      </c>
      <c r="T105" s="184" t="e">
        <v>#N/A</v>
      </c>
      <c r="U105" s="184" t="e">
        <v>#N/A</v>
      </c>
      <c r="V105" s="184">
        <v>29.2</v>
      </c>
      <c r="W105" s="184">
        <v>43.5</v>
      </c>
      <c r="X105" s="184">
        <v>21.1</v>
      </c>
      <c r="Y105" s="184">
        <v>-3</v>
      </c>
      <c r="Z105" s="184">
        <v>59.2</v>
      </c>
      <c r="AA105" s="184">
        <v>20.6</v>
      </c>
      <c r="AB105" s="184">
        <v>0.4</v>
      </c>
      <c r="AC105" s="184">
        <v>8</v>
      </c>
      <c r="AD105" s="184">
        <v>7.6</v>
      </c>
      <c r="AE105" s="184">
        <v>23.4</v>
      </c>
      <c r="AF105" s="184">
        <v>24.4</v>
      </c>
      <c r="AG105" s="184" t="e">
        <v>#N/A</v>
      </c>
      <c r="AH105" s="184" t="e">
        <v>#N/A</v>
      </c>
      <c r="AI105" s="184">
        <v>30.6</v>
      </c>
      <c r="AJ105" s="184">
        <v>30.9</v>
      </c>
      <c r="AK105" s="184">
        <v>50.4</v>
      </c>
      <c r="AL105" s="184">
        <v>7.4</v>
      </c>
      <c r="AM105" s="184">
        <v>47.1</v>
      </c>
      <c r="AN105" s="184">
        <v>15.2</v>
      </c>
      <c r="AO105" s="184">
        <v>-0.1</v>
      </c>
      <c r="AP105" s="184">
        <v>9.4</v>
      </c>
      <c r="AQ105" s="184">
        <v>9.5</v>
      </c>
      <c r="AR105" s="184">
        <v>7.2</v>
      </c>
      <c r="AS105" s="184">
        <v>16.399999999999999</v>
      </c>
      <c r="AT105" s="184" t="e">
        <v>#N/A</v>
      </c>
      <c r="AU105" s="184" t="e">
        <v>#N/A</v>
      </c>
      <c r="AV105" s="184">
        <v>33.200000000000003</v>
      </c>
      <c r="AW105" s="184">
        <v>17.7</v>
      </c>
      <c r="AX105" s="184">
        <v>6.7</v>
      </c>
      <c r="AY105" s="184">
        <v>-1.3</v>
      </c>
      <c r="AZ105" s="184">
        <v>31.7</v>
      </c>
      <c r="BA105" s="184">
        <v>7</v>
      </c>
    </row>
    <row r="106" spans="1:53" x14ac:dyDescent="0.25">
      <c r="A106" s="6">
        <v>39508</v>
      </c>
      <c r="B106" s="184">
        <v>98.3</v>
      </c>
      <c r="C106" s="184">
        <v>93.6</v>
      </c>
      <c r="D106" s="184">
        <v>93.9</v>
      </c>
      <c r="E106" s="184">
        <v>70.2</v>
      </c>
      <c r="F106" s="184">
        <v>74.099999999999994</v>
      </c>
      <c r="G106" s="184" t="e">
        <v>#N/A</v>
      </c>
      <c r="H106" s="184" t="e">
        <v>#N/A</v>
      </c>
      <c r="I106" s="184">
        <v>61.7</v>
      </c>
      <c r="J106" s="184">
        <v>54.4</v>
      </c>
      <c r="K106" s="184">
        <v>75.2</v>
      </c>
      <c r="L106" s="184">
        <v>85.4</v>
      </c>
      <c r="M106" s="184">
        <v>53.3</v>
      </c>
      <c r="N106" s="184">
        <v>72.3</v>
      </c>
      <c r="O106" s="184">
        <v>-0.7</v>
      </c>
      <c r="P106" s="184">
        <v>5.6</v>
      </c>
      <c r="Q106" s="184">
        <v>5.0999999999999996</v>
      </c>
      <c r="R106" s="184">
        <v>16.899999999999999</v>
      </c>
      <c r="S106" s="184">
        <v>21.8</v>
      </c>
      <c r="T106" s="184" t="e">
        <v>#N/A</v>
      </c>
      <c r="U106" s="184" t="e">
        <v>#N/A</v>
      </c>
      <c r="V106" s="184">
        <v>27.2</v>
      </c>
      <c r="W106" s="184">
        <v>0</v>
      </c>
      <c r="X106" s="184">
        <v>76.5</v>
      </c>
      <c r="Y106" s="184">
        <v>23.8</v>
      </c>
      <c r="Z106" s="184">
        <v>31.4</v>
      </c>
      <c r="AA106" s="184">
        <v>-11.2</v>
      </c>
      <c r="AB106" s="184">
        <v>0</v>
      </c>
      <c r="AC106" s="184">
        <v>7.1</v>
      </c>
      <c r="AD106" s="184">
        <v>6.7</v>
      </c>
      <c r="AE106" s="184">
        <v>21.2</v>
      </c>
      <c r="AF106" s="184">
        <v>23.5</v>
      </c>
      <c r="AG106" s="184" t="e">
        <v>#N/A</v>
      </c>
      <c r="AH106" s="184" t="e">
        <v>#N/A</v>
      </c>
      <c r="AI106" s="184">
        <v>29.3</v>
      </c>
      <c r="AJ106" s="184">
        <v>23.4</v>
      </c>
      <c r="AK106" s="184">
        <v>59.2</v>
      </c>
      <c r="AL106" s="184">
        <v>12.9</v>
      </c>
      <c r="AM106" s="184">
        <v>41</v>
      </c>
      <c r="AN106" s="184">
        <v>5.5</v>
      </c>
      <c r="AO106" s="184">
        <v>-0.9</v>
      </c>
      <c r="AP106" s="184">
        <v>8.3000000000000007</v>
      </c>
      <c r="AQ106" s="184">
        <v>8.3000000000000007</v>
      </c>
      <c r="AR106" s="184">
        <v>8.3000000000000007</v>
      </c>
      <c r="AS106" s="184">
        <v>16.600000000000001</v>
      </c>
      <c r="AT106" s="184" t="e">
        <v>#N/A</v>
      </c>
      <c r="AU106" s="184" t="e">
        <v>#N/A</v>
      </c>
      <c r="AV106" s="184">
        <v>32.299999999999997</v>
      </c>
      <c r="AW106" s="184">
        <v>17.2</v>
      </c>
      <c r="AX106" s="184">
        <v>15.5</v>
      </c>
      <c r="AY106" s="184">
        <v>-0.4</v>
      </c>
      <c r="AZ106" s="184">
        <v>32.299999999999997</v>
      </c>
      <c r="BA106" s="184">
        <v>5.2</v>
      </c>
    </row>
    <row r="107" spans="1:53" x14ac:dyDescent="0.25">
      <c r="A107" s="6">
        <v>39539</v>
      </c>
      <c r="B107" s="184">
        <v>99.8</v>
      </c>
      <c r="C107" s="184">
        <v>84.9</v>
      </c>
      <c r="D107" s="184">
        <v>85.1</v>
      </c>
      <c r="E107" s="184">
        <v>76.599999999999994</v>
      </c>
      <c r="F107" s="184">
        <v>75.8</v>
      </c>
      <c r="G107" s="184" t="e">
        <v>#N/A</v>
      </c>
      <c r="H107" s="184" t="e">
        <v>#N/A</v>
      </c>
      <c r="I107" s="184">
        <v>63.5</v>
      </c>
      <c r="J107" s="184">
        <v>53.2</v>
      </c>
      <c r="K107" s="184">
        <v>76.099999999999994</v>
      </c>
      <c r="L107" s="184">
        <v>81.400000000000006</v>
      </c>
      <c r="M107" s="184">
        <v>58</v>
      </c>
      <c r="N107" s="184">
        <v>76.099999999999994</v>
      </c>
      <c r="O107" s="184">
        <v>10.3</v>
      </c>
      <c r="P107" s="184">
        <v>-0.1</v>
      </c>
      <c r="Q107" s="184">
        <v>-0.7</v>
      </c>
      <c r="R107" s="184">
        <v>26.5</v>
      </c>
      <c r="S107" s="184">
        <v>38.9</v>
      </c>
      <c r="T107" s="184" t="e">
        <v>#N/A</v>
      </c>
      <c r="U107" s="184" t="e">
        <v>#N/A</v>
      </c>
      <c r="V107" s="184">
        <v>40.6</v>
      </c>
      <c r="W107" s="184">
        <v>20.3</v>
      </c>
      <c r="X107" s="184">
        <v>100.5</v>
      </c>
      <c r="Y107" s="184">
        <v>19.600000000000001</v>
      </c>
      <c r="Z107" s="184">
        <v>65.7</v>
      </c>
      <c r="AA107" s="184">
        <v>10.9</v>
      </c>
      <c r="AB107" s="184">
        <v>2.5</v>
      </c>
      <c r="AC107" s="184">
        <v>5.3</v>
      </c>
      <c r="AD107" s="184">
        <v>4.8</v>
      </c>
      <c r="AE107" s="184">
        <v>22.6</v>
      </c>
      <c r="AF107" s="184">
        <v>27.2</v>
      </c>
      <c r="AG107" s="184" t="e">
        <v>#N/A</v>
      </c>
      <c r="AH107" s="184" t="e">
        <v>#N/A</v>
      </c>
      <c r="AI107" s="184">
        <v>32.200000000000003</v>
      </c>
      <c r="AJ107" s="184">
        <v>22.9</v>
      </c>
      <c r="AK107" s="184">
        <v>68.7</v>
      </c>
      <c r="AL107" s="184">
        <v>14.5</v>
      </c>
      <c r="AM107" s="184">
        <v>47.2</v>
      </c>
      <c r="AN107" s="184">
        <v>6.8</v>
      </c>
      <c r="AO107" s="184">
        <v>-0.6</v>
      </c>
      <c r="AP107" s="184">
        <v>7.4</v>
      </c>
      <c r="AQ107" s="184">
        <v>7.3</v>
      </c>
      <c r="AR107" s="184">
        <v>10.8</v>
      </c>
      <c r="AS107" s="184">
        <v>17.7</v>
      </c>
      <c r="AT107" s="184" t="e">
        <v>#N/A</v>
      </c>
      <c r="AU107" s="184" t="e">
        <v>#N/A</v>
      </c>
      <c r="AV107" s="184">
        <v>32.700000000000003</v>
      </c>
      <c r="AW107" s="184">
        <v>17.899999999999999</v>
      </c>
      <c r="AX107" s="184">
        <v>24.2</v>
      </c>
      <c r="AY107" s="184">
        <v>0.8</v>
      </c>
      <c r="AZ107" s="184">
        <v>35.299999999999997</v>
      </c>
      <c r="BA107" s="184">
        <v>5</v>
      </c>
    </row>
    <row r="108" spans="1:53" x14ac:dyDescent="0.25">
      <c r="A108" s="6">
        <v>39569</v>
      </c>
      <c r="B108" s="184">
        <v>104.5</v>
      </c>
      <c r="C108" s="184">
        <v>89.1</v>
      </c>
      <c r="D108" s="184">
        <v>89.3</v>
      </c>
      <c r="E108" s="184">
        <v>111.7</v>
      </c>
      <c r="F108" s="184">
        <v>81.900000000000006</v>
      </c>
      <c r="G108" s="184" t="e">
        <v>#N/A</v>
      </c>
      <c r="H108" s="184" t="e">
        <v>#N/A</v>
      </c>
      <c r="I108" s="184">
        <v>63.5</v>
      </c>
      <c r="J108" s="184">
        <v>51.1</v>
      </c>
      <c r="K108" s="184">
        <v>67.8</v>
      </c>
      <c r="L108" s="184">
        <v>84.6</v>
      </c>
      <c r="M108" s="184">
        <v>54.5</v>
      </c>
      <c r="N108" s="184">
        <v>77</v>
      </c>
      <c r="O108" s="184">
        <v>12.4</v>
      </c>
      <c r="P108" s="184">
        <v>8</v>
      </c>
      <c r="Q108" s="184">
        <v>7.5</v>
      </c>
      <c r="R108" s="184">
        <v>19.2</v>
      </c>
      <c r="S108" s="184">
        <v>22.9</v>
      </c>
      <c r="T108" s="184" t="e">
        <v>#N/A</v>
      </c>
      <c r="U108" s="184" t="e">
        <v>#N/A</v>
      </c>
      <c r="V108" s="184">
        <v>25.3</v>
      </c>
      <c r="W108" s="184">
        <v>2.8</v>
      </c>
      <c r="X108" s="184">
        <v>46.7</v>
      </c>
      <c r="Y108" s="184">
        <v>21.6</v>
      </c>
      <c r="Z108" s="184">
        <v>47.7</v>
      </c>
      <c r="AA108" s="184">
        <v>1</v>
      </c>
      <c r="AB108" s="184">
        <v>4.4000000000000004</v>
      </c>
      <c r="AC108" s="184">
        <v>5.8</v>
      </c>
      <c r="AD108" s="184">
        <v>5.4</v>
      </c>
      <c r="AE108" s="184">
        <v>21.6</v>
      </c>
      <c r="AF108" s="184">
        <v>26.2</v>
      </c>
      <c r="AG108" s="184" t="e">
        <v>#N/A</v>
      </c>
      <c r="AH108" s="184" t="e">
        <v>#N/A</v>
      </c>
      <c r="AI108" s="184">
        <v>30.7</v>
      </c>
      <c r="AJ108" s="184">
        <v>19.8</v>
      </c>
      <c r="AK108" s="184">
        <v>63.9</v>
      </c>
      <c r="AL108" s="184">
        <v>16</v>
      </c>
      <c r="AM108" s="184">
        <v>47.3</v>
      </c>
      <c r="AN108" s="184">
        <v>5.6</v>
      </c>
      <c r="AO108" s="184">
        <v>0.2</v>
      </c>
      <c r="AP108" s="184">
        <v>6.9</v>
      </c>
      <c r="AQ108" s="184">
        <v>6.7</v>
      </c>
      <c r="AR108" s="184">
        <v>11.5</v>
      </c>
      <c r="AS108" s="184">
        <v>18.399999999999999</v>
      </c>
      <c r="AT108" s="184" t="e">
        <v>#N/A</v>
      </c>
      <c r="AU108" s="184" t="e">
        <v>#N/A</v>
      </c>
      <c r="AV108" s="184">
        <v>31.5</v>
      </c>
      <c r="AW108" s="184">
        <v>17.600000000000001</v>
      </c>
      <c r="AX108" s="184">
        <v>31.8</v>
      </c>
      <c r="AY108" s="184">
        <v>3</v>
      </c>
      <c r="AZ108" s="184">
        <v>38.299999999999997</v>
      </c>
      <c r="BA108" s="184">
        <v>4.0999999999999996</v>
      </c>
    </row>
    <row r="109" spans="1:53" x14ac:dyDescent="0.25">
      <c r="A109" s="6">
        <v>39600</v>
      </c>
      <c r="B109" s="184">
        <v>101.8</v>
      </c>
      <c r="C109" s="184">
        <v>82</v>
      </c>
      <c r="D109" s="184">
        <v>82.1</v>
      </c>
      <c r="E109" s="184">
        <v>96.6</v>
      </c>
      <c r="F109" s="184">
        <v>72.400000000000006</v>
      </c>
      <c r="G109" s="184" t="e">
        <v>#N/A</v>
      </c>
      <c r="H109" s="184" t="e">
        <v>#N/A</v>
      </c>
      <c r="I109" s="184">
        <v>62.7</v>
      </c>
      <c r="J109" s="184">
        <v>52</v>
      </c>
      <c r="K109" s="184">
        <v>75.8</v>
      </c>
      <c r="L109" s="184">
        <v>67.900000000000006</v>
      </c>
      <c r="M109" s="184">
        <v>56.7</v>
      </c>
      <c r="N109" s="184">
        <v>80</v>
      </c>
      <c r="O109" s="184">
        <v>14.2</v>
      </c>
      <c r="P109" s="184">
        <v>2.6</v>
      </c>
      <c r="Q109" s="184">
        <v>2</v>
      </c>
      <c r="R109" s="184">
        <v>25.3</v>
      </c>
      <c r="S109" s="184">
        <v>21.2</v>
      </c>
      <c r="T109" s="184" t="e">
        <v>#N/A</v>
      </c>
      <c r="U109" s="184" t="e">
        <v>#N/A</v>
      </c>
      <c r="V109" s="184">
        <v>28.4</v>
      </c>
      <c r="W109" s="184">
        <v>9.8000000000000007</v>
      </c>
      <c r="X109" s="184">
        <v>71.7</v>
      </c>
      <c r="Y109" s="184">
        <v>5</v>
      </c>
      <c r="Z109" s="184">
        <v>55</v>
      </c>
      <c r="AA109" s="184">
        <v>14.1</v>
      </c>
      <c r="AB109" s="184">
        <v>6</v>
      </c>
      <c r="AC109" s="184">
        <v>5.3</v>
      </c>
      <c r="AD109" s="184">
        <v>4.8</v>
      </c>
      <c r="AE109" s="184">
        <v>22.3</v>
      </c>
      <c r="AF109" s="184">
        <v>25.4</v>
      </c>
      <c r="AG109" s="184" t="e">
        <v>#N/A</v>
      </c>
      <c r="AH109" s="184" t="e">
        <v>#N/A</v>
      </c>
      <c r="AI109" s="184">
        <v>30.3</v>
      </c>
      <c r="AJ109" s="184">
        <v>18.5</v>
      </c>
      <c r="AK109" s="184">
        <v>65.3</v>
      </c>
      <c r="AL109" s="184">
        <v>14.2</v>
      </c>
      <c r="AM109" s="184">
        <v>48.6</v>
      </c>
      <c r="AN109" s="184">
        <v>7</v>
      </c>
      <c r="AO109" s="184">
        <v>1.4</v>
      </c>
      <c r="AP109" s="184">
        <v>6.4</v>
      </c>
      <c r="AQ109" s="184">
        <v>6.2</v>
      </c>
      <c r="AR109" s="184">
        <v>13.9</v>
      </c>
      <c r="AS109" s="184">
        <v>18.899999999999999</v>
      </c>
      <c r="AT109" s="184" t="e">
        <v>#N/A</v>
      </c>
      <c r="AU109" s="184" t="e">
        <v>#N/A</v>
      </c>
      <c r="AV109" s="184">
        <v>30.6</v>
      </c>
      <c r="AW109" s="184">
        <v>17</v>
      </c>
      <c r="AX109" s="184">
        <v>39.700000000000003</v>
      </c>
      <c r="AY109" s="184">
        <v>3.7</v>
      </c>
      <c r="AZ109" s="184">
        <v>41.3</v>
      </c>
      <c r="BA109" s="184">
        <v>4.5</v>
      </c>
    </row>
    <row r="110" spans="1:53" x14ac:dyDescent="0.25">
      <c r="A110" s="6">
        <v>39630</v>
      </c>
      <c r="B110" s="184">
        <v>108.4</v>
      </c>
      <c r="C110" s="184">
        <v>85.7</v>
      </c>
      <c r="D110" s="184">
        <v>85.9</v>
      </c>
      <c r="E110" s="184">
        <v>93</v>
      </c>
      <c r="F110" s="184">
        <v>83.8</v>
      </c>
      <c r="G110" s="184" t="e">
        <v>#N/A</v>
      </c>
      <c r="H110" s="184" t="e">
        <v>#N/A</v>
      </c>
      <c r="I110" s="184">
        <v>64.599999999999994</v>
      </c>
      <c r="J110" s="184">
        <v>59.1</v>
      </c>
      <c r="K110" s="184">
        <v>76.3</v>
      </c>
      <c r="L110" s="184">
        <v>74.8</v>
      </c>
      <c r="M110" s="184">
        <v>62.3</v>
      </c>
      <c r="N110" s="184">
        <v>86.7</v>
      </c>
      <c r="O110" s="184">
        <v>18.2</v>
      </c>
      <c r="P110" s="184">
        <v>6.9</v>
      </c>
      <c r="Q110" s="184">
        <v>6.4</v>
      </c>
      <c r="R110" s="184">
        <v>26.9</v>
      </c>
      <c r="S110" s="184">
        <v>33.700000000000003</v>
      </c>
      <c r="T110" s="184" t="e">
        <v>#N/A</v>
      </c>
      <c r="U110" s="184" t="e">
        <v>#N/A</v>
      </c>
      <c r="V110" s="184">
        <v>26.5</v>
      </c>
      <c r="W110" s="184">
        <v>16.100000000000001</v>
      </c>
      <c r="X110" s="184">
        <v>78.5</v>
      </c>
      <c r="Y110" s="184">
        <v>17.399999999999999</v>
      </c>
      <c r="Z110" s="184">
        <v>54.8</v>
      </c>
      <c r="AA110" s="184">
        <v>6.9</v>
      </c>
      <c r="AB110" s="184">
        <v>7.7</v>
      </c>
      <c r="AC110" s="184">
        <v>5.5</v>
      </c>
      <c r="AD110" s="184">
        <v>5</v>
      </c>
      <c r="AE110" s="184">
        <v>23</v>
      </c>
      <c r="AF110" s="184">
        <v>26.6</v>
      </c>
      <c r="AG110" s="184" t="e">
        <v>#N/A</v>
      </c>
      <c r="AH110" s="184" t="e">
        <v>#N/A</v>
      </c>
      <c r="AI110" s="184">
        <v>29.7</v>
      </c>
      <c r="AJ110" s="184">
        <v>18.2</v>
      </c>
      <c r="AK110" s="184">
        <v>67.2</v>
      </c>
      <c r="AL110" s="184">
        <v>14.7</v>
      </c>
      <c r="AM110" s="184">
        <v>49.6</v>
      </c>
      <c r="AN110" s="184">
        <v>6.9</v>
      </c>
      <c r="AO110" s="184">
        <v>3.1</v>
      </c>
      <c r="AP110" s="184">
        <v>6.6</v>
      </c>
      <c r="AQ110" s="184">
        <v>6.3</v>
      </c>
      <c r="AR110" s="184">
        <v>16.399999999999999</v>
      </c>
      <c r="AS110" s="184">
        <v>20.100000000000001</v>
      </c>
      <c r="AT110" s="184" t="e">
        <v>#N/A</v>
      </c>
      <c r="AU110" s="184" t="e">
        <v>#N/A</v>
      </c>
      <c r="AV110" s="184">
        <v>29.6</v>
      </c>
      <c r="AW110" s="184">
        <v>17.100000000000001</v>
      </c>
      <c r="AX110" s="184">
        <v>46.3</v>
      </c>
      <c r="AY110" s="184">
        <v>5.2</v>
      </c>
      <c r="AZ110" s="184">
        <v>44.1</v>
      </c>
      <c r="BA110" s="184">
        <v>4.3</v>
      </c>
    </row>
    <row r="111" spans="1:53" x14ac:dyDescent="0.25">
      <c r="A111" s="6">
        <v>39661</v>
      </c>
      <c r="B111" s="184">
        <v>108.1</v>
      </c>
      <c r="C111" s="184">
        <v>87.6</v>
      </c>
      <c r="D111" s="184">
        <v>87.8</v>
      </c>
      <c r="E111" s="184">
        <v>89.5</v>
      </c>
      <c r="F111" s="184">
        <v>83.9</v>
      </c>
      <c r="G111" s="184" t="e">
        <v>#N/A</v>
      </c>
      <c r="H111" s="184" t="e">
        <v>#N/A</v>
      </c>
      <c r="I111" s="184">
        <v>65.3</v>
      </c>
      <c r="J111" s="184">
        <v>62</v>
      </c>
      <c r="K111" s="184">
        <v>66.7</v>
      </c>
      <c r="L111" s="184">
        <v>71</v>
      </c>
      <c r="M111" s="184">
        <v>56.7</v>
      </c>
      <c r="N111" s="184">
        <v>75.2</v>
      </c>
      <c r="O111" s="184">
        <v>20.2</v>
      </c>
      <c r="P111" s="184">
        <v>4.4000000000000004</v>
      </c>
      <c r="Q111" s="184">
        <v>3.9</v>
      </c>
      <c r="R111" s="184">
        <v>17.600000000000001</v>
      </c>
      <c r="S111" s="184">
        <v>23.4</v>
      </c>
      <c r="T111" s="184" t="e">
        <v>#N/A</v>
      </c>
      <c r="U111" s="184" t="e">
        <v>#N/A</v>
      </c>
      <c r="V111" s="184">
        <v>18.5</v>
      </c>
      <c r="W111" s="184">
        <v>10.5</v>
      </c>
      <c r="X111" s="184">
        <v>56.6</v>
      </c>
      <c r="Y111" s="184">
        <v>7.2</v>
      </c>
      <c r="Z111" s="184">
        <v>18.600000000000001</v>
      </c>
      <c r="AA111" s="184">
        <v>-7.2</v>
      </c>
      <c r="AB111" s="184">
        <v>9.1999999999999993</v>
      </c>
      <c r="AC111" s="184">
        <v>5.4</v>
      </c>
      <c r="AD111" s="184">
        <v>4.9000000000000004</v>
      </c>
      <c r="AE111" s="184">
        <v>22.3</v>
      </c>
      <c r="AF111" s="184">
        <v>26.2</v>
      </c>
      <c r="AG111" s="184" t="e">
        <v>#N/A</v>
      </c>
      <c r="AH111" s="184" t="e">
        <v>#N/A</v>
      </c>
      <c r="AI111" s="184">
        <v>28.1</v>
      </c>
      <c r="AJ111" s="184">
        <v>17.3</v>
      </c>
      <c r="AK111" s="184">
        <v>65.8</v>
      </c>
      <c r="AL111" s="184">
        <v>13.7</v>
      </c>
      <c r="AM111" s="184">
        <v>44.7</v>
      </c>
      <c r="AN111" s="184">
        <v>5</v>
      </c>
      <c r="AO111" s="184">
        <v>5.7</v>
      </c>
      <c r="AP111" s="184">
        <v>6.1</v>
      </c>
      <c r="AQ111" s="184">
        <v>5.8</v>
      </c>
      <c r="AR111" s="184">
        <v>17.600000000000001</v>
      </c>
      <c r="AS111" s="184">
        <v>20.2</v>
      </c>
      <c r="AT111" s="184" t="e">
        <v>#N/A</v>
      </c>
      <c r="AU111" s="184" t="e">
        <v>#N/A</v>
      </c>
      <c r="AV111" s="184">
        <v>28</v>
      </c>
      <c r="AW111" s="184">
        <v>16.5</v>
      </c>
      <c r="AX111" s="184">
        <v>51</v>
      </c>
      <c r="AY111" s="184">
        <v>6.6</v>
      </c>
      <c r="AZ111" s="184">
        <v>42.8</v>
      </c>
      <c r="BA111" s="184">
        <v>3.4</v>
      </c>
    </row>
    <row r="112" spans="1:53" x14ac:dyDescent="0.25">
      <c r="A112" s="6">
        <v>39692</v>
      </c>
      <c r="B112" s="184">
        <v>106.2</v>
      </c>
      <c r="C112" s="184">
        <v>83.5</v>
      </c>
      <c r="D112" s="184">
        <v>83.6</v>
      </c>
      <c r="E112" s="184">
        <v>79.599999999999994</v>
      </c>
      <c r="F112" s="184">
        <v>85.6</v>
      </c>
      <c r="G112" s="184" t="e">
        <v>#N/A</v>
      </c>
      <c r="H112" s="184" t="e">
        <v>#N/A</v>
      </c>
      <c r="I112" s="184">
        <v>67</v>
      </c>
      <c r="J112" s="184">
        <v>56.7</v>
      </c>
      <c r="K112" s="184">
        <v>76.400000000000006</v>
      </c>
      <c r="L112" s="184">
        <v>76.5</v>
      </c>
      <c r="M112" s="184">
        <v>61.6</v>
      </c>
      <c r="N112" s="184">
        <v>77.7</v>
      </c>
      <c r="O112" s="184">
        <v>24.4</v>
      </c>
      <c r="P112" s="184">
        <v>-1.6</v>
      </c>
      <c r="Q112" s="184">
        <v>-2.2000000000000002</v>
      </c>
      <c r="R112" s="184">
        <v>18.2</v>
      </c>
      <c r="S112" s="184">
        <v>39.4</v>
      </c>
      <c r="T112" s="184" t="e">
        <v>#N/A</v>
      </c>
      <c r="U112" s="184" t="e">
        <v>#N/A</v>
      </c>
      <c r="V112" s="184">
        <v>22.6</v>
      </c>
      <c r="W112" s="184">
        <v>23.3</v>
      </c>
      <c r="X112" s="184">
        <v>56.3</v>
      </c>
      <c r="Y112" s="184">
        <v>11.9</v>
      </c>
      <c r="Z112" s="184">
        <v>41.1</v>
      </c>
      <c r="AA112" s="184">
        <v>8.9</v>
      </c>
      <c r="AB112" s="184">
        <v>10.8</v>
      </c>
      <c r="AC112" s="184">
        <v>4.5999999999999996</v>
      </c>
      <c r="AD112" s="184">
        <v>4.0999999999999996</v>
      </c>
      <c r="AE112" s="184">
        <v>21.8</v>
      </c>
      <c r="AF112" s="184">
        <v>27.6</v>
      </c>
      <c r="AG112" s="184" t="e">
        <v>#N/A</v>
      </c>
      <c r="AH112" s="184" t="e">
        <v>#N/A</v>
      </c>
      <c r="AI112" s="184">
        <v>27.4</v>
      </c>
      <c r="AJ112" s="184">
        <v>17.8</v>
      </c>
      <c r="AK112" s="184">
        <v>64.599999999999994</v>
      </c>
      <c r="AL112" s="184">
        <v>13.5</v>
      </c>
      <c r="AM112" s="184">
        <v>44.2</v>
      </c>
      <c r="AN112" s="184">
        <v>5.4</v>
      </c>
      <c r="AO112" s="184">
        <v>8.6</v>
      </c>
      <c r="AP112" s="184">
        <v>5.3</v>
      </c>
      <c r="AQ112" s="184">
        <v>4.9000000000000004</v>
      </c>
      <c r="AR112" s="184">
        <v>18.600000000000001</v>
      </c>
      <c r="AS112" s="184">
        <v>22.1</v>
      </c>
      <c r="AT112" s="184" t="e">
        <v>#N/A</v>
      </c>
      <c r="AU112" s="184" t="e">
        <v>#N/A</v>
      </c>
      <c r="AV112" s="184">
        <v>26.7</v>
      </c>
      <c r="AW112" s="184">
        <v>17.2</v>
      </c>
      <c r="AX112" s="184">
        <v>57.5</v>
      </c>
      <c r="AY112" s="184">
        <v>8.3000000000000007</v>
      </c>
      <c r="AZ112" s="184">
        <v>44.2</v>
      </c>
      <c r="BA112" s="184">
        <v>5.3</v>
      </c>
    </row>
    <row r="113" spans="1:53" x14ac:dyDescent="0.25">
      <c r="A113" s="6">
        <v>39722</v>
      </c>
      <c r="B113" s="184">
        <v>110.8</v>
      </c>
      <c r="C113" s="184">
        <v>89.1</v>
      </c>
      <c r="D113" s="184">
        <v>89.4</v>
      </c>
      <c r="E113" s="184">
        <v>80</v>
      </c>
      <c r="F113" s="184">
        <v>81.8</v>
      </c>
      <c r="G113" s="184" t="e">
        <v>#N/A</v>
      </c>
      <c r="H113" s="184" t="e">
        <v>#N/A</v>
      </c>
      <c r="I113" s="184">
        <v>68.7</v>
      </c>
      <c r="J113" s="184">
        <v>55.4</v>
      </c>
      <c r="K113" s="184">
        <v>64.099999999999994</v>
      </c>
      <c r="L113" s="184">
        <v>88.8</v>
      </c>
      <c r="M113" s="184">
        <v>57.6</v>
      </c>
      <c r="N113" s="184">
        <v>82.5</v>
      </c>
      <c r="O113" s="184">
        <v>18.8</v>
      </c>
      <c r="P113" s="184">
        <v>4.4000000000000004</v>
      </c>
      <c r="Q113" s="184">
        <v>4.2</v>
      </c>
      <c r="R113" s="184">
        <v>0.4</v>
      </c>
      <c r="S113" s="184">
        <v>20.100000000000001</v>
      </c>
      <c r="T113" s="184" t="e">
        <v>#N/A</v>
      </c>
      <c r="U113" s="184" t="e">
        <v>#N/A</v>
      </c>
      <c r="V113" s="184">
        <v>18.8</v>
      </c>
      <c r="W113" s="184">
        <v>17.5</v>
      </c>
      <c r="X113" s="184">
        <v>22.8</v>
      </c>
      <c r="Y113" s="184">
        <v>-6.1</v>
      </c>
      <c r="Z113" s="184">
        <v>19.7</v>
      </c>
      <c r="AA113" s="184">
        <v>-6.1</v>
      </c>
      <c r="AB113" s="184">
        <v>11.6</v>
      </c>
      <c r="AC113" s="184">
        <v>4.5999999999999996</v>
      </c>
      <c r="AD113" s="184">
        <v>4.0999999999999996</v>
      </c>
      <c r="AE113" s="184">
        <v>19.399999999999999</v>
      </c>
      <c r="AF113" s="184">
        <v>26.8</v>
      </c>
      <c r="AG113" s="184" t="e">
        <v>#N/A</v>
      </c>
      <c r="AH113" s="184" t="e">
        <v>#N/A</v>
      </c>
      <c r="AI113" s="184">
        <v>26.4</v>
      </c>
      <c r="AJ113" s="184">
        <v>17.8</v>
      </c>
      <c r="AK113" s="184">
        <v>59.7</v>
      </c>
      <c r="AL113" s="184">
        <v>10.9</v>
      </c>
      <c r="AM113" s="184">
        <v>41.2</v>
      </c>
      <c r="AN113" s="184">
        <v>4.0999999999999996</v>
      </c>
      <c r="AO113" s="184">
        <v>10.199999999999999</v>
      </c>
      <c r="AP113" s="184">
        <v>4.9000000000000004</v>
      </c>
      <c r="AQ113" s="184">
        <v>4.5</v>
      </c>
      <c r="AR113" s="184">
        <v>17.5</v>
      </c>
      <c r="AS113" s="184">
        <v>22.6</v>
      </c>
      <c r="AT113" s="184" t="e">
        <v>#N/A</v>
      </c>
      <c r="AU113" s="184" t="e">
        <v>#N/A</v>
      </c>
      <c r="AV113" s="184">
        <v>25.2</v>
      </c>
      <c r="AW113" s="184">
        <v>17.3</v>
      </c>
      <c r="AX113" s="184">
        <v>55.6</v>
      </c>
      <c r="AY113" s="184">
        <v>6.6</v>
      </c>
      <c r="AZ113" s="184">
        <v>41.7</v>
      </c>
      <c r="BA113" s="184">
        <v>3.7</v>
      </c>
    </row>
    <row r="114" spans="1:53" x14ac:dyDescent="0.25">
      <c r="A114" s="6">
        <v>39753</v>
      </c>
      <c r="B114" s="184">
        <v>98</v>
      </c>
      <c r="C114" s="184">
        <v>85.7</v>
      </c>
      <c r="D114" s="184">
        <v>86</v>
      </c>
      <c r="E114" s="184">
        <v>88.3</v>
      </c>
      <c r="F114" s="184">
        <v>80</v>
      </c>
      <c r="G114" s="184" t="e">
        <v>#N/A</v>
      </c>
      <c r="H114" s="184" t="e">
        <v>#N/A</v>
      </c>
      <c r="I114" s="184">
        <v>52.3</v>
      </c>
      <c r="J114" s="184">
        <v>52.8</v>
      </c>
      <c r="K114" s="184">
        <v>65.2</v>
      </c>
      <c r="L114" s="184">
        <v>88</v>
      </c>
      <c r="M114" s="184">
        <v>42.6</v>
      </c>
      <c r="N114" s="184">
        <v>69.8</v>
      </c>
      <c r="O114" s="184">
        <v>3.6</v>
      </c>
      <c r="P114" s="184">
        <v>0.8</v>
      </c>
      <c r="Q114" s="184">
        <v>0.6</v>
      </c>
      <c r="R114" s="184">
        <v>0.6</v>
      </c>
      <c r="S114" s="184">
        <v>25.2</v>
      </c>
      <c r="T114" s="184" t="e">
        <v>#N/A</v>
      </c>
      <c r="U114" s="184" t="e">
        <v>#N/A</v>
      </c>
      <c r="V114" s="184">
        <v>21.5</v>
      </c>
      <c r="W114" s="184">
        <v>6.4</v>
      </c>
      <c r="X114" s="184">
        <v>5.0999999999999996</v>
      </c>
      <c r="Y114" s="184">
        <v>0</v>
      </c>
      <c r="Z114" s="184">
        <v>-16.8</v>
      </c>
      <c r="AA114" s="184">
        <v>-13.7</v>
      </c>
      <c r="AB114" s="184">
        <v>10.9</v>
      </c>
      <c r="AC114" s="184">
        <v>4.2</v>
      </c>
      <c r="AD114" s="184">
        <v>3.8</v>
      </c>
      <c r="AE114" s="184">
        <v>17.3</v>
      </c>
      <c r="AF114" s="184">
        <v>26.7</v>
      </c>
      <c r="AG114" s="184" t="e">
        <v>#N/A</v>
      </c>
      <c r="AH114" s="184" t="e">
        <v>#N/A</v>
      </c>
      <c r="AI114" s="184">
        <v>26</v>
      </c>
      <c r="AJ114" s="184">
        <v>16.8</v>
      </c>
      <c r="AK114" s="184">
        <v>53</v>
      </c>
      <c r="AL114" s="184">
        <v>9.6999999999999993</v>
      </c>
      <c r="AM114" s="184">
        <v>34.6</v>
      </c>
      <c r="AN114" s="184">
        <v>2.4</v>
      </c>
      <c r="AO114" s="184">
        <v>10.199999999999999</v>
      </c>
      <c r="AP114" s="184">
        <v>4.4000000000000004</v>
      </c>
      <c r="AQ114" s="184">
        <v>4</v>
      </c>
      <c r="AR114" s="184">
        <v>16.8</v>
      </c>
      <c r="AS114" s="184">
        <v>24.6</v>
      </c>
      <c r="AT114" s="184" t="e">
        <v>#N/A</v>
      </c>
      <c r="AU114" s="184" t="e">
        <v>#N/A</v>
      </c>
      <c r="AV114" s="184">
        <v>25.4</v>
      </c>
      <c r="AW114" s="184">
        <v>16.8</v>
      </c>
      <c r="AX114" s="184">
        <v>51.7</v>
      </c>
      <c r="AY114" s="184">
        <v>7.4</v>
      </c>
      <c r="AZ114" s="184">
        <v>35.299999999999997</v>
      </c>
      <c r="BA114" s="184">
        <v>2.2000000000000002</v>
      </c>
    </row>
    <row r="115" spans="1:53" x14ac:dyDescent="0.25">
      <c r="A115" s="6">
        <v>39783</v>
      </c>
      <c r="B115" s="184">
        <v>107.7</v>
      </c>
      <c r="C115" s="184">
        <v>106.1</v>
      </c>
      <c r="D115" s="184">
        <v>106.3</v>
      </c>
      <c r="E115" s="184">
        <v>161.5</v>
      </c>
      <c r="F115" s="184">
        <v>123.4</v>
      </c>
      <c r="G115" s="184" t="e">
        <v>#N/A</v>
      </c>
      <c r="H115" s="184" t="e">
        <v>#N/A</v>
      </c>
      <c r="I115" s="184">
        <v>70.599999999999994</v>
      </c>
      <c r="J115" s="184">
        <v>76</v>
      </c>
      <c r="K115" s="184">
        <v>80.099999999999994</v>
      </c>
      <c r="L115" s="184">
        <v>119.6</v>
      </c>
      <c r="M115" s="184">
        <v>49</v>
      </c>
      <c r="N115" s="184">
        <v>69.7</v>
      </c>
      <c r="O115" s="184">
        <v>7</v>
      </c>
      <c r="P115" s="184">
        <v>-3</v>
      </c>
      <c r="Q115" s="184">
        <v>-3.2</v>
      </c>
      <c r="R115" s="184">
        <v>-2.8</v>
      </c>
      <c r="S115" s="184">
        <v>17.3</v>
      </c>
      <c r="T115" s="184" t="e">
        <v>#N/A</v>
      </c>
      <c r="U115" s="184" t="e">
        <v>#N/A</v>
      </c>
      <c r="V115" s="184">
        <v>24.8</v>
      </c>
      <c r="W115" s="184">
        <v>13.5</v>
      </c>
      <c r="X115" s="184">
        <v>13.8</v>
      </c>
      <c r="Y115" s="184">
        <v>-19.7</v>
      </c>
      <c r="Z115" s="184">
        <v>-3.3</v>
      </c>
      <c r="AA115" s="184">
        <v>-7.4</v>
      </c>
      <c r="AB115" s="184">
        <v>10.5</v>
      </c>
      <c r="AC115" s="184">
        <v>3.5</v>
      </c>
      <c r="AD115" s="184">
        <v>3</v>
      </c>
      <c r="AE115" s="184">
        <v>13.8</v>
      </c>
      <c r="AF115" s="184">
        <v>25.4</v>
      </c>
      <c r="AG115" s="184" t="e">
        <v>#N/A</v>
      </c>
      <c r="AH115" s="184" t="e">
        <v>#N/A</v>
      </c>
      <c r="AI115" s="184">
        <v>25.9</v>
      </c>
      <c r="AJ115" s="184">
        <v>16.5</v>
      </c>
      <c r="AK115" s="184">
        <v>48.2</v>
      </c>
      <c r="AL115" s="184">
        <v>5</v>
      </c>
      <c r="AM115" s="184">
        <v>30.7</v>
      </c>
      <c r="AN115" s="184">
        <v>1.6</v>
      </c>
      <c r="AO115" s="184">
        <v>10.5</v>
      </c>
      <c r="AP115" s="184">
        <v>3.5</v>
      </c>
      <c r="AQ115" s="184">
        <v>3</v>
      </c>
      <c r="AR115" s="184">
        <v>13.8</v>
      </c>
      <c r="AS115" s="184">
        <v>25.4</v>
      </c>
      <c r="AT115" s="184" t="e">
        <v>#N/A</v>
      </c>
      <c r="AU115" s="184" t="e">
        <v>#N/A</v>
      </c>
      <c r="AV115" s="184">
        <v>25.9</v>
      </c>
      <c r="AW115" s="184">
        <v>16.5</v>
      </c>
      <c r="AX115" s="184">
        <v>48.2</v>
      </c>
      <c r="AY115" s="184">
        <v>5</v>
      </c>
      <c r="AZ115" s="184">
        <v>30.7</v>
      </c>
      <c r="BA115" s="184">
        <v>1.6</v>
      </c>
    </row>
    <row r="116" spans="1:53" x14ac:dyDescent="0.25">
      <c r="A116" s="6">
        <v>39814</v>
      </c>
      <c r="B116" s="184">
        <v>109.3</v>
      </c>
      <c r="C116" s="184">
        <v>87.5</v>
      </c>
      <c r="D116" s="184">
        <v>87.3</v>
      </c>
      <c r="E116" s="184">
        <v>73.5</v>
      </c>
      <c r="F116" s="184">
        <v>85</v>
      </c>
      <c r="G116" s="184" t="e">
        <v>#N/A</v>
      </c>
      <c r="H116" s="184" t="e">
        <v>#N/A</v>
      </c>
      <c r="I116" s="184">
        <v>66.099999999999994</v>
      </c>
      <c r="J116" s="184">
        <v>127.7</v>
      </c>
      <c r="K116" s="184">
        <v>73.2</v>
      </c>
      <c r="L116" s="184">
        <v>62.9</v>
      </c>
      <c r="M116" s="184">
        <v>52.3</v>
      </c>
      <c r="N116" s="184">
        <v>66.7</v>
      </c>
      <c r="O116" s="184">
        <v>11.9</v>
      </c>
      <c r="P116" s="184">
        <v>-1.1000000000000001</v>
      </c>
      <c r="Q116" s="184">
        <v>-1.5</v>
      </c>
      <c r="R116" s="184">
        <v>-1.1000000000000001</v>
      </c>
      <c r="S116" s="184">
        <v>18.100000000000001</v>
      </c>
      <c r="T116" s="184" t="e">
        <v>#N/A</v>
      </c>
      <c r="U116" s="184" t="e">
        <v>#N/A</v>
      </c>
      <c r="V116" s="184">
        <v>18</v>
      </c>
      <c r="W116" s="184">
        <v>21.2</v>
      </c>
      <c r="X116" s="184">
        <v>-3.7</v>
      </c>
      <c r="Y116" s="184">
        <v>-21.6</v>
      </c>
      <c r="Z116" s="184">
        <v>9</v>
      </c>
      <c r="AA116" s="184">
        <v>-23.2</v>
      </c>
      <c r="AB116" s="184">
        <v>11.9</v>
      </c>
      <c r="AC116" s="184">
        <v>-1.1000000000000001</v>
      </c>
      <c r="AD116" s="184">
        <v>-1.5</v>
      </c>
      <c r="AE116" s="184">
        <v>-1.1000000000000001</v>
      </c>
      <c r="AF116" s="184">
        <v>18.100000000000001</v>
      </c>
      <c r="AG116" s="184" t="e">
        <v>#N/A</v>
      </c>
      <c r="AH116" s="184" t="e">
        <v>#N/A</v>
      </c>
      <c r="AI116" s="184">
        <v>18</v>
      </c>
      <c r="AJ116" s="184">
        <v>21.2</v>
      </c>
      <c r="AK116" s="184">
        <v>-3.7</v>
      </c>
      <c r="AL116" s="184">
        <v>-21.6</v>
      </c>
      <c r="AM116" s="184">
        <v>9</v>
      </c>
      <c r="AN116" s="184">
        <v>-23.2</v>
      </c>
      <c r="AO116" s="184">
        <v>11.8</v>
      </c>
      <c r="AP116" s="184">
        <v>2.2999999999999998</v>
      </c>
      <c r="AQ116" s="184">
        <v>1.9</v>
      </c>
      <c r="AR116" s="184">
        <v>12.3</v>
      </c>
      <c r="AS116" s="184">
        <v>25.6</v>
      </c>
      <c r="AT116" s="184" t="e">
        <v>#N/A</v>
      </c>
      <c r="AU116" s="184" t="e">
        <v>#N/A</v>
      </c>
      <c r="AV116" s="184">
        <v>24.7</v>
      </c>
      <c r="AW116" s="184">
        <v>16.8</v>
      </c>
      <c r="AX116" s="184">
        <v>39.5</v>
      </c>
      <c r="AY116" s="184">
        <v>1.8</v>
      </c>
      <c r="AZ116" s="184">
        <v>28.2</v>
      </c>
      <c r="BA116" s="184">
        <v>-1.6</v>
      </c>
    </row>
    <row r="117" spans="1:53" x14ac:dyDescent="0.25">
      <c r="A117" s="6">
        <v>39845</v>
      </c>
      <c r="B117" s="184">
        <v>101</v>
      </c>
      <c r="C117" s="184">
        <v>81.7</v>
      </c>
      <c r="D117" s="184">
        <v>81.7</v>
      </c>
      <c r="E117" s="184">
        <v>62.7</v>
      </c>
      <c r="F117" s="184">
        <v>68</v>
      </c>
      <c r="G117" s="184" t="e">
        <v>#N/A</v>
      </c>
      <c r="H117" s="184" t="e">
        <v>#N/A</v>
      </c>
      <c r="I117" s="184">
        <v>64.599999999999994</v>
      </c>
      <c r="J117" s="184">
        <v>102.1</v>
      </c>
      <c r="K117" s="184">
        <v>56.9</v>
      </c>
      <c r="L117" s="184">
        <v>52.6</v>
      </c>
      <c r="M117" s="184">
        <v>48.5</v>
      </c>
      <c r="N117" s="184">
        <v>57.9</v>
      </c>
      <c r="O117" s="184">
        <v>10.8</v>
      </c>
      <c r="P117" s="184">
        <v>-3.3</v>
      </c>
      <c r="Q117" s="184">
        <v>-3.5</v>
      </c>
      <c r="R117" s="184">
        <v>-7.8</v>
      </c>
      <c r="S117" s="184">
        <v>-0.9</v>
      </c>
      <c r="T117" s="184" t="e">
        <v>#N/A</v>
      </c>
      <c r="U117" s="184" t="e">
        <v>#N/A</v>
      </c>
      <c r="V117" s="184">
        <v>22.3</v>
      </c>
      <c r="W117" s="184">
        <v>-12.1</v>
      </c>
      <c r="X117" s="184">
        <v>12.8</v>
      </c>
      <c r="Y117" s="184">
        <v>-20.9</v>
      </c>
      <c r="Z117" s="184">
        <v>2.1</v>
      </c>
      <c r="AA117" s="184">
        <v>-21.6</v>
      </c>
      <c r="AB117" s="184">
        <v>11.4</v>
      </c>
      <c r="AC117" s="184">
        <v>-2.1</v>
      </c>
      <c r="AD117" s="184">
        <v>-2.5</v>
      </c>
      <c r="AE117" s="184">
        <v>-4.3</v>
      </c>
      <c r="AF117" s="184">
        <v>8.8000000000000007</v>
      </c>
      <c r="AG117" s="184" t="e">
        <v>#N/A</v>
      </c>
      <c r="AH117" s="184" t="e">
        <v>#N/A</v>
      </c>
      <c r="AI117" s="184">
        <v>20.100000000000001</v>
      </c>
      <c r="AJ117" s="184">
        <v>3.8</v>
      </c>
      <c r="AK117" s="184">
        <v>2.9</v>
      </c>
      <c r="AL117" s="184">
        <v>-21.2</v>
      </c>
      <c r="AM117" s="184">
        <v>5.6</v>
      </c>
      <c r="AN117" s="184">
        <v>-22.4</v>
      </c>
      <c r="AO117" s="184">
        <v>12.4</v>
      </c>
      <c r="AP117" s="184">
        <v>1.8</v>
      </c>
      <c r="AQ117" s="184">
        <v>1.4</v>
      </c>
      <c r="AR117" s="184">
        <v>10.1</v>
      </c>
      <c r="AS117" s="184">
        <v>22.7</v>
      </c>
      <c r="AT117" s="184" t="e">
        <v>#N/A</v>
      </c>
      <c r="AU117" s="184" t="e">
        <v>#N/A</v>
      </c>
      <c r="AV117" s="184">
        <v>24.2</v>
      </c>
      <c r="AW117" s="184">
        <v>9.3000000000000007</v>
      </c>
      <c r="AX117" s="184">
        <v>38.6</v>
      </c>
      <c r="AY117" s="184">
        <v>0.6</v>
      </c>
      <c r="AZ117" s="184">
        <v>24.1</v>
      </c>
      <c r="BA117" s="184">
        <v>-4.5999999999999996</v>
      </c>
    </row>
    <row r="118" spans="1:53" x14ac:dyDescent="0.25">
      <c r="A118" s="6">
        <v>39873</v>
      </c>
      <c r="B118" s="184">
        <v>105.3</v>
      </c>
      <c r="C118" s="184">
        <v>81.900000000000006</v>
      </c>
      <c r="D118" s="184">
        <v>81.8</v>
      </c>
      <c r="E118" s="184">
        <v>72.2</v>
      </c>
      <c r="F118" s="184">
        <v>82</v>
      </c>
      <c r="G118" s="184" t="e">
        <v>#N/A</v>
      </c>
      <c r="H118" s="184" t="e">
        <v>#N/A</v>
      </c>
      <c r="I118" s="184">
        <v>68.3</v>
      </c>
      <c r="J118" s="184">
        <v>49.1</v>
      </c>
      <c r="K118" s="184">
        <v>70.5</v>
      </c>
      <c r="L118" s="184">
        <v>58.9</v>
      </c>
      <c r="M118" s="184">
        <v>62.5</v>
      </c>
      <c r="N118" s="184">
        <v>69</v>
      </c>
      <c r="O118" s="184">
        <v>7.2</v>
      </c>
      <c r="P118" s="184">
        <v>-12.4</v>
      </c>
      <c r="Q118" s="184">
        <v>-12.9</v>
      </c>
      <c r="R118" s="184">
        <v>2.9</v>
      </c>
      <c r="S118" s="184">
        <v>10.6</v>
      </c>
      <c r="T118" s="184" t="e">
        <v>#N/A</v>
      </c>
      <c r="U118" s="184" t="e">
        <v>#N/A</v>
      </c>
      <c r="V118" s="184">
        <v>10.6</v>
      </c>
      <c r="W118" s="184">
        <v>-9.8000000000000007</v>
      </c>
      <c r="X118" s="184">
        <v>-6.3</v>
      </c>
      <c r="Y118" s="184">
        <v>-31</v>
      </c>
      <c r="Z118" s="184">
        <v>17.399999999999999</v>
      </c>
      <c r="AA118" s="184">
        <v>-4.5</v>
      </c>
      <c r="AB118" s="184">
        <v>9.9</v>
      </c>
      <c r="AC118" s="184">
        <v>-5.8</v>
      </c>
      <c r="AD118" s="184">
        <v>-6.1</v>
      </c>
      <c r="AE118" s="184">
        <v>-1.9</v>
      </c>
      <c r="AF118" s="184">
        <v>9.5</v>
      </c>
      <c r="AG118" s="184" t="e">
        <v>#N/A</v>
      </c>
      <c r="AH118" s="184" t="e">
        <v>#N/A</v>
      </c>
      <c r="AI118" s="184">
        <v>16.7</v>
      </c>
      <c r="AJ118" s="184">
        <v>1.1000000000000001</v>
      </c>
      <c r="AK118" s="184">
        <v>-0.6</v>
      </c>
      <c r="AL118" s="184">
        <v>-24.8</v>
      </c>
      <c r="AM118" s="184">
        <v>9.8000000000000007</v>
      </c>
      <c r="AN118" s="184">
        <v>-16.899999999999999</v>
      </c>
      <c r="AO118" s="184">
        <v>13.1</v>
      </c>
      <c r="AP118" s="184">
        <v>0.2</v>
      </c>
      <c r="AQ118" s="184">
        <v>-0.2</v>
      </c>
      <c r="AR118" s="184">
        <v>9.1999999999999993</v>
      </c>
      <c r="AS118" s="184">
        <v>21.7</v>
      </c>
      <c r="AT118" s="184" t="e">
        <v>#N/A</v>
      </c>
      <c r="AU118" s="184" t="e">
        <v>#N/A</v>
      </c>
      <c r="AV118" s="184">
        <v>22.7</v>
      </c>
      <c r="AW118" s="184">
        <v>8.6</v>
      </c>
      <c r="AX118" s="184">
        <v>30.9</v>
      </c>
      <c r="AY118" s="184">
        <v>-3.9</v>
      </c>
      <c r="AZ118" s="184">
        <v>22.9</v>
      </c>
      <c r="BA118" s="184">
        <v>-4</v>
      </c>
    </row>
    <row r="119" spans="1:53" x14ac:dyDescent="0.25">
      <c r="A119" s="6">
        <v>39904</v>
      </c>
      <c r="B119" s="184">
        <v>96.7</v>
      </c>
      <c r="C119" s="184">
        <v>87.9</v>
      </c>
      <c r="D119" s="184">
        <v>88.1</v>
      </c>
      <c r="E119" s="184">
        <v>68.599999999999994</v>
      </c>
      <c r="F119" s="184">
        <v>72.2</v>
      </c>
      <c r="G119" s="184" t="e">
        <v>#N/A</v>
      </c>
      <c r="H119" s="184" t="e">
        <v>#N/A</v>
      </c>
      <c r="I119" s="184">
        <v>63</v>
      </c>
      <c r="J119" s="184">
        <v>49.4</v>
      </c>
      <c r="K119" s="184">
        <v>60</v>
      </c>
      <c r="L119" s="184">
        <v>57.9</v>
      </c>
      <c r="M119" s="184">
        <v>50.5</v>
      </c>
      <c r="N119" s="184">
        <v>63.2</v>
      </c>
      <c r="O119" s="184">
        <v>-3</v>
      </c>
      <c r="P119" s="184">
        <v>3.5</v>
      </c>
      <c r="Q119" s="184">
        <v>3.5</v>
      </c>
      <c r="R119" s="184">
        <v>-10.4</v>
      </c>
      <c r="S119" s="184">
        <v>-4.8</v>
      </c>
      <c r="T119" s="184" t="e">
        <v>#N/A</v>
      </c>
      <c r="U119" s="184" t="e">
        <v>#N/A</v>
      </c>
      <c r="V119" s="184">
        <v>-0.8</v>
      </c>
      <c r="W119" s="184">
        <v>-7.2</v>
      </c>
      <c r="X119" s="184">
        <v>-21.2</v>
      </c>
      <c r="Y119" s="184">
        <v>-28.8</v>
      </c>
      <c r="Z119" s="184">
        <v>-12.9</v>
      </c>
      <c r="AA119" s="184">
        <v>-17</v>
      </c>
      <c r="AB119" s="184">
        <v>6.6</v>
      </c>
      <c r="AC119" s="184">
        <v>-3.5</v>
      </c>
      <c r="AD119" s="184">
        <v>-3.8</v>
      </c>
      <c r="AE119" s="184">
        <v>-4.2</v>
      </c>
      <c r="AF119" s="184">
        <v>5.7</v>
      </c>
      <c r="AG119" s="184" t="e">
        <v>#N/A</v>
      </c>
      <c r="AH119" s="184" t="e">
        <v>#N/A</v>
      </c>
      <c r="AI119" s="184">
        <v>11.9</v>
      </c>
      <c r="AJ119" s="184">
        <v>-0.3</v>
      </c>
      <c r="AK119" s="184">
        <v>-6.2</v>
      </c>
      <c r="AL119" s="184">
        <v>-25.9</v>
      </c>
      <c r="AM119" s="184">
        <v>3.4</v>
      </c>
      <c r="AN119" s="184">
        <v>-16.899999999999999</v>
      </c>
      <c r="AO119" s="184">
        <v>11.9</v>
      </c>
      <c r="AP119" s="184">
        <v>0.5</v>
      </c>
      <c r="AQ119" s="184">
        <v>0.2</v>
      </c>
      <c r="AR119" s="184">
        <v>6.6</v>
      </c>
      <c r="AS119" s="184">
        <v>18.2</v>
      </c>
      <c r="AT119" s="184" t="e">
        <v>#N/A</v>
      </c>
      <c r="AU119" s="184" t="e">
        <v>#N/A</v>
      </c>
      <c r="AV119" s="184">
        <v>19.2</v>
      </c>
      <c r="AW119" s="184">
        <v>6.8</v>
      </c>
      <c r="AX119" s="184">
        <v>21.2</v>
      </c>
      <c r="AY119" s="184">
        <v>-7.6</v>
      </c>
      <c r="AZ119" s="184">
        <v>16.5</v>
      </c>
      <c r="BA119" s="184">
        <v>-6.2</v>
      </c>
    </row>
    <row r="120" spans="1:53" x14ac:dyDescent="0.25">
      <c r="A120" s="6">
        <v>39934</v>
      </c>
      <c r="B120" s="184">
        <v>101.2</v>
      </c>
      <c r="C120" s="184">
        <v>82</v>
      </c>
      <c r="D120" s="184">
        <v>82</v>
      </c>
      <c r="E120" s="184">
        <v>99.4</v>
      </c>
      <c r="F120" s="184">
        <v>83.3</v>
      </c>
      <c r="G120" s="184" t="e">
        <v>#N/A</v>
      </c>
      <c r="H120" s="184" t="e">
        <v>#N/A</v>
      </c>
      <c r="I120" s="184">
        <v>67.2</v>
      </c>
      <c r="J120" s="184">
        <v>53.9</v>
      </c>
      <c r="K120" s="184">
        <v>74.400000000000006</v>
      </c>
      <c r="L120" s="184">
        <v>63.7</v>
      </c>
      <c r="M120" s="184">
        <v>56.2</v>
      </c>
      <c r="N120" s="184">
        <v>69.099999999999994</v>
      </c>
      <c r="O120" s="184">
        <v>-3.2</v>
      </c>
      <c r="P120" s="184">
        <v>-8.1</v>
      </c>
      <c r="Q120" s="184">
        <v>-8.1999999999999993</v>
      </c>
      <c r="R120" s="184">
        <v>-11</v>
      </c>
      <c r="S120" s="184">
        <v>1.7</v>
      </c>
      <c r="T120" s="184" t="e">
        <v>#N/A</v>
      </c>
      <c r="U120" s="184" t="e">
        <v>#N/A</v>
      </c>
      <c r="V120" s="184">
        <v>5.8</v>
      </c>
      <c r="W120" s="184">
        <v>5.4</v>
      </c>
      <c r="X120" s="184">
        <v>9.6</v>
      </c>
      <c r="Y120" s="184">
        <v>-24.7</v>
      </c>
      <c r="Z120" s="184">
        <v>3.2</v>
      </c>
      <c r="AA120" s="184">
        <v>-10.199999999999999</v>
      </c>
      <c r="AB120" s="184">
        <v>4.5</v>
      </c>
      <c r="AC120" s="184">
        <v>-4.4000000000000004</v>
      </c>
      <c r="AD120" s="184">
        <v>-4.7</v>
      </c>
      <c r="AE120" s="184">
        <v>-6.1</v>
      </c>
      <c r="AF120" s="184">
        <v>4.9000000000000004</v>
      </c>
      <c r="AG120" s="184" t="e">
        <v>#N/A</v>
      </c>
      <c r="AH120" s="184" t="e">
        <v>#N/A</v>
      </c>
      <c r="AI120" s="184">
        <v>10.6</v>
      </c>
      <c r="AJ120" s="184">
        <v>0.5</v>
      </c>
      <c r="AK120" s="184">
        <v>-3.1</v>
      </c>
      <c r="AL120" s="184">
        <v>-25.6</v>
      </c>
      <c r="AM120" s="184">
        <v>3.4</v>
      </c>
      <c r="AN120" s="184">
        <v>-15.6</v>
      </c>
      <c r="AO120" s="184">
        <v>10.4</v>
      </c>
      <c r="AP120" s="184">
        <v>-0.8</v>
      </c>
      <c r="AQ120" s="184">
        <v>-1.1000000000000001</v>
      </c>
      <c r="AR120" s="184">
        <v>3.6</v>
      </c>
      <c r="AS120" s="184">
        <v>16.3</v>
      </c>
      <c r="AT120" s="184" t="e">
        <v>#N/A</v>
      </c>
      <c r="AU120" s="184" t="e">
        <v>#N/A</v>
      </c>
      <c r="AV120" s="184">
        <v>17.399999999999999</v>
      </c>
      <c r="AW120" s="184">
        <v>7</v>
      </c>
      <c r="AX120" s="184">
        <v>18.5</v>
      </c>
      <c r="AY120" s="184">
        <v>-11.1</v>
      </c>
      <c r="AZ120" s="184">
        <v>13.3</v>
      </c>
      <c r="BA120" s="184">
        <v>-7.1</v>
      </c>
    </row>
    <row r="121" spans="1:53" x14ac:dyDescent="0.25">
      <c r="A121" s="6">
        <v>39965</v>
      </c>
      <c r="B121" s="184">
        <v>95.8</v>
      </c>
      <c r="C121" s="184">
        <v>79.3</v>
      </c>
      <c r="D121" s="184">
        <v>79.400000000000006</v>
      </c>
      <c r="E121" s="184">
        <v>81</v>
      </c>
      <c r="F121" s="184">
        <v>82</v>
      </c>
      <c r="G121" s="184" t="e">
        <v>#N/A</v>
      </c>
      <c r="H121" s="184" t="e">
        <v>#N/A</v>
      </c>
      <c r="I121" s="184">
        <v>68.400000000000006</v>
      </c>
      <c r="J121" s="184">
        <v>50</v>
      </c>
      <c r="K121" s="184">
        <v>70.5</v>
      </c>
      <c r="L121" s="184">
        <v>58</v>
      </c>
      <c r="M121" s="184">
        <v>70.8</v>
      </c>
      <c r="N121" s="184">
        <v>72.099999999999994</v>
      </c>
      <c r="O121" s="184">
        <v>-5.9</v>
      </c>
      <c r="P121" s="184">
        <v>-3.3</v>
      </c>
      <c r="Q121" s="184">
        <v>-3.3</v>
      </c>
      <c r="R121" s="184">
        <v>-16.2</v>
      </c>
      <c r="S121" s="184">
        <v>13.3</v>
      </c>
      <c r="T121" s="184" t="e">
        <v>#N/A</v>
      </c>
      <c r="U121" s="184" t="e">
        <v>#N/A</v>
      </c>
      <c r="V121" s="184">
        <v>9.1</v>
      </c>
      <c r="W121" s="184">
        <v>-3.9</v>
      </c>
      <c r="X121" s="184">
        <v>-7.1</v>
      </c>
      <c r="Y121" s="184">
        <v>-14.6</v>
      </c>
      <c r="Z121" s="184">
        <v>24.9</v>
      </c>
      <c r="AA121" s="184">
        <v>-9.9</v>
      </c>
      <c r="AB121" s="184">
        <v>2.7</v>
      </c>
      <c r="AC121" s="184">
        <v>-4.3</v>
      </c>
      <c r="AD121" s="184">
        <v>-4.5</v>
      </c>
      <c r="AE121" s="184">
        <v>-8</v>
      </c>
      <c r="AF121" s="184">
        <v>6.2</v>
      </c>
      <c r="AG121" s="184" t="e">
        <v>#N/A</v>
      </c>
      <c r="AH121" s="184" t="e">
        <v>#N/A</v>
      </c>
      <c r="AI121" s="184">
        <v>10.4</v>
      </c>
      <c r="AJ121" s="184">
        <v>0</v>
      </c>
      <c r="AK121" s="184">
        <v>-3.8</v>
      </c>
      <c r="AL121" s="184">
        <v>-24</v>
      </c>
      <c r="AM121" s="184">
        <v>7.2</v>
      </c>
      <c r="AN121" s="184">
        <v>-14.6</v>
      </c>
      <c r="AO121" s="184">
        <v>8.6999999999999993</v>
      </c>
      <c r="AP121" s="184">
        <v>-1.3</v>
      </c>
      <c r="AQ121" s="184">
        <v>-1.5</v>
      </c>
      <c r="AR121" s="184">
        <v>0.2</v>
      </c>
      <c r="AS121" s="184">
        <v>15.7</v>
      </c>
      <c r="AT121" s="184" t="e">
        <v>#N/A</v>
      </c>
      <c r="AU121" s="184" t="e">
        <v>#N/A</v>
      </c>
      <c r="AV121" s="184">
        <v>15.9</v>
      </c>
      <c r="AW121" s="184">
        <v>6</v>
      </c>
      <c r="AX121" s="184">
        <v>12.7</v>
      </c>
      <c r="AY121" s="184">
        <v>-12.4</v>
      </c>
      <c r="AZ121" s="184">
        <v>11.8</v>
      </c>
      <c r="BA121" s="184">
        <v>-8.9</v>
      </c>
    </row>
    <row r="122" spans="1:53" x14ac:dyDescent="0.25">
      <c r="A122" s="6">
        <v>39995</v>
      </c>
      <c r="B122" s="184">
        <v>98.8</v>
      </c>
      <c r="C122" s="184">
        <v>85.5</v>
      </c>
      <c r="D122" s="184">
        <v>85.6</v>
      </c>
      <c r="E122" s="184">
        <v>80.099999999999994</v>
      </c>
      <c r="F122" s="184">
        <v>84.6</v>
      </c>
      <c r="G122" s="184" t="e">
        <v>#N/A</v>
      </c>
      <c r="H122" s="184" t="e">
        <v>#N/A</v>
      </c>
      <c r="I122" s="184">
        <v>73.7</v>
      </c>
      <c r="J122" s="184">
        <v>55.4</v>
      </c>
      <c r="K122" s="184">
        <v>71.2</v>
      </c>
      <c r="L122" s="184">
        <v>62.2</v>
      </c>
      <c r="M122" s="184">
        <v>62.4</v>
      </c>
      <c r="N122" s="184">
        <v>74.3</v>
      </c>
      <c r="O122" s="184">
        <v>-8.8000000000000007</v>
      </c>
      <c r="P122" s="184">
        <v>-0.3</v>
      </c>
      <c r="Q122" s="184">
        <v>-0.3</v>
      </c>
      <c r="R122" s="184">
        <v>-13.9</v>
      </c>
      <c r="S122" s="184">
        <v>1</v>
      </c>
      <c r="T122" s="184" t="e">
        <v>#N/A</v>
      </c>
      <c r="U122" s="184" t="e">
        <v>#N/A</v>
      </c>
      <c r="V122" s="184">
        <v>14</v>
      </c>
      <c r="W122" s="184">
        <v>-6.3</v>
      </c>
      <c r="X122" s="184">
        <v>-6.7</v>
      </c>
      <c r="Y122" s="184">
        <v>-16.8</v>
      </c>
      <c r="Z122" s="184">
        <v>0.2</v>
      </c>
      <c r="AA122" s="184">
        <v>-14.3</v>
      </c>
      <c r="AB122" s="184">
        <v>0.9</v>
      </c>
      <c r="AC122" s="184">
        <v>-3.7</v>
      </c>
      <c r="AD122" s="184">
        <v>-3.9</v>
      </c>
      <c r="AE122" s="184">
        <v>-8.9</v>
      </c>
      <c r="AF122" s="184">
        <v>5.4</v>
      </c>
      <c r="AG122" s="184" t="e">
        <v>#N/A</v>
      </c>
      <c r="AH122" s="184" t="e">
        <v>#N/A</v>
      </c>
      <c r="AI122" s="184">
        <v>10.9</v>
      </c>
      <c r="AJ122" s="184">
        <v>-0.8</v>
      </c>
      <c r="AK122" s="184">
        <v>-4.3</v>
      </c>
      <c r="AL122" s="184">
        <v>-23</v>
      </c>
      <c r="AM122" s="184">
        <v>6.1</v>
      </c>
      <c r="AN122" s="184">
        <v>-14.5</v>
      </c>
      <c r="AO122" s="184">
        <v>6.3</v>
      </c>
      <c r="AP122" s="184">
        <v>-1.8</v>
      </c>
      <c r="AQ122" s="184">
        <v>-2</v>
      </c>
      <c r="AR122" s="184">
        <v>-2.9</v>
      </c>
      <c r="AS122" s="184">
        <v>13</v>
      </c>
      <c r="AT122" s="184" t="e">
        <v>#N/A</v>
      </c>
      <c r="AU122" s="184" t="e">
        <v>#N/A</v>
      </c>
      <c r="AV122" s="184">
        <v>14.9</v>
      </c>
      <c r="AW122" s="184">
        <v>4.4000000000000004</v>
      </c>
      <c r="AX122" s="184">
        <v>7.1</v>
      </c>
      <c r="AY122" s="184">
        <v>-14.6</v>
      </c>
      <c r="AZ122" s="184">
        <v>7.9</v>
      </c>
      <c r="BA122" s="184">
        <v>-10.7</v>
      </c>
    </row>
    <row r="123" spans="1:53" x14ac:dyDescent="0.25">
      <c r="A123" s="6">
        <v>40026</v>
      </c>
      <c r="B123" s="184">
        <v>95.4</v>
      </c>
      <c r="C123" s="184">
        <v>84.4</v>
      </c>
      <c r="D123" s="184">
        <v>84.4</v>
      </c>
      <c r="E123" s="184">
        <v>77.099999999999994</v>
      </c>
      <c r="F123" s="184">
        <v>83.2</v>
      </c>
      <c r="G123" s="184" t="e">
        <v>#N/A</v>
      </c>
      <c r="H123" s="184" t="e">
        <v>#N/A</v>
      </c>
      <c r="I123" s="184">
        <v>75.599999999999994</v>
      </c>
      <c r="J123" s="184">
        <v>52.7</v>
      </c>
      <c r="K123" s="184">
        <v>81.099999999999994</v>
      </c>
      <c r="L123" s="184">
        <v>66.400000000000006</v>
      </c>
      <c r="M123" s="184">
        <v>65.5</v>
      </c>
      <c r="N123" s="184">
        <v>77.7</v>
      </c>
      <c r="O123" s="184">
        <v>-11.8</v>
      </c>
      <c r="P123" s="184">
        <v>-3.7</v>
      </c>
      <c r="Q123" s="184">
        <v>-3.9</v>
      </c>
      <c r="R123" s="184">
        <v>-13.8</v>
      </c>
      <c r="S123" s="184">
        <v>-0.8</v>
      </c>
      <c r="T123" s="184" t="e">
        <v>#N/A</v>
      </c>
      <c r="U123" s="184" t="e">
        <v>#N/A</v>
      </c>
      <c r="V123" s="184">
        <v>15.8</v>
      </c>
      <c r="W123" s="184">
        <v>-15</v>
      </c>
      <c r="X123" s="184">
        <v>21.5</v>
      </c>
      <c r="Y123" s="184">
        <v>-6.4</v>
      </c>
      <c r="Z123" s="184">
        <v>15.5</v>
      </c>
      <c r="AA123" s="184">
        <v>3.4</v>
      </c>
      <c r="AB123" s="184">
        <v>-0.8</v>
      </c>
      <c r="AC123" s="184">
        <v>-3.7</v>
      </c>
      <c r="AD123" s="184">
        <v>-3.9</v>
      </c>
      <c r="AE123" s="184">
        <v>-9.6</v>
      </c>
      <c r="AF123" s="184">
        <v>4.5</v>
      </c>
      <c r="AG123" s="184" t="e">
        <v>#N/A</v>
      </c>
      <c r="AH123" s="184" t="e">
        <v>#N/A</v>
      </c>
      <c r="AI123" s="184">
        <v>11.6</v>
      </c>
      <c r="AJ123" s="184">
        <v>-2.4</v>
      </c>
      <c r="AK123" s="184">
        <v>-1.2</v>
      </c>
      <c r="AL123" s="184">
        <v>-21.1</v>
      </c>
      <c r="AM123" s="184">
        <v>7.3</v>
      </c>
      <c r="AN123" s="184">
        <v>-12.4</v>
      </c>
      <c r="AO123" s="184">
        <v>3.6</v>
      </c>
      <c r="AP123" s="184">
        <v>-2.4</v>
      </c>
      <c r="AQ123" s="184">
        <v>-2.7</v>
      </c>
      <c r="AR123" s="184">
        <v>-5.3</v>
      </c>
      <c r="AS123" s="184">
        <v>11</v>
      </c>
      <c r="AT123" s="184" t="e">
        <v>#N/A</v>
      </c>
      <c r="AU123" s="184" t="e">
        <v>#N/A</v>
      </c>
      <c r="AV123" s="184">
        <v>14.7</v>
      </c>
      <c r="AW123" s="184">
        <v>2.4</v>
      </c>
      <c r="AX123" s="184">
        <v>5.7</v>
      </c>
      <c r="AY123" s="184">
        <v>-15.4</v>
      </c>
      <c r="AZ123" s="184">
        <v>7.8</v>
      </c>
      <c r="BA123" s="184">
        <v>-9.9</v>
      </c>
    </row>
    <row r="124" spans="1:53" x14ac:dyDescent="0.25">
      <c r="A124" s="6">
        <v>40057</v>
      </c>
      <c r="B124" s="184">
        <v>96.8</v>
      </c>
      <c r="C124" s="184">
        <v>82.4</v>
      </c>
      <c r="D124" s="184">
        <v>82.4</v>
      </c>
      <c r="E124" s="184">
        <v>65.099999999999994</v>
      </c>
      <c r="F124" s="184">
        <v>85.5</v>
      </c>
      <c r="G124" s="184" t="e">
        <v>#N/A</v>
      </c>
      <c r="H124" s="184" t="e">
        <v>#N/A</v>
      </c>
      <c r="I124" s="184">
        <v>74.400000000000006</v>
      </c>
      <c r="J124" s="184">
        <v>50.3</v>
      </c>
      <c r="K124" s="184">
        <v>81.5</v>
      </c>
      <c r="L124" s="184">
        <v>73.400000000000006</v>
      </c>
      <c r="M124" s="184">
        <v>81.3</v>
      </c>
      <c r="N124" s="184">
        <v>81.3</v>
      </c>
      <c r="O124" s="184">
        <v>-8.8000000000000007</v>
      </c>
      <c r="P124" s="184">
        <v>-1.4</v>
      </c>
      <c r="Q124" s="184">
        <v>-1.4</v>
      </c>
      <c r="R124" s="184">
        <v>-18.3</v>
      </c>
      <c r="S124" s="184">
        <v>-0.1</v>
      </c>
      <c r="T124" s="184" t="e">
        <v>#N/A</v>
      </c>
      <c r="U124" s="184" t="e">
        <v>#N/A</v>
      </c>
      <c r="V124" s="184">
        <v>11</v>
      </c>
      <c r="W124" s="184">
        <v>-11.4</v>
      </c>
      <c r="X124" s="184">
        <v>6.7</v>
      </c>
      <c r="Y124" s="184">
        <v>-4</v>
      </c>
      <c r="Z124" s="184">
        <v>31.9</v>
      </c>
      <c r="AA124" s="184">
        <v>4.5999999999999996</v>
      </c>
      <c r="AB124" s="184">
        <v>-1.7</v>
      </c>
      <c r="AC124" s="184">
        <v>-3.4</v>
      </c>
      <c r="AD124" s="184">
        <v>-3.6</v>
      </c>
      <c r="AE124" s="184">
        <v>-10.5</v>
      </c>
      <c r="AF124" s="184">
        <v>4</v>
      </c>
      <c r="AG124" s="184" t="e">
        <v>#N/A</v>
      </c>
      <c r="AH124" s="184" t="e">
        <v>#N/A</v>
      </c>
      <c r="AI124" s="184">
        <v>11.5</v>
      </c>
      <c r="AJ124" s="184">
        <v>-3.2</v>
      </c>
      <c r="AK124" s="184">
        <v>-0.3</v>
      </c>
      <c r="AL124" s="184">
        <v>-19.2</v>
      </c>
      <c r="AM124" s="184">
        <v>10.3</v>
      </c>
      <c r="AN124" s="184">
        <v>-10.5</v>
      </c>
      <c r="AO124" s="184">
        <v>1</v>
      </c>
      <c r="AP124" s="184">
        <v>-2.4</v>
      </c>
      <c r="AQ124" s="184">
        <v>-2.6</v>
      </c>
      <c r="AR124" s="184">
        <v>-7.6</v>
      </c>
      <c r="AS124" s="184">
        <v>8.1</v>
      </c>
      <c r="AT124" s="184" t="e">
        <v>#N/A</v>
      </c>
      <c r="AU124" s="184" t="e">
        <v>#N/A</v>
      </c>
      <c r="AV124" s="184">
        <v>13.8</v>
      </c>
      <c r="AW124" s="184">
        <v>0.1</v>
      </c>
      <c r="AX124" s="184">
        <v>2.8</v>
      </c>
      <c r="AY124" s="184">
        <v>-16.399999999999999</v>
      </c>
      <c r="AZ124" s="184">
        <v>7.8</v>
      </c>
      <c r="BA124" s="184">
        <v>-10.1</v>
      </c>
    </row>
    <row r="125" spans="1:53" x14ac:dyDescent="0.25">
      <c r="A125" s="6">
        <v>40087</v>
      </c>
      <c r="B125" s="184">
        <v>96.4</v>
      </c>
      <c r="C125" s="184">
        <v>94.8</v>
      </c>
      <c r="D125" s="184">
        <v>94.8</v>
      </c>
      <c r="E125" s="184">
        <v>73.599999999999994</v>
      </c>
      <c r="F125" s="184">
        <v>91.5</v>
      </c>
      <c r="G125" s="184" t="e">
        <v>#N/A</v>
      </c>
      <c r="H125" s="184" t="e">
        <v>#N/A</v>
      </c>
      <c r="I125" s="184">
        <v>76.599999999999994</v>
      </c>
      <c r="J125" s="184">
        <v>58.9</v>
      </c>
      <c r="K125" s="184">
        <v>77.400000000000006</v>
      </c>
      <c r="L125" s="184">
        <v>74.599999999999994</v>
      </c>
      <c r="M125" s="184">
        <v>75.3</v>
      </c>
      <c r="N125" s="184">
        <v>76.7</v>
      </c>
      <c r="O125" s="184">
        <v>-13.1</v>
      </c>
      <c r="P125" s="184">
        <v>6.4</v>
      </c>
      <c r="Q125" s="184">
        <v>6.1</v>
      </c>
      <c r="R125" s="184">
        <v>-8</v>
      </c>
      <c r="S125" s="184">
        <v>11.9</v>
      </c>
      <c r="T125" s="184" t="e">
        <v>#N/A</v>
      </c>
      <c r="U125" s="184" t="e">
        <v>#N/A</v>
      </c>
      <c r="V125" s="184">
        <v>11.6</v>
      </c>
      <c r="W125" s="184">
        <v>6.2</v>
      </c>
      <c r="X125" s="184">
        <v>20.7</v>
      </c>
      <c r="Y125" s="184">
        <v>-16</v>
      </c>
      <c r="Z125" s="184">
        <v>30.8</v>
      </c>
      <c r="AA125" s="184">
        <v>-7</v>
      </c>
      <c r="AB125" s="184">
        <v>-2.9</v>
      </c>
      <c r="AC125" s="184">
        <v>-2.4</v>
      </c>
      <c r="AD125" s="184">
        <v>-2.6</v>
      </c>
      <c r="AE125" s="184">
        <v>-10.3</v>
      </c>
      <c r="AF125" s="184">
        <v>4.8</v>
      </c>
      <c r="AG125" s="184" t="e">
        <v>#N/A</v>
      </c>
      <c r="AH125" s="184" t="e">
        <v>#N/A</v>
      </c>
      <c r="AI125" s="184">
        <v>11.5</v>
      </c>
      <c r="AJ125" s="184">
        <v>-2.4</v>
      </c>
      <c r="AK125" s="184">
        <v>1.6</v>
      </c>
      <c r="AL125" s="184">
        <v>-18.8</v>
      </c>
      <c r="AM125" s="184">
        <v>12.4</v>
      </c>
      <c r="AN125" s="184">
        <v>-10.199999999999999</v>
      </c>
      <c r="AO125" s="184">
        <v>-1.6</v>
      </c>
      <c r="AP125" s="184">
        <v>-2.2000000000000002</v>
      </c>
      <c r="AQ125" s="184">
        <v>-2.4</v>
      </c>
      <c r="AR125" s="184">
        <v>-8.3000000000000007</v>
      </c>
      <c r="AS125" s="184">
        <v>7.6</v>
      </c>
      <c r="AT125" s="184" t="e">
        <v>#N/A</v>
      </c>
      <c r="AU125" s="184" t="e">
        <v>#N/A</v>
      </c>
      <c r="AV125" s="184">
        <v>13.1</v>
      </c>
      <c r="AW125" s="184">
        <v>-0.5</v>
      </c>
      <c r="AX125" s="184">
        <v>2.9</v>
      </c>
      <c r="AY125" s="184">
        <v>-17.3</v>
      </c>
      <c r="AZ125" s="184">
        <v>9</v>
      </c>
      <c r="BA125" s="184">
        <v>-10.199999999999999</v>
      </c>
    </row>
    <row r="126" spans="1:53" x14ac:dyDescent="0.25">
      <c r="A126" s="6">
        <v>40118</v>
      </c>
      <c r="B126" s="184">
        <v>98.2</v>
      </c>
      <c r="C126" s="184">
        <v>86.3</v>
      </c>
      <c r="D126" s="184">
        <v>86.1</v>
      </c>
      <c r="E126" s="184">
        <v>76.8</v>
      </c>
      <c r="F126" s="184">
        <v>100</v>
      </c>
      <c r="G126" s="184" t="e">
        <v>#N/A</v>
      </c>
      <c r="H126" s="184" t="e">
        <v>#N/A</v>
      </c>
      <c r="I126" s="184">
        <v>74.5</v>
      </c>
      <c r="J126" s="184">
        <v>57.3</v>
      </c>
      <c r="K126" s="184">
        <v>93.9</v>
      </c>
      <c r="L126" s="184">
        <v>80.599999999999994</v>
      </c>
      <c r="M126" s="184">
        <v>59.4</v>
      </c>
      <c r="N126" s="184">
        <v>82.7</v>
      </c>
      <c r="O126" s="184">
        <v>0.2</v>
      </c>
      <c r="P126" s="184">
        <v>0.6</v>
      </c>
      <c r="Q126" s="184">
        <v>0.1</v>
      </c>
      <c r="R126" s="184">
        <v>-13</v>
      </c>
      <c r="S126" s="184">
        <v>25.1</v>
      </c>
      <c r="T126" s="184" t="e">
        <v>#N/A</v>
      </c>
      <c r="U126" s="184" t="e">
        <v>#N/A</v>
      </c>
      <c r="V126" s="184">
        <v>42.7</v>
      </c>
      <c r="W126" s="184">
        <v>8.6</v>
      </c>
      <c r="X126" s="184">
        <v>44</v>
      </c>
      <c r="Y126" s="184">
        <v>-8.5</v>
      </c>
      <c r="Z126" s="184">
        <v>39.4</v>
      </c>
      <c r="AA126" s="184">
        <v>18.5</v>
      </c>
      <c r="AB126" s="184">
        <v>-2.7</v>
      </c>
      <c r="AC126" s="184">
        <v>-2.2000000000000002</v>
      </c>
      <c r="AD126" s="184">
        <v>-2.4</v>
      </c>
      <c r="AE126" s="184">
        <v>-10.5</v>
      </c>
      <c r="AF126" s="184">
        <v>6.7</v>
      </c>
      <c r="AG126" s="184" t="e">
        <v>#N/A</v>
      </c>
      <c r="AH126" s="184" t="e">
        <v>#N/A</v>
      </c>
      <c r="AI126" s="184">
        <v>13.9</v>
      </c>
      <c r="AJ126" s="184">
        <v>-1.6</v>
      </c>
      <c r="AK126" s="184">
        <v>5.2</v>
      </c>
      <c r="AL126" s="184">
        <v>-17.8</v>
      </c>
      <c r="AM126" s="184">
        <v>14.4</v>
      </c>
      <c r="AN126" s="184">
        <v>-7.8</v>
      </c>
      <c r="AO126" s="184">
        <v>-1.9</v>
      </c>
      <c r="AP126" s="184">
        <v>-2.2000000000000002</v>
      </c>
      <c r="AQ126" s="184">
        <v>-2.5</v>
      </c>
      <c r="AR126" s="184">
        <v>-9.4</v>
      </c>
      <c r="AS126" s="184">
        <v>7.9</v>
      </c>
      <c r="AT126" s="184" t="e">
        <v>#N/A</v>
      </c>
      <c r="AU126" s="184" t="e">
        <v>#N/A</v>
      </c>
      <c r="AV126" s="184">
        <v>14.8</v>
      </c>
      <c r="AW126" s="184">
        <v>-0.3</v>
      </c>
      <c r="AX126" s="184">
        <v>6</v>
      </c>
      <c r="AY126" s="184">
        <v>-18.100000000000001</v>
      </c>
      <c r="AZ126" s="184">
        <v>13</v>
      </c>
      <c r="BA126" s="184">
        <v>-7.8</v>
      </c>
    </row>
    <row r="127" spans="1:53" x14ac:dyDescent="0.25">
      <c r="A127" s="6">
        <v>40148</v>
      </c>
      <c r="B127" s="184">
        <v>102.9</v>
      </c>
      <c r="C127" s="184">
        <v>112.3</v>
      </c>
      <c r="D127" s="184">
        <v>112.5</v>
      </c>
      <c r="E127" s="184">
        <v>154.6</v>
      </c>
      <c r="F127" s="184">
        <v>146.1</v>
      </c>
      <c r="G127" s="184" t="e">
        <v>#N/A</v>
      </c>
      <c r="H127" s="184" t="e">
        <v>#N/A</v>
      </c>
      <c r="I127" s="184">
        <v>80.7</v>
      </c>
      <c r="J127" s="184">
        <v>88.8</v>
      </c>
      <c r="K127" s="184">
        <v>117.6</v>
      </c>
      <c r="L127" s="184">
        <v>125.4</v>
      </c>
      <c r="M127" s="184">
        <v>70.900000000000006</v>
      </c>
      <c r="N127" s="184">
        <v>87.6</v>
      </c>
      <c r="O127" s="184">
        <v>-4.5</v>
      </c>
      <c r="P127" s="184">
        <v>5.8</v>
      </c>
      <c r="Q127" s="184">
        <v>5.9</v>
      </c>
      <c r="R127" s="184">
        <v>-4.3</v>
      </c>
      <c r="S127" s="184">
        <v>18.399999999999999</v>
      </c>
      <c r="T127" s="184" t="e">
        <v>#N/A</v>
      </c>
      <c r="U127" s="184" t="e">
        <v>#N/A</v>
      </c>
      <c r="V127" s="184">
        <v>14.4</v>
      </c>
      <c r="W127" s="184">
        <v>16.899999999999999</v>
      </c>
      <c r="X127" s="184">
        <v>46.9</v>
      </c>
      <c r="Y127" s="184">
        <v>4.8</v>
      </c>
      <c r="Z127" s="184">
        <v>44.8</v>
      </c>
      <c r="AA127" s="184">
        <v>25.8</v>
      </c>
      <c r="AB127" s="184">
        <v>-2.8</v>
      </c>
      <c r="AC127" s="184">
        <v>-1.4</v>
      </c>
      <c r="AD127" s="184">
        <v>-1.6</v>
      </c>
      <c r="AE127" s="184">
        <v>-9.6</v>
      </c>
      <c r="AF127" s="184">
        <v>8.1999999999999993</v>
      </c>
      <c r="AG127" s="184" t="e">
        <v>#N/A</v>
      </c>
      <c r="AH127" s="184" t="e">
        <v>#N/A</v>
      </c>
      <c r="AI127" s="184">
        <v>14</v>
      </c>
      <c r="AJ127" s="184">
        <v>0.2</v>
      </c>
      <c r="AK127" s="184">
        <v>9.1999999999999993</v>
      </c>
      <c r="AL127" s="184">
        <v>-15</v>
      </c>
      <c r="AM127" s="184">
        <v>16.7</v>
      </c>
      <c r="AN127" s="184">
        <v>-5.3</v>
      </c>
      <c r="AO127" s="184">
        <v>-2.8</v>
      </c>
      <c r="AP127" s="184">
        <v>-1.4</v>
      </c>
      <c r="AQ127" s="184">
        <v>-1.6</v>
      </c>
      <c r="AR127" s="184">
        <v>-9.6</v>
      </c>
      <c r="AS127" s="184">
        <v>8.1999999999999993</v>
      </c>
      <c r="AT127" s="184" t="e">
        <v>#N/A</v>
      </c>
      <c r="AU127" s="184" t="e">
        <v>#N/A</v>
      </c>
      <c r="AV127" s="184">
        <v>14</v>
      </c>
      <c r="AW127" s="184">
        <v>0.2</v>
      </c>
      <c r="AX127" s="184">
        <v>9.1999999999999993</v>
      </c>
      <c r="AY127" s="184">
        <v>-15</v>
      </c>
      <c r="AZ127" s="184">
        <v>16.7</v>
      </c>
      <c r="BA127" s="184">
        <v>-5.3</v>
      </c>
    </row>
    <row r="128" spans="1:53" x14ac:dyDescent="0.25">
      <c r="A128" s="6">
        <v>40179</v>
      </c>
      <c r="B128" s="184">
        <v>98</v>
      </c>
      <c r="C128" s="184">
        <v>92.7</v>
      </c>
      <c r="D128" s="184">
        <v>92.7</v>
      </c>
      <c r="E128" s="184">
        <v>67.599999999999994</v>
      </c>
      <c r="F128" s="184">
        <v>108.4</v>
      </c>
      <c r="G128" s="184" t="e">
        <v>#N/A</v>
      </c>
      <c r="H128" s="184" t="e">
        <v>#N/A</v>
      </c>
      <c r="I128" s="184">
        <v>78.2</v>
      </c>
      <c r="J128" s="184">
        <v>139.9</v>
      </c>
      <c r="K128" s="184">
        <v>66.3</v>
      </c>
      <c r="L128" s="184">
        <v>69.3</v>
      </c>
      <c r="M128" s="184">
        <v>64.900000000000006</v>
      </c>
      <c r="N128" s="184">
        <v>79.3</v>
      </c>
      <c r="O128" s="184">
        <v>-10.4</v>
      </c>
      <c r="P128" s="184">
        <v>6</v>
      </c>
      <c r="Q128" s="184">
        <v>6.2</v>
      </c>
      <c r="R128" s="184">
        <v>-8</v>
      </c>
      <c r="S128" s="184">
        <v>27.6</v>
      </c>
      <c r="T128" s="184" t="e">
        <v>#N/A</v>
      </c>
      <c r="U128" s="184" t="e">
        <v>#N/A</v>
      </c>
      <c r="V128" s="184">
        <v>18.3</v>
      </c>
      <c r="W128" s="184">
        <v>9.6</v>
      </c>
      <c r="X128" s="184">
        <v>-9.4</v>
      </c>
      <c r="Y128" s="184">
        <v>10.199999999999999</v>
      </c>
      <c r="Z128" s="184">
        <v>24.1</v>
      </c>
      <c r="AA128" s="184">
        <v>18.899999999999999</v>
      </c>
      <c r="AB128" s="184">
        <v>-10.4</v>
      </c>
      <c r="AC128" s="184">
        <v>6</v>
      </c>
      <c r="AD128" s="184">
        <v>6.2</v>
      </c>
      <c r="AE128" s="184">
        <v>-8</v>
      </c>
      <c r="AF128" s="184">
        <v>27.6</v>
      </c>
      <c r="AG128" s="184" t="e">
        <v>#N/A</v>
      </c>
      <c r="AH128" s="184" t="e">
        <v>#N/A</v>
      </c>
      <c r="AI128" s="184">
        <v>18.3</v>
      </c>
      <c r="AJ128" s="184">
        <v>9.6</v>
      </c>
      <c r="AK128" s="184">
        <v>-9.4</v>
      </c>
      <c r="AL128" s="184">
        <v>10.199999999999999</v>
      </c>
      <c r="AM128" s="184">
        <v>24.1</v>
      </c>
      <c r="AN128" s="184">
        <v>18.899999999999999</v>
      </c>
      <c r="AO128" s="184">
        <v>-4.5999999999999996</v>
      </c>
      <c r="AP128" s="184">
        <v>-0.8</v>
      </c>
      <c r="AQ128" s="184">
        <v>-0.9</v>
      </c>
      <c r="AR128" s="184">
        <v>-10.1</v>
      </c>
      <c r="AS128" s="184">
        <v>9.1</v>
      </c>
      <c r="AT128" s="184" t="e">
        <v>#N/A</v>
      </c>
      <c r="AU128" s="184" t="e">
        <v>#N/A</v>
      </c>
      <c r="AV128" s="184">
        <v>14</v>
      </c>
      <c r="AW128" s="184">
        <v>-1.1000000000000001</v>
      </c>
      <c r="AX128" s="184">
        <v>8.6999999999999993</v>
      </c>
      <c r="AY128" s="184">
        <v>-12.9</v>
      </c>
      <c r="AZ128" s="184">
        <v>17.8</v>
      </c>
      <c r="BA128" s="184">
        <v>-1.8</v>
      </c>
    </row>
    <row r="129" spans="1:53" x14ac:dyDescent="0.25">
      <c r="A129" s="6">
        <v>40210</v>
      </c>
      <c r="B129" s="184">
        <v>87.2</v>
      </c>
      <c r="C129" s="184">
        <v>91.4</v>
      </c>
      <c r="D129" s="184">
        <v>91.6</v>
      </c>
      <c r="E129" s="184">
        <v>63.8</v>
      </c>
      <c r="F129" s="184">
        <v>81.3</v>
      </c>
      <c r="G129" s="184" t="e">
        <v>#N/A</v>
      </c>
      <c r="H129" s="184" t="e">
        <v>#N/A</v>
      </c>
      <c r="I129" s="184">
        <v>75</v>
      </c>
      <c r="J129" s="184">
        <v>110.5</v>
      </c>
      <c r="K129" s="184">
        <v>86.6</v>
      </c>
      <c r="L129" s="184">
        <v>60.4</v>
      </c>
      <c r="M129" s="184">
        <v>65.2</v>
      </c>
      <c r="N129" s="184">
        <v>70</v>
      </c>
      <c r="O129" s="184">
        <v>-13.7</v>
      </c>
      <c r="P129" s="184">
        <v>11.9</v>
      </c>
      <c r="Q129" s="184">
        <v>12</v>
      </c>
      <c r="R129" s="184">
        <v>1.8</v>
      </c>
      <c r="S129" s="184">
        <v>19.5</v>
      </c>
      <c r="T129" s="184" t="e">
        <v>#N/A</v>
      </c>
      <c r="U129" s="184" t="e">
        <v>#N/A</v>
      </c>
      <c r="V129" s="184">
        <v>16.100000000000001</v>
      </c>
      <c r="W129" s="184">
        <v>8.3000000000000007</v>
      </c>
      <c r="X129" s="184">
        <v>52.1</v>
      </c>
      <c r="Y129" s="184">
        <v>14.8</v>
      </c>
      <c r="Z129" s="184">
        <v>34.5</v>
      </c>
      <c r="AA129" s="184">
        <v>20.8</v>
      </c>
      <c r="AB129" s="184">
        <v>-12</v>
      </c>
      <c r="AC129" s="184">
        <v>8.8000000000000007</v>
      </c>
      <c r="AD129" s="184">
        <v>9</v>
      </c>
      <c r="AE129" s="184">
        <v>-3.5</v>
      </c>
      <c r="AF129" s="184">
        <v>24</v>
      </c>
      <c r="AG129" s="184" t="e">
        <v>#N/A</v>
      </c>
      <c r="AH129" s="184" t="e">
        <v>#N/A</v>
      </c>
      <c r="AI129" s="184">
        <v>17.2</v>
      </c>
      <c r="AJ129" s="184">
        <v>9</v>
      </c>
      <c r="AK129" s="184">
        <v>17.5</v>
      </c>
      <c r="AL129" s="184">
        <v>12.3</v>
      </c>
      <c r="AM129" s="184">
        <v>29.1</v>
      </c>
      <c r="AN129" s="184">
        <v>19.8</v>
      </c>
      <c r="AO129" s="184">
        <v>-6.5</v>
      </c>
      <c r="AP129" s="184">
        <v>0.4</v>
      </c>
      <c r="AQ129" s="184">
        <v>0.3</v>
      </c>
      <c r="AR129" s="184">
        <v>-9.5</v>
      </c>
      <c r="AS129" s="184">
        <v>10.5</v>
      </c>
      <c r="AT129" s="184" t="e">
        <v>#N/A</v>
      </c>
      <c r="AU129" s="184" t="e">
        <v>#N/A</v>
      </c>
      <c r="AV129" s="184">
        <v>13.6</v>
      </c>
      <c r="AW129" s="184">
        <v>1.7</v>
      </c>
      <c r="AX129" s="184">
        <v>11.4</v>
      </c>
      <c r="AY129" s="184">
        <v>-10.8</v>
      </c>
      <c r="AZ129" s="184">
        <v>20.2</v>
      </c>
      <c r="BA129" s="184">
        <v>1.3</v>
      </c>
    </row>
    <row r="130" spans="1:53" x14ac:dyDescent="0.25">
      <c r="A130" s="6">
        <v>40238</v>
      </c>
      <c r="B130" s="184">
        <v>93</v>
      </c>
      <c r="C130" s="184">
        <v>97.6</v>
      </c>
      <c r="D130" s="184">
        <v>97.5</v>
      </c>
      <c r="E130" s="184">
        <v>69.400000000000006</v>
      </c>
      <c r="F130" s="184">
        <v>99.8</v>
      </c>
      <c r="G130" s="184" t="e">
        <v>#N/A</v>
      </c>
      <c r="H130" s="184" t="e">
        <v>#N/A</v>
      </c>
      <c r="I130" s="184">
        <v>84</v>
      </c>
      <c r="J130" s="184">
        <v>70.5</v>
      </c>
      <c r="K130" s="184">
        <v>102.3</v>
      </c>
      <c r="L130" s="184">
        <v>74.099999999999994</v>
      </c>
      <c r="M130" s="184">
        <v>99.6</v>
      </c>
      <c r="N130" s="184">
        <v>88.3</v>
      </c>
      <c r="O130" s="184">
        <v>-11.7</v>
      </c>
      <c r="P130" s="184">
        <v>19.100000000000001</v>
      </c>
      <c r="Q130" s="184">
        <v>19.3</v>
      </c>
      <c r="R130" s="184">
        <v>-3.9</v>
      </c>
      <c r="S130" s="184">
        <v>21.7</v>
      </c>
      <c r="T130" s="184" t="e">
        <v>#N/A</v>
      </c>
      <c r="U130" s="184" t="e">
        <v>#N/A</v>
      </c>
      <c r="V130" s="184">
        <v>23.1</v>
      </c>
      <c r="W130" s="184">
        <v>43.5</v>
      </c>
      <c r="X130" s="184">
        <v>45.2</v>
      </c>
      <c r="Y130" s="184">
        <v>25.7</v>
      </c>
      <c r="Z130" s="184">
        <v>59.4</v>
      </c>
      <c r="AA130" s="184">
        <v>27.8</v>
      </c>
      <c r="AB130" s="184">
        <v>-11.9</v>
      </c>
      <c r="AC130" s="184">
        <v>12.2</v>
      </c>
      <c r="AD130" s="184">
        <v>12.4</v>
      </c>
      <c r="AE130" s="184">
        <v>-3.6</v>
      </c>
      <c r="AF130" s="184">
        <v>23.2</v>
      </c>
      <c r="AG130" s="184" t="e">
        <v>#N/A</v>
      </c>
      <c r="AH130" s="184" t="e">
        <v>#N/A</v>
      </c>
      <c r="AI130" s="184">
        <v>19.2</v>
      </c>
      <c r="AJ130" s="184">
        <v>15.1</v>
      </c>
      <c r="AK130" s="184">
        <v>27.2</v>
      </c>
      <c r="AL130" s="184">
        <v>16.8</v>
      </c>
      <c r="AM130" s="184">
        <v>40.700000000000003</v>
      </c>
      <c r="AN130" s="184">
        <v>22.7</v>
      </c>
      <c r="AO130" s="184">
        <v>-8</v>
      </c>
      <c r="AP130" s="184">
        <v>3</v>
      </c>
      <c r="AQ130" s="184">
        <v>3</v>
      </c>
      <c r="AR130" s="184">
        <v>-10</v>
      </c>
      <c r="AS130" s="184">
        <v>11.4</v>
      </c>
      <c r="AT130" s="184" t="e">
        <v>#N/A</v>
      </c>
      <c r="AU130" s="184" t="e">
        <v>#N/A</v>
      </c>
      <c r="AV130" s="184">
        <v>14.7</v>
      </c>
      <c r="AW130" s="184">
        <v>5.0999999999999996</v>
      </c>
      <c r="AX130" s="184">
        <v>15.7</v>
      </c>
      <c r="AY130" s="184">
        <v>-6.6</v>
      </c>
      <c r="AZ130" s="184">
        <v>24.1</v>
      </c>
      <c r="BA130" s="184">
        <v>3.8</v>
      </c>
    </row>
    <row r="131" spans="1:53" x14ac:dyDescent="0.25">
      <c r="A131" s="6">
        <v>40269</v>
      </c>
      <c r="B131" s="184">
        <v>89.5</v>
      </c>
      <c r="C131" s="184">
        <v>91.5</v>
      </c>
      <c r="D131" s="184">
        <v>91.5</v>
      </c>
      <c r="E131" s="184">
        <v>73.900000000000006</v>
      </c>
      <c r="F131" s="184">
        <v>82.9</v>
      </c>
      <c r="G131" s="184" t="e">
        <v>#N/A</v>
      </c>
      <c r="H131" s="184" t="e">
        <v>#N/A</v>
      </c>
      <c r="I131" s="184">
        <v>79.3</v>
      </c>
      <c r="J131" s="184">
        <v>58.7</v>
      </c>
      <c r="K131" s="184">
        <v>72.599999999999994</v>
      </c>
      <c r="L131" s="184">
        <v>67.7</v>
      </c>
      <c r="M131" s="184">
        <v>73.599999999999994</v>
      </c>
      <c r="N131" s="184">
        <v>81.099999999999994</v>
      </c>
      <c r="O131" s="184">
        <v>-7.5</v>
      </c>
      <c r="P131" s="184">
        <v>4</v>
      </c>
      <c r="Q131" s="184">
        <v>3.9</v>
      </c>
      <c r="R131" s="184">
        <v>7.7</v>
      </c>
      <c r="S131" s="184">
        <v>14.9</v>
      </c>
      <c r="T131" s="184" t="e">
        <v>#N/A</v>
      </c>
      <c r="U131" s="184" t="e">
        <v>#N/A</v>
      </c>
      <c r="V131" s="184">
        <v>26</v>
      </c>
      <c r="W131" s="184">
        <v>18.899999999999999</v>
      </c>
      <c r="X131" s="184">
        <v>21</v>
      </c>
      <c r="Y131" s="184">
        <v>17</v>
      </c>
      <c r="Z131" s="184">
        <v>45.6</v>
      </c>
      <c r="AA131" s="184">
        <v>28.4</v>
      </c>
      <c r="AB131" s="184">
        <v>-10.9</v>
      </c>
      <c r="AC131" s="184">
        <v>10.1</v>
      </c>
      <c r="AD131" s="184">
        <v>10.199999999999999</v>
      </c>
      <c r="AE131" s="184">
        <v>-0.8</v>
      </c>
      <c r="AF131" s="184">
        <v>21.2</v>
      </c>
      <c r="AG131" s="184" t="e">
        <v>#N/A</v>
      </c>
      <c r="AH131" s="184" t="e">
        <v>#N/A</v>
      </c>
      <c r="AI131" s="184">
        <v>20.8</v>
      </c>
      <c r="AJ131" s="184">
        <v>15.6</v>
      </c>
      <c r="AK131" s="184">
        <v>25.8</v>
      </c>
      <c r="AL131" s="184">
        <v>16.899999999999999</v>
      </c>
      <c r="AM131" s="184">
        <v>41.9</v>
      </c>
      <c r="AN131" s="184">
        <v>24.1</v>
      </c>
      <c r="AO131" s="184">
        <v>-8.3000000000000007</v>
      </c>
      <c r="AP131" s="184">
        <v>3.1</v>
      </c>
      <c r="AQ131" s="184">
        <v>3</v>
      </c>
      <c r="AR131" s="184">
        <v>-8.8000000000000007</v>
      </c>
      <c r="AS131" s="184">
        <v>12.9</v>
      </c>
      <c r="AT131" s="184" t="e">
        <v>#N/A</v>
      </c>
      <c r="AU131" s="184" t="e">
        <v>#N/A</v>
      </c>
      <c r="AV131" s="184">
        <v>16.899999999999999</v>
      </c>
      <c r="AW131" s="184">
        <v>6.7</v>
      </c>
      <c r="AX131" s="184">
        <v>19.5</v>
      </c>
      <c r="AY131" s="184">
        <v>-3.1</v>
      </c>
      <c r="AZ131" s="184">
        <v>29.1</v>
      </c>
      <c r="BA131" s="184">
        <v>7.4</v>
      </c>
    </row>
    <row r="132" spans="1:53" x14ac:dyDescent="0.25">
      <c r="A132" s="6">
        <v>40299</v>
      </c>
      <c r="B132" s="184">
        <v>93.1</v>
      </c>
      <c r="C132" s="184">
        <v>88.3</v>
      </c>
      <c r="D132" s="184">
        <v>88.2</v>
      </c>
      <c r="E132" s="184">
        <v>110.7</v>
      </c>
      <c r="F132" s="184">
        <v>96</v>
      </c>
      <c r="G132" s="184" t="e">
        <v>#N/A</v>
      </c>
      <c r="H132" s="184" t="e">
        <v>#N/A</v>
      </c>
      <c r="I132" s="184">
        <v>80.400000000000006</v>
      </c>
      <c r="J132" s="184">
        <v>62.8</v>
      </c>
      <c r="K132" s="184">
        <v>91.5</v>
      </c>
      <c r="L132" s="184">
        <v>75.7</v>
      </c>
      <c r="M132" s="184">
        <v>80.3</v>
      </c>
      <c r="N132" s="184">
        <v>87.2</v>
      </c>
      <c r="O132" s="184">
        <v>-8</v>
      </c>
      <c r="P132" s="184">
        <v>7.8</v>
      </c>
      <c r="Q132" s="184">
        <v>7.5</v>
      </c>
      <c r="R132" s="184">
        <v>11.4</v>
      </c>
      <c r="S132" s="184">
        <v>15.3</v>
      </c>
      <c r="T132" s="184" t="e">
        <v>#N/A</v>
      </c>
      <c r="U132" s="184" t="e">
        <v>#N/A</v>
      </c>
      <c r="V132" s="184">
        <v>19.7</v>
      </c>
      <c r="W132" s="184">
        <v>16.399999999999999</v>
      </c>
      <c r="X132" s="184">
        <v>23.1</v>
      </c>
      <c r="Y132" s="184">
        <v>18.899999999999999</v>
      </c>
      <c r="Z132" s="184">
        <v>43</v>
      </c>
      <c r="AA132" s="184">
        <v>26.3</v>
      </c>
      <c r="AB132" s="184">
        <v>-10.3</v>
      </c>
      <c r="AC132" s="184">
        <v>9.6</v>
      </c>
      <c r="AD132" s="184">
        <v>9.6999999999999993</v>
      </c>
      <c r="AE132" s="184">
        <v>2.4</v>
      </c>
      <c r="AF132" s="184">
        <v>20</v>
      </c>
      <c r="AG132" s="184" t="e">
        <v>#N/A</v>
      </c>
      <c r="AH132" s="184" t="e">
        <v>#N/A</v>
      </c>
      <c r="AI132" s="184">
        <v>20.6</v>
      </c>
      <c r="AJ132" s="184">
        <v>15.7</v>
      </c>
      <c r="AK132" s="184">
        <v>25.2</v>
      </c>
      <c r="AL132" s="184">
        <v>17.3</v>
      </c>
      <c r="AM132" s="184">
        <v>42.1</v>
      </c>
      <c r="AN132" s="184">
        <v>24.5</v>
      </c>
      <c r="AO132" s="184">
        <v>-8.6999999999999993</v>
      </c>
      <c r="AP132" s="184">
        <v>4.4000000000000004</v>
      </c>
      <c r="AQ132" s="184">
        <v>4.3</v>
      </c>
      <c r="AR132" s="184">
        <v>-6.7</v>
      </c>
      <c r="AS132" s="184">
        <v>14</v>
      </c>
      <c r="AT132" s="184" t="e">
        <v>#N/A</v>
      </c>
      <c r="AU132" s="184" t="e">
        <v>#N/A</v>
      </c>
      <c r="AV132" s="184">
        <v>18</v>
      </c>
      <c r="AW132" s="184">
        <v>7.5</v>
      </c>
      <c r="AX132" s="184">
        <v>20.6</v>
      </c>
      <c r="AY132" s="184">
        <v>0.6</v>
      </c>
      <c r="AZ132" s="184">
        <v>32.4</v>
      </c>
      <c r="BA132" s="184">
        <v>10.5</v>
      </c>
    </row>
    <row r="133" spans="1:53" x14ac:dyDescent="0.25">
      <c r="A133" s="6">
        <v>40330</v>
      </c>
      <c r="B133" s="184">
        <v>85.5</v>
      </c>
      <c r="C133" s="184">
        <v>90.1</v>
      </c>
      <c r="D133" s="184">
        <v>89.8</v>
      </c>
      <c r="E133" s="184">
        <v>90.9</v>
      </c>
      <c r="F133" s="184">
        <v>82.9</v>
      </c>
      <c r="G133" s="184" t="e">
        <v>#N/A</v>
      </c>
      <c r="H133" s="184" t="e">
        <v>#N/A</v>
      </c>
      <c r="I133" s="184">
        <v>78.400000000000006</v>
      </c>
      <c r="J133" s="184">
        <v>58.2</v>
      </c>
      <c r="K133" s="184">
        <v>75.8</v>
      </c>
      <c r="L133" s="184">
        <v>71.7</v>
      </c>
      <c r="M133" s="184">
        <v>84.7</v>
      </c>
      <c r="N133" s="184">
        <v>85</v>
      </c>
      <c r="O133" s="184">
        <v>-10.8</v>
      </c>
      <c r="P133" s="184">
        <v>13.7</v>
      </c>
      <c r="Q133" s="184">
        <v>13.1</v>
      </c>
      <c r="R133" s="184">
        <v>12.2</v>
      </c>
      <c r="S133" s="184">
        <v>1</v>
      </c>
      <c r="T133" s="184" t="e">
        <v>#N/A</v>
      </c>
      <c r="U133" s="184" t="e">
        <v>#N/A</v>
      </c>
      <c r="V133" s="184">
        <v>14.7</v>
      </c>
      <c r="W133" s="184">
        <v>16.399999999999999</v>
      </c>
      <c r="X133" s="184">
        <v>7.5</v>
      </c>
      <c r="Y133" s="184">
        <v>23.7</v>
      </c>
      <c r="Z133" s="184">
        <v>19.5</v>
      </c>
      <c r="AA133" s="184">
        <v>17.899999999999999</v>
      </c>
      <c r="AB133" s="184">
        <v>-10.4</v>
      </c>
      <c r="AC133" s="184">
        <v>10.3</v>
      </c>
      <c r="AD133" s="184">
        <v>10.199999999999999</v>
      </c>
      <c r="AE133" s="184">
        <v>4.0999999999999996</v>
      </c>
      <c r="AF133" s="184">
        <v>16.7</v>
      </c>
      <c r="AG133" s="184" t="e">
        <v>#N/A</v>
      </c>
      <c r="AH133" s="184" t="e">
        <v>#N/A</v>
      </c>
      <c r="AI133" s="184">
        <v>19.600000000000001</v>
      </c>
      <c r="AJ133" s="184">
        <v>15.8</v>
      </c>
      <c r="AK133" s="184">
        <v>22.1</v>
      </c>
      <c r="AL133" s="184">
        <v>18.399999999999999</v>
      </c>
      <c r="AM133" s="184">
        <v>37.4</v>
      </c>
      <c r="AN133" s="184">
        <v>23.3</v>
      </c>
      <c r="AO133" s="184">
        <v>-9.1</v>
      </c>
      <c r="AP133" s="184">
        <v>5.7</v>
      </c>
      <c r="AQ133" s="184">
        <v>5.6</v>
      </c>
      <c r="AR133" s="184">
        <v>-4.4000000000000004</v>
      </c>
      <c r="AS133" s="184">
        <v>13</v>
      </c>
      <c r="AT133" s="184" t="e">
        <v>#N/A</v>
      </c>
      <c r="AU133" s="184" t="e">
        <v>#N/A</v>
      </c>
      <c r="AV133" s="184">
        <v>18.5</v>
      </c>
      <c r="AW133" s="184">
        <v>8.8000000000000007</v>
      </c>
      <c r="AX133" s="184">
        <v>22</v>
      </c>
      <c r="AY133" s="184">
        <v>3.3</v>
      </c>
      <c r="AZ133" s="184">
        <v>31.7</v>
      </c>
      <c r="BA133" s="184">
        <v>13</v>
      </c>
    </row>
    <row r="134" spans="1:53" x14ac:dyDescent="0.25">
      <c r="A134" s="6">
        <v>40360</v>
      </c>
      <c r="B134" s="184">
        <v>90.3</v>
      </c>
      <c r="C134" s="184">
        <v>97.7</v>
      </c>
      <c r="D134" s="184">
        <v>97.3</v>
      </c>
      <c r="E134" s="184">
        <v>91</v>
      </c>
      <c r="F134" s="184">
        <v>83.1</v>
      </c>
      <c r="G134" s="184" t="e">
        <v>#N/A</v>
      </c>
      <c r="H134" s="184" t="e">
        <v>#N/A</v>
      </c>
      <c r="I134" s="184">
        <v>83.2</v>
      </c>
      <c r="J134" s="184">
        <v>79.900000000000006</v>
      </c>
      <c r="K134" s="184">
        <v>94.7</v>
      </c>
      <c r="L134" s="184">
        <v>79.3</v>
      </c>
      <c r="M134" s="184">
        <v>79</v>
      </c>
      <c r="N134" s="184">
        <v>94.5</v>
      </c>
      <c r="O134" s="184">
        <v>-8.6999999999999993</v>
      </c>
      <c r="P134" s="184">
        <v>14.3</v>
      </c>
      <c r="Q134" s="184">
        <v>13.7</v>
      </c>
      <c r="R134" s="184">
        <v>13.6</v>
      </c>
      <c r="S134" s="184">
        <v>-1.7</v>
      </c>
      <c r="T134" s="184" t="e">
        <v>#N/A</v>
      </c>
      <c r="U134" s="184" t="e">
        <v>#N/A</v>
      </c>
      <c r="V134" s="184">
        <v>12.9</v>
      </c>
      <c r="W134" s="184">
        <v>44.3</v>
      </c>
      <c r="X134" s="184">
        <v>33</v>
      </c>
      <c r="Y134" s="184">
        <v>27.5</v>
      </c>
      <c r="Z134" s="184">
        <v>26.6</v>
      </c>
      <c r="AA134" s="184">
        <v>27.1</v>
      </c>
      <c r="AB134" s="184">
        <v>-10.1</v>
      </c>
      <c r="AC134" s="184">
        <v>10.9</v>
      </c>
      <c r="AD134" s="184">
        <v>10.7</v>
      </c>
      <c r="AE134" s="184">
        <v>5.6</v>
      </c>
      <c r="AF134" s="184">
        <v>13.9</v>
      </c>
      <c r="AG134" s="184" t="e">
        <v>#N/A</v>
      </c>
      <c r="AH134" s="184" t="e">
        <v>#N/A</v>
      </c>
      <c r="AI134" s="184">
        <v>18.5</v>
      </c>
      <c r="AJ134" s="184">
        <v>19.100000000000001</v>
      </c>
      <c r="AK134" s="184">
        <v>23.7</v>
      </c>
      <c r="AL134" s="184">
        <v>19.7</v>
      </c>
      <c r="AM134" s="184">
        <v>35.700000000000003</v>
      </c>
      <c r="AN134" s="184">
        <v>23.9</v>
      </c>
      <c r="AO134" s="184">
        <v>-9.1</v>
      </c>
      <c r="AP134" s="184">
        <v>6.9</v>
      </c>
      <c r="AQ134" s="184">
        <v>6.7</v>
      </c>
      <c r="AR134" s="184">
        <v>-2.1</v>
      </c>
      <c r="AS134" s="184">
        <v>12.8</v>
      </c>
      <c r="AT134" s="184" t="e">
        <v>#N/A</v>
      </c>
      <c r="AU134" s="184" t="e">
        <v>#N/A</v>
      </c>
      <c r="AV134" s="184">
        <v>18.3</v>
      </c>
      <c r="AW134" s="184">
        <v>12.4</v>
      </c>
      <c r="AX134" s="184">
        <v>25.6</v>
      </c>
      <c r="AY134" s="184">
        <v>6.8</v>
      </c>
      <c r="AZ134" s="184">
        <v>34.1</v>
      </c>
      <c r="BA134" s="184">
        <v>17</v>
      </c>
    </row>
    <row r="135" spans="1:53" x14ac:dyDescent="0.25">
      <c r="A135" s="6">
        <v>40391</v>
      </c>
      <c r="B135" s="184">
        <v>93</v>
      </c>
      <c r="C135" s="184">
        <v>91.3</v>
      </c>
      <c r="D135" s="184">
        <v>90.8</v>
      </c>
      <c r="E135" s="184">
        <v>86.9</v>
      </c>
      <c r="F135" s="184">
        <v>85.6</v>
      </c>
      <c r="G135" s="184" t="e">
        <v>#N/A</v>
      </c>
      <c r="H135" s="184" t="e">
        <v>#N/A</v>
      </c>
      <c r="I135" s="184">
        <v>86.5</v>
      </c>
      <c r="J135" s="184">
        <v>79.8</v>
      </c>
      <c r="K135" s="184">
        <v>152.30000000000001</v>
      </c>
      <c r="L135" s="184">
        <v>86.4</v>
      </c>
      <c r="M135" s="184">
        <v>83.1</v>
      </c>
      <c r="N135" s="184">
        <v>102.8</v>
      </c>
      <c r="O135" s="184">
        <v>-2.5</v>
      </c>
      <c r="P135" s="184">
        <v>8.1999999999999993</v>
      </c>
      <c r="Q135" s="184">
        <v>7.6</v>
      </c>
      <c r="R135" s="184">
        <v>12.6</v>
      </c>
      <c r="S135" s="184">
        <v>2.8</v>
      </c>
      <c r="T135" s="184" t="e">
        <v>#N/A</v>
      </c>
      <c r="U135" s="184" t="e">
        <v>#N/A</v>
      </c>
      <c r="V135" s="184">
        <v>14.4</v>
      </c>
      <c r="W135" s="184">
        <v>51.4</v>
      </c>
      <c r="X135" s="184">
        <v>87.9</v>
      </c>
      <c r="Y135" s="184">
        <v>30</v>
      </c>
      <c r="Z135" s="184">
        <v>26.9</v>
      </c>
      <c r="AA135" s="184">
        <v>32.299999999999997</v>
      </c>
      <c r="AB135" s="184">
        <v>-9.1999999999999993</v>
      </c>
      <c r="AC135" s="184">
        <v>10.5</v>
      </c>
      <c r="AD135" s="184">
        <v>10.3</v>
      </c>
      <c r="AE135" s="184">
        <v>6.4</v>
      </c>
      <c r="AF135" s="184">
        <v>12.5</v>
      </c>
      <c r="AG135" s="184" t="e">
        <v>#N/A</v>
      </c>
      <c r="AH135" s="184" t="e">
        <v>#N/A</v>
      </c>
      <c r="AI135" s="184">
        <v>18</v>
      </c>
      <c r="AJ135" s="184">
        <v>22.2</v>
      </c>
      <c r="AK135" s="184">
        <v>33.1</v>
      </c>
      <c r="AL135" s="184">
        <v>21.1</v>
      </c>
      <c r="AM135" s="184">
        <v>34.5</v>
      </c>
      <c r="AN135" s="184">
        <v>25.1</v>
      </c>
      <c r="AO135" s="184">
        <v>-8.4</v>
      </c>
      <c r="AP135" s="184">
        <v>7.9</v>
      </c>
      <c r="AQ135" s="184">
        <v>7.7</v>
      </c>
      <c r="AR135" s="184">
        <v>0</v>
      </c>
      <c r="AS135" s="184">
        <v>13.1</v>
      </c>
      <c r="AT135" s="184" t="e">
        <v>#N/A</v>
      </c>
      <c r="AU135" s="184" t="e">
        <v>#N/A</v>
      </c>
      <c r="AV135" s="184">
        <v>18.100000000000001</v>
      </c>
      <c r="AW135" s="184">
        <v>17.2</v>
      </c>
      <c r="AX135" s="184">
        <v>31.9</v>
      </c>
      <c r="AY135" s="184">
        <v>9.6999999999999993</v>
      </c>
      <c r="AZ135" s="184">
        <v>35</v>
      </c>
      <c r="BA135" s="184">
        <v>19.600000000000001</v>
      </c>
    </row>
    <row r="136" spans="1:53" x14ac:dyDescent="0.25">
      <c r="A136" s="6">
        <v>40422</v>
      </c>
      <c r="B136" s="184">
        <v>96.2</v>
      </c>
      <c r="C136" s="184">
        <v>92.4</v>
      </c>
      <c r="D136" s="184">
        <v>92.1</v>
      </c>
      <c r="E136" s="184">
        <v>75</v>
      </c>
      <c r="F136" s="184">
        <v>86.6</v>
      </c>
      <c r="G136" s="184" t="e">
        <v>#N/A</v>
      </c>
      <c r="H136" s="184" t="e">
        <v>#N/A</v>
      </c>
      <c r="I136" s="184">
        <v>83.8</v>
      </c>
      <c r="J136" s="184">
        <v>68.400000000000006</v>
      </c>
      <c r="K136" s="184">
        <v>113.3</v>
      </c>
      <c r="L136" s="184">
        <v>86.3</v>
      </c>
      <c r="M136" s="184">
        <v>90.3</v>
      </c>
      <c r="N136" s="184">
        <v>94.9</v>
      </c>
      <c r="O136" s="184">
        <v>-0.6</v>
      </c>
      <c r="P136" s="184">
        <v>12.1</v>
      </c>
      <c r="Q136" s="184">
        <v>11.8</v>
      </c>
      <c r="R136" s="184">
        <v>15.3</v>
      </c>
      <c r="S136" s="184">
        <v>1.3</v>
      </c>
      <c r="T136" s="184" t="e">
        <v>#N/A</v>
      </c>
      <c r="U136" s="184" t="e">
        <v>#N/A</v>
      </c>
      <c r="V136" s="184">
        <v>12.6</v>
      </c>
      <c r="W136" s="184">
        <v>36.1</v>
      </c>
      <c r="X136" s="184">
        <v>39</v>
      </c>
      <c r="Y136" s="184">
        <v>17.600000000000001</v>
      </c>
      <c r="Z136" s="184">
        <v>11.1</v>
      </c>
      <c r="AA136" s="184">
        <v>16.8</v>
      </c>
      <c r="AB136" s="184">
        <v>-8.3000000000000007</v>
      </c>
      <c r="AC136" s="184">
        <v>10.7</v>
      </c>
      <c r="AD136" s="184">
        <v>10.5</v>
      </c>
      <c r="AE136" s="184">
        <v>7.3</v>
      </c>
      <c r="AF136" s="184">
        <v>11.1</v>
      </c>
      <c r="AG136" s="184" t="e">
        <v>#N/A</v>
      </c>
      <c r="AH136" s="184" t="e">
        <v>#N/A</v>
      </c>
      <c r="AI136" s="184">
        <v>17.3</v>
      </c>
      <c r="AJ136" s="184">
        <v>23.4</v>
      </c>
      <c r="AK136" s="184">
        <v>33.799999999999997</v>
      </c>
      <c r="AL136" s="184">
        <v>20.7</v>
      </c>
      <c r="AM136" s="184">
        <v>31.1</v>
      </c>
      <c r="AN136" s="184">
        <v>24</v>
      </c>
      <c r="AO136" s="184">
        <v>-7.7</v>
      </c>
      <c r="AP136" s="184">
        <v>9</v>
      </c>
      <c r="AQ136" s="184">
        <v>8.8000000000000007</v>
      </c>
      <c r="AR136" s="184">
        <v>2.5</v>
      </c>
      <c r="AS136" s="184">
        <v>13.2</v>
      </c>
      <c r="AT136" s="184" t="e">
        <v>#N/A</v>
      </c>
      <c r="AU136" s="184" t="e">
        <v>#N/A</v>
      </c>
      <c r="AV136" s="184">
        <v>18.2</v>
      </c>
      <c r="AW136" s="184">
        <v>20.5</v>
      </c>
      <c r="AX136" s="184">
        <v>34.799999999999997</v>
      </c>
      <c r="AY136" s="184">
        <v>11.6</v>
      </c>
      <c r="AZ136" s="184">
        <v>32.5</v>
      </c>
      <c r="BA136" s="184">
        <v>20.7</v>
      </c>
    </row>
    <row r="137" spans="1:53" x14ac:dyDescent="0.25">
      <c r="A137" s="6">
        <v>40452</v>
      </c>
      <c r="B137" s="184">
        <v>101.6</v>
      </c>
      <c r="C137" s="184">
        <v>99.1</v>
      </c>
      <c r="D137" s="184">
        <v>98.7</v>
      </c>
      <c r="E137" s="184">
        <v>85.3</v>
      </c>
      <c r="F137" s="184">
        <v>88.6</v>
      </c>
      <c r="G137" s="184" t="e">
        <v>#N/A</v>
      </c>
      <c r="H137" s="184" t="e">
        <v>#N/A</v>
      </c>
      <c r="I137" s="184">
        <v>84.7</v>
      </c>
      <c r="J137" s="184">
        <v>71.2</v>
      </c>
      <c r="K137" s="184">
        <v>106.9</v>
      </c>
      <c r="L137" s="184">
        <v>100.6</v>
      </c>
      <c r="M137" s="184">
        <v>80.400000000000006</v>
      </c>
      <c r="N137" s="184">
        <v>94</v>
      </c>
      <c r="O137" s="184">
        <v>5.5</v>
      </c>
      <c r="P137" s="184">
        <v>4.5999999999999996</v>
      </c>
      <c r="Q137" s="184">
        <v>4.0999999999999996</v>
      </c>
      <c r="R137" s="184">
        <v>15.8</v>
      </c>
      <c r="S137" s="184">
        <v>-3.2</v>
      </c>
      <c r="T137" s="184" t="e">
        <v>#N/A</v>
      </c>
      <c r="U137" s="184" t="e">
        <v>#N/A</v>
      </c>
      <c r="V137" s="184">
        <v>10.6</v>
      </c>
      <c r="W137" s="184">
        <v>21.1</v>
      </c>
      <c r="X137" s="184">
        <v>38.200000000000003</v>
      </c>
      <c r="Y137" s="184">
        <v>34.799999999999997</v>
      </c>
      <c r="Z137" s="184">
        <v>6.7</v>
      </c>
      <c r="AA137" s="184">
        <v>22.7</v>
      </c>
      <c r="AB137" s="184">
        <v>-7</v>
      </c>
      <c r="AC137" s="184">
        <v>10</v>
      </c>
      <c r="AD137" s="184">
        <v>9.8000000000000007</v>
      </c>
      <c r="AE137" s="184">
        <v>8.1</v>
      </c>
      <c r="AF137" s="184">
        <v>9.5</v>
      </c>
      <c r="AG137" s="184" t="e">
        <v>#N/A</v>
      </c>
      <c r="AH137" s="184" t="e">
        <v>#N/A</v>
      </c>
      <c r="AI137" s="184">
        <v>16.600000000000001</v>
      </c>
      <c r="AJ137" s="184">
        <v>23.2</v>
      </c>
      <c r="AK137" s="184">
        <v>34.299999999999997</v>
      </c>
      <c r="AL137" s="184">
        <v>22.3</v>
      </c>
      <c r="AM137" s="184">
        <v>28.1</v>
      </c>
      <c r="AN137" s="184">
        <v>23.9</v>
      </c>
      <c r="AO137" s="184">
        <v>-6.2</v>
      </c>
      <c r="AP137" s="184">
        <v>8.8000000000000007</v>
      </c>
      <c r="AQ137" s="184">
        <v>8.6</v>
      </c>
      <c r="AR137" s="184">
        <v>4.3</v>
      </c>
      <c r="AS137" s="184">
        <v>11.8</v>
      </c>
      <c r="AT137" s="184" t="e">
        <v>#N/A</v>
      </c>
      <c r="AU137" s="184" t="e">
        <v>#N/A</v>
      </c>
      <c r="AV137" s="184">
        <v>18.100000000000001</v>
      </c>
      <c r="AW137" s="184">
        <v>21.6</v>
      </c>
      <c r="AX137" s="184">
        <v>36.200000000000003</v>
      </c>
      <c r="AY137" s="184">
        <v>16.600000000000001</v>
      </c>
      <c r="AZ137" s="184">
        <v>29.9</v>
      </c>
      <c r="BA137" s="184">
        <v>23.6</v>
      </c>
    </row>
    <row r="138" spans="1:53" x14ac:dyDescent="0.25">
      <c r="A138" s="6">
        <v>40483</v>
      </c>
      <c r="B138" s="184">
        <v>103.1</v>
      </c>
      <c r="C138" s="184">
        <v>92.5</v>
      </c>
      <c r="D138" s="184">
        <v>92.1</v>
      </c>
      <c r="E138" s="184">
        <v>83.4</v>
      </c>
      <c r="F138" s="184">
        <v>95.8</v>
      </c>
      <c r="G138" s="184" t="e">
        <v>#N/A</v>
      </c>
      <c r="H138" s="184" t="e">
        <v>#N/A</v>
      </c>
      <c r="I138" s="184">
        <v>82.6</v>
      </c>
      <c r="J138" s="184">
        <v>73.7</v>
      </c>
      <c r="K138" s="184">
        <v>98.8</v>
      </c>
      <c r="L138" s="184">
        <v>93.3</v>
      </c>
      <c r="M138" s="184">
        <v>83.6</v>
      </c>
      <c r="N138" s="184">
        <v>100.2</v>
      </c>
      <c r="O138" s="184">
        <v>4.9000000000000004</v>
      </c>
      <c r="P138" s="184">
        <v>7.2</v>
      </c>
      <c r="Q138" s="184">
        <v>7</v>
      </c>
      <c r="R138" s="184">
        <v>8.6</v>
      </c>
      <c r="S138" s="184">
        <v>-4.2</v>
      </c>
      <c r="T138" s="184" t="e">
        <v>#N/A</v>
      </c>
      <c r="U138" s="184" t="e">
        <v>#N/A</v>
      </c>
      <c r="V138" s="184">
        <v>10.8</v>
      </c>
      <c r="W138" s="184">
        <v>28.6</v>
      </c>
      <c r="X138" s="184">
        <v>5.2</v>
      </c>
      <c r="Y138" s="184">
        <v>15.8</v>
      </c>
      <c r="Z138" s="184">
        <v>40.799999999999997</v>
      </c>
      <c r="AA138" s="184">
        <v>21</v>
      </c>
      <c r="AB138" s="184">
        <v>-5.9</v>
      </c>
      <c r="AC138" s="184">
        <v>9.6999999999999993</v>
      </c>
      <c r="AD138" s="184">
        <v>9.5</v>
      </c>
      <c r="AE138" s="184">
        <v>8.1999999999999993</v>
      </c>
      <c r="AF138" s="184">
        <v>8</v>
      </c>
      <c r="AG138" s="184" t="e">
        <v>#N/A</v>
      </c>
      <c r="AH138" s="184" t="e">
        <v>#N/A</v>
      </c>
      <c r="AI138" s="184">
        <v>16</v>
      </c>
      <c r="AJ138" s="184">
        <v>23.6</v>
      </c>
      <c r="AK138" s="184">
        <v>30.9</v>
      </c>
      <c r="AL138" s="184">
        <v>21.6</v>
      </c>
      <c r="AM138" s="184">
        <v>29.2</v>
      </c>
      <c r="AN138" s="184">
        <v>23.6</v>
      </c>
      <c r="AO138" s="184">
        <v>-5.8</v>
      </c>
      <c r="AP138" s="184">
        <v>9.3000000000000007</v>
      </c>
      <c r="AQ138" s="184">
        <v>9.1</v>
      </c>
      <c r="AR138" s="184">
        <v>6.1</v>
      </c>
      <c r="AS138" s="184">
        <v>9.3000000000000007</v>
      </c>
      <c r="AT138" s="184" t="e">
        <v>#N/A</v>
      </c>
      <c r="AU138" s="184" t="e">
        <v>#N/A</v>
      </c>
      <c r="AV138" s="184">
        <v>15.9</v>
      </c>
      <c r="AW138" s="184">
        <v>23</v>
      </c>
      <c r="AX138" s="184">
        <v>32.4</v>
      </c>
      <c r="AY138" s="184">
        <v>19.2</v>
      </c>
      <c r="AZ138" s="184">
        <v>30.3</v>
      </c>
      <c r="BA138" s="184">
        <v>23.8</v>
      </c>
    </row>
    <row r="139" spans="1:53" x14ac:dyDescent="0.25">
      <c r="A139" s="6">
        <v>40513</v>
      </c>
      <c r="B139" s="184">
        <v>113.1</v>
      </c>
      <c r="C139" s="184">
        <v>119.4</v>
      </c>
      <c r="D139" s="184">
        <v>119.6</v>
      </c>
      <c r="E139" s="184">
        <v>170.5</v>
      </c>
      <c r="F139" s="184">
        <v>143.9</v>
      </c>
      <c r="G139" s="184" t="e">
        <v>#N/A</v>
      </c>
      <c r="H139" s="184" t="e">
        <v>#N/A</v>
      </c>
      <c r="I139" s="184">
        <v>96.4</v>
      </c>
      <c r="J139" s="184">
        <v>125</v>
      </c>
      <c r="K139" s="184">
        <v>100.4</v>
      </c>
      <c r="L139" s="184">
        <v>145</v>
      </c>
      <c r="M139" s="184">
        <v>105</v>
      </c>
      <c r="N139" s="184">
        <v>98.5</v>
      </c>
      <c r="O139" s="184">
        <v>9.9</v>
      </c>
      <c r="P139" s="184">
        <v>6.4</v>
      </c>
      <c r="Q139" s="184">
        <v>6.3</v>
      </c>
      <c r="R139" s="184">
        <v>10.3</v>
      </c>
      <c r="S139" s="184">
        <v>-1.5</v>
      </c>
      <c r="T139" s="184" t="e">
        <v>#N/A</v>
      </c>
      <c r="U139" s="184" t="e">
        <v>#N/A</v>
      </c>
      <c r="V139" s="184">
        <v>19.399999999999999</v>
      </c>
      <c r="W139" s="184">
        <v>40.799999999999997</v>
      </c>
      <c r="X139" s="184">
        <v>-14.7</v>
      </c>
      <c r="Y139" s="184">
        <v>15.7</v>
      </c>
      <c r="Z139" s="184">
        <v>48.1</v>
      </c>
      <c r="AA139" s="184">
        <v>12.4</v>
      </c>
      <c r="AB139" s="184">
        <v>-4.5</v>
      </c>
      <c r="AC139" s="184">
        <v>9.4</v>
      </c>
      <c r="AD139" s="184">
        <v>9.1999999999999993</v>
      </c>
      <c r="AE139" s="184">
        <v>8.5</v>
      </c>
      <c r="AF139" s="184">
        <v>6.7</v>
      </c>
      <c r="AG139" s="184" t="e">
        <v>#N/A</v>
      </c>
      <c r="AH139" s="184" t="e">
        <v>#N/A</v>
      </c>
      <c r="AI139" s="184">
        <v>16.399999999999999</v>
      </c>
      <c r="AJ139" s="184">
        <v>25.6</v>
      </c>
      <c r="AK139" s="184">
        <v>25.1</v>
      </c>
      <c r="AL139" s="184">
        <v>20.7</v>
      </c>
      <c r="AM139" s="184">
        <v>31</v>
      </c>
      <c r="AN139" s="184">
        <v>22.5</v>
      </c>
      <c r="AO139" s="184">
        <v>-4.5</v>
      </c>
      <c r="AP139" s="184">
        <v>9.4</v>
      </c>
      <c r="AQ139" s="184">
        <v>9.1999999999999993</v>
      </c>
      <c r="AR139" s="184">
        <v>8.5</v>
      </c>
      <c r="AS139" s="184">
        <v>6.7</v>
      </c>
      <c r="AT139" s="184" t="e">
        <v>#N/A</v>
      </c>
      <c r="AU139" s="184" t="e">
        <v>#N/A</v>
      </c>
      <c r="AV139" s="184">
        <v>16.399999999999999</v>
      </c>
      <c r="AW139" s="184">
        <v>25.6</v>
      </c>
      <c r="AX139" s="184">
        <v>25.1</v>
      </c>
      <c r="AY139" s="184">
        <v>20.7</v>
      </c>
      <c r="AZ139" s="184">
        <v>31</v>
      </c>
      <c r="BA139" s="184">
        <v>22.5</v>
      </c>
    </row>
    <row r="140" spans="1:53" x14ac:dyDescent="0.25">
      <c r="A140" s="6">
        <v>40544</v>
      </c>
      <c r="B140" s="184">
        <v>109.6</v>
      </c>
      <c r="C140" s="184">
        <v>96.1</v>
      </c>
      <c r="D140" s="184">
        <v>96</v>
      </c>
      <c r="E140" s="184">
        <v>86.1</v>
      </c>
      <c r="F140" s="184">
        <v>104.1</v>
      </c>
      <c r="G140" s="184" t="e">
        <v>#N/A</v>
      </c>
      <c r="H140" s="184" t="e">
        <v>#N/A</v>
      </c>
      <c r="I140" s="184">
        <v>93.1</v>
      </c>
      <c r="J140" s="184">
        <v>183.2</v>
      </c>
      <c r="K140" s="184">
        <v>74.2</v>
      </c>
      <c r="L140" s="184">
        <v>91</v>
      </c>
      <c r="M140" s="184">
        <v>96.9</v>
      </c>
      <c r="N140" s="184">
        <v>94.1</v>
      </c>
      <c r="O140" s="184">
        <v>11.9</v>
      </c>
      <c r="P140" s="184">
        <v>3.6</v>
      </c>
      <c r="Q140" s="184">
        <v>3.5</v>
      </c>
      <c r="R140" s="184">
        <v>27.4</v>
      </c>
      <c r="S140" s="184">
        <v>-4</v>
      </c>
      <c r="T140" s="184" t="e">
        <v>#N/A</v>
      </c>
      <c r="U140" s="184" t="e">
        <v>#N/A</v>
      </c>
      <c r="V140" s="184">
        <v>19</v>
      </c>
      <c r="W140" s="184">
        <v>30.9</v>
      </c>
      <c r="X140" s="184">
        <v>12</v>
      </c>
      <c r="Y140" s="184">
        <v>31.3</v>
      </c>
      <c r="Z140" s="184">
        <v>49.3</v>
      </c>
      <c r="AA140" s="184">
        <v>18.7</v>
      </c>
      <c r="AB140" s="184">
        <v>11.9</v>
      </c>
      <c r="AC140" s="184">
        <v>3.6</v>
      </c>
      <c r="AD140" s="184">
        <v>3.5</v>
      </c>
      <c r="AE140" s="184">
        <v>27.4</v>
      </c>
      <c r="AF140" s="184">
        <v>-4</v>
      </c>
      <c r="AG140" s="184" t="e">
        <v>#N/A</v>
      </c>
      <c r="AH140" s="184" t="e">
        <v>#N/A</v>
      </c>
      <c r="AI140" s="184">
        <v>19</v>
      </c>
      <c r="AJ140" s="184">
        <v>30.9</v>
      </c>
      <c r="AK140" s="184">
        <v>12</v>
      </c>
      <c r="AL140" s="184">
        <v>31.3</v>
      </c>
      <c r="AM140" s="184">
        <v>49.3</v>
      </c>
      <c r="AN140" s="184">
        <v>18.7</v>
      </c>
      <c r="AO140" s="184">
        <v>-2.6</v>
      </c>
      <c r="AP140" s="184">
        <v>9.1999999999999993</v>
      </c>
      <c r="AQ140" s="184">
        <v>8.9</v>
      </c>
      <c r="AR140" s="184">
        <v>11</v>
      </c>
      <c r="AS140" s="184">
        <v>4</v>
      </c>
      <c r="AT140" s="184" t="e">
        <v>#N/A</v>
      </c>
      <c r="AU140" s="184" t="e">
        <v>#N/A</v>
      </c>
      <c r="AV140" s="184">
        <v>16.399999999999999</v>
      </c>
      <c r="AW140" s="184">
        <v>29</v>
      </c>
      <c r="AX140" s="184">
        <v>26.9</v>
      </c>
      <c r="AY140" s="184">
        <v>22.4</v>
      </c>
      <c r="AZ140" s="184">
        <v>33</v>
      </c>
      <c r="BA140" s="184">
        <v>22.4</v>
      </c>
    </row>
    <row r="141" spans="1:53" x14ac:dyDescent="0.25">
      <c r="A141" s="6">
        <v>40575</v>
      </c>
      <c r="B141" s="184">
        <v>101.6</v>
      </c>
      <c r="C141" s="184">
        <v>90.9</v>
      </c>
      <c r="D141" s="184">
        <v>90.8</v>
      </c>
      <c r="E141" s="184">
        <v>78.2</v>
      </c>
      <c r="F141" s="184">
        <v>87.7</v>
      </c>
      <c r="G141" s="184" t="e">
        <v>#N/A</v>
      </c>
      <c r="H141" s="184" t="e">
        <v>#N/A</v>
      </c>
      <c r="I141" s="184">
        <v>88.3</v>
      </c>
      <c r="J141" s="184">
        <v>159.30000000000001</v>
      </c>
      <c r="K141" s="184">
        <v>90.8</v>
      </c>
      <c r="L141" s="184">
        <v>82</v>
      </c>
      <c r="M141" s="184">
        <v>104.3</v>
      </c>
      <c r="N141" s="184">
        <v>89.4</v>
      </c>
      <c r="O141" s="184">
        <v>16.600000000000001</v>
      </c>
      <c r="P141" s="184">
        <v>-0.5</v>
      </c>
      <c r="Q141" s="184">
        <v>-0.9</v>
      </c>
      <c r="R141" s="184">
        <v>22.6</v>
      </c>
      <c r="S141" s="184">
        <v>7.9</v>
      </c>
      <c r="T141" s="184" t="e">
        <v>#N/A</v>
      </c>
      <c r="U141" s="184" t="e">
        <v>#N/A</v>
      </c>
      <c r="V141" s="184">
        <v>17.8</v>
      </c>
      <c r="W141" s="184">
        <v>44.1</v>
      </c>
      <c r="X141" s="184">
        <v>4.9000000000000004</v>
      </c>
      <c r="Y141" s="184">
        <v>35.9</v>
      </c>
      <c r="Z141" s="184">
        <v>60.1</v>
      </c>
      <c r="AA141" s="184">
        <v>27.8</v>
      </c>
      <c r="AB141" s="184">
        <v>14.1</v>
      </c>
      <c r="AC141" s="184">
        <v>1.6</v>
      </c>
      <c r="AD141" s="184">
        <v>1.3</v>
      </c>
      <c r="AE141" s="184">
        <v>25.1</v>
      </c>
      <c r="AF141" s="184">
        <v>1.1000000000000001</v>
      </c>
      <c r="AG141" s="184" t="e">
        <v>#N/A</v>
      </c>
      <c r="AH141" s="184" t="e">
        <v>#N/A</v>
      </c>
      <c r="AI141" s="184">
        <v>18.399999999999999</v>
      </c>
      <c r="AJ141" s="184">
        <v>36.799999999999997</v>
      </c>
      <c r="AK141" s="184">
        <v>7.9</v>
      </c>
      <c r="AL141" s="184">
        <v>33.4</v>
      </c>
      <c r="AM141" s="184">
        <v>54.7</v>
      </c>
      <c r="AN141" s="184">
        <v>22.9</v>
      </c>
      <c r="AO141" s="184">
        <v>-0.3</v>
      </c>
      <c r="AP141" s="184">
        <v>8.1</v>
      </c>
      <c r="AQ141" s="184">
        <v>7.8</v>
      </c>
      <c r="AR141" s="184">
        <v>12.4</v>
      </c>
      <c r="AS141" s="184">
        <v>3.4</v>
      </c>
      <c r="AT141" s="184" t="e">
        <v>#N/A</v>
      </c>
      <c r="AU141" s="184" t="e">
        <v>#N/A</v>
      </c>
      <c r="AV141" s="184">
        <v>16.600000000000001</v>
      </c>
      <c r="AW141" s="184">
        <v>33.700000000000003</v>
      </c>
      <c r="AX141" s="184">
        <v>23.4</v>
      </c>
      <c r="AY141" s="184">
        <v>23.8</v>
      </c>
      <c r="AZ141" s="184">
        <v>35.200000000000003</v>
      </c>
      <c r="BA141" s="184">
        <v>22.9</v>
      </c>
    </row>
    <row r="142" spans="1:53" x14ac:dyDescent="0.25">
      <c r="A142" s="6">
        <v>40603</v>
      </c>
      <c r="B142" s="184">
        <v>100.8</v>
      </c>
      <c r="C142" s="184">
        <v>104.3</v>
      </c>
      <c r="D142" s="184">
        <v>104</v>
      </c>
      <c r="E142" s="184">
        <v>83.9</v>
      </c>
      <c r="F142" s="184">
        <v>85.9</v>
      </c>
      <c r="G142" s="184" t="e">
        <v>#N/A</v>
      </c>
      <c r="H142" s="184" t="e">
        <v>#N/A</v>
      </c>
      <c r="I142" s="184">
        <v>95.3</v>
      </c>
      <c r="J142" s="184">
        <v>88.9</v>
      </c>
      <c r="K142" s="184">
        <v>91.2</v>
      </c>
      <c r="L142" s="184">
        <v>84.8</v>
      </c>
      <c r="M142" s="184">
        <v>117.6</v>
      </c>
      <c r="N142" s="184">
        <v>96.1</v>
      </c>
      <c r="O142" s="184">
        <v>8.4</v>
      </c>
      <c r="P142" s="184">
        <v>6.9</v>
      </c>
      <c r="Q142" s="184">
        <v>6.6</v>
      </c>
      <c r="R142" s="184">
        <v>21</v>
      </c>
      <c r="S142" s="184">
        <v>-13.9</v>
      </c>
      <c r="T142" s="184" t="e">
        <v>#N/A</v>
      </c>
      <c r="U142" s="184" t="e">
        <v>#N/A</v>
      </c>
      <c r="V142" s="184">
        <v>13.5</v>
      </c>
      <c r="W142" s="184">
        <v>26.1</v>
      </c>
      <c r="X142" s="184">
        <v>-10.9</v>
      </c>
      <c r="Y142" s="184">
        <v>14.4</v>
      </c>
      <c r="Z142" s="184">
        <v>18</v>
      </c>
      <c r="AA142" s="184">
        <v>8.8000000000000007</v>
      </c>
      <c r="AB142" s="184">
        <v>12.2</v>
      </c>
      <c r="AC142" s="184">
        <v>3.4</v>
      </c>
      <c r="AD142" s="184">
        <v>3.2</v>
      </c>
      <c r="AE142" s="184">
        <v>23.7</v>
      </c>
      <c r="AF142" s="184">
        <v>-4.0999999999999996</v>
      </c>
      <c r="AG142" s="184" t="e">
        <v>#N/A</v>
      </c>
      <c r="AH142" s="184" t="e">
        <v>#N/A</v>
      </c>
      <c r="AI142" s="184">
        <v>16.7</v>
      </c>
      <c r="AJ142" s="184">
        <v>34.4</v>
      </c>
      <c r="AK142" s="184">
        <v>0.4</v>
      </c>
      <c r="AL142" s="184">
        <v>26.5</v>
      </c>
      <c r="AM142" s="184">
        <v>38.799999999999997</v>
      </c>
      <c r="AN142" s="184">
        <v>17.7</v>
      </c>
      <c r="AO142" s="184">
        <v>1.5</v>
      </c>
      <c r="AP142" s="184">
        <v>7.2</v>
      </c>
      <c r="AQ142" s="184">
        <v>6.8</v>
      </c>
      <c r="AR142" s="184">
        <v>14.2</v>
      </c>
      <c r="AS142" s="184">
        <v>0.5</v>
      </c>
      <c r="AT142" s="184" t="e">
        <v>#N/A</v>
      </c>
      <c r="AU142" s="184" t="e">
        <v>#N/A</v>
      </c>
      <c r="AV142" s="184">
        <v>15.8</v>
      </c>
      <c r="AW142" s="184">
        <v>32.4</v>
      </c>
      <c r="AX142" s="184">
        <v>18.3</v>
      </c>
      <c r="AY142" s="184">
        <v>22.9</v>
      </c>
      <c r="AZ142" s="184">
        <v>31.2</v>
      </c>
      <c r="BA142" s="184">
        <v>21.2</v>
      </c>
    </row>
    <row r="143" spans="1:53" x14ac:dyDescent="0.25">
      <c r="A143" s="6">
        <v>40634</v>
      </c>
      <c r="B143" s="184">
        <v>94.9</v>
      </c>
      <c r="C143" s="184">
        <v>104.2</v>
      </c>
      <c r="D143" s="184">
        <v>104.1</v>
      </c>
      <c r="E143" s="184">
        <v>86.8</v>
      </c>
      <c r="F143" s="184">
        <v>84.4</v>
      </c>
      <c r="G143" s="184" t="e">
        <v>#N/A</v>
      </c>
      <c r="H143" s="184" t="e">
        <v>#N/A</v>
      </c>
      <c r="I143" s="184">
        <v>94</v>
      </c>
      <c r="J143" s="184">
        <v>82.1</v>
      </c>
      <c r="K143" s="184">
        <v>81.900000000000006</v>
      </c>
      <c r="L143" s="184">
        <v>85.4</v>
      </c>
      <c r="M143" s="184">
        <v>114.9</v>
      </c>
      <c r="N143" s="184">
        <v>89</v>
      </c>
      <c r="O143" s="184">
        <v>6</v>
      </c>
      <c r="P143" s="184">
        <v>13.9</v>
      </c>
      <c r="Q143" s="184">
        <v>13.8</v>
      </c>
      <c r="R143" s="184">
        <v>17.5</v>
      </c>
      <c r="S143" s="184">
        <v>1.8</v>
      </c>
      <c r="T143" s="184" t="e">
        <v>#N/A</v>
      </c>
      <c r="U143" s="184" t="e">
        <v>#N/A</v>
      </c>
      <c r="V143" s="184">
        <v>18.5</v>
      </c>
      <c r="W143" s="184">
        <v>39.9</v>
      </c>
      <c r="X143" s="184">
        <v>12.8</v>
      </c>
      <c r="Y143" s="184">
        <v>26</v>
      </c>
      <c r="Z143" s="184">
        <v>56.1</v>
      </c>
      <c r="AA143" s="184">
        <v>9.8000000000000007</v>
      </c>
      <c r="AB143" s="184">
        <v>10.7</v>
      </c>
      <c r="AC143" s="184">
        <v>6</v>
      </c>
      <c r="AD143" s="184">
        <v>5.8</v>
      </c>
      <c r="AE143" s="184">
        <v>22</v>
      </c>
      <c r="AF143" s="184">
        <v>-2.8</v>
      </c>
      <c r="AG143" s="184" t="e">
        <v>#N/A</v>
      </c>
      <c r="AH143" s="184" t="e">
        <v>#N/A</v>
      </c>
      <c r="AI143" s="184">
        <v>17.100000000000001</v>
      </c>
      <c r="AJ143" s="184">
        <v>35.299999999999997</v>
      </c>
      <c r="AK143" s="184">
        <v>3.1</v>
      </c>
      <c r="AL143" s="184">
        <v>26.4</v>
      </c>
      <c r="AM143" s="184">
        <v>43</v>
      </c>
      <c r="AN143" s="184">
        <v>15.7</v>
      </c>
      <c r="AO143" s="184">
        <v>2.6</v>
      </c>
      <c r="AP143" s="184">
        <v>8</v>
      </c>
      <c r="AQ143" s="184">
        <v>7.7</v>
      </c>
      <c r="AR143" s="184">
        <v>14.9</v>
      </c>
      <c r="AS143" s="184">
        <v>-0.4</v>
      </c>
      <c r="AT143" s="184" t="e">
        <v>#N/A</v>
      </c>
      <c r="AU143" s="184" t="e">
        <v>#N/A</v>
      </c>
      <c r="AV143" s="184">
        <v>15.3</v>
      </c>
      <c r="AW143" s="184">
        <v>33.799999999999997</v>
      </c>
      <c r="AX143" s="184">
        <v>17.7</v>
      </c>
      <c r="AY143" s="184">
        <v>23.5</v>
      </c>
      <c r="AZ143" s="184">
        <v>32.5</v>
      </c>
      <c r="BA143" s="184">
        <v>19.7</v>
      </c>
    </row>
    <row r="144" spans="1:53" x14ac:dyDescent="0.25">
      <c r="A144" s="6">
        <v>40664</v>
      </c>
      <c r="B144" s="184">
        <v>98.2</v>
      </c>
      <c r="C144" s="184">
        <v>92.6</v>
      </c>
      <c r="D144" s="184">
        <v>92.5</v>
      </c>
      <c r="E144" s="184">
        <v>126.3</v>
      </c>
      <c r="F144" s="184">
        <v>98.7</v>
      </c>
      <c r="G144" s="184" t="e">
        <v>#N/A</v>
      </c>
      <c r="H144" s="184" t="e">
        <v>#N/A</v>
      </c>
      <c r="I144" s="184">
        <v>97.8</v>
      </c>
      <c r="J144" s="184">
        <v>85.3</v>
      </c>
      <c r="K144" s="184">
        <v>89.8</v>
      </c>
      <c r="L144" s="184">
        <v>87.2</v>
      </c>
      <c r="M144" s="184">
        <v>132.1</v>
      </c>
      <c r="N144" s="184">
        <v>106.1</v>
      </c>
      <c r="O144" s="184">
        <v>5.5</v>
      </c>
      <c r="P144" s="184">
        <v>4.8</v>
      </c>
      <c r="Q144" s="184">
        <v>4.9000000000000004</v>
      </c>
      <c r="R144" s="184">
        <v>14</v>
      </c>
      <c r="S144" s="184">
        <v>2.8</v>
      </c>
      <c r="T144" s="184" t="e">
        <v>#N/A</v>
      </c>
      <c r="U144" s="184" t="e">
        <v>#N/A</v>
      </c>
      <c r="V144" s="184">
        <v>21.6</v>
      </c>
      <c r="W144" s="184">
        <v>36</v>
      </c>
      <c r="X144" s="184">
        <v>-1.9</v>
      </c>
      <c r="Y144" s="184">
        <v>15.1</v>
      </c>
      <c r="Z144" s="184">
        <v>64.400000000000006</v>
      </c>
      <c r="AA144" s="184">
        <v>21.7</v>
      </c>
      <c r="AB144" s="184">
        <v>9.6</v>
      </c>
      <c r="AC144" s="184">
        <v>5.8</v>
      </c>
      <c r="AD144" s="184">
        <v>5.6</v>
      </c>
      <c r="AE144" s="184">
        <v>19.7</v>
      </c>
      <c r="AF144" s="184">
        <v>-1.6</v>
      </c>
      <c r="AG144" s="184" t="e">
        <v>#N/A</v>
      </c>
      <c r="AH144" s="184" t="e">
        <v>#N/A</v>
      </c>
      <c r="AI144" s="184">
        <v>18</v>
      </c>
      <c r="AJ144" s="184">
        <v>35.4</v>
      </c>
      <c r="AK144" s="184">
        <v>2</v>
      </c>
      <c r="AL144" s="184">
        <v>23.9</v>
      </c>
      <c r="AM144" s="184">
        <v>47.5</v>
      </c>
      <c r="AN144" s="184">
        <v>17</v>
      </c>
      <c r="AO144" s="184">
        <v>3.8</v>
      </c>
      <c r="AP144" s="184">
        <v>7.8</v>
      </c>
      <c r="AQ144" s="184">
        <v>7.5</v>
      </c>
      <c r="AR144" s="184">
        <v>15.2</v>
      </c>
      <c r="AS144" s="184">
        <v>-1.2</v>
      </c>
      <c r="AT144" s="184" t="e">
        <v>#N/A</v>
      </c>
      <c r="AU144" s="184" t="e">
        <v>#N/A</v>
      </c>
      <c r="AV144" s="184">
        <v>15.6</v>
      </c>
      <c r="AW144" s="184">
        <v>35</v>
      </c>
      <c r="AX144" s="184">
        <v>15.6</v>
      </c>
      <c r="AY144" s="184">
        <v>23.1</v>
      </c>
      <c r="AZ144" s="184">
        <v>34.799999999999997</v>
      </c>
      <c r="BA144" s="184">
        <v>19.399999999999999</v>
      </c>
    </row>
    <row r="145" spans="1:53" x14ac:dyDescent="0.25">
      <c r="A145" s="6">
        <v>40695</v>
      </c>
      <c r="B145" s="184">
        <v>93.2</v>
      </c>
      <c r="C145" s="184">
        <v>92.7</v>
      </c>
      <c r="D145" s="184">
        <v>92.8</v>
      </c>
      <c r="E145" s="184">
        <v>101.9</v>
      </c>
      <c r="F145" s="184">
        <v>92</v>
      </c>
      <c r="G145" s="184" t="e">
        <v>#N/A</v>
      </c>
      <c r="H145" s="184" t="e">
        <v>#N/A</v>
      </c>
      <c r="I145" s="184">
        <v>96.3</v>
      </c>
      <c r="J145" s="184">
        <v>78.900000000000006</v>
      </c>
      <c r="K145" s="184">
        <v>83.5</v>
      </c>
      <c r="L145" s="184">
        <v>87.6</v>
      </c>
      <c r="M145" s="184">
        <v>106.1</v>
      </c>
      <c r="N145" s="184">
        <v>102.6</v>
      </c>
      <c r="O145" s="184">
        <v>9</v>
      </c>
      <c r="P145" s="184">
        <v>2.9</v>
      </c>
      <c r="Q145" s="184">
        <v>3.3</v>
      </c>
      <c r="R145" s="184">
        <v>12.2</v>
      </c>
      <c r="S145" s="184">
        <v>11</v>
      </c>
      <c r="T145" s="184" t="e">
        <v>#N/A</v>
      </c>
      <c r="U145" s="184" t="e">
        <v>#N/A</v>
      </c>
      <c r="V145" s="184">
        <v>22.7</v>
      </c>
      <c r="W145" s="184">
        <v>35.5</v>
      </c>
      <c r="X145" s="184">
        <v>10.199999999999999</v>
      </c>
      <c r="Y145" s="184">
        <v>22.1</v>
      </c>
      <c r="Z145" s="184">
        <v>25.4</v>
      </c>
      <c r="AA145" s="184">
        <v>20.8</v>
      </c>
      <c r="AB145" s="184">
        <v>9.5</v>
      </c>
      <c r="AC145" s="184">
        <v>5.3</v>
      </c>
      <c r="AD145" s="184">
        <v>5.2</v>
      </c>
      <c r="AE145" s="184">
        <v>18.3</v>
      </c>
      <c r="AF145" s="184">
        <v>0.3</v>
      </c>
      <c r="AG145" s="184" t="e">
        <v>#N/A</v>
      </c>
      <c r="AH145" s="184" t="e">
        <v>#N/A</v>
      </c>
      <c r="AI145" s="184">
        <v>18.8</v>
      </c>
      <c r="AJ145" s="184">
        <v>35.4</v>
      </c>
      <c r="AK145" s="184">
        <v>3.3</v>
      </c>
      <c r="AL145" s="184">
        <v>23.6</v>
      </c>
      <c r="AM145" s="184">
        <v>43.5</v>
      </c>
      <c r="AN145" s="184">
        <v>17.600000000000001</v>
      </c>
      <c r="AO145" s="184">
        <v>5.4</v>
      </c>
      <c r="AP145" s="184">
        <v>6.9</v>
      </c>
      <c r="AQ145" s="184">
        <v>6.7</v>
      </c>
      <c r="AR145" s="184">
        <v>15.1</v>
      </c>
      <c r="AS145" s="184">
        <v>-0.5</v>
      </c>
      <c r="AT145" s="184" t="e">
        <v>#N/A</v>
      </c>
      <c r="AU145" s="184" t="e">
        <v>#N/A</v>
      </c>
      <c r="AV145" s="184">
        <v>16.2</v>
      </c>
      <c r="AW145" s="184">
        <v>36.1</v>
      </c>
      <c r="AX145" s="184">
        <v>15.7</v>
      </c>
      <c r="AY145" s="184">
        <v>23</v>
      </c>
      <c r="AZ145" s="184">
        <v>35.1</v>
      </c>
      <c r="BA145" s="184">
        <v>19.7</v>
      </c>
    </row>
    <row r="146" spans="1:53" x14ac:dyDescent="0.25">
      <c r="A146" s="6">
        <v>40725</v>
      </c>
      <c r="B146" s="184">
        <v>98.2</v>
      </c>
      <c r="C146" s="184">
        <v>101.3</v>
      </c>
      <c r="D146" s="184">
        <v>101.3</v>
      </c>
      <c r="E146" s="184">
        <v>101.3</v>
      </c>
      <c r="F146" s="184">
        <v>99.9</v>
      </c>
      <c r="G146" s="184" t="e">
        <v>#N/A</v>
      </c>
      <c r="H146" s="184" t="e">
        <v>#N/A</v>
      </c>
      <c r="I146" s="184">
        <v>101.5</v>
      </c>
      <c r="J146" s="184">
        <v>84.1</v>
      </c>
      <c r="K146" s="184">
        <v>98.1</v>
      </c>
      <c r="L146" s="184">
        <v>98.3</v>
      </c>
      <c r="M146" s="184">
        <v>82.8</v>
      </c>
      <c r="N146" s="184">
        <v>107.9</v>
      </c>
      <c r="O146" s="184">
        <v>8.6999999999999993</v>
      </c>
      <c r="P146" s="184">
        <v>3.7</v>
      </c>
      <c r="Q146" s="184">
        <v>4</v>
      </c>
      <c r="R146" s="184">
        <v>11.3</v>
      </c>
      <c r="S146" s="184">
        <v>20.100000000000001</v>
      </c>
      <c r="T146" s="184" t="e">
        <v>#N/A</v>
      </c>
      <c r="U146" s="184" t="e">
        <v>#N/A</v>
      </c>
      <c r="V146" s="184">
        <v>21.9</v>
      </c>
      <c r="W146" s="184">
        <v>5.3</v>
      </c>
      <c r="X146" s="184">
        <v>3.6</v>
      </c>
      <c r="Y146" s="184">
        <v>23.9</v>
      </c>
      <c r="Z146" s="184">
        <v>4.8</v>
      </c>
      <c r="AA146" s="184">
        <v>14.3</v>
      </c>
      <c r="AB146" s="184">
        <v>9.4</v>
      </c>
      <c r="AC146" s="184">
        <v>5.0999999999999996</v>
      </c>
      <c r="AD146" s="184">
        <v>5.0999999999999996</v>
      </c>
      <c r="AE146" s="184">
        <v>17.2</v>
      </c>
      <c r="AF146" s="184">
        <v>2.9</v>
      </c>
      <c r="AG146" s="184" t="e">
        <v>#N/A</v>
      </c>
      <c r="AH146" s="184" t="e">
        <v>#N/A</v>
      </c>
      <c r="AI146" s="184">
        <v>19.3</v>
      </c>
      <c r="AJ146" s="184">
        <v>31.2</v>
      </c>
      <c r="AK146" s="184">
        <v>3.3</v>
      </c>
      <c r="AL146" s="184">
        <v>23.7</v>
      </c>
      <c r="AM146" s="184">
        <v>37.9</v>
      </c>
      <c r="AN146" s="184">
        <v>17.100000000000001</v>
      </c>
      <c r="AO146" s="184">
        <v>6.9</v>
      </c>
      <c r="AP146" s="184">
        <v>6.1</v>
      </c>
      <c r="AQ146" s="184">
        <v>5.9</v>
      </c>
      <c r="AR146" s="184">
        <v>14.9</v>
      </c>
      <c r="AS146" s="184">
        <v>1.1000000000000001</v>
      </c>
      <c r="AT146" s="184" t="e">
        <v>#N/A</v>
      </c>
      <c r="AU146" s="184" t="e">
        <v>#N/A</v>
      </c>
      <c r="AV146" s="184">
        <v>17</v>
      </c>
      <c r="AW146" s="184">
        <v>32.799999999999997</v>
      </c>
      <c r="AX146" s="184">
        <v>13.4</v>
      </c>
      <c r="AY146" s="184">
        <v>22.8</v>
      </c>
      <c r="AZ146" s="184">
        <v>33.1</v>
      </c>
      <c r="BA146" s="184">
        <v>18.600000000000001</v>
      </c>
    </row>
    <row r="147" spans="1:53" x14ac:dyDescent="0.25">
      <c r="A147" s="6">
        <v>40756</v>
      </c>
      <c r="B147" s="184">
        <v>101.9</v>
      </c>
      <c r="C147" s="184">
        <v>98.8</v>
      </c>
      <c r="D147" s="184">
        <v>98.8</v>
      </c>
      <c r="E147" s="184">
        <v>91.4</v>
      </c>
      <c r="F147" s="184">
        <v>102.5</v>
      </c>
      <c r="G147" s="184" t="e">
        <v>#N/A</v>
      </c>
      <c r="H147" s="184" t="e">
        <v>#N/A</v>
      </c>
      <c r="I147" s="184">
        <v>104.8</v>
      </c>
      <c r="J147" s="184">
        <v>89.6</v>
      </c>
      <c r="K147" s="184">
        <v>142.19999999999999</v>
      </c>
      <c r="L147" s="184">
        <v>102.2</v>
      </c>
      <c r="M147" s="184">
        <v>85.7</v>
      </c>
      <c r="N147" s="184">
        <v>108.3</v>
      </c>
      <c r="O147" s="184">
        <v>9.6</v>
      </c>
      <c r="P147" s="184">
        <v>8.1999999999999993</v>
      </c>
      <c r="Q147" s="184">
        <v>8.8000000000000007</v>
      </c>
      <c r="R147" s="184">
        <v>5.2</v>
      </c>
      <c r="S147" s="184">
        <v>19.8</v>
      </c>
      <c r="T147" s="184" t="e">
        <v>#N/A</v>
      </c>
      <c r="U147" s="184" t="e">
        <v>#N/A</v>
      </c>
      <c r="V147" s="184">
        <v>21.1</v>
      </c>
      <c r="W147" s="184">
        <v>12.3</v>
      </c>
      <c r="X147" s="184">
        <v>-6.7</v>
      </c>
      <c r="Y147" s="184">
        <v>18.3</v>
      </c>
      <c r="Z147" s="184">
        <v>3.2</v>
      </c>
      <c r="AA147" s="184">
        <v>5.3</v>
      </c>
      <c r="AB147" s="184">
        <v>9.5</v>
      </c>
      <c r="AC147" s="184">
        <v>5.5</v>
      </c>
      <c r="AD147" s="184">
        <v>5.5</v>
      </c>
      <c r="AE147" s="184">
        <v>15.6</v>
      </c>
      <c r="AF147" s="184">
        <v>4.9000000000000004</v>
      </c>
      <c r="AG147" s="184" t="e">
        <v>#N/A</v>
      </c>
      <c r="AH147" s="184" t="e">
        <v>#N/A</v>
      </c>
      <c r="AI147" s="184">
        <v>19.5</v>
      </c>
      <c r="AJ147" s="184">
        <v>28.9</v>
      </c>
      <c r="AK147" s="184">
        <v>1.3</v>
      </c>
      <c r="AL147" s="184">
        <v>22.9</v>
      </c>
      <c r="AM147" s="184">
        <v>33.299999999999997</v>
      </c>
      <c r="AN147" s="184">
        <v>15.3</v>
      </c>
      <c r="AO147" s="184">
        <v>7.9</v>
      </c>
      <c r="AP147" s="184">
        <v>6.1</v>
      </c>
      <c r="AQ147" s="184">
        <v>6</v>
      </c>
      <c r="AR147" s="184">
        <v>14.3</v>
      </c>
      <c r="AS147" s="184">
        <v>2.4</v>
      </c>
      <c r="AT147" s="184" t="e">
        <v>#N/A</v>
      </c>
      <c r="AU147" s="184" t="e">
        <v>#N/A</v>
      </c>
      <c r="AV147" s="184">
        <v>17.600000000000001</v>
      </c>
      <c r="AW147" s="184">
        <v>30</v>
      </c>
      <c r="AX147" s="184">
        <v>5.3</v>
      </c>
      <c r="AY147" s="184">
        <v>21.8</v>
      </c>
      <c r="AZ147" s="184">
        <v>30.8</v>
      </c>
      <c r="BA147" s="184">
        <v>16.2</v>
      </c>
    </row>
    <row r="148" spans="1:53" x14ac:dyDescent="0.25">
      <c r="A148" s="6">
        <v>40787</v>
      </c>
      <c r="B148" s="184">
        <v>95.5</v>
      </c>
      <c r="C148" s="184">
        <v>96.9</v>
      </c>
      <c r="D148" s="184">
        <v>97</v>
      </c>
      <c r="E148" s="184">
        <v>82.9</v>
      </c>
      <c r="F148" s="184">
        <v>97.5</v>
      </c>
      <c r="G148" s="184" t="e">
        <v>#N/A</v>
      </c>
      <c r="H148" s="184" t="e">
        <v>#N/A</v>
      </c>
      <c r="I148" s="184">
        <v>103.2</v>
      </c>
      <c r="J148" s="184">
        <v>75.7</v>
      </c>
      <c r="K148" s="184">
        <v>105</v>
      </c>
      <c r="L148" s="184">
        <v>96.8</v>
      </c>
      <c r="M148" s="184">
        <v>89.6</v>
      </c>
      <c r="N148" s="184">
        <v>104.6</v>
      </c>
      <c r="O148" s="184">
        <v>-0.8</v>
      </c>
      <c r="P148" s="184">
        <v>4.9000000000000004</v>
      </c>
      <c r="Q148" s="184">
        <v>5.3</v>
      </c>
      <c r="R148" s="184">
        <v>10.5</v>
      </c>
      <c r="S148" s="184">
        <v>12.5</v>
      </c>
      <c r="T148" s="184" t="e">
        <v>#N/A</v>
      </c>
      <c r="U148" s="184" t="e">
        <v>#N/A</v>
      </c>
      <c r="V148" s="184">
        <v>23.2</v>
      </c>
      <c r="W148" s="184">
        <v>10.7</v>
      </c>
      <c r="X148" s="184">
        <v>-7.4</v>
      </c>
      <c r="Y148" s="184">
        <v>12.1</v>
      </c>
      <c r="Z148" s="184">
        <v>-0.8</v>
      </c>
      <c r="AA148" s="184">
        <v>10.199999999999999</v>
      </c>
      <c r="AB148" s="184">
        <v>8.3000000000000007</v>
      </c>
      <c r="AC148" s="184">
        <v>5.4</v>
      </c>
      <c r="AD148" s="184">
        <v>5.5</v>
      </c>
      <c r="AE148" s="184">
        <v>15.1</v>
      </c>
      <c r="AF148" s="184">
        <v>5.7</v>
      </c>
      <c r="AG148" s="184" t="e">
        <v>#N/A</v>
      </c>
      <c r="AH148" s="184" t="e">
        <v>#N/A</v>
      </c>
      <c r="AI148" s="184">
        <v>19.899999999999999</v>
      </c>
      <c r="AJ148" s="184">
        <v>27.2</v>
      </c>
      <c r="AK148" s="184">
        <v>0.1</v>
      </c>
      <c r="AL148" s="184">
        <v>21.5</v>
      </c>
      <c r="AM148" s="184">
        <v>29</v>
      </c>
      <c r="AN148" s="184">
        <v>14.7</v>
      </c>
      <c r="AO148" s="184">
        <v>7.9</v>
      </c>
      <c r="AP148" s="184">
        <v>5.6</v>
      </c>
      <c r="AQ148" s="184">
        <v>5.6</v>
      </c>
      <c r="AR148" s="184">
        <v>13.9</v>
      </c>
      <c r="AS148" s="184">
        <v>3.2</v>
      </c>
      <c r="AT148" s="184" t="e">
        <v>#N/A</v>
      </c>
      <c r="AU148" s="184" t="e">
        <v>#N/A</v>
      </c>
      <c r="AV148" s="184">
        <v>18.399999999999999</v>
      </c>
      <c r="AW148" s="184">
        <v>28.2</v>
      </c>
      <c r="AX148" s="184">
        <v>1.6</v>
      </c>
      <c r="AY148" s="184">
        <v>21.3</v>
      </c>
      <c r="AZ148" s="184">
        <v>29.4</v>
      </c>
      <c r="BA148" s="184">
        <v>15.6</v>
      </c>
    </row>
    <row r="149" spans="1:53" x14ac:dyDescent="0.25">
      <c r="A149" s="6">
        <v>40817</v>
      </c>
      <c r="B149" s="184">
        <v>99.1</v>
      </c>
      <c r="C149" s="184">
        <v>99.6</v>
      </c>
      <c r="D149" s="184">
        <v>99.6</v>
      </c>
      <c r="E149" s="184">
        <v>84</v>
      </c>
      <c r="F149" s="184">
        <v>99.1</v>
      </c>
      <c r="G149" s="184" t="e">
        <v>#N/A</v>
      </c>
      <c r="H149" s="184" t="e">
        <v>#N/A</v>
      </c>
      <c r="I149" s="184">
        <v>107.7</v>
      </c>
      <c r="J149" s="184">
        <v>76.099999999999994</v>
      </c>
      <c r="K149" s="184">
        <v>104.9</v>
      </c>
      <c r="L149" s="184">
        <v>118.3</v>
      </c>
      <c r="M149" s="184">
        <v>77.5</v>
      </c>
      <c r="N149" s="184">
        <v>99.6</v>
      </c>
      <c r="O149" s="184">
        <v>-2.5</v>
      </c>
      <c r="P149" s="184">
        <v>0.4</v>
      </c>
      <c r="Q149" s="184">
        <v>0.9</v>
      </c>
      <c r="R149" s="184">
        <v>-1.5</v>
      </c>
      <c r="S149" s="184">
        <v>11.8</v>
      </c>
      <c r="T149" s="184" t="e">
        <v>#N/A</v>
      </c>
      <c r="U149" s="184" t="e">
        <v>#N/A</v>
      </c>
      <c r="V149" s="184">
        <v>27.2</v>
      </c>
      <c r="W149" s="184">
        <v>6.8</v>
      </c>
      <c r="X149" s="184">
        <v>-1.9</v>
      </c>
      <c r="Y149" s="184">
        <v>17.600000000000001</v>
      </c>
      <c r="Z149" s="184">
        <v>-3.6</v>
      </c>
      <c r="AA149" s="184">
        <v>6</v>
      </c>
      <c r="AB149" s="184">
        <v>7.1</v>
      </c>
      <c r="AC149" s="184">
        <v>4.9000000000000004</v>
      </c>
      <c r="AD149" s="184">
        <v>5</v>
      </c>
      <c r="AE149" s="184">
        <v>13.3</v>
      </c>
      <c r="AF149" s="184">
        <v>6.3</v>
      </c>
      <c r="AG149" s="184" t="e">
        <v>#N/A</v>
      </c>
      <c r="AH149" s="184" t="e">
        <v>#N/A</v>
      </c>
      <c r="AI149" s="184">
        <v>20.7</v>
      </c>
      <c r="AJ149" s="184">
        <v>25.4</v>
      </c>
      <c r="AK149" s="184">
        <v>-0.1</v>
      </c>
      <c r="AL149" s="184">
        <v>21</v>
      </c>
      <c r="AM149" s="184">
        <v>25.8</v>
      </c>
      <c r="AN149" s="184">
        <v>13.8</v>
      </c>
      <c r="AO149" s="184">
        <v>7.2</v>
      </c>
      <c r="AP149" s="184">
        <v>5.2</v>
      </c>
      <c r="AQ149" s="184">
        <v>5.3</v>
      </c>
      <c r="AR149" s="184">
        <v>12.5</v>
      </c>
      <c r="AS149" s="184">
        <v>4.4000000000000004</v>
      </c>
      <c r="AT149" s="184" t="e">
        <v>#N/A</v>
      </c>
      <c r="AU149" s="184" t="e">
        <v>#N/A</v>
      </c>
      <c r="AV149" s="184">
        <v>19.8</v>
      </c>
      <c r="AW149" s="184">
        <v>27.1</v>
      </c>
      <c r="AX149" s="184">
        <v>-1.1000000000000001</v>
      </c>
      <c r="AY149" s="184">
        <v>19.899999999999999</v>
      </c>
      <c r="AZ149" s="184">
        <v>28.4</v>
      </c>
      <c r="BA149" s="184">
        <v>14.2</v>
      </c>
    </row>
    <row r="150" spans="1:53" x14ac:dyDescent="0.25">
      <c r="A150" s="6">
        <v>40848</v>
      </c>
      <c r="B150" s="184">
        <v>97.2</v>
      </c>
      <c r="C150" s="184">
        <v>97</v>
      </c>
      <c r="D150" s="184">
        <v>97</v>
      </c>
      <c r="E150" s="184">
        <v>90.4</v>
      </c>
      <c r="F150" s="184">
        <v>102.3</v>
      </c>
      <c r="G150" s="184" t="e">
        <v>#N/A</v>
      </c>
      <c r="H150" s="184" t="e">
        <v>#N/A</v>
      </c>
      <c r="I150" s="184">
        <v>107.6</v>
      </c>
      <c r="J150" s="184">
        <v>79.599999999999994</v>
      </c>
      <c r="K150" s="184">
        <v>128.6</v>
      </c>
      <c r="L150" s="184">
        <v>110.2</v>
      </c>
      <c r="M150" s="184">
        <v>84.7</v>
      </c>
      <c r="N150" s="184">
        <v>102.1</v>
      </c>
      <c r="O150" s="184">
        <v>-5.7</v>
      </c>
      <c r="P150" s="184">
        <v>4.8</v>
      </c>
      <c r="Q150" s="184">
        <v>5.4</v>
      </c>
      <c r="R150" s="184">
        <v>8.4</v>
      </c>
      <c r="S150" s="184">
        <v>6.8</v>
      </c>
      <c r="T150" s="184" t="e">
        <v>#N/A</v>
      </c>
      <c r="U150" s="184" t="e">
        <v>#N/A</v>
      </c>
      <c r="V150" s="184">
        <v>30.2</v>
      </c>
      <c r="W150" s="184">
        <v>8</v>
      </c>
      <c r="X150" s="184">
        <v>30.2</v>
      </c>
      <c r="Y150" s="184">
        <v>18.2</v>
      </c>
      <c r="Z150" s="184">
        <v>1.3</v>
      </c>
      <c r="AA150" s="184">
        <v>2</v>
      </c>
      <c r="AB150" s="184">
        <v>5.8</v>
      </c>
      <c r="AC150" s="184">
        <v>4.9000000000000004</v>
      </c>
      <c r="AD150" s="184">
        <v>5</v>
      </c>
      <c r="AE150" s="184">
        <v>12.9</v>
      </c>
      <c r="AF150" s="184">
        <v>6.4</v>
      </c>
      <c r="AG150" s="184" t="e">
        <v>#N/A</v>
      </c>
      <c r="AH150" s="184" t="e">
        <v>#N/A</v>
      </c>
      <c r="AI150" s="184">
        <v>21.6</v>
      </c>
      <c r="AJ150" s="184">
        <v>23.9</v>
      </c>
      <c r="AK150" s="184">
        <v>2.7</v>
      </c>
      <c r="AL150" s="184">
        <v>20.7</v>
      </c>
      <c r="AM150" s="184">
        <v>23.5</v>
      </c>
      <c r="AN150" s="184">
        <v>12.6</v>
      </c>
      <c r="AO150" s="184">
        <v>6.2</v>
      </c>
      <c r="AP150" s="184">
        <v>5</v>
      </c>
      <c r="AQ150" s="184">
        <v>5.2</v>
      </c>
      <c r="AR150" s="184">
        <v>12.5</v>
      </c>
      <c r="AS150" s="184">
        <v>5.4</v>
      </c>
      <c r="AT150" s="184" t="e">
        <v>#N/A</v>
      </c>
      <c r="AU150" s="184" t="e">
        <v>#N/A</v>
      </c>
      <c r="AV150" s="184">
        <v>21.4</v>
      </c>
      <c r="AW150" s="184">
        <v>25.5</v>
      </c>
      <c r="AX150" s="184">
        <v>1</v>
      </c>
      <c r="AY150" s="184">
        <v>20</v>
      </c>
      <c r="AZ150" s="184">
        <v>25.3</v>
      </c>
      <c r="BA150" s="184">
        <v>12.6</v>
      </c>
    </row>
    <row r="151" spans="1:53" x14ac:dyDescent="0.25">
      <c r="A151" s="6">
        <v>40878</v>
      </c>
      <c r="B151" s="184">
        <v>109.8</v>
      </c>
      <c r="C151" s="184">
        <v>125.6</v>
      </c>
      <c r="D151" s="184">
        <v>126.1</v>
      </c>
      <c r="E151" s="184">
        <v>186.7</v>
      </c>
      <c r="F151" s="184">
        <v>146.1</v>
      </c>
      <c r="G151" s="184" t="e">
        <v>#N/A</v>
      </c>
      <c r="H151" s="184" t="e">
        <v>#N/A</v>
      </c>
      <c r="I151" s="184">
        <v>110.5</v>
      </c>
      <c r="J151" s="184">
        <v>117.1</v>
      </c>
      <c r="K151" s="184">
        <v>109.9</v>
      </c>
      <c r="L151" s="184">
        <v>156.5</v>
      </c>
      <c r="M151" s="184">
        <v>107.9</v>
      </c>
      <c r="N151" s="184">
        <v>100</v>
      </c>
      <c r="O151" s="184">
        <v>-2.9</v>
      </c>
      <c r="P151" s="184">
        <v>5.2</v>
      </c>
      <c r="Q151" s="184">
        <v>5.4</v>
      </c>
      <c r="R151" s="184">
        <v>9.5</v>
      </c>
      <c r="S151" s="184">
        <v>1.5</v>
      </c>
      <c r="T151" s="184" t="e">
        <v>#N/A</v>
      </c>
      <c r="U151" s="184" t="e">
        <v>#N/A</v>
      </c>
      <c r="V151" s="184">
        <v>14.6</v>
      </c>
      <c r="W151" s="184">
        <v>-6.3</v>
      </c>
      <c r="X151" s="184">
        <v>9.5</v>
      </c>
      <c r="Y151" s="184">
        <v>8</v>
      </c>
      <c r="Z151" s="184">
        <v>2.7</v>
      </c>
      <c r="AA151" s="184">
        <v>1.6</v>
      </c>
      <c r="AB151" s="184">
        <v>4.9000000000000004</v>
      </c>
      <c r="AC151" s="184">
        <v>4.9000000000000004</v>
      </c>
      <c r="AD151" s="184">
        <v>5.0999999999999996</v>
      </c>
      <c r="AE151" s="184">
        <v>12.3</v>
      </c>
      <c r="AF151" s="184">
        <v>5.7</v>
      </c>
      <c r="AG151" s="184" t="e">
        <v>#N/A</v>
      </c>
      <c r="AH151" s="184" t="e">
        <v>#N/A</v>
      </c>
      <c r="AI151" s="184">
        <v>20.9</v>
      </c>
      <c r="AJ151" s="184">
        <v>20.2</v>
      </c>
      <c r="AK151" s="184">
        <v>3.3</v>
      </c>
      <c r="AL151" s="184">
        <v>18.899999999999999</v>
      </c>
      <c r="AM151" s="184">
        <v>21.3</v>
      </c>
      <c r="AN151" s="184">
        <v>11.6</v>
      </c>
      <c r="AO151" s="184">
        <v>4.9000000000000004</v>
      </c>
      <c r="AP151" s="184">
        <v>4.9000000000000004</v>
      </c>
      <c r="AQ151" s="184">
        <v>5.0999999999999996</v>
      </c>
      <c r="AR151" s="184">
        <v>12.3</v>
      </c>
      <c r="AS151" s="184">
        <v>5.7</v>
      </c>
      <c r="AT151" s="184" t="e">
        <v>#N/A</v>
      </c>
      <c r="AU151" s="184" t="e">
        <v>#N/A</v>
      </c>
      <c r="AV151" s="184">
        <v>20.9</v>
      </c>
      <c r="AW151" s="184">
        <v>20.2</v>
      </c>
      <c r="AX151" s="184">
        <v>3.3</v>
      </c>
      <c r="AY151" s="184">
        <v>18.899999999999999</v>
      </c>
      <c r="AZ151" s="184">
        <v>21.3</v>
      </c>
      <c r="BA151" s="184">
        <v>11.6</v>
      </c>
    </row>
    <row r="152" spans="1:53" x14ac:dyDescent="0.25">
      <c r="A152" s="6">
        <v>40909</v>
      </c>
      <c r="B152" s="184">
        <v>105.3</v>
      </c>
      <c r="C152" s="184">
        <v>101.7</v>
      </c>
      <c r="D152" s="184">
        <v>101.6</v>
      </c>
      <c r="E152" s="184">
        <v>85.6</v>
      </c>
      <c r="F152" s="184">
        <v>93.7</v>
      </c>
      <c r="G152" s="184">
        <v>107.7</v>
      </c>
      <c r="H152" s="184">
        <v>82</v>
      </c>
      <c r="I152" s="184">
        <v>103.2</v>
      </c>
      <c r="J152" s="184">
        <v>187.3</v>
      </c>
      <c r="K152" s="184">
        <v>110.5</v>
      </c>
      <c r="L152" s="184">
        <v>110.8</v>
      </c>
      <c r="M152" s="184">
        <v>99.2</v>
      </c>
      <c r="N152" s="184">
        <v>102</v>
      </c>
      <c r="O152" s="184">
        <v>-3.9</v>
      </c>
      <c r="P152" s="184">
        <v>5.8</v>
      </c>
      <c r="Q152" s="184">
        <v>5.9</v>
      </c>
      <c r="R152" s="184">
        <v>-0.6</v>
      </c>
      <c r="S152" s="184">
        <v>-10</v>
      </c>
      <c r="T152" s="184">
        <v>49.2</v>
      </c>
      <c r="U152" s="184">
        <v>-13.1</v>
      </c>
      <c r="V152" s="184">
        <v>10.9</v>
      </c>
      <c r="W152" s="184">
        <v>2.2999999999999998</v>
      </c>
      <c r="X152" s="184">
        <v>49</v>
      </c>
      <c r="Y152" s="184">
        <v>21.8</v>
      </c>
      <c r="Z152" s="184">
        <v>2.4</v>
      </c>
      <c r="AA152" s="184">
        <v>8.3000000000000007</v>
      </c>
      <c r="AB152" s="184">
        <v>-3.9</v>
      </c>
      <c r="AC152" s="184">
        <v>5.8</v>
      </c>
      <c r="AD152" s="184">
        <v>5.9</v>
      </c>
      <c r="AE152" s="184">
        <v>-0.6</v>
      </c>
      <c r="AF152" s="184">
        <v>-10</v>
      </c>
      <c r="AG152" s="184">
        <v>49.2</v>
      </c>
      <c r="AH152" s="184">
        <v>-13.1</v>
      </c>
      <c r="AI152" s="184">
        <v>10.9</v>
      </c>
      <c r="AJ152" s="184">
        <v>2.2999999999999998</v>
      </c>
      <c r="AK152" s="184">
        <v>49</v>
      </c>
      <c r="AL152" s="184">
        <v>21.8</v>
      </c>
      <c r="AM152" s="184">
        <v>2.4</v>
      </c>
      <c r="AN152" s="184">
        <v>8.3000000000000007</v>
      </c>
      <c r="AO152" s="184">
        <v>3.5</v>
      </c>
      <c r="AP152" s="184">
        <v>5.0999999999999996</v>
      </c>
      <c r="AQ152" s="184">
        <v>5.3</v>
      </c>
      <c r="AR152" s="184">
        <v>10.4</v>
      </c>
      <c r="AS152" s="184">
        <v>5.2</v>
      </c>
      <c r="AT152" s="184" t="e">
        <v>#N/A</v>
      </c>
      <c r="AU152" s="184" t="e">
        <v>#N/A</v>
      </c>
      <c r="AV152" s="184">
        <v>20.100000000000001</v>
      </c>
      <c r="AW152" s="184">
        <v>15.6</v>
      </c>
      <c r="AX152" s="184">
        <v>5.7</v>
      </c>
      <c r="AY152" s="184">
        <v>18.3</v>
      </c>
      <c r="AZ152" s="184">
        <v>17.7</v>
      </c>
      <c r="BA152" s="184">
        <v>10.8</v>
      </c>
    </row>
    <row r="153" spans="1:53" x14ac:dyDescent="0.25">
      <c r="A153" s="6">
        <v>40940</v>
      </c>
      <c r="B153" s="184">
        <v>104.4</v>
      </c>
      <c r="C153" s="184">
        <v>103.2</v>
      </c>
      <c r="D153" s="184">
        <v>103.2</v>
      </c>
      <c r="E153" s="184">
        <v>79.900000000000006</v>
      </c>
      <c r="F153" s="184">
        <v>92.1</v>
      </c>
      <c r="G153" s="184">
        <v>94.3</v>
      </c>
      <c r="H153" s="184">
        <v>90.2</v>
      </c>
      <c r="I153" s="184">
        <v>92.9</v>
      </c>
      <c r="J153" s="184">
        <v>138.19999999999999</v>
      </c>
      <c r="K153" s="184">
        <v>91.3</v>
      </c>
      <c r="L153" s="184">
        <v>101.1</v>
      </c>
      <c r="M153" s="184">
        <v>89.4</v>
      </c>
      <c r="N153" s="184">
        <v>108</v>
      </c>
      <c r="O153" s="184">
        <v>2.7</v>
      </c>
      <c r="P153" s="184">
        <v>13.4</v>
      </c>
      <c r="Q153" s="184">
        <v>13.6</v>
      </c>
      <c r="R153" s="184">
        <v>2.2000000000000002</v>
      </c>
      <c r="S153" s="184">
        <v>5.0999999999999996</v>
      </c>
      <c r="T153" s="184">
        <v>21.4</v>
      </c>
      <c r="U153" s="184">
        <v>2.2000000000000002</v>
      </c>
      <c r="V153" s="184">
        <v>5.2</v>
      </c>
      <c r="W153" s="184">
        <v>-13.3</v>
      </c>
      <c r="X153" s="184">
        <v>0.6</v>
      </c>
      <c r="Y153" s="184">
        <v>23.2</v>
      </c>
      <c r="Z153" s="184">
        <v>-14.3</v>
      </c>
      <c r="AA153" s="184">
        <v>20.8</v>
      </c>
      <c r="AB153" s="184">
        <v>-0.7</v>
      </c>
      <c r="AC153" s="184">
        <v>9.5</v>
      </c>
      <c r="AD153" s="184">
        <v>9.6999999999999993</v>
      </c>
      <c r="AE153" s="184">
        <v>0.7</v>
      </c>
      <c r="AF153" s="184">
        <v>-3.1</v>
      </c>
      <c r="AG153" s="184">
        <v>34.799999999999997</v>
      </c>
      <c r="AH153" s="184">
        <v>-5.7</v>
      </c>
      <c r="AI153" s="184">
        <v>8.1</v>
      </c>
      <c r="AJ153" s="184">
        <v>-5</v>
      </c>
      <c r="AK153" s="184">
        <v>22.3</v>
      </c>
      <c r="AL153" s="184">
        <v>22.4</v>
      </c>
      <c r="AM153" s="184">
        <v>-6.3</v>
      </c>
      <c r="AN153" s="184">
        <v>14.4</v>
      </c>
      <c r="AO153" s="184">
        <v>2.5</v>
      </c>
      <c r="AP153" s="184">
        <v>6.2</v>
      </c>
      <c r="AQ153" s="184">
        <v>6.4</v>
      </c>
      <c r="AR153" s="184">
        <v>9.1</v>
      </c>
      <c r="AS153" s="184">
        <v>5</v>
      </c>
      <c r="AT153" s="184" t="e">
        <v>#N/A</v>
      </c>
      <c r="AU153" s="184" t="e">
        <v>#N/A</v>
      </c>
      <c r="AV153" s="184">
        <v>19</v>
      </c>
      <c r="AW153" s="184">
        <v>8.5</v>
      </c>
      <c r="AX153" s="184">
        <v>5.4</v>
      </c>
      <c r="AY153" s="184">
        <v>17.600000000000001</v>
      </c>
      <c r="AZ153" s="184">
        <v>11.9</v>
      </c>
      <c r="BA153" s="184">
        <v>10.5</v>
      </c>
    </row>
    <row r="154" spans="1:53" x14ac:dyDescent="0.25">
      <c r="A154" s="6">
        <v>40969</v>
      </c>
      <c r="B154" s="184">
        <v>115.2</v>
      </c>
      <c r="C154" s="184">
        <v>110.8</v>
      </c>
      <c r="D154" s="184">
        <v>110.8</v>
      </c>
      <c r="E154" s="184">
        <v>87.8</v>
      </c>
      <c r="F154" s="184">
        <v>107.9</v>
      </c>
      <c r="G154" s="184">
        <v>118.5</v>
      </c>
      <c r="H154" s="184">
        <v>99.2</v>
      </c>
      <c r="I154" s="184">
        <v>104.6</v>
      </c>
      <c r="J154" s="184">
        <v>93.2</v>
      </c>
      <c r="K154" s="184">
        <v>109.3</v>
      </c>
      <c r="L154" s="184">
        <v>121</v>
      </c>
      <c r="M154" s="184">
        <v>103.1</v>
      </c>
      <c r="N154" s="184">
        <v>130.4</v>
      </c>
      <c r="O154" s="184">
        <v>14.3</v>
      </c>
      <c r="P154" s="184">
        <v>6.2</v>
      </c>
      <c r="Q154" s="184">
        <v>6.6</v>
      </c>
      <c r="R154" s="184">
        <v>4.5999999999999996</v>
      </c>
      <c r="S154" s="184">
        <v>25.5</v>
      </c>
      <c r="T154" s="184">
        <v>40.299999999999997</v>
      </c>
      <c r="U154" s="184">
        <v>15.2</v>
      </c>
      <c r="V154" s="184">
        <v>9.6999999999999993</v>
      </c>
      <c r="W154" s="184">
        <v>4.8</v>
      </c>
      <c r="X154" s="184">
        <v>19.899999999999999</v>
      </c>
      <c r="Y154" s="184">
        <v>42.7</v>
      </c>
      <c r="Z154" s="184">
        <v>-12.4</v>
      </c>
      <c r="AA154" s="184">
        <v>35.799999999999997</v>
      </c>
      <c r="AB154" s="184">
        <v>4.0999999999999996</v>
      </c>
      <c r="AC154" s="184">
        <v>8.3000000000000007</v>
      </c>
      <c r="AD154" s="184">
        <v>8.6</v>
      </c>
      <c r="AE154" s="184">
        <v>2</v>
      </c>
      <c r="AF154" s="184">
        <v>5.8</v>
      </c>
      <c r="AG154" s="184">
        <v>36.799999999999997</v>
      </c>
      <c r="AH154" s="184">
        <v>1</v>
      </c>
      <c r="AI154" s="184">
        <v>8.6999999999999993</v>
      </c>
      <c r="AJ154" s="184">
        <v>-3</v>
      </c>
      <c r="AK154" s="184">
        <v>21.5</v>
      </c>
      <c r="AL154" s="184">
        <v>29.1</v>
      </c>
      <c r="AM154" s="184">
        <v>-8.5</v>
      </c>
      <c r="AN154" s="184">
        <v>21.7</v>
      </c>
      <c r="AO154" s="184">
        <v>3</v>
      </c>
      <c r="AP154" s="184">
        <v>6.1</v>
      </c>
      <c r="AQ154" s="184">
        <v>6.4</v>
      </c>
      <c r="AR154" s="184">
        <v>8</v>
      </c>
      <c r="AS154" s="184">
        <v>8.3000000000000007</v>
      </c>
      <c r="AT154" s="184" t="e">
        <v>#N/A</v>
      </c>
      <c r="AU154" s="184" t="e">
        <v>#N/A</v>
      </c>
      <c r="AV154" s="184">
        <v>18.600000000000001</v>
      </c>
      <c r="AW154" s="184">
        <v>7</v>
      </c>
      <c r="AX154" s="184">
        <v>8</v>
      </c>
      <c r="AY154" s="184">
        <v>19.899999999999999</v>
      </c>
      <c r="AZ154" s="184">
        <v>8.6999999999999993</v>
      </c>
      <c r="BA154" s="184">
        <v>12.8</v>
      </c>
    </row>
    <row r="155" spans="1:53" x14ac:dyDescent="0.25">
      <c r="A155" s="6">
        <v>41000</v>
      </c>
      <c r="B155" s="184">
        <v>105.2</v>
      </c>
      <c r="C155" s="184">
        <v>104.8</v>
      </c>
      <c r="D155" s="184">
        <v>104.8</v>
      </c>
      <c r="E155" s="184">
        <v>86.4</v>
      </c>
      <c r="F155" s="184">
        <v>96</v>
      </c>
      <c r="G155" s="184">
        <v>101.4</v>
      </c>
      <c r="H155" s="184">
        <v>91.6</v>
      </c>
      <c r="I155" s="184">
        <v>96.2</v>
      </c>
      <c r="J155" s="184">
        <v>73.3</v>
      </c>
      <c r="K155" s="184">
        <v>84.7</v>
      </c>
      <c r="L155" s="184">
        <v>110.7</v>
      </c>
      <c r="M155" s="184">
        <v>70.2</v>
      </c>
      <c r="N155" s="184">
        <v>108.8</v>
      </c>
      <c r="O155" s="184">
        <v>10.9</v>
      </c>
      <c r="P155" s="184">
        <v>0.6</v>
      </c>
      <c r="Q155" s="184">
        <v>0.6</v>
      </c>
      <c r="R155" s="184">
        <v>-0.5</v>
      </c>
      <c r="S155" s="184">
        <v>13.7</v>
      </c>
      <c r="T155" s="184">
        <v>19.8</v>
      </c>
      <c r="U155" s="184">
        <v>7.7</v>
      </c>
      <c r="V155" s="184">
        <v>2.2999999999999998</v>
      </c>
      <c r="W155" s="184">
        <v>-10.8</v>
      </c>
      <c r="X155" s="184">
        <v>3.5</v>
      </c>
      <c r="Y155" s="184">
        <v>29.7</v>
      </c>
      <c r="Z155" s="184">
        <v>-38.9</v>
      </c>
      <c r="AA155" s="184">
        <v>22.2</v>
      </c>
      <c r="AB155" s="184">
        <v>5.7</v>
      </c>
      <c r="AC155" s="184">
        <v>6.3</v>
      </c>
      <c r="AD155" s="184">
        <v>6.5</v>
      </c>
      <c r="AE155" s="184">
        <v>1.4</v>
      </c>
      <c r="AF155" s="184">
        <v>7.6</v>
      </c>
      <c r="AG155" s="184">
        <v>32.200000000000003</v>
      </c>
      <c r="AH155" s="184">
        <v>2.6</v>
      </c>
      <c r="AI155" s="184">
        <v>7.1</v>
      </c>
      <c r="AJ155" s="184">
        <v>-4.2</v>
      </c>
      <c r="AK155" s="184">
        <v>17.100000000000001</v>
      </c>
      <c r="AL155" s="184">
        <v>29.3</v>
      </c>
      <c r="AM155" s="184">
        <v>-16.600000000000001</v>
      </c>
      <c r="AN155" s="184">
        <v>21.9</v>
      </c>
      <c r="AO155" s="184">
        <v>3.4</v>
      </c>
      <c r="AP155" s="184">
        <v>5</v>
      </c>
      <c r="AQ155" s="184">
        <v>5.3</v>
      </c>
      <c r="AR155" s="184">
        <v>6.7</v>
      </c>
      <c r="AS155" s="184">
        <v>9.1999999999999993</v>
      </c>
      <c r="AT155" s="184" t="e">
        <v>#N/A</v>
      </c>
      <c r="AU155" s="184" t="e">
        <v>#N/A</v>
      </c>
      <c r="AV155" s="184">
        <v>17.100000000000001</v>
      </c>
      <c r="AW155" s="184">
        <v>4</v>
      </c>
      <c r="AX155" s="184">
        <v>7.4</v>
      </c>
      <c r="AY155" s="184">
        <v>20.3</v>
      </c>
      <c r="AZ155" s="184">
        <v>0.7</v>
      </c>
      <c r="BA155" s="184">
        <v>13.8</v>
      </c>
    </row>
    <row r="156" spans="1:53" x14ac:dyDescent="0.25">
      <c r="A156" s="6">
        <v>41030</v>
      </c>
      <c r="B156" s="184">
        <v>107.6</v>
      </c>
      <c r="C156" s="184">
        <v>103.7</v>
      </c>
      <c r="D156" s="184">
        <v>103.5</v>
      </c>
      <c r="E156" s="184">
        <v>117.7</v>
      </c>
      <c r="F156" s="184">
        <v>111.3</v>
      </c>
      <c r="G156" s="184">
        <v>112.9</v>
      </c>
      <c r="H156" s="184">
        <v>110.8</v>
      </c>
      <c r="I156" s="184">
        <v>102.2</v>
      </c>
      <c r="J156" s="184">
        <v>98.6</v>
      </c>
      <c r="K156" s="184">
        <v>96.3</v>
      </c>
      <c r="L156" s="184">
        <v>123.5</v>
      </c>
      <c r="M156" s="184">
        <v>107.9</v>
      </c>
      <c r="N156" s="184">
        <v>117.7</v>
      </c>
      <c r="O156" s="184">
        <v>9.5</v>
      </c>
      <c r="P156" s="184">
        <v>12</v>
      </c>
      <c r="Q156" s="184">
        <v>11.9</v>
      </c>
      <c r="R156" s="184">
        <v>-6.8</v>
      </c>
      <c r="S156" s="184">
        <v>12.7</v>
      </c>
      <c r="T156" s="184">
        <v>11.2</v>
      </c>
      <c r="U156" s="184">
        <v>8.5</v>
      </c>
      <c r="V156" s="184">
        <v>4.4000000000000004</v>
      </c>
      <c r="W156" s="184">
        <v>15.5</v>
      </c>
      <c r="X156" s="184">
        <v>7.2</v>
      </c>
      <c r="Y156" s="184">
        <v>41.6</v>
      </c>
      <c r="Z156" s="184">
        <v>-18.3</v>
      </c>
      <c r="AA156" s="184">
        <v>10.9</v>
      </c>
      <c r="AB156" s="184">
        <v>6.5</v>
      </c>
      <c r="AC156" s="184">
        <v>7.4</v>
      </c>
      <c r="AD156" s="184">
        <v>7.5</v>
      </c>
      <c r="AE156" s="184">
        <v>-0.8</v>
      </c>
      <c r="AF156" s="184">
        <v>8.6999999999999993</v>
      </c>
      <c r="AG156" s="184">
        <v>27.2</v>
      </c>
      <c r="AH156" s="184">
        <v>3.9</v>
      </c>
      <c r="AI156" s="184">
        <v>6.5</v>
      </c>
      <c r="AJ156" s="184">
        <v>-1.4</v>
      </c>
      <c r="AK156" s="184">
        <v>15</v>
      </c>
      <c r="AL156" s="184">
        <v>31.8</v>
      </c>
      <c r="AM156" s="184">
        <v>-17</v>
      </c>
      <c r="AN156" s="184">
        <v>19.399999999999999</v>
      </c>
      <c r="AO156" s="184">
        <v>3.8</v>
      </c>
      <c r="AP156" s="184">
        <v>5.6</v>
      </c>
      <c r="AQ156" s="184">
        <v>5.9</v>
      </c>
      <c r="AR156" s="184">
        <v>4.5</v>
      </c>
      <c r="AS156" s="184">
        <v>10</v>
      </c>
      <c r="AT156" s="184" t="e">
        <v>#N/A</v>
      </c>
      <c r="AU156" s="184" t="e">
        <v>#N/A</v>
      </c>
      <c r="AV156" s="184">
        <v>15.6</v>
      </c>
      <c r="AW156" s="184">
        <v>3.2</v>
      </c>
      <c r="AX156" s="184">
        <v>8.1</v>
      </c>
      <c r="AY156" s="184">
        <v>22.3</v>
      </c>
      <c r="AZ156" s="184">
        <v>-5.8</v>
      </c>
      <c r="BA156" s="184">
        <v>12.9</v>
      </c>
    </row>
    <row r="157" spans="1:53" x14ac:dyDescent="0.25">
      <c r="A157" s="6">
        <v>41061</v>
      </c>
      <c r="B157" s="184">
        <v>105.9</v>
      </c>
      <c r="C157" s="184">
        <v>107.6</v>
      </c>
      <c r="D157" s="184">
        <v>107.1</v>
      </c>
      <c r="E157" s="184">
        <v>104.3</v>
      </c>
      <c r="F157" s="184">
        <v>106.2</v>
      </c>
      <c r="G157" s="184">
        <v>104.4</v>
      </c>
      <c r="H157" s="184">
        <v>109</v>
      </c>
      <c r="I157" s="184">
        <v>101</v>
      </c>
      <c r="J157" s="184">
        <v>93.2</v>
      </c>
      <c r="K157" s="184">
        <v>95.5</v>
      </c>
      <c r="L157" s="184">
        <v>117.6</v>
      </c>
      <c r="M157" s="184">
        <v>113.8</v>
      </c>
      <c r="N157" s="184">
        <v>124.1</v>
      </c>
      <c r="O157" s="184">
        <v>13.7</v>
      </c>
      <c r="P157" s="184">
        <v>16</v>
      </c>
      <c r="Q157" s="184">
        <v>15.4</v>
      </c>
      <c r="R157" s="184">
        <v>2.4</v>
      </c>
      <c r="S157" s="184">
        <v>15.4</v>
      </c>
      <c r="T157" s="184">
        <v>10.199999999999999</v>
      </c>
      <c r="U157" s="184">
        <v>12.7</v>
      </c>
      <c r="V157" s="184">
        <v>4.9000000000000004</v>
      </c>
      <c r="W157" s="184">
        <v>18.100000000000001</v>
      </c>
      <c r="X157" s="184">
        <v>14.4</v>
      </c>
      <c r="Y157" s="184">
        <v>34.4</v>
      </c>
      <c r="Z157" s="184">
        <v>7.2</v>
      </c>
      <c r="AA157" s="184">
        <v>20.9</v>
      </c>
      <c r="AB157" s="184">
        <v>7.6</v>
      </c>
      <c r="AC157" s="184">
        <v>8.8000000000000007</v>
      </c>
      <c r="AD157" s="184">
        <v>8.8000000000000007</v>
      </c>
      <c r="AE157" s="184">
        <v>-0.3</v>
      </c>
      <c r="AF157" s="184">
        <v>9.8000000000000007</v>
      </c>
      <c r="AG157" s="184">
        <v>24</v>
      </c>
      <c r="AH157" s="184">
        <v>5.5</v>
      </c>
      <c r="AI157" s="184">
        <v>6.2</v>
      </c>
      <c r="AJ157" s="184">
        <v>0.9</v>
      </c>
      <c r="AK157" s="184">
        <v>14.9</v>
      </c>
      <c r="AL157" s="184">
        <v>32.200000000000003</v>
      </c>
      <c r="AM157" s="184">
        <v>-13.2</v>
      </c>
      <c r="AN157" s="184">
        <v>19.7</v>
      </c>
      <c r="AO157" s="184">
        <v>4.2</v>
      </c>
      <c r="AP157" s="184">
        <v>6.6</v>
      </c>
      <c r="AQ157" s="184">
        <v>6.8</v>
      </c>
      <c r="AR157" s="184">
        <v>3.7</v>
      </c>
      <c r="AS157" s="184">
        <v>10.4</v>
      </c>
      <c r="AT157" s="184" t="e">
        <v>#N/A</v>
      </c>
      <c r="AU157" s="184" t="e">
        <v>#N/A</v>
      </c>
      <c r="AV157" s="184">
        <v>14.2</v>
      </c>
      <c r="AW157" s="184">
        <v>2.6</v>
      </c>
      <c r="AX157" s="184">
        <v>8.4</v>
      </c>
      <c r="AY157" s="184">
        <v>23.3</v>
      </c>
      <c r="AZ157" s="184">
        <v>-6.9</v>
      </c>
      <c r="BA157" s="184">
        <v>13</v>
      </c>
    </row>
    <row r="158" spans="1:53" x14ac:dyDescent="0.25">
      <c r="A158" s="6">
        <v>41091</v>
      </c>
      <c r="B158" s="184">
        <v>110.6</v>
      </c>
      <c r="C158" s="184">
        <v>103.2</v>
      </c>
      <c r="D158" s="184">
        <v>103</v>
      </c>
      <c r="E158" s="184">
        <v>108.1</v>
      </c>
      <c r="F158" s="184">
        <v>108.3</v>
      </c>
      <c r="G158" s="184">
        <v>111.8</v>
      </c>
      <c r="H158" s="184">
        <v>106.4</v>
      </c>
      <c r="I158" s="184">
        <v>110.1</v>
      </c>
      <c r="J158" s="184">
        <v>124.7</v>
      </c>
      <c r="K158" s="184">
        <v>92.2</v>
      </c>
      <c r="L158" s="184">
        <v>122.2</v>
      </c>
      <c r="M158" s="184">
        <v>90.5</v>
      </c>
      <c r="N158" s="184">
        <v>129.19999999999999</v>
      </c>
      <c r="O158" s="184">
        <v>12.7</v>
      </c>
      <c r="P158" s="184">
        <v>1.9</v>
      </c>
      <c r="Q158" s="184">
        <v>1.7</v>
      </c>
      <c r="R158" s="184">
        <v>6.7</v>
      </c>
      <c r="S158" s="184">
        <v>8.5</v>
      </c>
      <c r="T158" s="184">
        <v>11.4</v>
      </c>
      <c r="U158" s="184">
        <v>12.4</v>
      </c>
      <c r="V158" s="184">
        <v>8.5</v>
      </c>
      <c r="W158" s="184">
        <v>48.3</v>
      </c>
      <c r="X158" s="184">
        <v>-6</v>
      </c>
      <c r="Y158" s="184">
        <v>24.3</v>
      </c>
      <c r="Z158" s="184">
        <v>9.1999999999999993</v>
      </c>
      <c r="AA158" s="184">
        <v>19.7</v>
      </c>
      <c r="AB158" s="184">
        <v>8.3000000000000007</v>
      </c>
      <c r="AC158" s="184">
        <v>7.7</v>
      </c>
      <c r="AD158" s="184">
        <v>7.7</v>
      </c>
      <c r="AE158" s="184">
        <v>0.8</v>
      </c>
      <c r="AF158" s="184">
        <v>9.6</v>
      </c>
      <c r="AG158" s="184">
        <v>22</v>
      </c>
      <c r="AH158" s="184">
        <v>6.5</v>
      </c>
      <c r="AI158" s="184">
        <v>6.6</v>
      </c>
      <c r="AJ158" s="184">
        <v>6.1</v>
      </c>
      <c r="AK158" s="184">
        <v>11.5</v>
      </c>
      <c r="AL158" s="184">
        <v>31</v>
      </c>
      <c r="AM158" s="184">
        <v>-10.7</v>
      </c>
      <c r="AN158" s="184">
        <v>19.7</v>
      </c>
      <c r="AO158" s="184">
        <v>4.5</v>
      </c>
      <c r="AP158" s="184">
        <v>6.4</v>
      </c>
      <c r="AQ158" s="184">
        <v>6.6</v>
      </c>
      <c r="AR158" s="184">
        <v>3.4</v>
      </c>
      <c r="AS158" s="184">
        <v>9.5</v>
      </c>
      <c r="AT158" s="184" t="e">
        <v>#N/A</v>
      </c>
      <c r="AU158" s="184" t="e">
        <v>#N/A</v>
      </c>
      <c r="AV158" s="184">
        <v>13.1</v>
      </c>
      <c r="AW158" s="184">
        <v>5.6</v>
      </c>
      <c r="AX158" s="184">
        <v>7.6</v>
      </c>
      <c r="AY158" s="184">
        <v>23.3</v>
      </c>
      <c r="AZ158" s="184">
        <v>-6.5</v>
      </c>
      <c r="BA158" s="184">
        <v>13.5</v>
      </c>
    </row>
    <row r="159" spans="1:53" x14ac:dyDescent="0.25">
      <c r="A159" s="6">
        <v>41122</v>
      </c>
      <c r="B159" s="184">
        <v>117.5</v>
      </c>
      <c r="C159" s="184">
        <v>106.9</v>
      </c>
      <c r="D159" s="184">
        <v>106.8</v>
      </c>
      <c r="E159" s="184">
        <v>103.8</v>
      </c>
      <c r="F159" s="184">
        <v>112.3</v>
      </c>
      <c r="G159" s="184">
        <v>112</v>
      </c>
      <c r="H159" s="184">
        <v>114</v>
      </c>
      <c r="I159" s="184">
        <v>108.7</v>
      </c>
      <c r="J159" s="184">
        <v>103.6</v>
      </c>
      <c r="K159" s="184">
        <v>152.4</v>
      </c>
      <c r="L159" s="184">
        <v>133.19999999999999</v>
      </c>
      <c r="M159" s="184">
        <v>106.9</v>
      </c>
      <c r="N159" s="184">
        <v>130.80000000000001</v>
      </c>
      <c r="O159" s="184">
        <v>15.3</v>
      </c>
      <c r="P159" s="184">
        <v>8.3000000000000007</v>
      </c>
      <c r="Q159" s="184">
        <v>8.1</v>
      </c>
      <c r="R159" s="184">
        <v>13.6</v>
      </c>
      <c r="S159" s="184">
        <v>9.5</v>
      </c>
      <c r="T159" s="184">
        <v>0.9</v>
      </c>
      <c r="U159" s="184">
        <v>16.8</v>
      </c>
      <c r="V159" s="184">
        <v>3.7</v>
      </c>
      <c r="W159" s="184">
        <v>15.6</v>
      </c>
      <c r="X159" s="184">
        <v>7.2</v>
      </c>
      <c r="Y159" s="184">
        <v>30.4</v>
      </c>
      <c r="Z159" s="184">
        <v>24.7</v>
      </c>
      <c r="AA159" s="184">
        <v>20.8</v>
      </c>
      <c r="AB159" s="184">
        <v>9.1999999999999993</v>
      </c>
      <c r="AC159" s="184">
        <v>7.8</v>
      </c>
      <c r="AD159" s="184">
        <v>7.8</v>
      </c>
      <c r="AE159" s="184">
        <v>2.4</v>
      </c>
      <c r="AF159" s="184">
        <v>9.6</v>
      </c>
      <c r="AG159" s="184">
        <v>18.7</v>
      </c>
      <c r="AH159" s="184">
        <v>7.8</v>
      </c>
      <c r="AI159" s="184">
        <v>6.2</v>
      </c>
      <c r="AJ159" s="184">
        <v>7.1</v>
      </c>
      <c r="AK159" s="184">
        <v>10.7</v>
      </c>
      <c r="AL159" s="184">
        <v>30.9</v>
      </c>
      <c r="AM159" s="184">
        <v>-7.1</v>
      </c>
      <c r="AN159" s="184">
        <v>19.8</v>
      </c>
      <c r="AO159" s="184">
        <v>5</v>
      </c>
      <c r="AP159" s="184">
        <v>6.5</v>
      </c>
      <c r="AQ159" s="184">
        <v>6.6</v>
      </c>
      <c r="AR159" s="184">
        <v>4.0999999999999996</v>
      </c>
      <c r="AS159" s="184">
        <v>8.8000000000000007</v>
      </c>
      <c r="AT159" s="184" t="e">
        <v>#N/A</v>
      </c>
      <c r="AU159" s="184" t="e">
        <v>#N/A</v>
      </c>
      <c r="AV159" s="184">
        <v>11.5</v>
      </c>
      <c r="AW159" s="184">
        <v>5.9</v>
      </c>
      <c r="AX159" s="184">
        <v>9.4</v>
      </c>
      <c r="AY159" s="184">
        <v>24.3</v>
      </c>
      <c r="AZ159" s="184">
        <v>-4.9000000000000004</v>
      </c>
      <c r="BA159" s="184">
        <v>14.9</v>
      </c>
    </row>
    <row r="160" spans="1:53" x14ac:dyDescent="0.25">
      <c r="A160" s="6">
        <v>41153</v>
      </c>
      <c r="B160" s="184">
        <v>117</v>
      </c>
      <c r="C160" s="184">
        <v>104.7</v>
      </c>
      <c r="D160" s="184">
        <v>104.5</v>
      </c>
      <c r="E160" s="184">
        <v>94.1</v>
      </c>
      <c r="F160" s="184">
        <v>105.1</v>
      </c>
      <c r="G160" s="184">
        <v>101.5</v>
      </c>
      <c r="H160" s="184">
        <v>109.9</v>
      </c>
      <c r="I160" s="184">
        <v>104.3</v>
      </c>
      <c r="J160" s="184">
        <v>90.8</v>
      </c>
      <c r="K160" s="184">
        <v>116.2</v>
      </c>
      <c r="L160" s="184">
        <v>133.69999999999999</v>
      </c>
      <c r="M160" s="184">
        <v>77.2</v>
      </c>
      <c r="N160" s="184">
        <v>121.4</v>
      </c>
      <c r="O160" s="184">
        <v>22.5</v>
      </c>
      <c r="P160" s="184">
        <v>8.1</v>
      </c>
      <c r="Q160" s="184">
        <v>7.7</v>
      </c>
      <c r="R160" s="184">
        <v>13.5</v>
      </c>
      <c r="S160" s="184">
        <v>7.9</v>
      </c>
      <c r="T160" s="184">
        <v>-4.9000000000000004</v>
      </c>
      <c r="U160" s="184">
        <v>16.3</v>
      </c>
      <c r="V160" s="184">
        <v>1.1000000000000001</v>
      </c>
      <c r="W160" s="184">
        <v>19.899999999999999</v>
      </c>
      <c r="X160" s="184">
        <v>10.7</v>
      </c>
      <c r="Y160" s="184">
        <v>38.1</v>
      </c>
      <c r="Z160" s="184">
        <v>-13.8</v>
      </c>
      <c r="AA160" s="184">
        <v>16</v>
      </c>
      <c r="AB160" s="184">
        <v>10.6</v>
      </c>
      <c r="AC160" s="184">
        <v>7.8</v>
      </c>
      <c r="AD160" s="184">
        <v>7.8</v>
      </c>
      <c r="AE160" s="184">
        <v>3.5</v>
      </c>
      <c r="AF160" s="184">
        <v>9.4</v>
      </c>
      <c r="AG160" s="184">
        <v>15.7</v>
      </c>
      <c r="AH160" s="184">
        <v>8.8000000000000007</v>
      </c>
      <c r="AI160" s="184">
        <v>5.6</v>
      </c>
      <c r="AJ160" s="184">
        <v>8.1999999999999993</v>
      </c>
      <c r="AK160" s="184">
        <v>10.7</v>
      </c>
      <c r="AL160" s="184">
        <v>31.7</v>
      </c>
      <c r="AM160" s="184">
        <v>-7.7</v>
      </c>
      <c r="AN160" s="184">
        <v>19.399999999999999</v>
      </c>
      <c r="AO160" s="184">
        <v>6.9</v>
      </c>
      <c r="AP160" s="184">
        <v>6.7</v>
      </c>
      <c r="AQ160" s="184">
        <v>6.8</v>
      </c>
      <c r="AR160" s="184">
        <v>4.3</v>
      </c>
      <c r="AS160" s="184">
        <v>8.4</v>
      </c>
      <c r="AT160" s="184" t="e">
        <v>#N/A</v>
      </c>
      <c r="AU160" s="184" t="e">
        <v>#N/A</v>
      </c>
      <c r="AV160" s="184">
        <v>9.6999999999999993</v>
      </c>
      <c r="AW160" s="184">
        <v>6.6</v>
      </c>
      <c r="AX160" s="184">
        <v>11.1</v>
      </c>
      <c r="AY160" s="184">
        <v>26.4</v>
      </c>
      <c r="AZ160" s="184">
        <v>-5.9</v>
      </c>
      <c r="BA160" s="184">
        <v>15.4</v>
      </c>
    </row>
    <row r="161" spans="1:53" x14ac:dyDescent="0.25">
      <c r="A161" s="6">
        <v>41183</v>
      </c>
      <c r="B161" s="184">
        <v>120.5</v>
      </c>
      <c r="C161" s="184">
        <v>108.8</v>
      </c>
      <c r="D161" s="184">
        <v>108.8</v>
      </c>
      <c r="E161" s="184">
        <v>103.8</v>
      </c>
      <c r="F161" s="184">
        <v>113</v>
      </c>
      <c r="G161" s="184">
        <v>97.6</v>
      </c>
      <c r="H161" s="184">
        <v>129.6</v>
      </c>
      <c r="I161" s="184">
        <v>108.3</v>
      </c>
      <c r="J161" s="184">
        <v>94.9</v>
      </c>
      <c r="K161" s="184">
        <v>132.4</v>
      </c>
      <c r="L161" s="184">
        <v>157</v>
      </c>
      <c r="M161" s="184">
        <v>88.5</v>
      </c>
      <c r="N161" s="184">
        <v>138.30000000000001</v>
      </c>
      <c r="O161" s="184">
        <v>21.5</v>
      </c>
      <c r="P161" s="184">
        <v>9.3000000000000007</v>
      </c>
      <c r="Q161" s="184">
        <v>9.1999999999999993</v>
      </c>
      <c r="R161" s="184">
        <v>23.6</v>
      </c>
      <c r="S161" s="184">
        <v>14.1</v>
      </c>
      <c r="T161" s="184">
        <v>3.8</v>
      </c>
      <c r="U161" s="184">
        <v>37.5</v>
      </c>
      <c r="V161" s="184">
        <v>0.6</v>
      </c>
      <c r="W161" s="184">
        <v>24.7</v>
      </c>
      <c r="X161" s="184">
        <v>26.2</v>
      </c>
      <c r="Y161" s="184">
        <v>32.799999999999997</v>
      </c>
      <c r="Z161" s="184">
        <v>14.2</v>
      </c>
      <c r="AA161" s="184">
        <v>38.799999999999997</v>
      </c>
      <c r="AB161" s="184">
        <v>11.7</v>
      </c>
      <c r="AC161" s="184">
        <v>8</v>
      </c>
      <c r="AD161" s="184">
        <v>7.9</v>
      </c>
      <c r="AE161" s="184">
        <v>5.3</v>
      </c>
      <c r="AF161" s="184">
        <v>9.9</v>
      </c>
      <c r="AG161" s="184">
        <v>14.5</v>
      </c>
      <c r="AH161" s="184">
        <v>11.7</v>
      </c>
      <c r="AI161" s="184">
        <v>5</v>
      </c>
      <c r="AJ161" s="184">
        <v>9.4</v>
      </c>
      <c r="AK161" s="184">
        <v>12.4</v>
      </c>
      <c r="AL161" s="184">
        <v>31.9</v>
      </c>
      <c r="AM161" s="184">
        <v>-6.1</v>
      </c>
      <c r="AN161" s="184">
        <v>21.3</v>
      </c>
      <c r="AO161" s="184">
        <v>8.9</v>
      </c>
      <c r="AP161" s="184">
        <v>7.5</v>
      </c>
      <c r="AQ161" s="184">
        <v>7.5</v>
      </c>
      <c r="AR161" s="184">
        <v>6.1</v>
      </c>
      <c r="AS161" s="184">
        <v>8.6</v>
      </c>
      <c r="AT161" s="184" t="e">
        <v>#N/A</v>
      </c>
      <c r="AU161" s="184" t="e">
        <v>#N/A</v>
      </c>
      <c r="AV161" s="184">
        <v>7.6</v>
      </c>
      <c r="AW161" s="184">
        <v>7.7</v>
      </c>
      <c r="AX161" s="184">
        <v>13.7</v>
      </c>
      <c r="AY161" s="184">
        <v>27.8</v>
      </c>
      <c r="AZ161" s="184">
        <v>-4.8</v>
      </c>
      <c r="BA161" s="184">
        <v>18.100000000000001</v>
      </c>
    </row>
    <row r="162" spans="1:53" x14ac:dyDescent="0.25">
      <c r="A162" s="6">
        <v>41214</v>
      </c>
      <c r="B162" s="184">
        <v>113</v>
      </c>
      <c r="C162" s="184">
        <v>105.1</v>
      </c>
      <c r="D162" s="184">
        <v>104.9</v>
      </c>
      <c r="E162" s="184">
        <v>116.6</v>
      </c>
      <c r="F162" s="184">
        <v>116.1</v>
      </c>
      <c r="G162" s="184">
        <v>96.1</v>
      </c>
      <c r="H162" s="184">
        <v>137.4</v>
      </c>
      <c r="I162" s="184">
        <v>103.5</v>
      </c>
      <c r="J162" s="184">
        <v>104.3</v>
      </c>
      <c r="K162" s="184">
        <v>118</v>
      </c>
      <c r="L162" s="184">
        <v>144.6</v>
      </c>
      <c r="M162" s="184">
        <v>86.1</v>
      </c>
      <c r="N162" s="184">
        <v>140.30000000000001</v>
      </c>
      <c r="O162" s="184">
        <v>16.2</v>
      </c>
      <c r="P162" s="184">
        <v>8.4</v>
      </c>
      <c r="Q162" s="184">
        <v>8.1999999999999993</v>
      </c>
      <c r="R162" s="184">
        <v>28.9</v>
      </c>
      <c r="S162" s="184">
        <v>13.5</v>
      </c>
      <c r="T162" s="184">
        <v>-8.5</v>
      </c>
      <c r="U162" s="184">
        <v>34.700000000000003</v>
      </c>
      <c r="V162" s="184">
        <v>-3.8</v>
      </c>
      <c r="W162" s="184">
        <v>31</v>
      </c>
      <c r="X162" s="184">
        <v>-8.3000000000000007</v>
      </c>
      <c r="Y162" s="184">
        <v>31.3</v>
      </c>
      <c r="Z162" s="184">
        <v>1.6</v>
      </c>
      <c r="AA162" s="184">
        <v>37.4</v>
      </c>
      <c r="AB162" s="184">
        <v>12.1</v>
      </c>
      <c r="AC162" s="184">
        <v>8</v>
      </c>
      <c r="AD162" s="184">
        <v>7.9</v>
      </c>
      <c r="AE162" s="184">
        <v>7.4</v>
      </c>
      <c r="AF162" s="184">
        <v>10.3</v>
      </c>
      <c r="AG162" s="184">
        <v>12.2</v>
      </c>
      <c r="AH162" s="184">
        <v>14</v>
      </c>
      <c r="AI162" s="184">
        <v>4.2</v>
      </c>
      <c r="AJ162" s="184">
        <v>11</v>
      </c>
      <c r="AK162" s="184">
        <v>10</v>
      </c>
      <c r="AL162" s="184">
        <v>31.8</v>
      </c>
      <c r="AM162" s="184">
        <v>-5.5</v>
      </c>
      <c r="AN162" s="184">
        <v>22.8</v>
      </c>
      <c r="AO162" s="184">
        <v>10.7</v>
      </c>
      <c r="AP162" s="184">
        <v>7.7</v>
      </c>
      <c r="AQ162" s="184">
        <v>7.7</v>
      </c>
      <c r="AR162" s="184">
        <v>7.7</v>
      </c>
      <c r="AS162" s="184">
        <v>9.1999999999999993</v>
      </c>
      <c r="AT162" s="184" t="e">
        <v>#N/A</v>
      </c>
      <c r="AU162" s="184" t="e">
        <v>#N/A</v>
      </c>
      <c r="AV162" s="184">
        <v>5</v>
      </c>
      <c r="AW162" s="184">
        <v>9.1999999999999993</v>
      </c>
      <c r="AX162" s="184">
        <v>9.9</v>
      </c>
      <c r="AY162" s="184">
        <v>28.9</v>
      </c>
      <c r="AZ162" s="184">
        <v>-4.7</v>
      </c>
      <c r="BA162" s="184">
        <v>21.1</v>
      </c>
    </row>
    <row r="163" spans="1:53" x14ac:dyDescent="0.25">
      <c r="A163" s="6">
        <v>41244</v>
      </c>
      <c r="B163" s="184">
        <v>121.8</v>
      </c>
      <c r="C163" s="184">
        <v>133.4</v>
      </c>
      <c r="D163" s="184">
        <v>133.19999999999999</v>
      </c>
      <c r="E163" s="184">
        <v>210.7</v>
      </c>
      <c r="F163" s="184">
        <v>166.1</v>
      </c>
      <c r="G163" s="184">
        <v>188</v>
      </c>
      <c r="H163" s="184">
        <v>147.80000000000001</v>
      </c>
      <c r="I163" s="184">
        <v>111.5</v>
      </c>
      <c r="J163" s="184">
        <v>168</v>
      </c>
      <c r="K163" s="184">
        <v>156.80000000000001</v>
      </c>
      <c r="L163" s="184">
        <v>219.5</v>
      </c>
      <c r="M163" s="184">
        <v>96.5</v>
      </c>
      <c r="N163" s="184">
        <v>128.9</v>
      </c>
      <c r="O163" s="184">
        <v>11</v>
      </c>
      <c r="P163" s="184">
        <v>6.2</v>
      </c>
      <c r="Q163" s="184">
        <v>5.6</v>
      </c>
      <c r="R163" s="184">
        <v>12.9</v>
      </c>
      <c r="S163" s="184">
        <v>13.7</v>
      </c>
      <c r="T163" s="184">
        <v>12.3</v>
      </c>
      <c r="U163" s="184">
        <v>-10.1</v>
      </c>
      <c r="V163" s="184">
        <v>0.9</v>
      </c>
      <c r="W163" s="184">
        <v>43.5</v>
      </c>
      <c r="X163" s="184">
        <v>42.7</v>
      </c>
      <c r="Y163" s="184">
        <v>40.200000000000003</v>
      </c>
      <c r="Z163" s="184">
        <v>-10.6</v>
      </c>
      <c r="AA163" s="184">
        <v>28.9</v>
      </c>
      <c r="AB163" s="184">
        <v>12</v>
      </c>
      <c r="AC163" s="184">
        <v>7.8</v>
      </c>
      <c r="AD163" s="184">
        <v>7.7</v>
      </c>
      <c r="AE163" s="184">
        <v>8.1999999999999993</v>
      </c>
      <c r="AF163" s="184">
        <v>10.7</v>
      </c>
      <c r="AG163" s="184">
        <v>12.2</v>
      </c>
      <c r="AH163" s="184">
        <v>10.7</v>
      </c>
      <c r="AI163" s="184">
        <v>3.9</v>
      </c>
      <c r="AJ163" s="184">
        <v>14.2</v>
      </c>
      <c r="AK163" s="184">
        <v>13</v>
      </c>
      <c r="AL163" s="184">
        <v>32.9</v>
      </c>
      <c r="AM163" s="184">
        <v>-5.9</v>
      </c>
      <c r="AN163" s="184">
        <v>23.3</v>
      </c>
      <c r="AO163" s="184">
        <v>12</v>
      </c>
      <c r="AP163" s="184">
        <v>7.8</v>
      </c>
      <c r="AQ163" s="184">
        <v>7.7</v>
      </c>
      <c r="AR163" s="184">
        <v>8.1999999999999993</v>
      </c>
      <c r="AS163" s="184">
        <v>10.7</v>
      </c>
      <c r="AT163" s="184">
        <v>12.2</v>
      </c>
      <c r="AU163" s="184">
        <v>10.7</v>
      </c>
      <c r="AV163" s="184">
        <v>3.9</v>
      </c>
      <c r="AW163" s="184">
        <v>14.2</v>
      </c>
      <c r="AX163" s="184">
        <v>13</v>
      </c>
      <c r="AY163" s="184">
        <v>32.9</v>
      </c>
      <c r="AZ163" s="184">
        <v>-5.9</v>
      </c>
      <c r="BA163" s="184">
        <v>23.3</v>
      </c>
    </row>
    <row r="164" spans="1:53" x14ac:dyDescent="0.25">
      <c r="A164" s="6">
        <v>41275</v>
      </c>
      <c r="B164" s="184">
        <v>111.6</v>
      </c>
      <c r="C164" s="184">
        <v>105.6</v>
      </c>
      <c r="D164" s="184">
        <v>105.5</v>
      </c>
      <c r="E164" s="184">
        <v>95.1</v>
      </c>
      <c r="F164" s="184">
        <v>112.8</v>
      </c>
      <c r="G164" s="184">
        <v>118.9</v>
      </c>
      <c r="H164" s="184">
        <v>108.2</v>
      </c>
      <c r="I164" s="184">
        <v>103.7</v>
      </c>
      <c r="J164" s="184">
        <v>210.4</v>
      </c>
      <c r="K164" s="184">
        <v>98.9</v>
      </c>
      <c r="L164" s="184">
        <v>136.1</v>
      </c>
      <c r="M164" s="184">
        <v>92.9</v>
      </c>
      <c r="N164" s="184">
        <v>129.1</v>
      </c>
      <c r="O164" s="184">
        <v>5.9</v>
      </c>
      <c r="P164" s="184">
        <v>3.9</v>
      </c>
      <c r="Q164" s="184">
        <v>3.9</v>
      </c>
      <c r="R164" s="184">
        <v>11.1</v>
      </c>
      <c r="S164" s="184">
        <v>20.399999999999999</v>
      </c>
      <c r="T164" s="184">
        <v>10.5</v>
      </c>
      <c r="U164" s="184">
        <v>32</v>
      </c>
      <c r="V164" s="184">
        <v>0.4</v>
      </c>
      <c r="W164" s="184">
        <v>12.3</v>
      </c>
      <c r="X164" s="184">
        <v>-10.5</v>
      </c>
      <c r="Y164" s="184">
        <v>22.9</v>
      </c>
      <c r="Z164" s="184">
        <v>-6.3</v>
      </c>
      <c r="AA164" s="184">
        <v>26.6</v>
      </c>
      <c r="AB164" s="184">
        <v>5.9</v>
      </c>
      <c r="AC164" s="184">
        <v>3.9</v>
      </c>
      <c r="AD164" s="184">
        <v>3.9</v>
      </c>
      <c r="AE164" s="184">
        <v>11.1</v>
      </c>
      <c r="AF164" s="184">
        <v>20.399999999999999</v>
      </c>
      <c r="AG164" s="184">
        <v>10.5</v>
      </c>
      <c r="AH164" s="184">
        <v>32</v>
      </c>
      <c r="AI164" s="184">
        <v>0.4</v>
      </c>
      <c r="AJ164" s="184">
        <v>12.3</v>
      </c>
      <c r="AK164" s="184">
        <v>-10.5</v>
      </c>
      <c r="AL164" s="184">
        <v>22.9</v>
      </c>
      <c r="AM164" s="184">
        <v>-6.3</v>
      </c>
      <c r="AN164" s="184">
        <v>26.6</v>
      </c>
      <c r="AO164" s="184">
        <v>12.9</v>
      </c>
      <c r="AP164" s="184">
        <v>7.6</v>
      </c>
      <c r="AQ164" s="184">
        <v>7.5</v>
      </c>
      <c r="AR164" s="184">
        <v>9.1</v>
      </c>
      <c r="AS164" s="184">
        <v>13.3</v>
      </c>
      <c r="AT164" s="184">
        <v>9.9</v>
      </c>
      <c r="AU164" s="184">
        <v>14</v>
      </c>
      <c r="AV164" s="184">
        <v>3</v>
      </c>
      <c r="AW164" s="184">
        <v>15.7</v>
      </c>
      <c r="AX164" s="184">
        <v>8.6999999999999993</v>
      </c>
      <c r="AY164" s="184">
        <v>32.799999999999997</v>
      </c>
      <c r="AZ164" s="184">
        <v>-6.6</v>
      </c>
      <c r="BA164" s="184">
        <v>24.8</v>
      </c>
    </row>
    <row r="165" spans="1:53" x14ac:dyDescent="0.25">
      <c r="A165" s="6">
        <v>41306</v>
      </c>
      <c r="B165" s="184">
        <v>99.2</v>
      </c>
      <c r="C165" s="184">
        <v>99.3</v>
      </c>
      <c r="D165" s="184">
        <v>99.2</v>
      </c>
      <c r="E165" s="184">
        <v>85.7</v>
      </c>
      <c r="F165" s="184">
        <v>96.1</v>
      </c>
      <c r="G165" s="184">
        <v>99.7</v>
      </c>
      <c r="H165" s="184">
        <v>93.6</v>
      </c>
      <c r="I165" s="184">
        <v>94.6</v>
      </c>
      <c r="J165" s="184">
        <v>165.2</v>
      </c>
      <c r="K165" s="184">
        <v>107.2</v>
      </c>
      <c r="L165" s="184">
        <v>109.5</v>
      </c>
      <c r="M165" s="184">
        <v>79.599999999999994</v>
      </c>
      <c r="N165" s="184">
        <v>105.2</v>
      </c>
      <c r="O165" s="184">
        <v>-5</v>
      </c>
      <c r="P165" s="184">
        <v>-3.8</v>
      </c>
      <c r="Q165" s="184">
        <v>-3.9</v>
      </c>
      <c r="R165" s="184">
        <v>7.2</v>
      </c>
      <c r="S165" s="184">
        <v>4.3</v>
      </c>
      <c r="T165" s="184">
        <v>5.7</v>
      </c>
      <c r="U165" s="184">
        <v>3.8</v>
      </c>
      <c r="V165" s="184">
        <v>1.7</v>
      </c>
      <c r="W165" s="184">
        <v>19.600000000000001</v>
      </c>
      <c r="X165" s="184">
        <v>17.399999999999999</v>
      </c>
      <c r="Y165" s="184">
        <v>8.4</v>
      </c>
      <c r="Z165" s="184">
        <v>-11</v>
      </c>
      <c r="AA165" s="184">
        <v>-2.6</v>
      </c>
      <c r="AB165" s="184">
        <v>0.5</v>
      </c>
      <c r="AC165" s="184">
        <v>0</v>
      </c>
      <c r="AD165" s="184">
        <v>0</v>
      </c>
      <c r="AE165" s="184">
        <v>9.1999999999999993</v>
      </c>
      <c r="AF165" s="184">
        <v>12.4</v>
      </c>
      <c r="AG165" s="184">
        <v>8.3000000000000007</v>
      </c>
      <c r="AH165" s="184">
        <v>17.2</v>
      </c>
      <c r="AI165" s="184">
        <v>1.1000000000000001</v>
      </c>
      <c r="AJ165" s="184">
        <v>15.4</v>
      </c>
      <c r="AK165" s="184">
        <v>2.1</v>
      </c>
      <c r="AL165" s="184">
        <v>16</v>
      </c>
      <c r="AM165" s="184">
        <v>-8.5</v>
      </c>
      <c r="AN165" s="184">
        <v>11.6</v>
      </c>
      <c r="AO165" s="184">
        <v>12.2</v>
      </c>
      <c r="AP165" s="184">
        <v>6.2</v>
      </c>
      <c r="AQ165" s="184">
        <v>6.1</v>
      </c>
      <c r="AR165" s="184">
        <v>9.4</v>
      </c>
      <c r="AS165" s="184">
        <v>13.2</v>
      </c>
      <c r="AT165" s="184">
        <v>8.8000000000000007</v>
      </c>
      <c r="AU165" s="184">
        <v>14.1</v>
      </c>
      <c r="AV165" s="184">
        <v>2.8</v>
      </c>
      <c r="AW165" s="184">
        <v>20.100000000000001</v>
      </c>
      <c r="AX165" s="184">
        <v>9.9</v>
      </c>
      <c r="AY165" s="184">
        <v>31.5</v>
      </c>
      <c r="AZ165" s="184">
        <v>-6.3</v>
      </c>
      <c r="BA165" s="184">
        <v>22.6</v>
      </c>
    </row>
    <row r="166" spans="1:53" x14ac:dyDescent="0.25">
      <c r="A166" s="6">
        <v>41334</v>
      </c>
      <c r="B166" s="184">
        <v>111.9</v>
      </c>
      <c r="C166" s="184">
        <v>112.1</v>
      </c>
      <c r="D166" s="184">
        <v>111.9</v>
      </c>
      <c r="E166" s="184">
        <v>92.7</v>
      </c>
      <c r="F166" s="184">
        <v>111.5</v>
      </c>
      <c r="G166" s="184">
        <v>121.3</v>
      </c>
      <c r="H166" s="184">
        <v>104.8</v>
      </c>
      <c r="I166" s="184">
        <v>103.9</v>
      </c>
      <c r="J166" s="184">
        <v>107.5</v>
      </c>
      <c r="K166" s="184">
        <v>132.30000000000001</v>
      </c>
      <c r="L166" s="184">
        <v>137.19999999999999</v>
      </c>
      <c r="M166" s="184">
        <v>92</v>
      </c>
      <c r="N166" s="184">
        <v>124.2</v>
      </c>
      <c r="O166" s="184">
        <v>-2.9</v>
      </c>
      <c r="P166" s="184">
        <v>1.2</v>
      </c>
      <c r="Q166" s="184">
        <v>1</v>
      </c>
      <c r="R166" s="184">
        <v>5.5</v>
      </c>
      <c r="S166" s="184">
        <v>3.4</v>
      </c>
      <c r="T166" s="184">
        <v>2.2999999999999998</v>
      </c>
      <c r="U166" s="184">
        <v>5.7</v>
      </c>
      <c r="V166" s="184">
        <v>-0.6</v>
      </c>
      <c r="W166" s="184">
        <v>15.4</v>
      </c>
      <c r="X166" s="184">
        <v>21.1</v>
      </c>
      <c r="Y166" s="184">
        <v>13.4</v>
      </c>
      <c r="Z166" s="184">
        <v>-10.7</v>
      </c>
      <c r="AA166" s="184">
        <v>-4.8</v>
      </c>
      <c r="AB166" s="184">
        <v>-0.7</v>
      </c>
      <c r="AC166" s="184">
        <v>0.4</v>
      </c>
      <c r="AD166" s="184">
        <v>0.3</v>
      </c>
      <c r="AE166" s="184">
        <v>7.9</v>
      </c>
      <c r="AF166" s="184">
        <v>9.1</v>
      </c>
      <c r="AG166" s="184">
        <v>6.1</v>
      </c>
      <c r="AH166" s="184">
        <v>13</v>
      </c>
      <c r="AI166" s="184">
        <v>0.5</v>
      </c>
      <c r="AJ166" s="184">
        <v>15.4</v>
      </c>
      <c r="AK166" s="184">
        <v>8.8000000000000007</v>
      </c>
      <c r="AL166" s="184">
        <v>15</v>
      </c>
      <c r="AM166" s="184">
        <v>-9.3000000000000007</v>
      </c>
      <c r="AN166" s="184">
        <v>5.3</v>
      </c>
      <c r="AO166" s="184">
        <v>10.6</v>
      </c>
      <c r="AP166" s="184">
        <v>5.8</v>
      </c>
      <c r="AQ166" s="184">
        <v>5.6</v>
      </c>
      <c r="AR166" s="184">
        <v>9.5</v>
      </c>
      <c r="AS166" s="184">
        <v>11.4</v>
      </c>
      <c r="AT166" s="184">
        <v>6.2</v>
      </c>
      <c r="AU166" s="184">
        <v>13.3</v>
      </c>
      <c r="AV166" s="184">
        <v>2</v>
      </c>
      <c r="AW166" s="184">
        <v>20.8</v>
      </c>
      <c r="AX166" s="184">
        <v>10.199999999999999</v>
      </c>
      <c r="AY166" s="184">
        <v>29</v>
      </c>
      <c r="AZ166" s="184">
        <v>-6.1</v>
      </c>
      <c r="BA166" s="184">
        <v>18.8</v>
      </c>
    </row>
    <row r="167" spans="1:53" x14ac:dyDescent="0.25">
      <c r="A167" s="6">
        <v>41365</v>
      </c>
      <c r="B167" s="184">
        <v>113.9</v>
      </c>
      <c r="C167" s="184">
        <v>96.4</v>
      </c>
      <c r="D167" s="184">
        <v>96.2</v>
      </c>
      <c r="E167" s="184">
        <v>103</v>
      </c>
      <c r="F167" s="184">
        <v>117.4</v>
      </c>
      <c r="G167" s="184">
        <v>131.19999999999999</v>
      </c>
      <c r="H167" s="184">
        <v>107.6</v>
      </c>
      <c r="I167" s="184">
        <v>104.8</v>
      </c>
      <c r="J167" s="184">
        <v>91.1</v>
      </c>
      <c r="K167" s="184">
        <v>116.4</v>
      </c>
      <c r="L167" s="184">
        <v>129.1</v>
      </c>
      <c r="M167" s="184">
        <v>88</v>
      </c>
      <c r="N167" s="184">
        <v>131.5</v>
      </c>
      <c r="O167" s="184">
        <v>8.3000000000000007</v>
      </c>
      <c r="P167" s="184">
        <v>-8</v>
      </c>
      <c r="Q167" s="184">
        <v>-8.1999999999999993</v>
      </c>
      <c r="R167" s="184">
        <v>19.2</v>
      </c>
      <c r="S167" s="184">
        <v>22.2</v>
      </c>
      <c r="T167" s="184">
        <v>29.4</v>
      </c>
      <c r="U167" s="184">
        <v>17.5</v>
      </c>
      <c r="V167" s="184">
        <v>9</v>
      </c>
      <c r="W167" s="184">
        <v>24.3</v>
      </c>
      <c r="X167" s="184">
        <v>37.4</v>
      </c>
      <c r="Y167" s="184">
        <v>16.600000000000001</v>
      </c>
      <c r="Z167" s="184">
        <v>25.4</v>
      </c>
      <c r="AA167" s="184">
        <v>20.9</v>
      </c>
      <c r="AB167" s="184">
        <v>1.5</v>
      </c>
      <c r="AC167" s="184">
        <v>-1.7</v>
      </c>
      <c r="AD167" s="184">
        <v>-1.8</v>
      </c>
      <c r="AE167" s="184">
        <v>10.8</v>
      </c>
      <c r="AF167" s="184">
        <v>12.3</v>
      </c>
      <c r="AG167" s="184">
        <v>11.7</v>
      </c>
      <c r="AH167" s="184">
        <v>14.1</v>
      </c>
      <c r="AI167" s="184">
        <v>2.5</v>
      </c>
      <c r="AJ167" s="184">
        <v>16.8</v>
      </c>
      <c r="AK167" s="184">
        <v>14.9</v>
      </c>
      <c r="AL167" s="184">
        <v>15.4</v>
      </c>
      <c r="AM167" s="184">
        <v>-2.6</v>
      </c>
      <c r="AN167" s="184">
        <v>9.1</v>
      </c>
      <c r="AO167" s="184">
        <v>10.4</v>
      </c>
      <c r="AP167" s="184">
        <v>5.0999999999999996</v>
      </c>
      <c r="AQ167" s="184">
        <v>4.8</v>
      </c>
      <c r="AR167" s="184">
        <v>10.9</v>
      </c>
      <c r="AS167" s="184">
        <v>12.1</v>
      </c>
      <c r="AT167" s="184">
        <v>7.1</v>
      </c>
      <c r="AU167" s="184">
        <v>14.1</v>
      </c>
      <c r="AV167" s="184">
        <v>2.5</v>
      </c>
      <c r="AW167" s="184">
        <v>23.3</v>
      </c>
      <c r="AX167" s="184">
        <v>12.5</v>
      </c>
      <c r="AY167" s="184">
        <v>27.9</v>
      </c>
      <c r="AZ167" s="184">
        <v>-0.8</v>
      </c>
      <c r="BA167" s="184">
        <v>18.7</v>
      </c>
    </row>
    <row r="168" spans="1:53" x14ac:dyDescent="0.25">
      <c r="A168" s="6">
        <v>41395</v>
      </c>
      <c r="B168" s="184">
        <v>116.4</v>
      </c>
      <c r="C168" s="184">
        <v>102.5</v>
      </c>
      <c r="D168" s="184">
        <v>102.4</v>
      </c>
      <c r="E168" s="184">
        <v>118.5</v>
      </c>
      <c r="F168" s="184">
        <v>124.6</v>
      </c>
      <c r="G168" s="184">
        <v>121.1</v>
      </c>
      <c r="H168" s="184">
        <v>124.2</v>
      </c>
      <c r="I168" s="184">
        <v>105.1</v>
      </c>
      <c r="J168" s="184">
        <v>93</v>
      </c>
      <c r="K168" s="184">
        <v>148.69999999999999</v>
      </c>
      <c r="L168" s="184">
        <v>124.8</v>
      </c>
      <c r="M168" s="184">
        <v>82.7</v>
      </c>
      <c r="N168" s="184">
        <v>136.30000000000001</v>
      </c>
      <c r="O168" s="184">
        <v>8.1999999999999993</v>
      </c>
      <c r="P168" s="184">
        <v>-1.1000000000000001</v>
      </c>
      <c r="Q168" s="184">
        <v>-1.1000000000000001</v>
      </c>
      <c r="R168" s="184">
        <v>0.7</v>
      </c>
      <c r="S168" s="184">
        <v>12</v>
      </c>
      <c r="T168" s="184">
        <v>7.4</v>
      </c>
      <c r="U168" s="184">
        <v>12.1</v>
      </c>
      <c r="V168" s="184">
        <v>2.9</v>
      </c>
      <c r="W168" s="184">
        <v>-5.7</v>
      </c>
      <c r="X168" s="184">
        <v>54.4</v>
      </c>
      <c r="Y168" s="184">
        <v>1.1000000000000001</v>
      </c>
      <c r="Z168" s="184">
        <v>-23.3</v>
      </c>
      <c r="AA168" s="184">
        <v>15.8</v>
      </c>
      <c r="AB168" s="184">
        <v>2.8</v>
      </c>
      <c r="AC168" s="184">
        <v>-1.6</v>
      </c>
      <c r="AD168" s="184">
        <v>-1.7</v>
      </c>
      <c r="AE168" s="184">
        <v>8.1999999999999993</v>
      </c>
      <c r="AF168" s="184">
        <v>12.2</v>
      </c>
      <c r="AG168" s="184">
        <v>10.8</v>
      </c>
      <c r="AH168" s="184">
        <v>13.7</v>
      </c>
      <c r="AI168" s="184">
        <v>2.6</v>
      </c>
      <c r="AJ168" s="184">
        <v>13</v>
      </c>
      <c r="AK168" s="184">
        <v>22.6</v>
      </c>
      <c r="AL168" s="184">
        <v>12.3</v>
      </c>
      <c r="AM168" s="184">
        <v>-7.3</v>
      </c>
      <c r="AN168" s="184">
        <v>10.5</v>
      </c>
      <c r="AO168" s="184">
        <v>10.3</v>
      </c>
      <c r="AP168" s="184">
        <v>4</v>
      </c>
      <c r="AQ168" s="184">
        <v>3.8</v>
      </c>
      <c r="AR168" s="184">
        <v>11.7</v>
      </c>
      <c r="AS168" s="184">
        <v>12</v>
      </c>
      <c r="AT168" s="184">
        <v>6.8</v>
      </c>
      <c r="AU168" s="184">
        <v>14.3</v>
      </c>
      <c r="AV168" s="184">
        <v>2.4</v>
      </c>
      <c r="AW168" s="184">
        <v>21.4</v>
      </c>
      <c r="AX168" s="184">
        <v>16</v>
      </c>
      <c r="AY168" s="184">
        <v>24.5</v>
      </c>
      <c r="AZ168" s="184">
        <v>-0.9</v>
      </c>
      <c r="BA168" s="184">
        <v>19.100000000000001</v>
      </c>
    </row>
    <row r="169" spans="1:53" x14ac:dyDescent="0.25">
      <c r="A169" s="6">
        <v>41426</v>
      </c>
      <c r="B169" s="184">
        <v>111.4</v>
      </c>
      <c r="C169" s="184">
        <v>97.9</v>
      </c>
      <c r="D169" s="184">
        <v>97.7</v>
      </c>
      <c r="E169" s="184">
        <v>106.1</v>
      </c>
      <c r="F169" s="184">
        <v>112.8</v>
      </c>
      <c r="G169" s="184">
        <v>107.8</v>
      </c>
      <c r="H169" s="184">
        <v>113.9</v>
      </c>
      <c r="I169" s="184">
        <v>101.7</v>
      </c>
      <c r="J169" s="184">
        <v>82</v>
      </c>
      <c r="K169" s="184">
        <v>162.5</v>
      </c>
      <c r="L169" s="184">
        <v>111.1</v>
      </c>
      <c r="M169" s="184">
        <v>82.2</v>
      </c>
      <c r="N169" s="184">
        <v>120.7</v>
      </c>
      <c r="O169" s="184">
        <v>5.2</v>
      </c>
      <c r="P169" s="184">
        <v>-9</v>
      </c>
      <c r="Q169" s="184">
        <v>-8.8000000000000007</v>
      </c>
      <c r="R169" s="184">
        <v>1.7</v>
      </c>
      <c r="S169" s="184">
        <v>6.2</v>
      </c>
      <c r="T169" s="184">
        <v>3.2</v>
      </c>
      <c r="U169" s="184">
        <v>4.5999999999999996</v>
      </c>
      <c r="V169" s="184">
        <v>0.7</v>
      </c>
      <c r="W169" s="184">
        <v>-12</v>
      </c>
      <c r="X169" s="184">
        <v>70.099999999999994</v>
      </c>
      <c r="Y169" s="184">
        <v>-5.6</v>
      </c>
      <c r="Z169" s="184">
        <v>-27.8</v>
      </c>
      <c r="AA169" s="184">
        <v>-2.7</v>
      </c>
      <c r="AB169" s="184">
        <v>3.2</v>
      </c>
      <c r="AC169" s="184">
        <v>-2.8</v>
      </c>
      <c r="AD169" s="184">
        <v>-2.9</v>
      </c>
      <c r="AE169" s="184">
        <v>7</v>
      </c>
      <c r="AF169" s="184">
        <v>11.2</v>
      </c>
      <c r="AG169" s="184">
        <v>9.5</v>
      </c>
      <c r="AH169" s="184">
        <v>12</v>
      </c>
      <c r="AI169" s="184">
        <v>2.2999999999999998</v>
      </c>
      <c r="AJ169" s="184">
        <v>9.6</v>
      </c>
      <c r="AK169" s="184">
        <v>30.4</v>
      </c>
      <c r="AL169" s="184">
        <v>9.1999999999999993</v>
      </c>
      <c r="AM169" s="184">
        <v>-11.3</v>
      </c>
      <c r="AN169" s="184">
        <v>8.1</v>
      </c>
      <c r="AO169" s="184">
        <v>9.6</v>
      </c>
      <c r="AP169" s="184">
        <v>2</v>
      </c>
      <c r="AQ169" s="184">
        <v>1.9</v>
      </c>
      <c r="AR169" s="184">
        <v>11.7</v>
      </c>
      <c r="AS169" s="184">
        <v>11.3</v>
      </c>
      <c r="AT169" s="184">
        <v>6.3</v>
      </c>
      <c r="AU169" s="184">
        <v>13.6</v>
      </c>
      <c r="AV169" s="184">
        <v>2</v>
      </c>
      <c r="AW169" s="184">
        <v>19</v>
      </c>
      <c r="AX169" s="184">
        <v>20.2</v>
      </c>
      <c r="AY169" s="184">
        <v>21.3</v>
      </c>
      <c r="AZ169" s="184">
        <v>-4.4000000000000004</v>
      </c>
      <c r="BA169" s="184">
        <v>16.899999999999999</v>
      </c>
    </row>
    <row r="170" spans="1:53" x14ac:dyDescent="0.25">
      <c r="A170" s="6">
        <v>41456</v>
      </c>
      <c r="B170" s="184">
        <v>110.3</v>
      </c>
      <c r="C170" s="184">
        <v>103.7</v>
      </c>
      <c r="D170" s="184">
        <v>103.8</v>
      </c>
      <c r="E170" s="184">
        <v>117.1</v>
      </c>
      <c r="F170" s="184">
        <v>126.6</v>
      </c>
      <c r="G170" s="184">
        <v>134.9</v>
      </c>
      <c r="H170" s="184">
        <v>116.6</v>
      </c>
      <c r="I170" s="184">
        <v>110.5</v>
      </c>
      <c r="J170" s="184">
        <v>94.2</v>
      </c>
      <c r="K170" s="184">
        <v>131.4</v>
      </c>
      <c r="L170" s="184">
        <v>124.4</v>
      </c>
      <c r="M170" s="184">
        <v>83.8</v>
      </c>
      <c r="N170" s="184">
        <v>131.4</v>
      </c>
      <c r="O170" s="184">
        <v>-0.3</v>
      </c>
      <c r="P170" s="184">
        <v>0.5</v>
      </c>
      <c r="Q170" s="184">
        <v>0.8</v>
      </c>
      <c r="R170" s="184">
        <v>8.3000000000000007</v>
      </c>
      <c r="S170" s="184">
        <v>16.899999999999999</v>
      </c>
      <c r="T170" s="184">
        <v>20.7</v>
      </c>
      <c r="U170" s="184">
        <v>9.6</v>
      </c>
      <c r="V170" s="184">
        <v>0.4</v>
      </c>
      <c r="W170" s="184">
        <v>-24.5</v>
      </c>
      <c r="X170" s="184">
        <v>42.6</v>
      </c>
      <c r="Y170" s="184">
        <v>1.8</v>
      </c>
      <c r="Z170" s="184">
        <v>-7.4</v>
      </c>
      <c r="AA170" s="184">
        <v>1.7</v>
      </c>
      <c r="AB170" s="184">
        <v>2.7</v>
      </c>
      <c r="AC170" s="184">
        <v>-2.4</v>
      </c>
      <c r="AD170" s="184">
        <v>-2.4</v>
      </c>
      <c r="AE170" s="184">
        <v>7.2</v>
      </c>
      <c r="AF170" s="184">
        <v>12.1</v>
      </c>
      <c r="AG170" s="184">
        <v>11.2</v>
      </c>
      <c r="AH170" s="184">
        <v>11.6</v>
      </c>
      <c r="AI170" s="184">
        <v>2</v>
      </c>
      <c r="AJ170" s="184">
        <v>4.3</v>
      </c>
      <c r="AK170" s="184">
        <v>32</v>
      </c>
      <c r="AL170" s="184">
        <v>8.1</v>
      </c>
      <c r="AM170" s="184">
        <v>-10.8</v>
      </c>
      <c r="AN170" s="184">
        <v>7.1</v>
      </c>
      <c r="AO170" s="184">
        <v>8.5</v>
      </c>
      <c r="AP170" s="184">
        <v>1.9</v>
      </c>
      <c r="AQ170" s="184">
        <v>1.8</v>
      </c>
      <c r="AR170" s="184">
        <v>11.8</v>
      </c>
      <c r="AS170" s="184">
        <v>12</v>
      </c>
      <c r="AT170" s="184">
        <v>7.1</v>
      </c>
      <c r="AU170" s="184">
        <v>13.4</v>
      </c>
      <c r="AV170" s="184">
        <v>1.3</v>
      </c>
      <c r="AW170" s="184">
        <v>12.7</v>
      </c>
      <c r="AX170" s="184">
        <v>23.8</v>
      </c>
      <c r="AY170" s="184">
        <v>19.399999999999999</v>
      </c>
      <c r="AZ170" s="184">
        <v>-5.6</v>
      </c>
      <c r="BA170" s="184">
        <v>15.2</v>
      </c>
    </row>
    <row r="171" spans="1:53" x14ac:dyDescent="0.25">
      <c r="A171" s="6">
        <v>41487</v>
      </c>
      <c r="B171" s="184">
        <v>113.9</v>
      </c>
      <c r="C171" s="184">
        <v>110</v>
      </c>
      <c r="D171" s="184">
        <v>110.1</v>
      </c>
      <c r="E171" s="184">
        <v>119.2</v>
      </c>
      <c r="F171" s="184">
        <v>120.3</v>
      </c>
      <c r="G171" s="184">
        <v>124.1</v>
      </c>
      <c r="H171" s="184">
        <v>114.1</v>
      </c>
      <c r="I171" s="184">
        <v>114.3</v>
      </c>
      <c r="J171" s="184">
        <v>107</v>
      </c>
      <c r="K171" s="184">
        <v>112</v>
      </c>
      <c r="L171" s="184">
        <v>139.80000000000001</v>
      </c>
      <c r="M171" s="184">
        <v>82.3</v>
      </c>
      <c r="N171" s="184">
        <v>142.80000000000001</v>
      </c>
      <c r="O171" s="184">
        <v>-3.1</v>
      </c>
      <c r="P171" s="184">
        <v>2.9</v>
      </c>
      <c r="Q171" s="184">
        <v>3.2</v>
      </c>
      <c r="R171" s="184">
        <v>14.8</v>
      </c>
      <c r="S171" s="184">
        <v>7.1</v>
      </c>
      <c r="T171" s="184">
        <v>10.8</v>
      </c>
      <c r="U171" s="184">
        <v>0.1</v>
      </c>
      <c r="V171" s="184">
        <v>5.2</v>
      </c>
      <c r="W171" s="184">
        <v>3.3</v>
      </c>
      <c r="X171" s="184">
        <v>-26.5</v>
      </c>
      <c r="Y171" s="184">
        <v>5</v>
      </c>
      <c r="Z171" s="184">
        <v>-23</v>
      </c>
      <c r="AA171" s="184">
        <v>9.1999999999999993</v>
      </c>
      <c r="AB171" s="184">
        <v>1.9</v>
      </c>
      <c r="AC171" s="184">
        <v>-1.7</v>
      </c>
      <c r="AD171" s="184">
        <v>-1.7</v>
      </c>
      <c r="AE171" s="184">
        <v>8.1999999999999993</v>
      </c>
      <c r="AF171" s="184">
        <v>11.4</v>
      </c>
      <c r="AG171" s="184">
        <v>11.2</v>
      </c>
      <c r="AH171" s="184">
        <v>10</v>
      </c>
      <c r="AI171" s="184">
        <v>2.4</v>
      </c>
      <c r="AJ171" s="184">
        <v>4.2</v>
      </c>
      <c r="AK171" s="184">
        <v>21.3</v>
      </c>
      <c r="AL171" s="184">
        <v>7.7</v>
      </c>
      <c r="AM171" s="184">
        <v>-12.5</v>
      </c>
      <c r="AN171" s="184">
        <v>7.4</v>
      </c>
      <c r="AO171" s="184">
        <v>6.9</v>
      </c>
      <c r="AP171" s="184">
        <v>1.5</v>
      </c>
      <c r="AQ171" s="184">
        <v>1.4</v>
      </c>
      <c r="AR171" s="184">
        <v>11.9</v>
      </c>
      <c r="AS171" s="184">
        <v>11.8</v>
      </c>
      <c r="AT171" s="184">
        <v>7.9</v>
      </c>
      <c r="AU171" s="184">
        <v>11.9</v>
      </c>
      <c r="AV171" s="184">
        <v>1.5</v>
      </c>
      <c r="AW171" s="184">
        <v>11.7</v>
      </c>
      <c r="AX171" s="184">
        <v>19.7</v>
      </c>
      <c r="AY171" s="184">
        <v>17.3</v>
      </c>
      <c r="AZ171" s="184">
        <v>-9.5</v>
      </c>
      <c r="BA171" s="184">
        <v>14.2</v>
      </c>
    </row>
    <row r="172" spans="1:53" x14ac:dyDescent="0.25">
      <c r="A172" s="6">
        <v>41518</v>
      </c>
      <c r="B172" s="184">
        <v>108</v>
      </c>
      <c r="C172" s="184">
        <v>97.4</v>
      </c>
      <c r="D172" s="184">
        <v>97.2</v>
      </c>
      <c r="E172" s="184">
        <v>104.8</v>
      </c>
      <c r="F172" s="184">
        <v>114.7</v>
      </c>
      <c r="G172" s="184">
        <v>122.1</v>
      </c>
      <c r="H172" s="184">
        <v>105.8</v>
      </c>
      <c r="I172" s="184">
        <v>110.4</v>
      </c>
      <c r="J172" s="184">
        <v>96.6</v>
      </c>
      <c r="K172" s="184">
        <v>97.5</v>
      </c>
      <c r="L172" s="184">
        <v>122.2</v>
      </c>
      <c r="M172" s="184">
        <v>76.2</v>
      </c>
      <c r="N172" s="184">
        <v>143.1</v>
      </c>
      <c r="O172" s="184">
        <v>-7.7</v>
      </c>
      <c r="P172" s="184">
        <v>-7</v>
      </c>
      <c r="Q172" s="184">
        <v>-6.9</v>
      </c>
      <c r="R172" s="184">
        <v>11.3</v>
      </c>
      <c r="S172" s="184">
        <v>9.1</v>
      </c>
      <c r="T172" s="184">
        <v>20.3</v>
      </c>
      <c r="U172" s="184">
        <v>-3.8</v>
      </c>
      <c r="V172" s="184">
        <v>5.8</v>
      </c>
      <c r="W172" s="184">
        <v>6.4</v>
      </c>
      <c r="X172" s="184">
        <v>-16.100000000000001</v>
      </c>
      <c r="Y172" s="184">
        <v>-8.6</v>
      </c>
      <c r="Z172" s="184">
        <v>-1.3</v>
      </c>
      <c r="AA172" s="184">
        <v>18</v>
      </c>
      <c r="AB172" s="184">
        <v>0.8</v>
      </c>
      <c r="AC172" s="184">
        <v>-2.2999999999999998</v>
      </c>
      <c r="AD172" s="184">
        <v>-2.2000000000000002</v>
      </c>
      <c r="AE172" s="184">
        <v>8.6</v>
      </c>
      <c r="AF172" s="184">
        <v>11.1</v>
      </c>
      <c r="AG172" s="184">
        <v>12.1</v>
      </c>
      <c r="AH172" s="184">
        <v>8.3000000000000007</v>
      </c>
      <c r="AI172" s="184">
        <v>2.8</v>
      </c>
      <c r="AJ172" s="184">
        <v>4.4000000000000004</v>
      </c>
      <c r="AK172" s="184">
        <v>16.7</v>
      </c>
      <c r="AL172" s="184">
        <v>5.7</v>
      </c>
      <c r="AM172" s="184">
        <v>-11.5</v>
      </c>
      <c r="AN172" s="184">
        <v>8.6</v>
      </c>
      <c r="AO172" s="184">
        <v>4.4000000000000004</v>
      </c>
      <c r="AP172" s="184">
        <v>0.3</v>
      </c>
      <c r="AQ172" s="184">
        <v>0.2</v>
      </c>
      <c r="AR172" s="184">
        <v>11.7</v>
      </c>
      <c r="AS172" s="184">
        <v>11.8</v>
      </c>
      <c r="AT172" s="184">
        <v>9.9</v>
      </c>
      <c r="AU172" s="184">
        <v>10.199999999999999</v>
      </c>
      <c r="AV172" s="184">
        <v>1.9</v>
      </c>
      <c r="AW172" s="184">
        <v>10.9</v>
      </c>
      <c r="AX172" s="184">
        <v>17.2</v>
      </c>
      <c r="AY172" s="184">
        <v>13.5</v>
      </c>
      <c r="AZ172" s="184">
        <v>-8.6</v>
      </c>
      <c r="BA172" s="184">
        <v>14.4</v>
      </c>
    </row>
    <row r="173" spans="1:53" x14ac:dyDescent="0.25">
      <c r="A173" s="6">
        <v>41548</v>
      </c>
      <c r="B173" s="184">
        <v>116.1</v>
      </c>
      <c r="C173" s="184">
        <v>104.8</v>
      </c>
      <c r="D173" s="184">
        <v>104.7</v>
      </c>
      <c r="E173" s="184">
        <v>113.2</v>
      </c>
      <c r="F173" s="184">
        <v>126.4</v>
      </c>
      <c r="G173" s="184">
        <v>143.9</v>
      </c>
      <c r="H173" s="184">
        <v>109</v>
      </c>
      <c r="I173" s="184">
        <v>115.9</v>
      </c>
      <c r="J173" s="184">
        <v>105.5</v>
      </c>
      <c r="K173" s="184">
        <v>95.6</v>
      </c>
      <c r="L173" s="184">
        <v>155.69999999999999</v>
      </c>
      <c r="M173" s="184">
        <v>81.8</v>
      </c>
      <c r="N173" s="184">
        <v>147.19999999999999</v>
      </c>
      <c r="O173" s="184">
        <v>-3.6</v>
      </c>
      <c r="P173" s="184">
        <v>-3.7</v>
      </c>
      <c r="Q173" s="184">
        <v>-3.8</v>
      </c>
      <c r="R173" s="184">
        <v>9.1</v>
      </c>
      <c r="S173" s="184">
        <v>11.9</v>
      </c>
      <c r="T173" s="184">
        <v>47.5</v>
      </c>
      <c r="U173" s="184">
        <v>-15.9</v>
      </c>
      <c r="V173" s="184">
        <v>7</v>
      </c>
      <c r="W173" s="184">
        <v>11.3</v>
      </c>
      <c r="X173" s="184">
        <v>-27.8</v>
      </c>
      <c r="Y173" s="184">
        <v>-0.8</v>
      </c>
      <c r="Z173" s="184">
        <v>-7.6</v>
      </c>
      <c r="AA173" s="184">
        <v>6.5</v>
      </c>
      <c r="AB173" s="184">
        <v>0.3</v>
      </c>
      <c r="AC173" s="184">
        <v>-2.4</v>
      </c>
      <c r="AD173" s="184">
        <v>-2.4</v>
      </c>
      <c r="AE173" s="184">
        <v>8.6</v>
      </c>
      <c r="AF173" s="184">
        <v>11.2</v>
      </c>
      <c r="AG173" s="184">
        <v>15.4</v>
      </c>
      <c r="AH173" s="184">
        <v>5.3</v>
      </c>
      <c r="AI173" s="184">
        <v>3.2</v>
      </c>
      <c r="AJ173" s="184">
        <v>5</v>
      </c>
      <c r="AK173" s="184">
        <v>11.3</v>
      </c>
      <c r="AL173" s="184">
        <v>4.8</v>
      </c>
      <c r="AM173" s="184">
        <v>-11.1</v>
      </c>
      <c r="AN173" s="184">
        <v>8.4</v>
      </c>
      <c r="AO173" s="184">
        <v>2.4</v>
      </c>
      <c r="AP173" s="184">
        <v>-0.8</v>
      </c>
      <c r="AQ173" s="184">
        <v>-0.8</v>
      </c>
      <c r="AR173" s="184">
        <v>10.7</v>
      </c>
      <c r="AS173" s="184">
        <v>11.7</v>
      </c>
      <c r="AT173" s="184">
        <v>13.1</v>
      </c>
      <c r="AU173" s="184">
        <v>5.7</v>
      </c>
      <c r="AV173" s="184">
        <v>2.4</v>
      </c>
      <c r="AW173" s="184">
        <v>10.1</v>
      </c>
      <c r="AX173" s="184">
        <v>12</v>
      </c>
      <c r="AY173" s="184">
        <v>10.5</v>
      </c>
      <c r="AZ173" s="184">
        <v>-10.1</v>
      </c>
      <c r="BA173" s="184">
        <v>11.9</v>
      </c>
    </row>
    <row r="174" spans="1:53" x14ac:dyDescent="0.25">
      <c r="A174" s="6">
        <v>41579</v>
      </c>
      <c r="B174" s="184">
        <v>114.3</v>
      </c>
      <c r="C174" s="184">
        <v>106.6</v>
      </c>
      <c r="D174" s="184">
        <v>106.3</v>
      </c>
      <c r="E174" s="184">
        <v>136.6</v>
      </c>
      <c r="F174" s="184">
        <v>136.19999999999999</v>
      </c>
      <c r="G174" s="184">
        <v>153.4</v>
      </c>
      <c r="H174" s="184">
        <v>118.7</v>
      </c>
      <c r="I174" s="184">
        <v>109.6</v>
      </c>
      <c r="J174" s="184">
        <v>115.6</v>
      </c>
      <c r="K174" s="184">
        <v>84.7</v>
      </c>
      <c r="L174" s="184">
        <v>135.4</v>
      </c>
      <c r="M174" s="184">
        <v>80.3</v>
      </c>
      <c r="N174" s="184">
        <v>143.30000000000001</v>
      </c>
      <c r="O174" s="184">
        <v>1.1000000000000001</v>
      </c>
      <c r="P174" s="184">
        <v>1.5</v>
      </c>
      <c r="Q174" s="184">
        <v>1.3</v>
      </c>
      <c r="R174" s="184">
        <v>17.2</v>
      </c>
      <c r="S174" s="184">
        <v>17.399999999999999</v>
      </c>
      <c r="T174" s="184">
        <v>59.6</v>
      </c>
      <c r="U174" s="184">
        <v>-13.6</v>
      </c>
      <c r="V174" s="184">
        <v>5.9</v>
      </c>
      <c r="W174" s="184">
        <v>10.8</v>
      </c>
      <c r="X174" s="184">
        <v>-28.2</v>
      </c>
      <c r="Y174" s="184">
        <v>-6.4</v>
      </c>
      <c r="Z174" s="184">
        <v>-6.7</v>
      </c>
      <c r="AA174" s="184">
        <v>2.1</v>
      </c>
      <c r="AB174" s="184">
        <v>0.4</v>
      </c>
      <c r="AC174" s="184">
        <v>-2.1</v>
      </c>
      <c r="AD174" s="184">
        <v>-2.1</v>
      </c>
      <c r="AE174" s="184">
        <v>9.5</v>
      </c>
      <c r="AF174" s="184">
        <v>11.8</v>
      </c>
      <c r="AG174" s="184">
        <v>19</v>
      </c>
      <c r="AH174" s="184">
        <v>3.1</v>
      </c>
      <c r="AI174" s="184">
        <v>3.5</v>
      </c>
      <c r="AJ174" s="184">
        <v>5.5</v>
      </c>
      <c r="AK174" s="184">
        <v>7.4</v>
      </c>
      <c r="AL174" s="184">
        <v>3.7</v>
      </c>
      <c r="AM174" s="184">
        <v>-10.7</v>
      </c>
      <c r="AN174" s="184">
        <v>7.7</v>
      </c>
      <c r="AO174" s="184">
        <v>1.3</v>
      </c>
      <c r="AP174" s="184">
        <v>-1.3</v>
      </c>
      <c r="AQ174" s="184">
        <v>-1.3</v>
      </c>
      <c r="AR174" s="184">
        <v>10</v>
      </c>
      <c r="AS174" s="184">
        <v>12</v>
      </c>
      <c r="AT174" s="184">
        <v>18.2</v>
      </c>
      <c r="AU174" s="184">
        <v>1.5</v>
      </c>
      <c r="AV174" s="184">
        <v>3.3</v>
      </c>
      <c r="AW174" s="184">
        <v>8.9</v>
      </c>
      <c r="AX174" s="184">
        <v>10.3</v>
      </c>
      <c r="AY174" s="184">
        <v>7.4</v>
      </c>
      <c r="AZ174" s="184">
        <v>-10.7</v>
      </c>
      <c r="BA174" s="184">
        <v>9.1999999999999993</v>
      </c>
    </row>
    <row r="175" spans="1:53" x14ac:dyDescent="0.25">
      <c r="A175" s="6">
        <v>41609</v>
      </c>
      <c r="B175" s="184">
        <v>112.8</v>
      </c>
      <c r="C175" s="184">
        <v>127.8</v>
      </c>
      <c r="D175" s="184">
        <v>127.7</v>
      </c>
      <c r="E175" s="184">
        <v>213.1</v>
      </c>
      <c r="F175" s="184">
        <v>175.2</v>
      </c>
      <c r="G175" s="184">
        <v>181</v>
      </c>
      <c r="H175" s="184">
        <v>165.9</v>
      </c>
      <c r="I175" s="184">
        <v>112.6</v>
      </c>
      <c r="J175" s="184">
        <v>179.5</v>
      </c>
      <c r="K175" s="184">
        <v>134.6</v>
      </c>
      <c r="L175" s="184">
        <v>174.1</v>
      </c>
      <c r="M175" s="184">
        <v>77.3</v>
      </c>
      <c r="N175" s="184">
        <v>119.2</v>
      </c>
      <c r="O175" s="184">
        <v>-7.4</v>
      </c>
      <c r="P175" s="184">
        <v>-4.2</v>
      </c>
      <c r="Q175" s="184">
        <v>-4.0999999999999996</v>
      </c>
      <c r="R175" s="184">
        <v>1.1000000000000001</v>
      </c>
      <c r="S175" s="184">
        <v>5.5</v>
      </c>
      <c r="T175" s="184">
        <v>-3.7</v>
      </c>
      <c r="U175" s="184">
        <v>12.2</v>
      </c>
      <c r="V175" s="184">
        <v>1</v>
      </c>
      <c r="W175" s="184">
        <v>6.8</v>
      </c>
      <c r="X175" s="184">
        <v>-14.1</v>
      </c>
      <c r="Y175" s="184">
        <v>-20.7</v>
      </c>
      <c r="Z175" s="184">
        <v>-19.8</v>
      </c>
      <c r="AA175" s="184">
        <v>-7.5</v>
      </c>
      <c r="AB175" s="184">
        <v>-0.3</v>
      </c>
      <c r="AC175" s="184">
        <v>-2.2999999999999998</v>
      </c>
      <c r="AD175" s="184">
        <v>-2.2999999999999998</v>
      </c>
      <c r="AE175" s="184">
        <v>8.1999999999999993</v>
      </c>
      <c r="AF175" s="184">
        <v>11</v>
      </c>
      <c r="AG175" s="184">
        <v>15.9</v>
      </c>
      <c r="AH175" s="184">
        <v>4.0999999999999996</v>
      </c>
      <c r="AI175" s="184">
        <v>3.3</v>
      </c>
      <c r="AJ175" s="184">
        <v>5.7</v>
      </c>
      <c r="AK175" s="184">
        <v>4.9000000000000004</v>
      </c>
      <c r="AL175" s="184">
        <v>0.3</v>
      </c>
      <c r="AM175" s="184">
        <v>-11.5</v>
      </c>
      <c r="AN175" s="184">
        <v>6.4</v>
      </c>
      <c r="AO175" s="184">
        <v>-0.3</v>
      </c>
      <c r="AP175" s="184">
        <v>-2.2999999999999998</v>
      </c>
      <c r="AQ175" s="184">
        <v>-2.2999999999999998</v>
      </c>
      <c r="AR175" s="184">
        <v>8.1999999999999993</v>
      </c>
      <c r="AS175" s="184">
        <v>11</v>
      </c>
      <c r="AT175" s="184">
        <v>15.9</v>
      </c>
      <c r="AU175" s="184">
        <v>4.0999999999999996</v>
      </c>
      <c r="AV175" s="184">
        <v>3.3</v>
      </c>
      <c r="AW175" s="184">
        <v>5.7</v>
      </c>
      <c r="AX175" s="184">
        <v>4.9000000000000004</v>
      </c>
      <c r="AY175" s="184">
        <v>0.3</v>
      </c>
      <c r="AZ175" s="184">
        <v>-11.5</v>
      </c>
      <c r="BA175" s="184">
        <v>6.4</v>
      </c>
    </row>
    <row r="176" spans="1:53" x14ac:dyDescent="0.25">
      <c r="A176" s="6">
        <v>41640</v>
      </c>
      <c r="B176" s="184">
        <v>119.6</v>
      </c>
      <c r="C176" s="184">
        <v>105.9</v>
      </c>
      <c r="D176" s="184">
        <v>105.8</v>
      </c>
      <c r="E176" s="184">
        <v>103.4</v>
      </c>
      <c r="F176" s="184">
        <v>137.69999999999999</v>
      </c>
      <c r="G176" s="184">
        <v>143.9</v>
      </c>
      <c r="H176" s="184">
        <v>129</v>
      </c>
      <c r="I176" s="184">
        <v>112.3</v>
      </c>
      <c r="J176" s="184">
        <v>239.8</v>
      </c>
      <c r="K176" s="184">
        <v>95.7</v>
      </c>
      <c r="L176" s="184">
        <v>122.5</v>
      </c>
      <c r="M176" s="184">
        <v>73.400000000000006</v>
      </c>
      <c r="N176" s="184">
        <v>133.69999999999999</v>
      </c>
      <c r="O176" s="184">
        <v>7.2</v>
      </c>
      <c r="P176" s="184">
        <v>0.3</v>
      </c>
      <c r="Q176" s="184">
        <v>0.3</v>
      </c>
      <c r="R176" s="184">
        <v>8.6999999999999993</v>
      </c>
      <c r="S176" s="184">
        <v>22</v>
      </c>
      <c r="T176" s="184">
        <v>21</v>
      </c>
      <c r="U176" s="184">
        <v>19.3</v>
      </c>
      <c r="V176" s="184">
        <v>8.3000000000000007</v>
      </c>
      <c r="W176" s="184">
        <v>14</v>
      </c>
      <c r="X176" s="184">
        <v>-3.2</v>
      </c>
      <c r="Y176" s="184">
        <v>-10</v>
      </c>
      <c r="Z176" s="184">
        <v>-21</v>
      </c>
      <c r="AA176" s="184">
        <v>3.5</v>
      </c>
      <c r="AB176" s="184">
        <v>7.2</v>
      </c>
      <c r="AC176" s="184">
        <v>0.3</v>
      </c>
      <c r="AD176" s="184">
        <v>0.3</v>
      </c>
      <c r="AE176" s="184">
        <v>8.6999999999999993</v>
      </c>
      <c r="AF176" s="184">
        <v>22</v>
      </c>
      <c r="AG176" s="184">
        <v>21</v>
      </c>
      <c r="AH176" s="184">
        <v>19.3</v>
      </c>
      <c r="AI176" s="184">
        <v>8.3000000000000007</v>
      </c>
      <c r="AJ176" s="184">
        <v>14</v>
      </c>
      <c r="AK176" s="184">
        <v>-3.2</v>
      </c>
      <c r="AL176" s="184">
        <v>-10</v>
      </c>
      <c r="AM176" s="184">
        <v>-21</v>
      </c>
      <c r="AN176" s="184">
        <v>3.5</v>
      </c>
      <c r="AO176" s="184">
        <v>-0.2</v>
      </c>
      <c r="AP176" s="184">
        <v>-2.6</v>
      </c>
      <c r="AQ176" s="184">
        <v>-2.6</v>
      </c>
      <c r="AR176" s="184">
        <v>8</v>
      </c>
      <c r="AS176" s="184">
        <v>11.3</v>
      </c>
      <c r="AT176" s="184">
        <v>16.7</v>
      </c>
      <c r="AU176" s="184">
        <v>3.6</v>
      </c>
      <c r="AV176" s="184">
        <v>3.9</v>
      </c>
      <c r="AW176" s="184">
        <v>6</v>
      </c>
      <c r="AX176" s="184">
        <v>5.6</v>
      </c>
      <c r="AY176" s="184">
        <v>-2.1</v>
      </c>
      <c r="AZ176" s="184">
        <v>-12.8</v>
      </c>
      <c r="BA176" s="184">
        <v>4.8</v>
      </c>
    </row>
    <row r="177" spans="1:53" x14ac:dyDescent="0.25">
      <c r="A177" s="6">
        <v>41671</v>
      </c>
      <c r="B177" s="184">
        <v>108</v>
      </c>
      <c r="C177" s="184">
        <v>95.2</v>
      </c>
      <c r="D177" s="184">
        <v>94.9</v>
      </c>
      <c r="E177" s="184">
        <v>96.3</v>
      </c>
      <c r="F177" s="184">
        <v>115.2</v>
      </c>
      <c r="G177" s="184">
        <v>123.5</v>
      </c>
      <c r="H177" s="184">
        <v>105.5</v>
      </c>
      <c r="I177" s="184">
        <v>105.1</v>
      </c>
      <c r="J177" s="184">
        <v>196.5</v>
      </c>
      <c r="K177" s="184">
        <v>88.9</v>
      </c>
      <c r="L177" s="184">
        <v>102.6</v>
      </c>
      <c r="M177" s="184">
        <v>69.8</v>
      </c>
      <c r="N177" s="184">
        <v>127.1</v>
      </c>
      <c r="O177" s="184">
        <v>9</v>
      </c>
      <c r="P177" s="184">
        <v>-4.0999999999999996</v>
      </c>
      <c r="Q177" s="184">
        <v>-4.3</v>
      </c>
      <c r="R177" s="184">
        <v>12.3</v>
      </c>
      <c r="S177" s="184">
        <v>19.899999999999999</v>
      </c>
      <c r="T177" s="184">
        <v>23.9</v>
      </c>
      <c r="U177" s="184">
        <v>12.6</v>
      </c>
      <c r="V177" s="184">
        <v>11.2</v>
      </c>
      <c r="W177" s="184">
        <v>18.899999999999999</v>
      </c>
      <c r="X177" s="184">
        <v>-17</v>
      </c>
      <c r="Y177" s="184">
        <v>-6.3</v>
      </c>
      <c r="Z177" s="184">
        <v>-12.3</v>
      </c>
      <c r="AA177" s="184">
        <v>20.8</v>
      </c>
      <c r="AB177" s="184">
        <v>8</v>
      </c>
      <c r="AC177" s="184">
        <v>-1.9</v>
      </c>
      <c r="AD177" s="184">
        <v>-1.9</v>
      </c>
      <c r="AE177" s="184">
        <v>10.4</v>
      </c>
      <c r="AF177" s="184">
        <v>21.1</v>
      </c>
      <c r="AG177" s="184">
        <v>22.3</v>
      </c>
      <c r="AH177" s="184">
        <v>16.2</v>
      </c>
      <c r="AI177" s="184">
        <v>9.6999999999999993</v>
      </c>
      <c r="AJ177" s="184">
        <v>16.2</v>
      </c>
      <c r="AK177" s="184">
        <v>-10.4</v>
      </c>
      <c r="AL177" s="184">
        <v>-8.4</v>
      </c>
      <c r="AM177" s="184">
        <v>-17</v>
      </c>
      <c r="AN177" s="184">
        <v>11.3</v>
      </c>
      <c r="AO177" s="184">
        <v>0.9</v>
      </c>
      <c r="AP177" s="184">
        <v>-2.6</v>
      </c>
      <c r="AQ177" s="184">
        <v>-2.6</v>
      </c>
      <c r="AR177" s="184">
        <v>8.3000000000000007</v>
      </c>
      <c r="AS177" s="184">
        <v>12.4</v>
      </c>
      <c r="AT177" s="184">
        <v>18</v>
      </c>
      <c r="AU177" s="184">
        <v>4.3</v>
      </c>
      <c r="AV177" s="184">
        <v>4.5999999999999996</v>
      </c>
      <c r="AW177" s="184">
        <v>6.2</v>
      </c>
      <c r="AX177" s="184">
        <v>3</v>
      </c>
      <c r="AY177" s="184">
        <v>-3</v>
      </c>
      <c r="AZ177" s="184">
        <v>-12.9</v>
      </c>
      <c r="BA177" s="184">
        <v>6.4</v>
      </c>
    </row>
    <row r="178" spans="1:53" x14ac:dyDescent="0.25">
      <c r="A178" s="7">
        <v>41699</v>
      </c>
      <c r="B178" s="184">
        <v>112.2</v>
      </c>
      <c r="C178" s="184">
        <v>104.2</v>
      </c>
      <c r="D178" s="184">
        <v>103.8</v>
      </c>
      <c r="E178" s="184">
        <v>97.2</v>
      </c>
      <c r="F178" s="184">
        <v>118.9</v>
      </c>
      <c r="G178" s="184">
        <v>120.3</v>
      </c>
      <c r="H178" s="184">
        <v>114.7</v>
      </c>
      <c r="I178" s="184">
        <v>109.6</v>
      </c>
      <c r="J178" s="184">
        <v>119.5</v>
      </c>
      <c r="K178" s="184">
        <v>78.3</v>
      </c>
      <c r="L178" s="184">
        <v>106.1</v>
      </c>
      <c r="M178" s="184">
        <v>71</v>
      </c>
      <c r="N178" s="184">
        <v>115.9</v>
      </c>
      <c r="O178" s="184">
        <v>0.3</v>
      </c>
      <c r="P178" s="184">
        <v>-7.1</v>
      </c>
      <c r="Q178" s="184">
        <v>-7.2</v>
      </c>
      <c r="R178" s="184">
        <v>4.9000000000000004</v>
      </c>
      <c r="S178" s="184">
        <v>6.7</v>
      </c>
      <c r="T178" s="184">
        <v>-0.8</v>
      </c>
      <c r="U178" s="184">
        <v>9.5</v>
      </c>
      <c r="V178" s="184">
        <v>5.5</v>
      </c>
      <c r="W178" s="184">
        <v>11.2</v>
      </c>
      <c r="X178" s="184">
        <v>-40.799999999999997</v>
      </c>
      <c r="Y178" s="184">
        <v>-22.7</v>
      </c>
      <c r="Z178" s="184">
        <v>-22.9</v>
      </c>
      <c r="AA178" s="184">
        <v>-6.7</v>
      </c>
      <c r="AB178" s="184">
        <v>5.3</v>
      </c>
      <c r="AC178" s="184">
        <v>-3.7</v>
      </c>
      <c r="AD178" s="184">
        <v>-3.8</v>
      </c>
      <c r="AE178" s="184">
        <v>8.6</v>
      </c>
      <c r="AF178" s="184">
        <v>16</v>
      </c>
      <c r="AG178" s="184">
        <v>14.1</v>
      </c>
      <c r="AH178" s="184">
        <v>13.9</v>
      </c>
      <c r="AI178" s="184">
        <v>8.1999999999999993</v>
      </c>
      <c r="AJ178" s="184">
        <v>15</v>
      </c>
      <c r="AK178" s="184">
        <v>-22.3</v>
      </c>
      <c r="AL178" s="184">
        <v>-13.5</v>
      </c>
      <c r="AM178" s="184">
        <v>-19</v>
      </c>
      <c r="AN178" s="184">
        <v>5</v>
      </c>
      <c r="AO178" s="184">
        <v>1.1000000000000001</v>
      </c>
      <c r="AP178" s="184">
        <v>-3.3</v>
      </c>
      <c r="AQ178" s="184">
        <v>-3.3</v>
      </c>
      <c r="AR178" s="184">
        <v>8.3000000000000007</v>
      </c>
      <c r="AS178" s="184">
        <v>12.6</v>
      </c>
      <c r="AT178" s="184">
        <v>17.7</v>
      </c>
      <c r="AU178" s="184">
        <v>4.5</v>
      </c>
      <c r="AV178" s="184">
        <v>5.0999999999999996</v>
      </c>
      <c r="AW178" s="184">
        <v>6</v>
      </c>
      <c r="AX178" s="184">
        <v>-2.6</v>
      </c>
      <c r="AY178" s="184">
        <v>-5.9</v>
      </c>
      <c r="AZ178" s="184">
        <v>-13.9</v>
      </c>
      <c r="BA178" s="184">
        <v>6.3</v>
      </c>
    </row>
    <row r="179" spans="1:53" x14ac:dyDescent="0.25">
      <c r="A179" s="7">
        <v>41730</v>
      </c>
      <c r="B179" s="184">
        <v>120.2</v>
      </c>
      <c r="C179" s="184">
        <v>105.9</v>
      </c>
      <c r="D179" s="184">
        <v>105.7</v>
      </c>
      <c r="E179" s="184">
        <v>105.5</v>
      </c>
      <c r="F179" s="184">
        <v>125.7</v>
      </c>
      <c r="G179" s="184">
        <v>133.5</v>
      </c>
      <c r="H179" s="184">
        <v>116.1</v>
      </c>
      <c r="I179" s="184">
        <v>111.7</v>
      </c>
      <c r="J179" s="184">
        <v>100.8</v>
      </c>
      <c r="K179" s="184">
        <v>83.2</v>
      </c>
      <c r="L179" s="184">
        <v>115.9</v>
      </c>
      <c r="M179" s="184">
        <v>85.8</v>
      </c>
      <c r="N179" s="184">
        <v>115.2</v>
      </c>
      <c r="O179" s="184">
        <v>5.5</v>
      </c>
      <c r="P179" s="184">
        <v>9.8000000000000007</v>
      </c>
      <c r="Q179" s="184">
        <v>9.9</v>
      </c>
      <c r="R179" s="184">
        <v>2.4</v>
      </c>
      <c r="S179" s="184">
        <v>7.1</v>
      </c>
      <c r="T179" s="184">
        <v>1.7</v>
      </c>
      <c r="U179" s="184">
        <v>7.8</v>
      </c>
      <c r="V179" s="184">
        <v>6.6</v>
      </c>
      <c r="W179" s="184">
        <v>10.6</v>
      </c>
      <c r="X179" s="184">
        <v>-28.6</v>
      </c>
      <c r="Y179" s="184">
        <v>-10.199999999999999</v>
      </c>
      <c r="Z179" s="184">
        <v>-2.5</v>
      </c>
      <c r="AA179" s="184">
        <v>-12.4</v>
      </c>
      <c r="AB179" s="184">
        <v>5.4</v>
      </c>
      <c r="AC179" s="184">
        <v>-0.6</v>
      </c>
      <c r="AD179" s="184">
        <v>-0.6</v>
      </c>
      <c r="AE179" s="184">
        <v>6.9</v>
      </c>
      <c r="AF179" s="184">
        <v>13.6</v>
      </c>
      <c r="AG179" s="184">
        <v>10.6</v>
      </c>
      <c r="AH179" s="184">
        <v>12.3</v>
      </c>
      <c r="AI179" s="184">
        <v>7.8</v>
      </c>
      <c r="AJ179" s="184">
        <v>14.3</v>
      </c>
      <c r="AK179" s="184">
        <v>-23.9</v>
      </c>
      <c r="AL179" s="184">
        <v>-12.7</v>
      </c>
      <c r="AM179" s="184">
        <v>-14.9</v>
      </c>
      <c r="AN179" s="184">
        <v>0.4</v>
      </c>
      <c r="AO179" s="184">
        <v>0.9</v>
      </c>
      <c r="AP179" s="184">
        <v>-1.9</v>
      </c>
      <c r="AQ179" s="184">
        <v>-1.9</v>
      </c>
      <c r="AR179" s="184">
        <v>7.1</v>
      </c>
      <c r="AS179" s="184">
        <v>11.5</v>
      </c>
      <c r="AT179" s="184">
        <v>15.4</v>
      </c>
      <c r="AU179" s="184">
        <v>3.9</v>
      </c>
      <c r="AV179" s="184">
        <v>5</v>
      </c>
      <c r="AW179" s="184">
        <v>5.3</v>
      </c>
      <c r="AX179" s="184">
        <v>-7.2</v>
      </c>
      <c r="AY179" s="184">
        <v>-7.7</v>
      </c>
      <c r="AZ179" s="184">
        <v>-15.5</v>
      </c>
      <c r="BA179" s="184">
        <v>3.6</v>
      </c>
    </row>
    <row r="180" spans="1:53" x14ac:dyDescent="0.25">
      <c r="A180" s="7">
        <v>41760</v>
      </c>
      <c r="B180" s="184">
        <v>113.5</v>
      </c>
      <c r="C180" s="184">
        <v>103.3</v>
      </c>
      <c r="D180" s="184">
        <v>103.3</v>
      </c>
      <c r="E180" s="184">
        <v>129.1</v>
      </c>
      <c r="F180" s="184">
        <v>136.19999999999999</v>
      </c>
      <c r="G180" s="184">
        <v>138.5</v>
      </c>
      <c r="H180" s="184">
        <v>130.9</v>
      </c>
      <c r="I180" s="184">
        <v>119.7</v>
      </c>
      <c r="J180" s="184">
        <v>106.9</v>
      </c>
      <c r="K180" s="184">
        <v>94.9</v>
      </c>
      <c r="L180" s="184">
        <v>111.9</v>
      </c>
      <c r="M180" s="184">
        <v>89.1</v>
      </c>
      <c r="N180" s="184">
        <v>125.2</v>
      </c>
      <c r="O180" s="184">
        <v>-2.5</v>
      </c>
      <c r="P180" s="184">
        <v>0.8</v>
      </c>
      <c r="Q180" s="184">
        <v>0.9</v>
      </c>
      <c r="R180" s="184">
        <v>9</v>
      </c>
      <c r="S180" s="184">
        <v>9.4</v>
      </c>
      <c r="T180" s="184">
        <v>14.4</v>
      </c>
      <c r="U180" s="184">
        <v>5.3</v>
      </c>
      <c r="V180" s="184">
        <v>13.9</v>
      </c>
      <c r="W180" s="184">
        <v>14.9</v>
      </c>
      <c r="X180" s="184">
        <v>-36.200000000000003</v>
      </c>
      <c r="Y180" s="184">
        <v>-10.4</v>
      </c>
      <c r="Z180" s="184">
        <v>7.7</v>
      </c>
      <c r="AA180" s="184">
        <v>-8.1999999999999993</v>
      </c>
      <c r="AB180" s="184">
        <v>3.7</v>
      </c>
      <c r="AC180" s="184">
        <v>-0.3</v>
      </c>
      <c r="AD180" s="184">
        <v>-0.3</v>
      </c>
      <c r="AE180" s="184">
        <v>7.4</v>
      </c>
      <c r="AF180" s="184">
        <v>12.7</v>
      </c>
      <c r="AG180" s="184">
        <v>11.4</v>
      </c>
      <c r="AH180" s="184">
        <v>10.7</v>
      </c>
      <c r="AI180" s="184">
        <v>9</v>
      </c>
      <c r="AJ180" s="184">
        <v>14.4</v>
      </c>
      <c r="AK180" s="184">
        <v>-26.9</v>
      </c>
      <c r="AL180" s="184">
        <v>-12.2</v>
      </c>
      <c r="AM180" s="184">
        <v>-10.6</v>
      </c>
      <c r="AN180" s="184">
        <v>-1.5</v>
      </c>
      <c r="AO180" s="184">
        <v>0.1</v>
      </c>
      <c r="AP180" s="184">
        <v>-1.8</v>
      </c>
      <c r="AQ180" s="184">
        <v>-1.7</v>
      </c>
      <c r="AR180" s="184">
        <v>7.9</v>
      </c>
      <c r="AS180" s="184">
        <v>11.3</v>
      </c>
      <c r="AT180" s="184">
        <v>15.9</v>
      </c>
      <c r="AU180" s="184">
        <v>3.4</v>
      </c>
      <c r="AV180" s="184">
        <v>5.9</v>
      </c>
      <c r="AW180" s="184">
        <v>6.7</v>
      </c>
      <c r="AX180" s="184">
        <v>-14.2</v>
      </c>
      <c r="AY180" s="184">
        <v>-8.6</v>
      </c>
      <c r="AZ180" s="184">
        <v>-12.9</v>
      </c>
      <c r="BA180" s="184">
        <v>1.7</v>
      </c>
    </row>
    <row r="181" spans="1:53" x14ac:dyDescent="0.25">
      <c r="A181" s="7">
        <v>41791</v>
      </c>
      <c r="B181" s="184">
        <v>100.7</v>
      </c>
      <c r="C181" s="184">
        <v>94.3</v>
      </c>
      <c r="D181" s="184">
        <v>94.4</v>
      </c>
      <c r="E181" s="184">
        <v>109.8</v>
      </c>
      <c r="F181" s="184">
        <v>117.7</v>
      </c>
      <c r="G181" s="184">
        <v>115.7</v>
      </c>
      <c r="H181" s="184">
        <v>116.3</v>
      </c>
      <c r="I181" s="184">
        <v>110.4</v>
      </c>
      <c r="J181" s="184">
        <v>91.8</v>
      </c>
      <c r="K181" s="184">
        <v>88.4</v>
      </c>
      <c r="L181" s="184">
        <v>98.6</v>
      </c>
      <c r="M181" s="184">
        <v>64.599999999999994</v>
      </c>
      <c r="N181" s="184">
        <v>113.7</v>
      </c>
      <c r="O181" s="184">
        <v>-9.6</v>
      </c>
      <c r="P181" s="184">
        <v>-3.7</v>
      </c>
      <c r="Q181" s="184">
        <v>-3.4</v>
      </c>
      <c r="R181" s="184">
        <v>3.5</v>
      </c>
      <c r="S181" s="184">
        <v>4.4000000000000004</v>
      </c>
      <c r="T181" s="184">
        <v>7.3</v>
      </c>
      <c r="U181" s="184">
        <v>2.1</v>
      </c>
      <c r="V181" s="184">
        <v>8.6</v>
      </c>
      <c r="W181" s="184">
        <v>12</v>
      </c>
      <c r="X181" s="184">
        <v>-45.6</v>
      </c>
      <c r="Y181" s="184">
        <v>-11.3</v>
      </c>
      <c r="Z181" s="184">
        <v>-21.4</v>
      </c>
      <c r="AA181" s="184">
        <v>-5.8</v>
      </c>
      <c r="AB181" s="184">
        <v>1.5</v>
      </c>
      <c r="AC181" s="184">
        <v>-0.8</v>
      </c>
      <c r="AD181" s="184">
        <v>-0.8</v>
      </c>
      <c r="AE181" s="184">
        <v>6.7</v>
      </c>
      <c r="AF181" s="184">
        <v>11.3</v>
      </c>
      <c r="AG181" s="184">
        <v>10.8</v>
      </c>
      <c r="AH181" s="184">
        <v>9.1999999999999993</v>
      </c>
      <c r="AI181" s="184">
        <v>9</v>
      </c>
      <c r="AJ181" s="184">
        <v>14.2</v>
      </c>
      <c r="AK181" s="184">
        <v>-30.9</v>
      </c>
      <c r="AL181" s="184">
        <v>-12.1</v>
      </c>
      <c r="AM181" s="184">
        <v>-12.3</v>
      </c>
      <c r="AN181" s="184">
        <v>-2.2000000000000002</v>
      </c>
      <c r="AO181" s="184">
        <v>-1.1000000000000001</v>
      </c>
      <c r="AP181" s="184">
        <v>-1.3</v>
      </c>
      <c r="AQ181" s="184">
        <v>-1.3</v>
      </c>
      <c r="AR181" s="184">
        <v>8</v>
      </c>
      <c r="AS181" s="184">
        <v>11.1</v>
      </c>
      <c r="AT181" s="184">
        <v>16.2</v>
      </c>
      <c r="AU181" s="184">
        <v>3.2</v>
      </c>
      <c r="AV181" s="184">
        <v>6.5</v>
      </c>
      <c r="AW181" s="184">
        <v>8.1999999999999993</v>
      </c>
      <c r="AX181" s="184">
        <v>-22.7</v>
      </c>
      <c r="AY181" s="184">
        <v>-9</v>
      </c>
      <c r="AZ181" s="184">
        <v>-12</v>
      </c>
      <c r="BA181" s="184">
        <v>1.4</v>
      </c>
    </row>
    <row r="182" spans="1:53" x14ac:dyDescent="0.25">
      <c r="A182" s="7">
        <v>41821</v>
      </c>
      <c r="B182" s="184">
        <v>106.9</v>
      </c>
      <c r="C182" s="184">
        <v>101.7</v>
      </c>
      <c r="D182" s="184">
        <v>101.6</v>
      </c>
      <c r="E182" s="184">
        <v>120</v>
      </c>
      <c r="F182" s="184">
        <v>127</v>
      </c>
      <c r="G182" s="184">
        <v>121.9</v>
      </c>
      <c r="H182" s="184">
        <v>128</v>
      </c>
      <c r="I182" s="184">
        <v>121.1</v>
      </c>
      <c r="J182" s="184">
        <v>98.3</v>
      </c>
      <c r="K182" s="184">
        <v>84.5</v>
      </c>
      <c r="L182" s="184">
        <v>105.5</v>
      </c>
      <c r="M182" s="184">
        <v>82.6</v>
      </c>
      <c r="N182" s="184">
        <v>128.5</v>
      </c>
      <c r="O182" s="184">
        <v>-3.1</v>
      </c>
      <c r="P182" s="184">
        <v>-1.9</v>
      </c>
      <c r="Q182" s="184">
        <v>-2.1</v>
      </c>
      <c r="R182" s="184">
        <v>2.5</v>
      </c>
      <c r="S182" s="184">
        <v>0.3</v>
      </c>
      <c r="T182" s="184">
        <v>-9.6999999999999993</v>
      </c>
      <c r="U182" s="184">
        <v>9.8000000000000007</v>
      </c>
      <c r="V182" s="184">
        <v>9.6</v>
      </c>
      <c r="W182" s="184">
        <v>4.4000000000000004</v>
      </c>
      <c r="X182" s="184">
        <v>-35.700000000000003</v>
      </c>
      <c r="Y182" s="184">
        <v>-15.2</v>
      </c>
      <c r="Z182" s="184">
        <v>-1.4</v>
      </c>
      <c r="AA182" s="184">
        <v>-2.2000000000000002</v>
      </c>
      <c r="AB182" s="184">
        <v>0.8</v>
      </c>
      <c r="AC182" s="184">
        <v>-1</v>
      </c>
      <c r="AD182" s="184">
        <v>-1</v>
      </c>
      <c r="AE182" s="184">
        <v>6</v>
      </c>
      <c r="AF182" s="184">
        <v>9.6</v>
      </c>
      <c r="AG182" s="184">
        <v>7.5</v>
      </c>
      <c r="AH182" s="184">
        <v>9.3000000000000007</v>
      </c>
      <c r="AI182" s="184">
        <v>9.1</v>
      </c>
      <c r="AJ182" s="184">
        <v>13.1</v>
      </c>
      <c r="AK182" s="184">
        <v>-31.6</v>
      </c>
      <c r="AL182" s="184">
        <v>-12.5</v>
      </c>
      <c r="AM182" s="184">
        <v>-10.8</v>
      </c>
      <c r="AN182" s="184">
        <v>-2.2000000000000002</v>
      </c>
      <c r="AO182" s="184">
        <v>-1.3</v>
      </c>
      <c r="AP182" s="184">
        <v>-1.5</v>
      </c>
      <c r="AQ182" s="184">
        <v>-1.5</v>
      </c>
      <c r="AR182" s="184">
        <v>7.5</v>
      </c>
      <c r="AS182" s="184">
        <v>9.6999999999999993</v>
      </c>
      <c r="AT182" s="184">
        <v>13.4</v>
      </c>
      <c r="AU182" s="184">
        <v>3.3</v>
      </c>
      <c r="AV182" s="184">
        <v>7.3</v>
      </c>
      <c r="AW182" s="184">
        <v>10.9</v>
      </c>
      <c r="AX182" s="184">
        <v>-27.6</v>
      </c>
      <c r="AY182" s="184">
        <v>-10.199999999999999</v>
      </c>
      <c r="AZ182" s="184">
        <v>-11.6</v>
      </c>
      <c r="BA182" s="184">
        <v>1.1000000000000001</v>
      </c>
    </row>
  </sheetData>
  <sheetProtection algorithmName="SHA-512" hashValue="6tq4ZQiUtPvL+PH6acScDI5dPUVhXytA4CIIIAwiv6AyIxcejyAeaRjA3mk9GIsGu+kJQ8nFbJ+GwyOjePJntQ==" saltValue="NhUobbXMaSJ2o/8UD7B41g==" spinCount="100000" sheet="1" objects="1" scenarios="1" selectLockedCells="1" selectUnlockedCells="1"/>
  <mergeCells count="6">
    <mergeCell ref="AO6:AY6"/>
    <mergeCell ref="A3:J3"/>
    <mergeCell ref="A6:A7"/>
    <mergeCell ref="B6:L6"/>
    <mergeCell ref="O6:Y6"/>
    <mergeCell ref="AB6:AL6"/>
  </mergeCells>
  <hyperlinks>
    <hyperlink ref="B1" location="Índice!A1" display="VOLTAR"/>
  </hyperlink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367"/>
  <sheetViews>
    <sheetView zoomScale="85" zoomScaleNormal="85" workbookViewId="0">
      <pane xSplit="2" ySplit="7" topLeftCell="C269" activePane="bottomRight" state="frozen"/>
      <selection activeCell="L172" sqref="L172"/>
      <selection pane="topRight" activeCell="L172" sqref="L172"/>
      <selection pane="bottomLeft" activeCell="L172" sqref="L172"/>
      <selection pane="bottomRight" activeCell="L172" sqref="L172"/>
    </sheetView>
  </sheetViews>
  <sheetFormatPr defaultRowHeight="15" x14ac:dyDescent="0.25"/>
  <cols>
    <col min="1" max="1" width="25.140625" style="13" customWidth="1"/>
    <col min="2" max="2" width="15.28515625" style="4" customWidth="1"/>
    <col min="3" max="3" width="14.28515625" style="13" customWidth="1"/>
    <col min="4" max="4" width="16.7109375" style="13" customWidth="1"/>
    <col min="5" max="5" width="12.7109375" style="13" customWidth="1"/>
    <col min="6" max="6" width="16.140625" style="13" customWidth="1"/>
    <col min="7" max="7" width="13.140625" style="13" customWidth="1"/>
    <col min="8" max="8" width="17" style="13" customWidth="1"/>
    <col min="9" max="9" width="12.85546875" style="13" customWidth="1"/>
    <col min="10" max="10" width="16.85546875" style="13" customWidth="1"/>
    <col min="11" max="11" width="17" style="13" customWidth="1"/>
    <col min="12" max="12" width="19.7109375" style="13" customWidth="1"/>
    <col min="13" max="13" width="21.85546875" style="13" customWidth="1"/>
    <col min="14" max="14" width="16.140625" style="13" customWidth="1"/>
    <col min="15" max="15" width="17.5703125" style="13" bestFit="1" customWidth="1"/>
    <col min="16" max="16" width="12.140625" style="13" customWidth="1"/>
    <col min="17" max="17" width="18.85546875" style="13" customWidth="1"/>
    <col min="18" max="18" width="21.42578125" style="13" customWidth="1"/>
    <col min="19" max="19" width="15.140625" style="13" customWidth="1"/>
    <col min="20" max="20" width="14.85546875" style="13" customWidth="1"/>
    <col min="21" max="23" width="21.28515625" style="13" customWidth="1"/>
    <col min="24" max="24" width="15.140625" style="13" bestFit="1" customWidth="1"/>
    <col min="25" max="25" width="16" style="13" bestFit="1" customWidth="1"/>
    <col min="26" max="26" width="15.42578125" style="13" bestFit="1" customWidth="1"/>
    <col min="27" max="27" width="11.42578125" style="13" bestFit="1" customWidth="1"/>
    <col min="28" max="28" width="17.5703125" style="13" bestFit="1" customWidth="1"/>
    <col min="29" max="29" width="13.28515625" style="13" customWidth="1"/>
    <col min="30" max="30" width="17.28515625" style="13" bestFit="1" customWidth="1"/>
    <col min="31" max="31" width="15.5703125" style="13" bestFit="1" customWidth="1"/>
    <col min="32" max="32" width="14.42578125" style="13" bestFit="1" customWidth="1"/>
    <col min="33" max="33" width="15.28515625" style="13" bestFit="1" customWidth="1"/>
    <col min="34" max="34" width="15.42578125" style="13" bestFit="1" customWidth="1"/>
    <col min="35" max="36" width="15.42578125" style="13" customWidth="1"/>
    <col min="37" max="37" width="15.140625" style="13" bestFit="1" customWidth="1"/>
    <col min="38" max="38" width="16" style="13" bestFit="1" customWidth="1"/>
    <col min="39" max="39" width="15.42578125" style="13" bestFit="1" customWidth="1"/>
    <col min="40" max="40" width="11.42578125" style="13" bestFit="1" customWidth="1"/>
    <col min="41" max="41" width="17.5703125" style="13" bestFit="1" customWidth="1"/>
    <col min="42" max="42" width="14.140625" style="13" customWidth="1"/>
    <col min="43" max="43" width="17.28515625" style="13" bestFit="1" customWidth="1"/>
    <col min="44" max="44" width="15.5703125" style="13" bestFit="1" customWidth="1"/>
    <col min="45" max="45" width="14.42578125" style="13" bestFit="1" customWidth="1"/>
    <col min="46" max="46" width="15.28515625" style="13" bestFit="1" customWidth="1"/>
    <col min="47" max="47" width="15.42578125" style="13" bestFit="1" customWidth="1"/>
    <col min="48" max="49" width="15.42578125" style="13" customWidth="1"/>
    <col min="50" max="50" width="15.140625" style="13" bestFit="1" customWidth="1"/>
    <col min="51" max="51" width="16" style="13" bestFit="1" customWidth="1"/>
    <col min="52" max="52" width="17" style="13" bestFit="1" customWidth="1"/>
    <col min="53" max="53" width="11.42578125" style="13" bestFit="1" customWidth="1"/>
    <col min="54" max="54" width="17.5703125" style="13" bestFit="1" customWidth="1"/>
    <col min="55" max="55" width="12.5703125" style="13" customWidth="1"/>
    <col min="56" max="56" width="17.28515625" style="13" bestFit="1" customWidth="1"/>
    <col min="57" max="57" width="15.5703125" style="13" bestFit="1" customWidth="1"/>
    <col min="58" max="58" width="14.42578125" style="13" bestFit="1" customWidth="1"/>
    <col min="59" max="59" width="15.28515625" style="13" bestFit="1" customWidth="1"/>
    <col min="60" max="60" width="15.42578125" style="13" bestFit="1" customWidth="1"/>
    <col min="61" max="62" width="15.42578125" style="13" customWidth="1"/>
    <col min="63" max="63" width="13.7109375" style="13" customWidth="1"/>
    <col min="64" max="16384" width="9.140625" style="13"/>
  </cols>
  <sheetData>
    <row r="1" spans="1:62" s="4" customFormat="1" ht="16.5" thickTop="1" thickBot="1" x14ac:dyDescent="0.3">
      <c r="B1" s="2" t="s">
        <v>7</v>
      </c>
      <c r="J1" s="23"/>
    </row>
    <row r="2" spans="1:62" s="4" customFormat="1" ht="15.75" thickTop="1" x14ac:dyDescent="0.25"/>
    <row r="3" spans="1:62" s="4" customFormat="1" ht="15.75" thickBot="1" x14ac:dyDescent="0.3">
      <c r="A3" s="219" t="s">
        <v>39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5"/>
      <c r="T3" s="5"/>
      <c r="U3" s="5"/>
      <c r="V3" s="5"/>
      <c r="W3" s="5"/>
    </row>
    <row r="4" spans="1:62" s="4" customFormat="1" x14ac:dyDescent="0.25">
      <c r="A4" s="4" t="s">
        <v>8</v>
      </c>
    </row>
    <row r="5" spans="1:62" s="4" customFormat="1" ht="15.75" thickBot="1" x14ac:dyDescent="0.3"/>
    <row r="6" spans="1:62" s="4" customFormat="1" ht="15.75" customHeight="1" thickBot="1" x14ac:dyDescent="0.3">
      <c r="A6" s="217" t="s">
        <v>37</v>
      </c>
      <c r="B6" s="217" t="s">
        <v>4</v>
      </c>
      <c r="C6" s="214" t="s">
        <v>5</v>
      </c>
      <c r="D6" s="215"/>
      <c r="E6" s="215"/>
      <c r="F6" s="216"/>
      <c r="G6" s="214" t="s">
        <v>6</v>
      </c>
      <c r="H6" s="215"/>
      <c r="I6" s="215"/>
      <c r="J6" s="216"/>
      <c r="K6" s="220" t="s">
        <v>21</v>
      </c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15"/>
      <c r="W6" s="15"/>
      <c r="X6" s="220" t="s">
        <v>1</v>
      </c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15"/>
      <c r="AJ6" s="15"/>
      <c r="AK6" s="220" t="s">
        <v>2</v>
      </c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15"/>
      <c r="AW6" s="15"/>
      <c r="AX6" s="220" t="s">
        <v>3</v>
      </c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16"/>
      <c r="BJ6" s="16"/>
    </row>
    <row r="7" spans="1:62" s="4" customFormat="1" ht="90" x14ac:dyDescent="0.25">
      <c r="A7" s="223"/>
      <c r="B7" s="223"/>
      <c r="C7" s="14" t="s">
        <v>0</v>
      </c>
      <c r="D7" s="14" t="s">
        <v>1</v>
      </c>
      <c r="E7" s="14" t="s">
        <v>2</v>
      </c>
      <c r="F7" s="14" t="s">
        <v>3</v>
      </c>
      <c r="G7" s="14" t="s">
        <v>0</v>
      </c>
      <c r="H7" s="14" t="s">
        <v>1</v>
      </c>
      <c r="I7" s="14" t="s">
        <v>2</v>
      </c>
      <c r="J7" s="14" t="s">
        <v>3</v>
      </c>
      <c r="K7" s="14" t="s">
        <v>10</v>
      </c>
      <c r="L7" s="14" t="s">
        <v>11</v>
      </c>
      <c r="M7" s="14" t="s">
        <v>12</v>
      </c>
      <c r="N7" s="14" t="s">
        <v>13</v>
      </c>
      <c r="O7" s="14" t="s">
        <v>14</v>
      </c>
      <c r="P7" s="14" t="s">
        <v>15</v>
      </c>
      <c r="Q7" s="14" t="s">
        <v>16</v>
      </c>
      <c r="R7" s="14" t="s">
        <v>17</v>
      </c>
      <c r="S7" s="14" t="s">
        <v>18</v>
      </c>
      <c r="T7" s="14" t="s">
        <v>19</v>
      </c>
      <c r="U7" s="14" t="s">
        <v>20</v>
      </c>
      <c r="V7" s="14" t="s">
        <v>26</v>
      </c>
      <c r="W7" s="14" t="s">
        <v>27</v>
      </c>
      <c r="X7" s="14" t="s">
        <v>10</v>
      </c>
      <c r="Y7" s="14" t="s">
        <v>11</v>
      </c>
      <c r="Z7" s="14" t="s">
        <v>12</v>
      </c>
      <c r="AA7" s="14" t="s">
        <v>13</v>
      </c>
      <c r="AB7" s="14" t="s">
        <v>14</v>
      </c>
      <c r="AC7" s="14" t="s">
        <v>15</v>
      </c>
      <c r="AD7" s="14" t="s">
        <v>16</v>
      </c>
      <c r="AE7" s="14" t="s">
        <v>17</v>
      </c>
      <c r="AF7" s="14" t="s">
        <v>18</v>
      </c>
      <c r="AG7" s="14" t="s">
        <v>19</v>
      </c>
      <c r="AH7" s="14" t="s">
        <v>20</v>
      </c>
      <c r="AI7" s="14" t="s">
        <v>26</v>
      </c>
      <c r="AJ7" s="14" t="s">
        <v>27</v>
      </c>
      <c r="AK7" s="14" t="s">
        <v>10</v>
      </c>
      <c r="AL7" s="14" t="s">
        <v>11</v>
      </c>
      <c r="AM7" s="14" t="s">
        <v>12</v>
      </c>
      <c r="AN7" s="14" t="s">
        <v>13</v>
      </c>
      <c r="AO7" s="14" t="s">
        <v>14</v>
      </c>
      <c r="AP7" s="14" t="s">
        <v>15</v>
      </c>
      <c r="AQ7" s="14" t="s">
        <v>16</v>
      </c>
      <c r="AR7" s="14" t="s">
        <v>17</v>
      </c>
      <c r="AS7" s="14" t="s">
        <v>18</v>
      </c>
      <c r="AT7" s="14" t="s">
        <v>19</v>
      </c>
      <c r="AU7" s="14" t="s">
        <v>20</v>
      </c>
      <c r="AV7" s="14" t="s">
        <v>26</v>
      </c>
      <c r="AW7" s="14" t="s">
        <v>27</v>
      </c>
      <c r="AX7" s="14" t="s">
        <v>10</v>
      </c>
      <c r="AY7" s="14" t="s">
        <v>11</v>
      </c>
      <c r="AZ7" s="14" t="s">
        <v>12</v>
      </c>
      <c r="BA7" s="14" t="s">
        <v>13</v>
      </c>
      <c r="BB7" s="14" t="s">
        <v>14</v>
      </c>
      <c r="BC7" s="14" t="s">
        <v>15</v>
      </c>
      <c r="BD7" s="14" t="s">
        <v>16</v>
      </c>
      <c r="BE7" s="14" t="s">
        <v>17</v>
      </c>
      <c r="BF7" s="14" t="s">
        <v>18</v>
      </c>
      <c r="BG7" s="14" t="s">
        <v>19</v>
      </c>
      <c r="BH7" s="14" t="s">
        <v>20</v>
      </c>
      <c r="BI7" s="14" t="s">
        <v>26</v>
      </c>
      <c r="BJ7" s="14" t="s">
        <v>27</v>
      </c>
    </row>
    <row r="8" spans="1:62" x14ac:dyDescent="0.25">
      <c r="A8" s="28" t="s">
        <v>34</v>
      </c>
      <c r="B8" s="30">
        <v>36526</v>
      </c>
      <c r="C8" s="29">
        <f>'1.1'!B8</f>
        <v>25.8</v>
      </c>
      <c r="D8" s="29" t="e">
        <f>'1.1'!C8</f>
        <v>#N/A</v>
      </c>
      <c r="E8" s="29" t="e">
        <f>'1.1'!D8</f>
        <v>#N/A</v>
      </c>
      <c r="F8" s="29" t="e">
        <f>'1.1'!E8</f>
        <v>#N/A</v>
      </c>
      <c r="G8" s="29" t="e">
        <f>'1.1'!F8</f>
        <v>#N/A</v>
      </c>
      <c r="H8" s="29" t="e">
        <f>'1.1'!G8</f>
        <v>#N/A</v>
      </c>
      <c r="I8" s="29" t="e">
        <f>'1.1'!H8</f>
        <v>#N/A</v>
      </c>
      <c r="J8" s="29" t="e">
        <f>'1.1'!I8</f>
        <v>#N/A</v>
      </c>
      <c r="K8" s="29" t="e">
        <f>'1.2'!B8</f>
        <v>#N/A</v>
      </c>
      <c r="L8" s="29" t="e">
        <f>'1.2'!C8</f>
        <v>#N/A</v>
      </c>
      <c r="M8" s="29" t="e">
        <f>'1.2'!D8</f>
        <v>#N/A</v>
      </c>
      <c r="N8" s="29" t="e">
        <f>'1.2'!E8</f>
        <v>#N/A</v>
      </c>
      <c r="O8" s="29" t="e">
        <f>'1.2'!F8</f>
        <v>#N/A</v>
      </c>
      <c r="P8" s="29" t="e">
        <f>'1.2'!G8</f>
        <v>#N/A</v>
      </c>
      <c r="Q8" s="29" t="e">
        <f>'1.2'!H8</f>
        <v>#N/A</v>
      </c>
      <c r="R8" s="29" t="e">
        <f>'1.2'!I8</f>
        <v>#N/A</v>
      </c>
      <c r="S8" s="29" t="e">
        <f>'1.2'!J8</f>
        <v>#N/A</v>
      </c>
      <c r="T8" s="29" t="e">
        <f>'1.2'!K8</f>
        <v>#N/A</v>
      </c>
      <c r="U8" s="29" t="e">
        <f>'1.2'!L8</f>
        <v>#N/A</v>
      </c>
      <c r="V8" s="29" t="e">
        <f>'1.2'!M8</f>
        <v>#N/A</v>
      </c>
      <c r="W8" s="29" t="e">
        <f>'1.2'!N8</f>
        <v>#N/A</v>
      </c>
      <c r="X8" s="29" t="e">
        <f>'1.2'!O8</f>
        <v>#N/A</v>
      </c>
      <c r="Y8" s="29" t="e">
        <f>'1.2'!P8</f>
        <v>#N/A</v>
      </c>
      <c r="Z8" s="29" t="e">
        <f>'1.2'!Q8</f>
        <v>#N/A</v>
      </c>
      <c r="AA8" s="29" t="e">
        <f>'1.2'!R8</f>
        <v>#N/A</v>
      </c>
      <c r="AB8" s="29" t="e">
        <f>'1.2'!S8</f>
        <v>#N/A</v>
      </c>
      <c r="AC8" s="29" t="e">
        <f>'1.2'!T8</f>
        <v>#N/A</v>
      </c>
      <c r="AD8" s="29" t="e">
        <f>'1.2'!U8</f>
        <v>#N/A</v>
      </c>
      <c r="AE8" s="29" t="e">
        <f>'1.2'!V8</f>
        <v>#N/A</v>
      </c>
      <c r="AF8" s="29" t="e">
        <f>'1.2'!W8</f>
        <v>#N/A</v>
      </c>
      <c r="AG8" s="29" t="e">
        <f>'1.2'!X8</f>
        <v>#N/A</v>
      </c>
      <c r="AH8" s="29" t="e">
        <f>'1.2'!Y8</f>
        <v>#N/A</v>
      </c>
      <c r="AI8" s="29" t="e">
        <f>'1.2'!Z8</f>
        <v>#N/A</v>
      </c>
      <c r="AJ8" s="29" t="e">
        <f>'1.2'!AA8</f>
        <v>#N/A</v>
      </c>
      <c r="AK8" s="29" t="e">
        <f>'1.2'!AB8</f>
        <v>#N/A</v>
      </c>
      <c r="AL8" s="29" t="e">
        <f>'1.2'!AC8</f>
        <v>#N/A</v>
      </c>
      <c r="AM8" s="29" t="e">
        <f>'1.2'!AD8</f>
        <v>#N/A</v>
      </c>
      <c r="AN8" s="29" t="e">
        <f>'1.2'!AE8</f>
        <v>#N/A</v>
      </c>
      <c r="AO8" s="29" t="e">
        <f>'1.2'!AF8</f>
        <v>#N/A</v>
      </c>
      <c r="AP8" s="29" t="e">
        <f>'1.2'!AG8</f>
        <v>#N/A</v>
      </c>
      <c r="AQ8" s="29" t="e">
        <f>'1.2'!AH8</f>
        <v>#N/A</v>
      </c>
      <c r="AR8" s="29" t="e">
        <f>'1.2'!AI8</f>
        <v>#N/A</v>
      </c>
      <c r="AS8" s="29" t="e">
        <f>'1.2'!AJ8</f>
        <v>#N/A</v>
      </c>
      <c r="AT8" s="29" t="e">
        <f>'1.2'!AK8</f>
        <v>#N/A</v>
      </c>
      <c r="AU8" s="29" t="e">
        <f>'1.2'!AL8</f>
        <v>#N/A</v>
      </c>
      <c r="AV8" s="29" t="e">
        <f>'1.2'!AM8</f>
        <v>#N/A</v>
      </c>
      <c r="AW8" s="29" t="e">
        <f>'1.2'!AN8</f>
        <v>#N/A</v>
      </c>
      <c r="AX8" s="29" t="e">
        <f>'1.2'!AO8</f>
        <v>#N/A</v>
      </c>
      <c r="AY8" s="29" t="e">
        <f>'1.2'!AP8</f>
        <v>#N/A</v>
      </c>
      <c r="AZ8" s="29" t="e">
        <f>'1.2'!AQ8</f>
        <v>#N/A</v>
      </c>
      <c r="BA8" s="29" t="e">
        <f>'1.2'!AR8</f>
        <v>#N/A</v>
      </c>
      <c r="BB8" s="29" t="e">
        <f>'1.2'!AS8</f>
        <v>#N/A</v>
      </c>
      <c r="BC8" s="29" t="e">
        <f>'1.2'!AT8</f>
        <v>#N/A</v>
      </c>
      <c r="BD8" s="29" t="e">
        <f>'1.2'!AU8</f>
        <v>#N/A</v>
      </c>
      <c r="BE8" s="29" t="e">
        <f>'1.2'!AV8</f>
        <v>#N/A</v>
      </c>
      <c r="BF8" s="29" t="e">
        <f>'1.2'!AW8</f>
        <v>#N/A</v>
      </c>
      <c r="BG8" s="29" t="e">
        <f>'1.2'!AX8</f>
        <v>#N/A</v>
      </c>
      <c r="BH8" s="29" t="e">
        <f>'1.2'!AY8</f>
        <v>#N/A</v>
      </c>
      <c r="BI8" s="29" t="e">
        <f>'1.2'!AZ8</f>
        <v>#N/A</v>
      </c>
      <c r="BJ8" s="29" t="e">
        <f>'1.2'!BA8</f>
        <v>#N/A</v>
      </c>
    </row>
    <row r="9" spans="1:62" x14ac:dyDescent="0.25">
      <c r="A9" s="28" t="s">
        <v>34</v>
      </c>
      <c r="B9" s="30">
        <v>36557</v>
      </c>
      <c r="C9" s="29">
        <f>'1.1'!B9</f>
        <v>26</v>
      </c>
      <c r="D9" s="29" t="e">
        <f>'1.1'!C9</f>
        <v>#N/A</v>
      </c>
      <c r="E9" s="29" t="e">
        <f>'1.1'!D9</f>
        <v>#N/A</v>
      </c>
      <c r="F9" s="29" t="e">
        <f>'1.1'!E9</f>
        <v>#N/A</v>
      </c>
      <c r="G9" s="29" t="e">
        <f>'1.1'!F9</f>
        <v>#N/A</v>
      </c>
      <c r="H9" s="29" t="e">
        <f>'1.1'!G9</f>
        <v>#N/A</v>
      </c>
      <c r="I9" s="29" t="e">
        <f>'1.1'!H9</f>
        <v>#N/A</v>
      </c>
      <c r="J9" s="29" t="e">
        <f>'1.1'!I9</f>
        <v>#N/A</v>
      </c>
      <c r="K9" s="29" t="e">
        <f>'1.2'!B9</f>
        <v>#N/A</v>
      </c>
      <c r="L9" s="29" t="e">
        <f>'1.2'!C9</f>
        <v>#N/A</v>
      </c>
      <c r="M9" s="29" t="e">
        <f>'1.2'!D9</f>
        <v>#N/A</v>
      </c>
      <c r="N9" s="29" t="e">
        <f>'1.2'!E9</f>
        <v>#N/A</v>
      </c>
      <c r="O9" s="29" t="e">
        <f>'1.2'!F9</f>
        <v>#N/A</v>
      </c>
      <c r="P9" s="29" t="e">
        <f>'1.2'!G9</f>
        <v>#N/A</v>
      </c>
      <c r="Q9" s="29" t="e">
        <f>'1.2'!H9</f>
        <v>#N/A</v>
      </c>
      <c r="R9" s="29" t="e">
        <f>'1.2'!I9</f>
        <v>#N/A</v>
      </c>
      <c r="S9" s="29" t="e">
        <f>'1.2'!J9</f>
        <v>#N/A</v>
      </c>
      <c r="T9" s="29" t="e">
        <f>'1.2'!K9</f>
        <v>#N/A</v>
      </c>
      <c r="U9" s="29" t="e">
        <f>'1.2'!L9</f>
        <v>#N/A</v>
      </c>
      <c r="V9" s="29" t="e">
        <f>'1.2'!M9</f>
        <v>#N/A</v>
      </c>
      <c r="W9" s="29" t="e">
        <f>'1.2'!N9</f>
        <v>#N/A</v>
      </c>
      <c r="X9" s="29" t="e">
        <f>'1.2'!O9</f>
        <v>#N/A</v>
      </c>
      <c r="Y9" s="29" t="e">
        <f>'1.2'!P9</f>
        <v>#N/A</v>
      </c>
      <c r="Z9" s="29" t="e">
        <f>'1.2'!Q9</f>
        <v>#N/A</v>
      </c>
      <c r="AA9" s="29" t="e">
        <f>'1.2'!R9</f>
        <v>#N/A</v>
      </c>
      <c r="AB9" s="29" t="e">
        <f>'1.2'!S9</f>
        <v>#N/A</v>
      </c>
      <c r="AC9" s="29" t="e">
        <f>'1.2'!T9</f>
        <v>#N/A</v>
      </c>
      <c r="AD9" s="29" t="e">
        <f>'1.2'!U9</f>
        <v>#N/A</v>
      </c>
      <c r="AE9" s="29" t="e">
        <f>'1.2'!V9</f>
        <v>#N/A</v>
      </c>
      <c r="AF9" s="29" t="e">
        <f>'1.2'!W9</f>
        <v>#N/A</v>
      </c>
      <c r="AG9" s="29" t="e">
        <f>'1.2'!X9</f>
        <v>#N/A</v>
      </c>
      <c r="AH9" s="29" t="e">
        <f>'1.2'!Y9</f>
        <v>#N/A</v>
      </c>
      <c r="AI9" s="29" t="e">
        <f>'1.2'!Z9</f>
        <v>#N/A</v>
      </c>
      <c r="AJ9" s="29" t="e">
        <f>'1.2'!AA9</f>
        <v>#N/A</v>
      </c>
      <c r="AK9" s="29" t="e">
        <f>'1.2'!AB9</f>
        <v>#N/A</v>
      </c>
      <c r="AL9" s="29" t="e">
        <f>'1.2'!AC9</f>
        <v>#N/A</v>
      </c>
      <c r="AM9" s="29" t="e">
        <f>'1.2'!AD9</f>
        <v>#N/A</v>
      </c>
      <c r="AN9" s="29" t="e">
        <f>'1.2'!AE9</f>
        <v>#N/A</v>
      </c>
      <c r="AO9" s="29" t="e">
        <f>'1.2'!AF9</f>
        <v>#N/A</v>
      </c>
      <c r="AP9" s="29" t="e">
        <f>'1.2'!AG9</f>
        <v>#N/A</v>
      </c>
      <c r="AQ9" s="29" t="e">
        <f>'1.2'!AH9</f>
        <v>#N/A</v>
      </c>
      <c r="AR9" s="29" t="e">
        <f>'1.2'!AI9</f>
        <v>#N/A</v>
      </c>
      <c r="AS9" s="29" t="e">
        <f>'1.2'!AJ9</f>
        <v>#N/A</v>
      </c>
      <c r="AT9" s="29" t="e">
        <f>'1.2'!AK9</f>
        <v>#N/A</v>
      </c>
      <c r="AU9" s="29" t="e">
        <f>'1.2'!AL9</f>
        <v>#N/A</v>
      </c>
      <c r="AV9" s="29" t="e">
        <f>'1.2'!AM9</f>
        <v>#N/A</v>
      </c>
      <c r="AW9" s="29" t="e">
        <f>'1.2'!AN9</f>
        <v>#N/A</v>
      </c>
      <c r="AX9" s="29" t="e">
        <f>'1.2'!AO9</f>
        <v>#N/A</v>
      </c>
      <c r="AY9" s="29" t="e">
        <f>'1.2'!AP9</f>
        <v>#N/A</v>
      </c>
      <c r="AZ9" s="29" t="e">
        <f>'1.2'!AQ9</f>
        <v>#N/A</v>
      </c>
      <c r="BA9" s="29" t="e">
        <f>'1.2'!AR9</f>
        <v>#N/A</v>
      </c>
      <c r="BB9" s="29" t="e">
        <f>'1.2'!AS9</f>
        <v>#N/A</v>
      </c>
      <c r="BC9" s="29" t="e">
        <f>'1.2'!AT9</f>
        <v>#N/A</v>
      </c>
      <c r="BD9" s="29" t="e">
        <f>'1.2'!AU9</f>
        <v>#N/A</v>
      </c>
      <c r="BE9" s="29" t="e">
        <f>'1.2'!AV9</f>
        <v>#N/A</v>
      </c>
      <c r="BF9" s="29" t="e">
        <f>'1.2'!AW9</f>
        <v>#N/A</v>
      </c>
      <c r="BG9" s="29" t="e">
        <f>'1.2'!AX9</f>
        <v>#N/A</v>
      </c>
      <c r="BH9" s="29" t="e">
        <f>'1.2'!AY9</f>
        <v>#N/A</v>
      </c>
      <c r="BI9" s="29" t="e">
        <f>'1.2'!AZ9</f>
        <v>#N/A</v>
      </c>
      <c r="BJ9" s="29" t="e">
        <f>'1.2'!BA9</f>
        <v>#N/A</v>
      </c>
    </row>
    <row r="10" spans="1:62" x14ac:dyDescent="0.25">
      <c r="A10" s="28" t="s">
        <v>34</v>
      </c>
      <c r="B10" s="30">
        <v>36586</v>
      </c>
      <c r="C10" s="29">
        <f>'1.1'!B10</f>
        <v>26.2</v>
      </c>
      <c r="D10" s="29" t="e">
        <f>'1.1'!C10</f>
        <v>#N/A</v>
      </c>
      <c r="E10" s="29" t="e">
        <f>'1.1'!D10</f>
        <v>#N/A</v>
      </c>
      <c r="F10" s="29" t="e">
        <f>'1.1'!E10</f>
        <v>#N/A</v>
      </c>
      <c r="G10" s="29" t="e">
        <f>'1.1'!F10</f>
        <v>#N/A</v>
      </c>
      <c r="H10" s="29" t="e">
        <f>'1.1'!G10</f>
        <v>#N/A</v>
      </c>
      <c r="I10" s="29" t="e">
        <f>'1.1'!H10</f>
        <v>#N/A</v>
      </c>
      <c r="J10" s="29" t="e">
        <f>'1.1'!I10</f>
        <v>#N/A</v>
      </c>
      <c r="K10" s="29" t="e">
        <f>'1.2'!B10</f>
        <v>#N/A</v>
      </c>
      <c r="L10" s="29" t="e">
        <f>'1.2'!C10</f>
        <v>#N/A</v>
      </c>
      <c r="M10" s="29" t="e">
        <f>'1.2'!D10</f>
        <v>#N/A</v>
      </c>
      <c r="N10" s="29" t="e">
        <f>'1.2'!E10</f>
        <v>#N/A</v>
      </c>
      <c r="O10" s="29" t="e">
        <f>'1.2'!F10</f>
        <v>#N/A</v>
      </c>
      <c r="P10" s="29" t="e">
        <f>'1.2'!G10</f>
        <v>#N/A</v>
      </c>
      <c r="Q10" s="29" t="e">
        <f>'1.2'!H10</f>
        <v>#N/A</v>
      </c>
      <c r="R10" s="29" t="e">
        <f>'1.2'!I10</f>
        <v>#N/A</v>
      </c>
      <c r="S10" s="29" t="e">
        <f>'1.2'!J10</f>
        <v>#N/A</v>
      </c>
      <c r="T10" s="29" t="e">
        <f>'1.2'!K10</f>
        <v>#N/A</v>
      </c>
      <c r="U10" s="29" t="e">
        <f>'1.2'!L10</f>
        <v>#N/A</v>
      </c>
      <c r="V10" s="29" t="e">
        <f>'1.2'!M10</f>
        <v>#N/A</v>
      </c>
      <c r="W10" s="29" t="e">
        <f>'1.2'!N10</f>
        <v>#N/A</v>
      </c>
      <c r="X10" s="29" t="e">
        <f>'1.2'!O10</f>
        <v>#N/A</v>
      </c>
      <c r="Y10" s="29" t="e">
        <f>'1.2'!P10</f>
        <v>#N/A</v>
      </c>
      <c r="Z10" s="29" t="e">
        <f>'1.2'!Q10</f>
        <v>#N/A</v>
      </c>
      <c r="AA10" s="29" t="e">
        <f>'1.2'!R10</f>
        <v>#N/A</v>
      </c>
      <c r="AB10" s="29" t="e">
        <f>'1.2'!S10</f>
        <v>#N/A</v>
      </c>
      <c r="AC10" s="29" t="e">
        <f>'1.2'!T10</f>
        <v>#N/A</v>
      </c>
      <c r="AD10" s="29" t="e">
        <f>'1.2'!U10</f>
        <v>#N/A</v>
      </c>
      <c r="AE10" s="29" t="e">
        <f>'1.2'!V10</f>
        <v>#N/A</v>
      </c>
      <c r="AF10" s="29" t="e">
        <f>'1.2'!W10</f>
        <v>#N/A</v>
      </c>
      <c r="AG10" s="29" t="e">
        <f>'1.2'!X10</f>
        <v>#N/A</v>
      </c>
      <c r="AH10" s="29" t="e">
        <f>'1.2'!Y10</f>
        <v>#N/A</v>
      </c>
      <c r="AI10" s="29" t="e">
        <f>'1.2'!Z10</f>
        <v>#N/A</v>
      </c>
      <c r="AJ10" s="29" t="e">
        <f>'1.2'!AA10</f>
        <v>#N/A</v>
      </c>
      <c r="AK10" s="29" t="e">
        <f>'1.2'!AB10</f>
        <v>#N/A</v>
      </c>
      <c r="AL10" s="29" t="e">
        <f>'1.2'!AC10</f>
        <v>#N/A</v>
      </c>
      <c r="AM10" s="29" t="e">
        <f>'1.2'!AD10</f>
        <v>#N/A</v>
      </c>
      <c r="AN10" s="29" t="e">
        <f>'1.2'!AE10</f>
        <v>#N/A</v>
      </c>
      <c r="AO10" s="29" t="e">
        <f>'1.2'!AF10</f>
        <v>#N/A</v>
      </c>
      <c r="AP10" s="29" t="e">
        <f>'1.2'!AG10</f>
        <v>#N/A</v>
      </c>
      <c r="AQ10" s="29" t="e">
        <f>'1.2'!AH10</f>
        <v>#N/A</v>
      </c>
      <c r="AR10" s="29" t="e">
        <f>'1.2'!AI10</f>
        <v>#N/A</v>
      </c>
      <c r="AS10" s="29" t="e">
        <f>'1.2'!AJ10</f>
        <v>#N/A</v>
      </c>
      <c r="AT10" s="29" t="e">
        <f>'1.2'!AK10</f>
        <v>#N/A</v>
      </c>
      <c r="AU10" s="29" t="e">
        <f>'1.2'!AL10</f>
        <v>#N/A</v>
      </c>
      <c r="AV10" s="29" t="e">
        <f>'1.2'!AM10</f>
        <v>#N/A</v>
      </c>
      <c r="AW10" s="29" t="e">
        <f>'1.2'!AN10</f>
        <v>#N/A</v>
      </c>
      <c r="AX10" s="29" t="e">
        <f>'1.2'!AO10</f>
        <v>#N/A</v>
      </c>
      <c r="AY10" s="29" t="e">
        <f>'1.2'!AP10</f>
        <v>#N/A</v>
      </c>
      <c r="AZ10" s="29" t="e">
        <f>'1.2'!AQ10</f>
        <v>#N/A</v>
      </c>
      <c r="BA10" s="29" t="e">
        <f>'1.2'!AR10</f>
        <v>#N/A</v>
      </c>
      <c r="BB10" s="29" t="e">
        <f>'1.2'!AS10</f>
        <v>#N/A</v>
      </c>
      <c r="BC10" s="29" t="e">
        <f>'1.2'!AT10</f>
        <v>#N/A</v>
      </c>
      <c r="BD10" s="29" t="e">
        <f>'1.2'!AU10</f>
        <v>#N/A</v>
      </c>
      <c r="BE10" s="29" t="e">
        <f>'1.2'!AV10</f>
        <v>#N/A</v>
      </c>
      <c r="BF10" s="29" t="e">
        <f>'1.2'!AW10</f>
        <v>#N/A</v>
      </c>
      <c r="BG10" s="29" t="e">
        <f>'1.2'!AX10</f>
        <v>#N/A</v>
      </c>
      <c r="BH10" s="29" t="e">
        <f>'1.2'!AY10</f>
        <v>#N/A</v>
      </c>
      <c r="BI10" s="29" t="e">
        <f>'1.2'!AZ10</f>
        <v>#N/A</v>
      </c>
      <c r="BJ10" s="29" t="e">
        <f>'1.2'!BA10</f>
        <v>#N/A</v>
      </c>
    </row>
    <row r="11" spans="1:62" x14ac:dyDescent="0.25">
      <c r="A11" s="28" t="s">
        <v>34</v>
      </c>
      <c r="B11" s="30">
        <v>36617</v>
      </c>
      <c r="C11" s="29">
        <f>'1.1'!B11</f>
        <v>25.5</v>
      </c>
      <c r="D11" s="29" t="e">
        <f>'1.1'!C11</f>
        <v>#N/A</v>
      </c>
      <c r="E11" s="29" t="e">
        <f>'1.1'!D11</f>
        <v>#N/A</v>
      </c>
      <c r="F11" s="29" t="e">
        <f>'1.1'!E11</f>
        <v>#N/A</v>
      </c>
      <c r="G11" s="29" t="e">
        <f>'1.1'!F11</f>
        <v>#N/A</v>
      </c>
      <c r="H11" s="29" t="e">
        <f>'1.1'!G11</f>
        <v>#N/A</v>
      </c>
      <c r="I11" s="29" t="e">
        <f>'1.1'!H11</f>
        <v>#N/A</v>
      </c>
      <c r="J11" s="29" t="e">
        <f>'1.1'!I11</f>
        <v>#N/A</v>
      </c>
      <c r="K11" s="29" t="e">
        <f>'1.2'!B11</f>
        <v>#N/A</v>
      </c>
      <c r="L11" s="29" t="e">
        <f>'1.2'!C11</f>
        <v>#N/A</v>
      </c>
      <c r="M11" s="29" t="e">
        <f>'1.2'!D11</f>
        <v>#N/A</v>
      </c>
      <c r="N11" s="29" t="e">
        <f>'1.2'!E11</f>
        <v>#N/A</v>
      </c>
      <c r="O11" s="29" t="e">
        <f>'1.2'!F11</f>
        <v>#N/A</v>
      </c>
      <c r="P11" s="29" t="e">
        <f>'1.2'!G11</f>
        <v>#N/A</v>
      </c>
      <c r="Q11" s="29" t="e">
        <f>'1.2'!H11</f>
        <v>#N/A</v>
      </c>
      <c r="R11" s="29" t="e">
        <f>'1.2'!I11</f>
        <v>#N/A</v>
      </c>
      <c r="S11" s="29" t="e">
        <f>'1.2'!J11</f>
        <v>#N/A</v>
      </c>
      <c r="T11" s="29" t="e">
        <f>'1.2'!K11</f>
        <v>#N/A</v>
      </c>
      <c r="U11" s="29" t="e">
        <f>'1.2'!L11</f>
        <v>#N/A</v>
      </c>
      <c r="V11" s="29" t="e">
        <f>'1.2'!M11</f>
        <v>#N/A</v>
      </c>
      <c r="W11" s="29" t="e">
        <f>'1.2'!N11</f>
        <v>#N/A</v>
      </c>
      <c r="X11" s="29" t="e">
        <f>'1.2'!O11</f>
        <v>#N/A</v>
      </c>
      <c r="Y11" s="29" t="e">
        <f>'1.2'!P11</f>
        <v>#N/A</v>
      </c>
      <c r="Z11" s="29" t="e">
        <f>'1.2'!Q11</f>
        <v>#N/A</v>
      </c>
      <c r="AA11" s="29" t="e">
        <f>'1.2'!R11</f>
        <v>#N/A</v>
      </c>
      <c r="AB11" s="29" t="e">
        <f>'1.2'!S11</f>
        <v>#N/A</v>
      </c>
      <c r="AC11" s="29" t="e">
        <f>'1.2'!T11</f>
        <v>#N/A</v>
      </c>
      <c r="AD11" s="29" t="e">
        <f>'1.2'!U11</f>
        <v>#N/A</v>
      </c>
      <c r="AE11" s="29" t="e">
        <f>'1.2'!V11</f>
        <v>#N/A</v>
      </c>
      <c r="AF11" s="29" t="e">
        <f>'1.2'!W11</f>
        <v>#N/A</v>
      </c>
      <c r="AG11" s="29" t="e">
        <f>'1.2'!X11</f>
        <v>#N/A</v>
      </c>
      <c r="AH11" s="29" t="e">
        <f>'1.2'!Y11</f>
        <v>#N/A</v>
      </c>
      <c r="AI11" s="29" t="e">
        <f>'1.2'!Z11</f>
        <v>#N/A</v>
      </c>
      <c r="AJ11" s="29" t="e">
        <f>'1.2'!AA11</f>
        <v>#N/A</v>
      </c>
      <c r="AK11" s="29" t="e">
        <f>'1.2'!AB11</f>
        <v>#N/A</v>
      </c>
      <c r="AL11" s="29" t="e">
        <f>'1.2'!AC11</f>
        <v>#N/A</v>
      </c>
      <c r="AM11" s="29" t="e">
        <f>'1.2'!AD11</f>
        <v>#N/A</v>
      </c>
      <c r="AN11" s="29" t="e">
        <f>'1.2'!AE11</f>
        <v>#N/A</v>
      </c>
      <c r="AO11" s="29" t="e">
        <f>'1.2'!AF11</f>
        <v>#N/A</v>
      </c>
      <c r="AP11" s="29" t="e">
        <f>'1.2'!AG11</f>
        <v>#N/A</v>
      </c>
      <c r="AQ11" s="29" t="e">
        <f>'1.2'!AH11</f>
        <v>#N/A</v>
      </c>
      <c r="AR11" s="29" t="e">
        <f>'1.2'!AI11</f>
        <v>#N/A</v>
      </c>
      <c r="AS11" s="29" t="e">
        <f>'1.2'!AJ11</f>
        <v>#N/A</v>
      </c>
      <c r="AT11" s="29" t="e">
        <f>'1.2'!AK11</f>
        <v>#N/A</v>
      </c>
      <c r="AU11" s="29" t="e">
        <f>'1.2'!AL11</f>
        <v>#N/A</v>
      </c>
      <c r="AV11" s="29" t="e">
        <f>'1.2'!AM11</f>
        <v>#N/A</v>
      </c>
      <c r="AW11" s="29" t="e">
        <f>'1.2'!AN11</f>
        <v>#N/A</v>
      </c>
      <c r="AX11" s="29" t="e">
        <f>'1.2'!AO11</f>
        <v>#N/A</v>
      </c>
      <c r="AY11" s="29" t="e">
        <f>'1.2'!AP11</f>
        <v>#N/A</v>
      </c>
      <c r="AZ11" s="29" t="e">
        <f>'1.2'!AQ11</f>
        <v>#N/A</v>
      </c>
      <c r="BA11" s="29" t="e">
        <f>'1.2'!AR11</f>
        <v>#N/A</v>
      </c>
      <c r="BB11" s="29" t="e">
        <f>'1.2'!AS11</f>
        <v>#N/A</v>
      </c>
      <c r="BC11" s="29" t="e">
        <f>'1.2'!AT11</f>
        <v>#N/A</v>
      </c>
      <c r="BD11" s="29" t="e">
        <f>'1.2'!AU11</f>
        <v>#N/A</v>
      </c>
      <c r="BE11" s="29" t="e">
        <f>'1.2'!AV11</f>
        <v>#N/A</v>
      </c>
      <c r="BF11" s="29" t="e">
        <f>'1.2'!AW11</f>
        <v>#N/A</v>
      </c>
      <c r="BG11" s="29" t="e">
        <f>'1.2'!AX11</f>
        <v>#N/A</v>
      </c>
      <c r="BH11" s="29" t="e">
        <f>'1.2'!AY11</f>
        <v>#N/A</v>
      </c>
      <c r="BI11" s="29" t="e">
        <f>'1.2'!AZ11</f>
        <v>#N/A</v>
      </c>
      <c r="BJ11" s="29" t="e">
        <f>'1.2'!BA11</f>
        <v>#N/A</v>
      </c>
    </row>
    <row r="12" spans="1:62" x14ac:dyDescent="0.25">
      <c r="A12" s="28" t="s">
        <v>34</v>
      </c>
      <c r="B12" s="30">
        <v>36647</v>
      </c>
      <c r="C12" s="29">
        <f>'1.1'!B12</f>
        <v>26</v>
      </c>
      <c r="D12" s="29" t="e">
        <f>'1.1'!C12</f>
        <v>#N/A</v>
      </c>
      <c r="E12" s="29" t="e">
        <f>'1.1'!D12</f>
        <v>#N/A</v>
      </c>
      <c r="F12" s="29" t="e">
        <f>'1.1'!E12</f>
        <v>#N/A</v>
      </c>
      <c r="G12" s="29" t="e">
        <f>'1.1'!F12</f>
        <v>#N/A</v>
      </c>
      <c r="H12" s="29" t="e">
        <f>'1.1'!G12</f>
        <v>#N/A</v>
      </c>
      <c r="I12" s="29" t="e">
        <f>'1.1'!H12</f>
        <v>#N/A</v>
      </c>
      <c r="J12" s="29" t="e">
        <f>'1.1'!I12</f>
        <v>#N/A</v>
      </c>
      <c r="K12" s="29" t="e">
        <f>'1.2'!B12</f>
        <v>#N/A</v>
      </c>
      <c r="L12" s="29" t="e">
        <f>'1.2'!C12</f>
        <v>#N/A</v>
      </c>
      <c r="M12" s="29" t="e">
        <f>'1.2'!D12</f>
        <v>#N/A</v>
      </c>
      <c r="N12" s="29" t="e">
        <f>'1.2'!E12</f>
        <v>#N/A</v>
      </c>
      <c r="O12" s="29" t="e">
        <f>'1.2'!F12</f>
        <v>#N/A</v>
      </c>
      <c r="P12" s="29" t="e">
        <f>'1.2'!G12</f>
        <v>#N/A</v>
      </c>
      <c r="Q12" s="29" t="e">
        <f>'1.2'!H12</f>
        <v>#N/A</v>
      </c>
      <c r="R12" s="29" t="e">
        <f>'1.2'!I12</f>
        <v>#N/A</v>
      </c>
      <c r="S12" s="29" t="e">
        <f>'1.2'!J12</f>
        <v>#N/A</v>
      </c>
      <c r="T12" s="29" t="e">
        <f>'1.2'!K12</f>
        <v>#N/A</v>
      </c>
      <c r="U12" s="29" t="e">
        <f>'1.2'!L12</f>
        <v>#N/A</v>
      </c>
      <c r="V12" s="29" t="e">
        <f>'1.2'!M12</f>
        <v>#N/A</v>
      </c>
      <c r="W12" s="29" t="e">
        <f>'1.2'!N12</f>
        <v>#N/A</v>
      </c>
      <c r="X12" s="29" t="e">
        <f>'1.2'!O12</f>
        <v>#N/A</v>
      </c>
      <c r="Y12" s="29" t="e">
        <f>'1.2'!P12</f>
        <v>#N/A</v>
      </c>
      <c r="Z12" s="29" t="e">
        <f>'1.2'!Q12</f>
        <v>#N/A</v>
      </c>
      <c r="AA12" s="29" t="e">
        <f>'1.2'!R12</f>
        <v>#N/A</v>
      </c>
      <c r="AB12" s="29" t="e">
        <f>'1.2'!S12</f>
        <v>#N/A</v>
      </c>
      <c r="AC12" s="29" t="e">
        <f>'1.2'!T12</f>
        <v>#N/A</v>
      </c>
      <c r="AD12" s="29" t="e">
        <f>'1.2'!U12</f>
        <v>#N/A</v>
      </c>
      <c r="AE12" s="29" t="e">
        <f>'1.2'!V12</f>
        <v>#N/A</v>
      </c>
      <c r="AF12" s="29" t="e">
        <f>'1.2'!W12</f>
        <v>#N/A</v>
      </c>
      <c r="AG12" s="29" t="e">
        <f>'1.2'!X12</f>
        <v>#N/A</v>
      </c>
      <c r="AH12" s="29" t="e">
        <f>'1.2'!Y12</f>
        <v>#N/A</v>
      </c>
      <c r="AI12" s="29" t="e">
        <f>'1.2'!Z12</f>
        <v>#N/A</v>
      </c>
      <c r="AJ12" s="29" t="e">
        <f>'1.2'!AA12</f>
        <v>#N/A</v>
      </c>
      <c r="AK12" s="29" t="e">
        <f>'1.2'!AB12</f>
        <v>#N/A</v>
      </c>
      <c r="AL12" s="29" t="e">
        <f>'1.2'!AC12</f>
        <v>#N/A</v>
      </c>
      <c r="AM12" s="29" t="e">
        <f>'1.2'!AD12</f>
        <v>#N/A</v>
      </c>
      <c r="AN12" s="29" t="e">
        <f>'1.2'!AE12</f>
        <v>#N/A</v>
      </c>
      <c r="AO12" s="29" t="e">
        <f>'1.2'!AF12</f>
        <v>#N/A</v>
      </c>
      <c r="AP12" s="29" t="e">
        <f>'1.2'!AG12</f>
        <v>#N/A</v>
      </c>
      <c r="AQ12" s="29" t="e">
        <f>'1.2'!AH12</f>
        <v>#N/A</v>
      </c>
      <c r="AR12" s="29" t="e">
        <f>'1.2'!AI12</f>
        <v>#N/A</v>
      </c>
      <c r="AS12" s="29" t="e">
        <f>'1.2'!AJ12</f>
        <v>#N/A</v>
      </c>
      <c r="AT12" s="29" t="e">
        <f>'1.2'!AK12</f>
        <v>#N/A</v>
      </c>
      <c r="AU12" s="29" t="e">
        <f>'1.2'!AL12</f>
        <v>#N/A</v>
      </c>
      <c r="AV12" s="29" t="e">
        <f>'1.2'!AM12</f>
        <v>#N/A</v>
      </c>
      <c r="AW12" s="29" t="e">
        <f>'1.2'!AN12</f>
        <v>#N/A</v>
      </c>
      <c r="AX12" s="29" t="e">
        <f>'1.2'!AO12</f>
        <v>#N/A</v>
      </c>
      <c r="AY12" s="29" t="e">
        <f>'1.2'!AP12</f>
        <v>#N/A</v>
      </c>
      <c r="AZ12" s="29" t="e">
        <f>'1.2'!AQ12</f>
        <v>#N/A</v>
      </c>
      <c r="BA12" s="29" t="e">
        <f>'1.2'!AR12</f>
        <v>#N/A</v>
      </c>
      <c r="BB12" s="29" t="e">
        <f>'1.2'!AS12</f>
        <v>#N/A</v>
      </c>
      <c r="BC12" s="29" t="e">
        <f>'1.2'!AT12</f>
        <v>#N/A</v>
      </c>
      <c r="BD12" s="29" t="e">
        <f>'1.2'!AU12</f>
        <v>#N/A</v>
      </c>
      <c r="BE12" s="29" t="e">
        <f>'1.2'!AV12</f>
        <v>#N/A</v>
      </c>
      <c r="BF12" s="29" t="e">
        <f>'1.2'!AW12</f>
        <v>#N/A</v>
      </c>
      <c r="BG12" s="29" t="e">
        <f>'1.2'!AX12</f>
        <v>#N/A</v>
      </c>
      <c r="BH12" s="29" t="e">
        <f>'1.2'!AY12</f>
        <v>#N/A</v>
      </c>
      <c r="BI12" s="29" t="e">
        <f>'1.2'!AZ12</f>
        <v>#N/A</v>
      </c>
      <c r="BJ12" s="29" t="e">
        <f>'1.2'!BA12</f>
        <v>#N/A</v>
      </c>
    </row>
    <row r="13" spans="1:62" x14ac:dyDescent="0.25">
      <c r="A13" s="28" t="s">
        <v>34</v>
      </c>
      <c r="B13" s="30">
        <v>36678</v>
      </c>
      <c r="C13" s="29">
        <f>'1.1'!B13</f>
        <v>26</v>
      </c>
      <c r="D13" s="29" t="e">
        <f>'1.1'!C13</f>
        <v>#N/A</v>
      </c>
      <c r="E13" s="29" t="e">
        <f>'1.1'!D13</f>
        <v>#N/A</v>
      </c>
      <c r="F13" s="29" t="e">
        <f>'1.1'!E13</f>
        <v>#N/A</v>
      </c>
      <c r="G13" s="29" t="e">
        <f>'1.1'!F13</f>
        <v>#N/A</v>
      </c>
      <c r="H13" s="29" t="e">
        <f>'1.1'!G13</f>
        <v>#N/A</v>
      </c>
      <c r="I13" s="29" t="e">
        <f>'1.1'!H13</f>
        <v>#N/A</v>
      </c>
      <c r="J13" s="29" t="e">
        <f>'1.1'!I13</f>
        <v>#N/A</v>
      </c>
      <c r="K13" s="29" t="e">
        <f>'1.2'!B13</f>
        <v>#N/A</v>
      </c>
      <c r="L13" s="29" t="e">
        <f>'1.2'!C13</f>
        <v>#N/A</v>
      </c>
      <c r="M13" s="29" t="e">
        <f>'1.2'!D13</f>
        <v>#N/A</v>
      </c>
      <c r="N13" s="29" t="e">
        <f>'1.2'!E13</f>
        <v>#N/A</v>
      </c>
      <c r="O13" s="29" t="e">
        <f>'1.2'!F13</f>
        <v>#N/A</v>
      </c>
      <c r="P13" s="29" t="e">
        <f>'1.2'!G13</f>
        <v>#N/A</v>
      </c>
      <c r="Q13" s="29" t="e">
        <f>'1.2'!H13</f>
        <v>#N/A</v>
      </c>
      <c r="R13" s="29" t="e">
        <f>'1.2'!I13</f>
        <v>#N/A</v>
      </c>
      <c r="S13" s="29" t="e">
        <f>'1.2'!J13</f>
        <v>#N/A</v>
      </c>
      <c r="T13" s="29" t="e">
        <f>'1.2'!K13</f>
        <v>#N/A</v>
      </c>
      <c r="U13" s="29" t="e">
        <f>'1.2'!L13</f>
        <v>#N/A</v>
      </c>
      <c r="V13" s="29" t="e">
        <f>'1.2'!M13</f>
        <v>#N/A</v>
      </c>
      <c r="W13" s="29" t="e">
        <f>'1.2'!N13</f>
        <v>#N/A</v>
      </c>
      <c r="X13" s="29" t="e">
        <f>'1.2'!O13</f>
        <v>#N/A</v>
      </c>
      <c r="Y13" s="29" t="e">
        <f>'1.2'!P13</f>
        <v>#N/A</v>
      </c>
      <c r="Z13" s="29" t="e">
        <f>'1.2'!Q13</f>
        <v>#N/A</v>
      </c>
      <c r="AA13" s="29" t="e">
        <f>'1.2'!R13</f>
        <v>#N/A</v>
      </c>
      <c r="AB13" s="29" t="e">
        <f>'1.2'!S13</f>
        <v>#N/A</v>
      </c>
      <c r="AC13" s="29" t="e">
        <f>'1.2'!T13</f>
        <v>#N/A</v>
      </c>
      <c r="AD13" s="29" t="e">
        <f>'1.2'!U13</f>
        <v>#N/A</v>
      </c>
      <c r="AE13" s="29" t="e">
        <f>'1.2'!V13</f>
        <v>#N/A</v>
      </c>
      <c r="AF13" s="29" t="e">
        <f>'1.2'!W13</f>
        <v>#N/A</v>
      </c>
      <c r="AG13" s="29" t="e">
        <f>'1.2'!X13</f>
        <v>#N/A</v>
      </c>
      <c r="AH13" s="29" t="e">
        <f>'1.2'!Y13</f>
        <v>#N/A</v>
      </c>
      <c r="AI13" s="29" t="e">
        <f>'1.2'!Z13</f>
        <v>#N/A</v>
      </c>
      <c r="AJ13" s="29" t="e">
        <f>'1.2'!AA13</f>
        <v>#N/A</v>
      </c>
      <c r="AK13" s="29" t="e">
        <f>'1.2'!AB13</f>
        <v>#N/A</v>
      </c>
      <c r="AL13" s="29" t="e">
        <f>'1.2'!AC13</f>
        <v>#N/A</v>
      </c>
      <c r="AM13" s="29" t="e">
        <f>'1.2'!AD13</f>
        <v>#N/A</v>
      </c>
      <c r="AN13" s="29" t="e">
        <f>'1.2'!AE13</f>
        <v>#N/A</v>
      </c>
      <c r="AO13" s="29" t="e">
        <f>'1.2'!AF13</f>
        <v>#N/A</v>
      </c>
      <c r="AP13" s="29" t="e">
        <f>'1.2'!AG13</f>
        <v>#N/A</v>
      </c>
      <c r="AQ13" s="29" t="e">
        <f>'1.2'!AH13</f>
        <v>#N/A</v>
      </c>
      <c r="AR13" s="29" t="e">
        <f>'1.2'!AI13</f>
        <v>#N/A</v>
      </c>
      <c r="AS13" s="29" t="e">
        <f>'1.2'!AJ13</f>
        <v>#N/A</v>
      </c>
      <c r="AT13" s="29" t="e">
        <f>'1.2'!AK13</f>
        <v>#N/A</v>
      </c>
      <c r="AU13" s="29" t="e">
        <f>'1.2'!AL13</f>
        <v>#N/A</v>
      </c>
      <c r="AV13" s="29" t="e">
        <f>'1.2'!AM13</f>
        <v>#N/A</v>
      </c>
      <c r="AW13" s="29" t="e">
        <f>'1.2'!AN13</f>
        <v>#N/A</v>
      </c>
      <c r="AX13" s="29" t="e">
        <f>'1.2'!AO13</f>
        <v>#N/A</v>
      </c>
      <c r="AY13" s="29" t="e">
        <f>'1.2'!AP13</f>
        <v>#N/A</v>
      </c>
      <c r="AZ13" s="29" t="e">
        <f>'1.2'!AQ13</f>
        <v>#N/A</v>
      </c>
      <c r="BA13" s="29" t="e">
        <f>'1.2'!AR13</f>
        <v>#N/A</v>
      </c>
      <c r="BB13" s="29" t="e">
        <f>'1.2'!AS13</f>
        <v>#N/A</v>
      </c>
      <c r="BC13" s="29" t="e">
        <f>'1.2'!AT13</f>
        <v>#N/A</v>
      </c>
      <c r="BD13" s="29" t="e">
        <f>'1.2'!AU13</f>
        <v>#N/A</v>
      </c>
      <c r="BE13" s="29" t="e">
        <f>'1.2'!AV13</f>
        <v>#N/A</v>
      </c>
      <c r="BF13" s="29" t="e">
        <f>'1.2'!AW13</f>
        <v>#N/A</v>
      </c>
      <c r="BG13" s="29" t="e">
        <f>'1.2'!AX13</f>
        <v>#N/A</v>
      </c>
      <c r="BH13" s="29" t="e">
        <f>'1.2'!AY13</f>
        <v>#N/A</v>
      </c>
      <c r="BI13" s="29" t="e">
        <f>'1.2'!AZ13</f>
        <v>#N/A</v>
      </c>
      <c r="BJ13" s="29" t="e">
        <f>'1.2'!BA13</f>
        <v>#N/A</v>
      </c>
    </row>
    <row r="14" spans="1:62" x14ac:dyDescent="0.25">
      <c r="A14" s="28" t="s">
        <v>34</v>
      </c>
      <c r="B14" s="30">
        <v>36708</v>
      </c>
      <c r="C14" s="29">
        <f>'1.1'!B14</f>
        <v>27.3</v>
      </c>
      <c r="D14" s="29" t="e">
        <f>'1.1'!C14</f>
        <v>#N/A</v>
      </c>
      <c r="E14" s="29" t="e">
        <f>'1.1'!D14</f>
        <v>#N/A</v>
      </c>
      <c r="F14" s="29" t="e">
        <f>'1.1'!E14</f>
        <v>#N/A</v>
      </c>
      <c r="G14" s="29" t="e">
        <f>'1.1'!F14</f>
        <v>#N/A</v>
      </c>
      <c r="H14" s="29" t="e">
        <f>'1.1'!G14</f>
        <v>#N/A</v>
      </c>
      <c r="I14" s="29" t="e">
        <f>'1.1'!H14</f>
        <v>#N/A</v>
      </c>
      <c r="J14" s="29" t="e">
        <f>'1.1'!I14</f>
        <v>#N/A</v>
      </c>
      <c r="K14" s="29" t="e">
        <f>'1.2'!B14</f>
        <v>#N/A</v>
      </c>
      <c r="L14" s="29" t="e">
        <f>'1.2'!C14</f>
        <v>#N/A</v>
      </c>
      <c r="M14" s="29" t="e">
        <f>'1.2'!D14</f>
        <v>#N/A</v>
      </c>
      <c r="N14" s="29" t="e">
        <f>'1.2'!E14</f>
        <v>#N/A</v>
      </c>
      <c r="O14" s="29" t="e">
        <f>'1.2'!F14</f>
        <v>#N/A</v>
      </c>
      <c r="P14" s="29" t="e">
        <f>'1.2'!G14</f>
        <v>#N/A</v>
      </c>
      <c r="Q14" s="29" t="e">
        <f>'1.2'!H14</f>
        <v>#N/A</v>
      </c>
      <c r="R14" s="29" t="e">
        <f>'1.2'!I14</f>
        <v>#N/A</v>
      </c>
      <c r="S14" s="29" t="e">
        <f>'1.2'!J14</f>
        <v>#N/A</v>
      </c>
      <c r="T14" s="29" t="e">
        <f>'1.2'!K14</f>
        <v>#N/A</v>
      </c>
      <c r="U14" s="29" t="e">
        <f>'1.2'!L14</f>
        <v>#N/A</v>
      </c>
      <c r="V14" s="29" t="e">
        <f>'1.2'!M14</f>
        <v>#N/A</v>
      </c>
      <c r="W14" s="29" t="e">
        <f>'1.2'!N14</f>
        <v>#N/A</v>
      </c>
      <c r="X14" s="29" t="e">
        <f>'1.2'!O14</f>
        <v>#N/A</v>
      </c>
      <c r="Y14" s="29" t="e">
        <f>'1.2'!P14</f>
        <v>#N/A</v>
      </c>
      <c r="Z14" s="29" t="e">
        <f>'1.2'!Q14</f>
        <v>#N/A</v>
      </c>
      <c r="AA14" s="29" t="e">
        <f>'1.2'!R14</f>
        <v>#N/A</v>
      </c>
      <c r="AB14" s="29" t="e">
        <f>'1.2'!S14</f>
        <v>#N/A</v>
      </c>
      <c r="AC14" s="29" t="e">
        <f>'1.2'!T14</f>
        <v>#N/A</v>
      </c>
      <c r="AD14" s="29" t="e">
        <f>'1.2'!U14</f>
        <v>#N/A</v>
      </c>
      <c r="AE14" s="29" t="e">
        <f>'1.2'!V14</f>
        <v>#N/A</v>
      </c>
      <c r="AF14" s="29" t="e">
        <f>'1.2'!W14</f>
        <v>#N/A</v>
      </c>
      <c r="AG14" s="29" t="e">
        <f>'1.2'!X14</f>
        <v>#N/A</v>
      </c>
      <c r="AH14" s="29" t="e">
        <f>'1.2'!Y14</f>
        <v>#N/A</v>
      </c>
      <c r="AI14" s="29" t="e">
        <f>'1.2'!Z14</f>
        <v>#N/A</v>
      </c>
      <c r="AJ14" s="29" t="e">
        <f>'1.2'!AA14</f>
        <v>#N/A</v>
      </c>
      <c r="AK14" s="29" t="e">
        <f>'1.2'!AB14</f>
        <v>#N/A</v>
      </c>
      <c r="AL14" s="29" t="e">
        <f>'1.2'!AC14</f>
        <v>#N/A</v>
      </c>
      <c r="AM14" s="29" t="e">
        <f>'1.2'!AD14</f>
        <v>#N/A</v>
      </c>
      <c r="AN14" s="29" t="e">
        <f>'1.2'!AE14</f>
        <v>#N/A</v>
      </c>
      <c r="AO14" s="29" t="e">
        <f>'1.2'!AF14</f>
        <v>#N/A</v>
      </c>
      <c r="AP14" s="29" t="e">
        <f>'1.2'!AG14</f>
        <v>#N/A</v>
      </c>
      <c r="AQ14" s="29" t="e">
        <f>'1.2'!AH14</f>
        <v>#N/A</v>
      </c>
      <c r="AR14" s="29" t="e">
        <f>'1.2'!AI14</f>
        <v>#N/A</v>
      </c>
      <c r="AS14" s="29" t="e">
        <f>'1.2'!AJ14</f>
        <v>#N/A</v>
      </c>
      <c r="AT14" s="29" t="e">
        <f>'1.2'!AK14</f>
        <v>#N/A</v>
      </c>
      <c r="AU14" s="29" t="e">
        <f>'1.2'!AL14</f>
        <v>#N/A</v>
      </c>
      <c r="AV14" s="29" t="e">
        <f>'1.2'!AM14</f>
        <v>#N/A</v>
      </c>
      <c r="AW14" s="29" t="e">
        <f>'1.2'!AN14</f>
        <v>#N/A</v>
      </c>
      <c r="AX14" s="29" t="e">
        <f>'1.2'!AO14</f>
        <v>#N/A</v>
      </c>
      <c r="AY14" s="29" t="e">
        <f>'1.2'!AP14</f>
        <v>#N/A</v>
      </c>
      <c r="AZ14" s="29" t="e">
        <f>'1.2'!AQ14</f>
        <v>#N/A</v>
      </c>
      <c r="BA14" s="29" t="e">
        <f>'1.2'!AR14</f>
        <v>#N/A</v>
      </c>
      <c r="BB14" s="29" t="e">
        <f>'1.2'!AS14</f>
        <v>#N/A</v>
      </c>
      <c r="BC14" s="29" t="e">
        <f>'1.2'!AT14</f>
        <v>#N/A</v>
      </c>
      <c r="BD14" s="29" t="e">
        <f>'1.2'!AU14</f>
        <v>#N/A</v>
      </c>
      <c r="BE14" s="29" t="e">
        <f>'1.2'!AV14</f>
        <v>#N/A</v>
      </c>
      <c r="BF14" s="29" t="e">
        <f>'1.2'!AW14</f>
        <v>#N/A</v>
      </c>
      <c r="BG14" s="29" t="e">
        <f>'1.2'!AX14</f>
        <v>#N/A</v>
      </c>
      <c r="BH14" s="29" t="e">
        <f>'1.2'!AY14</f>
        <v>#N/A</v>
      </c>
      <c r="BI14" s="29" t="e">
        <f>'1.2'!AZ14</f>
        <v>#N/A</v>
      </c>
      <c r="BJ14" s="29" t="e">
        <f>'1.2'!BA14</f>
        <v>#N/A</v>
      </c>
    </row>
    <row r="15" spans="1:62" x14ac:dyDescent="0.25">
      <c r="A15" s="28" t="s">
        <v>34</v>
      </c>
      <c r="B15" s="30">
        <v>36739</v>
      </c>
      <c r="C15" s="29">
        <f>'1.1'!B15</f>
        <v>27.4</v>
      </c>
      <c r="D15" s="29" t="e">
        <f>'1.1'!C15</f>
        <v>#N/A</v>
      </c>
      <c r="E15" s="29" t="e">
        <f>'1.1'!D15</f>
        <v>#N/A</v>
      </c>
      <c r="F15" s="29" t="e">
        <f>'1.1'!E15</f>
        <v>#N/A</v>
      </c>
      <c r="G15" s="29" t="e">
        <f>'1.1'!F15</f>
        <v>#N/A</v>
      </c>
      <c r="H15" s="29" t="e">
        <f>'1.1'!G15</f>
        <v>#N/A</v>
      </c>
      <c r="I15" s="29" t="e">
        <f>'1.1'!H15</f>
        <v>#N/A</v>
      </c>
      <c r="J15" s="29" t="e">
        <f>'1.1'!I15</f>
        <v>#N/A</v>
      </c>
      <c r="K15" s="29" t="e">
        <f>'1.2'!B15</f>
        <v>#N/A</v>
      </c>
      <c r="L15" s="29" t="e">
        <f>'1.2'!C15</f>
        <v>#N/A</v>
      </c>
      <c r="M15" s="29" t="e">
        <f>'1.2'!D15</f>
        <v>#N/A</v>
      </c>
      <c r="N15" s="29" t="e">
        <f>'1.2'!E15</f>
        <v>#N/A</v>
      </c>
      <c r="O15" s="29" t="e">
        <f>'1.2'!F15</f>
        <v>#N/A</v>
      </c>
      <c r="P15" s="29" t="e">
        <f>'1.2'!G15</f>
        <v>#N/A</v>
      </c>
      <c r="Q15" s="29" t="e">
        <f>'1.2'!H15</f>
        <v>#N/A</v>
      </c>
      <c r="R15" s="29" t="e">
        <f>'1.2'!I15</f>
        <v>#N/A</v>
      </c>
      <c r="S15" s="29" t="e">
        <f>'1.2'!J15</f>
        <v>#N/A</v>
      </c>
      <c r="T15" s="29" t="e">
        <f>'1.2'!K15</f>
        <v>#N/A</v>
      </c>
      <c r="U15" s="29" t="e">
        <f>'1.2'!L15</f>
        <v>#N/A</v>
      </c>
      <c r="V15" s="29" t="e">
        <f>'1.2'!M15</f>
        <v>#N/A</v>
      </c>
      <c r="W15" s="29" t="e">
        <f>'1.2'!N15</f>
        <v>#N/A</v>
      </c>
      <c r="X15" s="29" t="e">
        <f>'1.2'!O15</f>
        <v>#N/A</v>
      </c>
      <c r="Y15" s="29" t="e">
        <f>'1.2'!P15</f>
        <v>#N/A</v>
      </c>
      <c r="Z15" s="29" t="e">
        <f>'1.2'!Q15</f>
        <v>#N/A</v>
      </c>
      <c r="AA15" s="29" t="e">
        <f>'1.2'!R15</f>
        <v>#N/A</v>
      </c>
      <c r="AB15" s="29" t="e">
        <f>'1.2'!S15</f>
        <v>#N/A</v>
      </c>
      <c r="AC15" s="29" t="e">
        <f>'1.2'!T15</f>
        <v>#N/A</v>
      </c>
      <c r="AD15" s="29" t="e">
        <f>'1.2'!U15</f>
        <v>#N/A</v>
      </c>
      <c r="AE15" s="29" t="e">
        <f>'1.2'!V15</f>
        <v>#N/A</v>
      </c>
      <c r="AF15" s="29" t="e">
        <f>'1.2'!W15</f>
        <v>#N/A</v>
      </c>
      <c r="AG15" s="29" t="e">
        <f>'1.2'!X15</f>
        <v>#N/A</v>
      </c>
      <c r="AH15" s="29" t="e">
        <f>'1.2'!Y15</f>
        <v>#N/A</v>
      </c>
      <c r="AI15" s="29" t="e">
        <f>'1.2'!Z15</f>
        <v>#N/A</v>
      </c>
      <c r="AJ15" s="29" t="e">
        <f>'1.2'!AA15</f>
        <v>#N/A</v>
      </c>
      <c r="AK15" s="29" t="e">
        <f>'1.2'!AB15</f>
        <v>#N/A</v>
      </c>
      <c r="AL15" s="29" t="e">
        <f>'1.2'!AC15</f>
        <v>#N/A</v>
      </c>
      <c r="AM15" s="29" t="e">
        <f>'1.2'!AD15</f>
        <v>#N/A</v>
      </c>
      <c r="AN15" s="29" t="e">
        <f>'1.2'!AE15</f>
        <v>#N/A</v>
      </c>
      <c r="AO15" s="29" t="e">
        <f>'1.2'!AF15</f>
        <v>#N/A</v>
      </c>
      <c r="AP15" s="29" t="e">
        <f>'1.2'!AG15</f>
        <v>#N/A</v>
      </c>
      <c r="AQ15" s="29" t="e">
        <f>'1.2'!AH15</f>
        <v>#N/A</v>
      </c>
      <c r="AR15" s="29" t="e">
        <f>'1.2'!AI15</f>
        <v>#N/A</v>
      </c>
      <c r="AS15" s="29" t="e">
        <f>'1.2'!AJ15</f>
        <v>#N/A</v>
      </c>
      <c r="AT15" s="29" t="e">
        <f>'1.2'!AK15</f>
        <v>#N/A</v>
      </c>
      <c r="AU15" s="29" t="e">
        <f>'1.2'!AL15</f>
        <v>#N/A</v>
      </c>
      <c r="AV15" s="29" t="e">
        <f>'1.2'!AM15</f>
        <v>#N/A</v>
      </c>
      <c r="AW15" s="29" t="e">
        <f>'1.2'!AN15</f>
        <v>#N/A</v>
      </c>
      <c r="AX15" s="29" t="e">
        <f>'1.2'!AO15</f>
        <v>#N/A</v>
      </c>
      <c r="AY15" s="29" t="e">
        <f>'1.2'!AP15</f>
        <v>#N/A</v>
      </c>
      <c r="AZ15" s="29" t="e">
        <f>'1.2'!AQ15</f>
        <v>#N/A</v>
      </c>
      <c r="BA15" s="29" t="e">
        <f>'1.2'!AR15</f>
        <v>#N/A</v>
      </c>
      <c r="BB15" s="29" t="e">
        <f>'1.2'!AS15</f>
        <v>#N/A</v>
      </c>
      <c r="BC15" s="29" t="e">
        <f>'1.2'!AT15</f>
        <v>#N/A</v>
      </c>
      <c r="BD15" s="29" t="e">
        <f>'1.2'!AU15</f>
        <v>#N/A</v>
      </c>
      <c r="BE15" s="29" t="e">
        <f>'1.2'!AV15</f>
        <v>#N/A</v>
      </c>
      <c r="BF15" s="29" t="e">
        <f>'1.2'!AW15</f>
        <v>#N/A</v>
      </c>
      <c r="BG15" s="29" t="e">
        <f>'1.2'!AX15</f>
        <v>#N/A</v>
      </c>
      <c r="BH15" s="29" t="e">
        <f>'1.2'!AY15</f>
        <v>#N/A</v>
      </c>
      <c r="BI15" s="29" t="e">
        <f>'1.2'!AZ15</f>
        <v>#N/A</v>
      </c>
      <c r="BJ15" s="29" t="e">
        <f>'1.2'!BA15</f>
        <v>#N/A</v>
      </c>
    </row>
    <row r="16" spans="1:62" x14ac:dyDescent="0.25">
      <c r="A16" s="28" t="s">
        <v>34</v>
      </c>
      <c r="B16" s="30">
        <v>36770</v>
      </c>
      <c r="C16" s="29">
        <f>'1.1'!B16</f>
        <v>26.9</v>
      </c>
      <c r="D16" s="29" t="e">
        <f>'1.1'!C16</f>
        <v>#N/A</v>
      </c>
      <c r="E16" s="29" t="e">
        <f>'1.1'!D16</f>
        <v>#N/A</v>
      </c>
      <c r="F16" s="29" t="e">
        <f>'1.1'!E16</f>
        <v>#N/A</v>
      </c>
      <c r="G16" s="29" t="e">
        <f>'1.1'!F16</f>
        <v>#N/A</v>
      </c>
      <c r="H16" s="29" t="e">
        <f>'1.1'!G16</f>
        <v>#N/A</v>
      </c>
      <c r="I16" s="29" t="e">
        <f>'1.1'!H16</f>
        <v>#N/A</v>
      </c>
      <c r="J16" s="29" t="e">
        <f>'1.1'!I16</f>
        <v>#N/A</v>
      </c>
      <c r="K16" s="29" t="e">
        <f>'1.2'!B16</f>
        <v>#N/A</v>
      </c>
      <c r="L16" s="29" t="e">
        <f>'1.2'!C16</f>
        <v>#N/A</v>
      </c>
      <c r="M16" s="29" t="e">
        <f>'1.2'!D16</f>
        <v>#N/A</v>
      </c>
      <c r="N16" s="29" t="e">
        <f>'1.2'!E16</f>
        <v>#N/A</v>
      </c>
      <c r="O16" s="29" t="e">
        <f>'1.2'!F16</f>
        <v>#N/A</v>
      </c>
      <c r="P16" s="29" t="e">
        <f>'1.2'!G16</f>
        <v>#N/A</v>
      </c>
      <c r="Q16" s="29" t="e">
        <f>'1.2'!H16</f>
        <v>#N/A</v>
      </c>
      <c r="R16" s="29" t="e">
        <f>'1.2'!I16</f>
        <v>#N/A</v>
      </c>
      <c r="S16" s="29" t="e">
        <f>'1.2'!J16</f>
        <v>#N/A</v>
      </c>
      <c r="T16" s="29" t="e">
        <f>'1.2'!K16</f>
        <v>#N/A</v>
      </c>
      <c r="U16" s="29" t="e">
        <f>'1.2'!L16</f>
        <v>#N/A</v>
      </c>
      <c r="V16" s="29" t="e">
        <f>'1.2'!M16</f>
        <v>#N/A</v>
      </c>
      <c r="W16" s="29" t="e">
        <f>'1.2'!N16</f>
        <v>#N/A</v>
      </c>
      <c r="X16" s="29" t="e">
        <f>'1.2'!O16</f>
        <v>#N/A</v>
      </c>
      <c r="Y16" s="29" t="e">
        <f>'1.2'!P16</f>
        <v>#N/A</v>
      </c>
      <c r="Z16" s="29" t="e">
        <f>'1.2'!Q16</f>
        <v>#N/A</v>
      </c>
      <c r="AA16" s="29" t="e">
        <f>'1.2'!R16</f>
        <v>#N/A</v>
      </c>
      <c r="AB16" s="29" t="e">
        <f>'1.2'!S16</f>
        <v>#N/A</v>
      </c>
      <c r="AC16" s="29" t="e">
        <f>'1.2'!T16</f>
        <v>#N/A</v>
      </c>
      <c r="AD16" s="29" t="e">
        <f>'1.2'!U16</f>
        <v>#N/A</v>
      </c>
      <c r="AE16" s="29" t="e">
        <f>'1.2'!V16</f>
        <v>#N/A</v>
      </c>
      <c r="AF16" s="29" t="e">
        <f>'1.2'!W16</f>
        <v>#N/A</v>
      </c>
      <c r="AG16" s="29" t="e">
        <f>'1.2'!X16</f>
        <v>#N/A</v>
      </c>
      <c r="AH16" s="29" t="e">
        <f>'1.2'!Y16</f>
        <v>#N/A</v>
      </c>
      <c r="AI16" s="29" t="e">
        <f>'1.2'!Z16</f>
        <v>#N/A</v>
      </c>
      <c r="AJ16" s="29" t="e">
        <f>'1.2'!AA16</f>
        <v>#N/A</v>
      </c>
      <c r="AK16" s="29" t="e">
        <f>'1.2'!AB16</f>
        <v>#N/A</v>
      </c>
      <c r="AL16" s="29" t="e">
        <f>'1.2'!AC16</f>
        <v>#N/A</v>
      </c>
      <c r="AM16" s="29" t="e">
        <f>'1.2'!AD16</f>
        <v>#N/A</v>
      </c>
      <c r="AN16" s="29" t="e">
        <f>'1.2'!AE16</f>
        <v>#N/A</v>
      </c>
      <c r="AO16" s="29" t="e">
        <f>'1.2'!AF16</f>
        <v>#N/A</v>
      </c>
      <c r="AP16" s="29" t="e">
        <f>'1.2'!AG16</f>
        <v>#N/A</v>
      </c>
      <c r="AQ16" s="29" t="e">
        <f>'1.2'!AH16</f>
        <v>#N/A</v>
      </c>
      <c r="AR16" s="29" t="e">
        <f>'1.2'!AI16</f>
        <v>#N/A</v>
      </c>
      <c r="AS16" s="29" t="e">
        <f>'1.2'!AJ16</f>
        <v>#N/A</v>
      </c>
      <c r="AT16" s="29" t="e">
        <f>'1.2'!AK16</f>
        <v>#N/A</v>
      </c>
      <c r="AU16" s="29" t="e">
        <f>'1.2'!AL16</f>
        <v>#N/A</v>
      </c>
      <c r="AV16" s="29" t="e">
        <f>'1.2'!AM16</f>
        <v>#N/A</v>
      </c>
      <c r="AW16" s="29" t="e">
        <f>'1.2'!AN16</f>
        <v>#N/A</v>
      </c>
      <c r="AX16" s="29" t="e">
        <f>'1.2'!AO16</f>
        <v>#N/A</v>
      </c>
      <c r="AY16" s="29" t="e">
        <f>'1.2'!AP16</f>
        <v>#N/A</v>
      </c>
      <c r="AZ16" s="29" t="e">
        <f>'1.2'!AQ16</f>
        <v>#N/A</v>
      </c>
      <c r="BA16" s="29" t="e">
        <f>'1.2'!AR16</f>
        <v>#N/A</v>
      </c>
      <c r="BB16" s="29" t="e">
        <f>'1.2'!AS16</f>
        <v>#N/A</v>
      </c>
      <c r="BC16" s="29" t="e">
        <f>'1.2'!AT16</f>
        <v>#N/A</v>
      </c>
      <c r="BD16" s="29" t="e">
        <f>'1.2'!AU16</f>
        <v>#N/A</v>
      </c>
      <c r="BE16" s="29" t="e">
        <f>'1.2'!AV16</f>
        <v>#N/A</v>
      </c>
      <c r="BF16" s="29" t="e">
        <f>'1.2'!AW16</f>
        <v>#N/A</v>
      </c>
      <c r="BG16" s="29" t="e">
        <f>'1.2'!AX16</f>
        <v>#N/A</v>
      </c>
      <c r="BH16" s="29" t="e">
        <f>'1.2'!AY16</f>
        <v>#N/A</v>
      </c>
      <c r="BI16" s="29" t="e">
        <f>'1.2'!AZ16</f>
        <v>#N/A</v>
      </c>
      <c r="BJ16" s="29" t="e">
        <f>'1.2'!BA16</f>
        <v>#N/A</v>
      </c>
    </row>
    <row r="17" spans="1:62" x14ac:dyDescent="0.25">
      <c r="A17" s="28" t="s">
        <v>34</v>
      </c>
      <c r="B17" s="30">
        <v>36800</v>
      </c>
      <c r="C17" s="29">
        <f>'1.1'!B17</f>
        <v>27.3</v>
      </c>
      <c r="D17" s="29" t="e">
        <f>'1.1'!C17</f>
        <v>#N/A</v>
      </c>
      <c r="E17" s="29" t="e">
        <f>'1.1'!D17</f>
        <v>#N/A</v>
      </c>
      <c r="F17" s="29" t="e">
        <f>'1.1'!E17</f>
        <v>#N/A</v>
      </c>
      <c r="G17" s="29" t="e">
        <f>'1.1'!F17</f>
        <v>#N/A</v>
      </c>
      <c r="H17" s="29" t="e">
        <f>'1.1'!G17</f>
        <v>#N/A</v>
      </c>
      <c r="I17" s="29" t="e">
        <f>'1.1'!H17</f>
        <v>#N/A</v>
      </c>
      <c r="J17" s="29" t="e">
        <f>'1.1'!I17</f>
        <v>#N/A</v>
      </c>
      <c r="K17" s="29" t="e">
        <f>'1.2'!B17</f>
        <v>#N/A</v>
      </c>
      <c r="L17" s="29" t="e">
        <f>'1.2'!C17</f>
        <v>#N/A</v>
      </c>
      <c r="M17" s="29" t="e">
        <f>'1.2'!D17</f>
        <v>#N/A</v>
      </c>
      <c r="N17" s="29" t="e">
        <f>'1.2'!E17</f>
        <v>#N/A</v>
      </c>
      <c r="O17" s="29" t="e">
        <f>'1.2'!F17</f>
        <v>#N/A</v>
      </c>
      <c r="P17" s="29" t="e">
        <f>'1.2'!G17</f>
        <v>#N/A</v>
      </c>
      <c r="Q17" s="29" t="e">
        <f>'1.2'!H17</f>
        <v>#N/A</v>
      </c>
      <c r="R17" s="29" t="e">
        <f>'1.2'!I17</f>
        <v>#N/A</v>
      </c>
      <c r="S17" s="29" t="e">
        <f>'1.2'!J17</f>
        <v>#N/A</v>
      </c>
      <c r="T17" s="29" t="e">
        <f>'1.2'!K17</f>
        <v>#N/A</v>
      </c>
      <c r="U17" s="29" t="e">
        <f>'1.2'!L17</f>
        <v>#N/A</v>
      </c>
      <c r="V17" s="29" t="e">
        <f>'1.2'!M17</f>
        <v>#N/A</v>
      </c>
      <c r="W17" s="29" t="e">
        <f>'1.2'!N17</f>
        <v>#N/A</v>
      </c>
      <c r="X17" s="29" t="e">
        <f>'1.2'!O17</f>
        <v>#N/A</v>
      </c>
      <c r="Y17" s="29" t="e">
        <f>'1.2'!P17</f>
        <v>#N/A</v>
      </c>
      <c r="Z17" s="29" t="e">
        <f>'1.2'!Q17</f>
        <v>#N/A</v>
      </c>
      <c r="AA17" s="29" t="e">
        <f>'1.2'!R17</f>
        <v>#N/A</v>
      </c>
      <c r="AB17" s="29" t="e">
        <f>'1.2'!S17</f>
        <v>#N/A</v>
      </c>
      <c r="AC17" s="29" t="e">
        <f>'1.2'!T17</f>
        <v>#N/A</v>
      </c>
      <c r="AD17" s="29" t="e">
        <f>'1.2'!U17</f>
        <v>#N/A</v>
      </c>
      <c r="AE17" s="29" t="e">
        <f>'1.2'!V17</f>
        <v>#N/A</v>
      </c>
      <c r="AF17" s="29" t="e">
        <f>'1.2'!W17</f>
        <v>#N/A</v>
      </c>
      <c r="AG17" s="29" t="e">
        <f>'1.2'!X17</f>
        <v>#N/A</v>
      </c>
      <c r="AH17" s="29" t="e">
        <f>'1.2'!Y17</f>
        <v>#N/A</v>
      </c>
      <c r="AI17" s="29" t="e">
        <f>'1.2'!Z17</f>
        <v>#N/A</v>
      </c>
      <c r="AJ17" s="29" t="e">
        <f>'1.2'!AA17</f>
        <v>#N/A</v>
      </c>
      <c r="AK17" s="29" t="e">
        <f>'1.2'!AB17</f>
        <v>#N/A</v>
      </c>
      <c r="AL17" s="29" t="e">
        <f>'1.2'!AC17</f>
        <v>#N/A</v>
      </c>
      <c r="AM17" s="29" t="e">
        <f>'1.2'!AD17</f>
        <v>#N/A</v>
      </c>
      <c r="AN17" s="29" t="e">
        <f>'1.2'!AE17</f>
        <v>#N/A</v>
      </c>
      <c r="AO17" s="29" t="e">
        <f>'1.2'!AF17</f>
        <v>#N/A</v>
      </c>
      <c r="AP17" s="29" t="e">
        <f>'1.2'!AG17</f>
        <v>#N/A</v>
      </c>
      <c r="AQ17" s="29" t="e">
        <f>'1.2'!AH17</f>
        <v>#N/A</v>
      </c>
      <c r="AR17" s="29" t="e">
        <f>'1.2'!AI17</f>
        <v>#N/A</v>
      </c>
      <c r="AS17" s="29" t="e">
        <f>'1.2'!AJ17</f>
        <v>#N/A</v>
      </c>
      <c r="AT17" s="29" t="e">
        <f>'1.2'!AK17</f>
        <v>#N/A</v>
      </c>
      <c r="AU17" s="29" t="e">
        <f>'1.2'!AL17</f>
        <v>#N/A</v>
      </c>
      <c r="AV17" s="29" t="e">
        <f>'1.2'!AM17</f>
        <v>#N/A</v>
      </c>
      <c r="AW17" s="29" t="e">
        <f>'1.2'!AN17</f>
        <v>#N/A</v>
      </c>
      <c r="AX17" s="29" t="e">
        <f>'1.2'!AO17</f>
        <v>#N/A</v>
      </c>
      <c r="AY17" s="29" t="e">
        <f>'1.2'!AP17</f>
        <v>#N/A</v>
      </c>
      <c r="AZ17" s="29" t="e">
        <f>'1.2'!AQ17</f>
        <v>#N/A</v>
      </c>
      <c r="BA17" s="29" t="e">
        <f>'1.2'!AR17</f>
        <v>#N/A</v>
      </c>
      <c r="BB17" s="29" t="e">
        <f>'1.2'!AS17</f>
        <v>#N/A</v>
      </c>
      <c r="BC17" s="29" t="e">
        <f>'1.2'!AT17</f>
        <v>#N/A</v>
      </c>
      <c r="BD17" s="29" t="e">
        <f>'1.2'!AU17</f>
        <v>#N/A</v>
      </c>
      <c r="BE17" s="29" t="e">
        <f>'1.2'!AV17</f>
        <v>#N/A</v>
      </c>
      <c r="BF17" s="29" t="e">
        <f>'1.2'!AW17</f>
        <v>#N/A</v>
      </c>
      <c r="BG17" s="29" t="e">
        <f>'1.2'!AX17</f>
        <v>#N/A</v>
      </c>
      <c r="BH17" s="29" t="e">
        <f>'1.2'!AY17</f>
        <v>#N/A</v>
      </c>
      <c r="BI17" s="29" t="e">
        <f>'1.2'!AZ17</f>
        <v>#N/A</v>
      </c>
      <c r="BJ17" s="29" t="e">
        <f>'1.2'!BA17</f>
        <v>#N/A</v>
      </c>
    </row>
    <row r="18" spans="1:62" x14ac:dyDescent="0.25">
      <c r="A18" s="28" t="s">
        <v>34</v>
      </c>
      <c r="B18" s="30">
        <v>36831</v>
      </c>
      <c r="C18" s="29">
        <f>'1.1'!B18</f>
        <v>27.4</v>
      </c>
      <c r="D18" s="29" t="e">
        <f>'1.1'!C18</f>
        <v>#N/A</v>
      </c>
      <c r="E18" s="29" t="e">
        <f>'1.1'!D18</f>
        <v>#N/A</v>
      </c>
      <c r="F18" s="29" t="e">
        <f>'1.1'!E18</f>
        <v>#N/A</v>
      </c>
      <c r="G18" s="29" t="e">
        <f>'1.1'!F18</f>
        <v>#N/A</v>
      </c>
      <c r="H18" s="29" t="e">
        <f>'1.1'!G18</f>
        <v>#N/A</v>
      </c>
      <c r="I18" s="29" t="e">
        <f>'1.1'!H18</f>
        <v>#N/A</v>
      </c>
      <c r="J18" s="29" t="e">
        <f>'1.1'!I18</f>
        <v>#N/A</v>
      </c>
      <c r="K18" s="29" t="e">
        <f>'1.2'!B18</f>
        <v>#N/A</v>
      </c>
      <c r="L18" s="29" t="e">
        <f>'1.2'!C18</f>
        <v>#N/A</v>
      </c>
      <c r="M18" s="29" t="e">
        <f>'1.2'!D18</f>
        <v>#N/A</v>
      </c>
      <c r="N18" s="29" t="e">
        <f>'1.2'!E18</f>
        <v>#N/A</v>
      </c>
      <c r="O18" s="29" t="e">
        <f>'1.2'!F18</f>
        <v>#N/A</v>
      </c>
      <c r="P18" s="29" t="e">
        <f>'1.2'!G18</f>
        <v>#N/A</v>
      </c>
      <c r="Q18" s="29" t="e">
        <f>'1.2'!H18</f>
        <v>#N/A</v>
      </c>
      <c r="R18" s="29" t="e">
        <f>'1.2'!I18</f>
        <v>#N/A</v>
      </c>
      <c r="S18" s="29" t="e">
        <f>'1.2'!J18</f>
        <v>#N/A</v>
      </c>
      <c r="T18" s="29" t="e">
        <f>'1.2'!K18</f>
        <v>#N/A</v>
      </c>
      <c r="U18" s="29" t="e">
        <f>'1.2'!L18</f>
        <v>#N/A</v>
      </c>
      <c r="V18" s="29" t="e">
        <f>'1.2'!M18</f>
        <v>#N/A</v>
      </c>
      <c r="W18" s="29" t="e">
        <f>'1.2'!N18</f>
        <v>#N/A</v>
      </c>
      <c r="X18" s="29" t="e">
        <f>'1.2'!O18</f>
        <v>#N/A</v>
      </c>
      <c r="Y18" s="29" t="e">
        <f>'1.2'!P18</f>
        <v>#N/A</v>
      </c>
      <c r="Z18" s="29" t="e">
        <f>'1.2'!Q18</f>
        <v>#N/A</v>
      </c>
      <c r="AA18" s="29" t="e">
        <f>'1.2'!R18</f>
        <v>#N/A</v>
      </c>
      <c r="AB18" s="29" t="e">
        <f>'1.2'!S18</f>
        <v>#N/A</v>
      </c>
      <c r="AC18" s="29" t="e">
        <f>'1.2'!T18</f>
        <v>#N/A</v>
      </c>
      <c r="AD18" s="29" t="e">
        <f>'1.2'!U18</f>
        <v>#N/A</v>
      </c>
      <c r="AE18" s="29" t="e">
        <f>'1.2'!V18</f>
        <v>#N/A</v>
      </c>
      <c r="AF18" s="29" t="e">
        <f>'1.2'!W18</f>
        <v>#N/A</v>
      </c>
      <c r="AG18" s="29" t="e">
        <f>'1.2'!X18</f>
        <v>#N/A</v>
      </c>
      <c r="AH18" s="29" t="e">
        <f>'1.2'!Y18</f>
        <v>#N/A</v>
      </c>
      <c r="AI18" s="29" t="e">
        <f>'1.2'!Z18</f>
        <v>#N/A</v>
      </c>
      <c r="AJ18" s="29" t="e">
        <f>'1.2'!AA18</f>
        <v>#N/A</v>
      </c>
      <c r="AK18" s="29" t="e">
        <f>'1.2'!AB18</f>
        <v>#N/A</v>
      </c>
      <c r="AL18" s="29" t="e">
        <f>'1.2'!AC18</f>
        <v>#N/A</v>
      </c>
      <c r="AM18" s="29" t="e">
        <f>'1.2'!AD18</f>
        <v>#N/A</v>
      </c>
      <c r="AN18" s="29" t="e">
        <f>'1.2'!AE18</f>
        <v>#N/A</v>
      </c>
      <c r="AO18" s="29" t="e">
        <f>'1.2'!AF18</f>
        <v>#N/A</v>
      </c>
      <c r="AP18" s="29" t="e">
        <f>'1.2'!AG18</f>
        <v>#N/A</v>
      </c>
      <c r="AQ18" s="29" t="e">
        <f>'1.2'!AH18</f>
        <v>#N/A</v>
      </c>
      <c r="AR18" s="29" t="e">
        <f>'1.2'!AI18</f>
        <v>#N/A</v>
      </c>
      <c r="AS18" s="29" t="e">
        <f>'1.2'!AJ18</f>
        <v>#N/A</v>
      </c>
      <c r="AT18" s="29" t="e">
        <f>'1.2'!AK18</f>
        <v>#N/A</v>
      </c>
      <c r="AU18" s="29" t="e">
        <f>'1.2'!AL18</f>
        <v>#N/A</v>
      </c>
      <c r="AV18" s="29" t="e">
        <f>'1.2'!AM18</f>
        <v>#N/A</v>
      </c>
      <c r="AW18" s="29" t="e">
        <f>'1.2'!AN18</f>
        <v>#N/A</v>
      </c>
      <c r="AX18" s="29" t="e">
        <f>'1.2'!AO18</f>
        <v>#N/A</v>
      </c>
      <c r="AY18" s="29" t="e">
        <f>'1.2'!AP18</f>
        <v>#N/A</v>
      </c>
      <c r="AZ18" s="29" t="e">
        <f>'1.2'!AQ18</f>
        <v>#N/A</v>
      </c>
      <c r="BA18" s="29" t="e">
        <f>'1.2'!AR18</f>
        <v>#N/A</v>
      </c>
      <c r="BB18" s="29" t="e">
        <f>'1.2'!AS18</f>
        <v>#N/A</v>
      </c>
      <c r="BC18" s="29" t="e">
        <f>'1.2'!AT18</f>
        <v>#N/A</v>
      </c>
      <c r="BD18" s="29" t="e">
        <f>'1.2'!AU18</f>
        <v>#N/A</v>
      </c>
      <c r="BE18" s="29" t="e">
        <f>'1.2'!AV18</f>
        <v>#N/A</v>
      </c>
      <c r="BF18" s="29" t="e">
        <f>'1.2'!AW18</f>
        <v>#N/A</v>
      </c>
      <c r="BG18" s="29" t="e">
        <f>'1.2'!AX18</f>
        <v>#N/A</v>
      </c>
      <c r="BH18" s="29" t="e">
        <f>'1.2'!AY18</f>
        <v>#N/A</v>
      </c>
      <c r="BI18" s="29" t="e">
        <f>'1.2'!AZ18</f>
        <v>#N/A</v>
      </c>
      <c r="BJ18" s="29" t="e">
        <f>'1.2'!BA18</f>
        <v>#N/A</v>
      </c>
    </row>
    <row r="19" spans="1:62" x14ac:dyDescent="0.25">
      <c r="A19" s="28" t="s">
        <v>34</v>
      </c>
      <c r="B19" s="30">
        <v>36861</v>
      </c>
      <c r="C19" s="29">
        <f>'1.1'!B19</f>
        <v>39.200000000000003</v>
      </c>
      <c r="D19" s="29" t="e">
        <f>'1.1'!C19</f>
        <v>#N/A</v>
      </c>
      <c r="E19" s="29" t="e">
        <f>'1.1'!D19</f>
        <v>#N/A</v>
      </c>
      <c r="F19" s="29" t="e">
        <f>'1.1'!E19</f>
        <v>#N/A</v>
      </c>
      <c r="G19" s="29" t="e">
        <f>'1.1'!F19</f>
        <v>#N/A</v>
      </c>
      <c r="H19" s="29" t="e">
        <f>'1.1'!G19</f>
        <v>#N/A</v>
      </c>
      <c r="I19" s="29" t="e">
        <f>'1.1'!H19</f>
        <v>#N/A</v>
      </c>
      <c r="J19" s="29" t="e">
        <f>'1.1'!I19</f>
        <v>#N/A</v>
      </c>
      <c r="K19" s="29" t="e">
        <f>'1.2'!B19</f>
        <v>#N/A</v>
      </c>
      <c r="L19" s="29" t="e">
        <f>'1.2'!C19</f>
        <v>#N/A</v>
      </c>
      <c r="M19" s="29" t="e">
        <f>'1.2'!D19</f>
        <v>#N/A</v>
      </c>
      <c r="N19" s="29" t="e">
        <f>'1.2'!E19</f>
        <v>#N/A</v>
      </c>
      <c r="O19" s="29" t="e">
        <f>'1.2'!F19</f>
        <v>#N/A</v>
      </c>
      <c r="P19" s="29" t="e">
        <f>'1.2'!G19</f>
        <v>#N/A</v>
      </c>
      <c r="Q19" s="29" t="e">
        <f>'1.2'!H19</f>
        <v>#N/A</v>
      </c>
      <c r="R19" s="29" t="e">
        <f>'1.2'!I19</f>
        <v>#N/A</v>
      </c>
      <c r="S19" s="29" t="e">
        <f>'1.2'!J19</f>
        <v>#N/A</v>
      </c>
      <c r="T19" s="29" t="e">
        <f>'1.2'!K19</f>
        <v>#N/A</v>
      </c>
      <c r="U19" s="29" t="e">
        <f>'1.2'!L19</f>
        <v>#N/A</v>
      </c>
      <c r="V19" s="29" t="e">
        <f>'1.2'!M19</f>
        <v>#N/A</v>
      </c>
      <c r="W19" s="29" t="e">
        <f>'1.2'!N19</f>
        <v>#N/A</v>
      </c>
      <c r="X19" s="29" t="e">
        <f>'1.2'!O19</f>
        <v>#N/A</v>
      </c>
      <c r="Y19" s="29" t="e">
        <f>'1.2'!P19</f>
        <v>#N/A</v>
      </c>
      <c r="Z19" s="29" t="e">
        <f>'1.2'!Q19</f>
        <v>#N/A</v>
      </c>
      <c r="AA19" s="29" t="e">
        <f>'1.2'!R19</f>
        <v>#N/A</v>
      </c>
      <c r="AB19" s="29" t="e">
        <f>'1.2'!S19</f>
        <v>#N/A</v>
      </c>
      <c r="AC19" s="29" t="e">
        <f>'1.2'!T19</f>
        <v>#N/A</v>
      </c>
      <c r="AD19" s="29" t="e">
        <f>'1.2'!U19</f>
        <v>#N/A</v>
      </c>
      <c r="AE19" s="29" t="e">
        <f>'1.2'!V19</f>
        <v>#N/A</v>
      </c>
      <c r="AF19" s="29" t="e">
        <f>'1.2'!W19</f>
        <v>#N/A</v>
      </c>
      <c r="AG19" s="29" t="e">
        <f>'1.2'!X19</f>
        <v>#N/A</v>
      </c>
      <c r="AH19" s="29" t="e">
        <f>'1.2'!Y19</f>
        <v>#N/A</v>
      </c>
      <c r="AI19" s="29" t="e">
        <f>'1.2'!Z19</f>
        <v>#N/A</v>
      </c>
      <c r="AJ19" s="29" t="e">
        <f>'1.2'!AA19</f>
        <v>#N/A</v>
      </c>
      <c r="AK19" s="29" t="e">
        <f>'1.2'!AB19</f>
        <v>#N/A</v>
      </c>
      <c r="AL19" s="29" t="e">
        <f>'1.2'!AC19</f>
        <v>#N/A</v>
      </c>
      <c r="AM19" s="29" t="e">
        <f>'1.2'!AD19</f>
        <v>#N/A</v>
      </c>
      <c r="AN19" s="29" t="e">
        <f>'1.2'!AE19</f>
        <v>#N/A</v>
      </c>
      <c r="AO19" s="29" t="e">
        <f>'1.2'!AF19</f>
        <v>#N/A</v>
      </c>
      <c r="AP19" s="29" t="e">
        <f>'1.2'!AG19</f>
        <v>#N/A</v>
      </c>
      <c r="AQ19" s="29" t="e">
        <f>'1.2'!AH19</f>
        <v>#N/A</v>
      </c>
      <c r="AR19" s="29" t="e">
        <f>'1.2'!AI19</f>
        <v>#N/A</v>
      </c>
      <c r="AS19" s="29" t="e">
        <f>'1.2'!AJ19</f>
        <v>#N/A</v>
      </c>
      <c r="AT19" s="29" t="e">
        <f>'1.2'!AK19</f>
        <v>#N/A</v>
      </c>
      <c r="AU19" s="29" t="e">
        <f>'1.2'!AL19</f>
        <v>#N/A</v>
      </c>
      <c r="AV19" s="29" t="e">
        <f>'1.2'!AM19</f>
        <v>#N/A</v>
      </c>
      <c r="AW19" s="29" t="e">
        <f>'1.2'!AN19</f>
        <v>#N/A</v>
      </c>
      <c r="AX19" s="29" t="e">
        <f>'1.2'!AO19</f>
        <v>#N/A</v>
      </c>
      <c r="AY19" s="29" t="e">
        <f>'1.2'!AP19</f>
        <v>#N/A</v>
      </c>
      <c r="AZ19" s="29" t="e">
        <f>'1.2'!AQ19</f>
        <v>#N/A</v>
      </c>
      <c r="BA19" s="29" t="e">
        <f>'1.2'!AR19</f>
        <v>#N/A</v>
      </c>
      <c r="BB19" s="29" t="e">
        <f>'1.2'!AS19</f>
        <v>#N/A</v>
      </c>
      <c r="BC19" s="29" t="e">
        <f>'1.2'!AT19</f>
        <v>#N/A</v>
      </c>
      <c r="BD19" s="29" t="e">
        <f>'1.2'!AU19</f>
        <v>#N/A</v>
      </c>
      <c r="BE19" s="29" t="e">
        <f>'1.2'!AV19</f>
        <v>#N/A</v>
      </c>
      <c r="BF19" s="29" t="e">
        <f>'1.2'!AW19</f>
        <v>#N/A</v>
      </c>
      <c r="BG19" s="29" t="e">
        <f>'1.2'!AX19</f>
        <v>#N/A</v>
      </c>
      <c r="BH19" s="29" t="e">
        <f>'1.2'!AY19</f>
        <v>#N/A</v>
      </c>
      <c r="BI19" s="29" t="e">
        <f>'1.2'!AZ19</f>
        <v>#N/A</v>
      </c>
      <c r="BJ19" s="29" t="e">
        <f>'1.2'!BA19</f>
        <v>#N/A</v>
      </c>
    </row>
    <row r="20" spans="1:62" x14ac:dyDescent="0.25">
      <c r="A20" s="28" t="s">
        <v>34</v>
      </c>
      <c r="B20" s="30">
        <v>36892</v>
      </c>
      <c r="C20" s="29">
        <f>'1.1'!B20</f>
        <v>29.3</v>
      </c>
      <c r="D20" s="29">
        <f>'1.1'!C20</f>
        <v>13.5</v>
      </c>
      <c r="E20" s="29">
        <f>'1.1'!D20</f>
        <v>13.5</v>
      </c>
      <c r="F20" s="29" t="e">
        <f>'1.1'!E20</f>
        <v>#N/A</v>
      </c>
      <c r="G20" s="29" t="e">
        <f>'1.1'!F20</f>
        <v>#N/A</v>
      </c>
      <c r="H20" s="29" t="e">
        <f>'1.1'!G20</f>
        <v>#N/A</v>
      </c>
      <c r="I20" s="29" t="e">
        <f>'1.1'!H20</f>
        <v>#N/A</v>
      </c>
      <c r="J20" s="29" t="e">
        <f>'1.1'!I20</f>
        <v>#N/A</v>
      </c>
      <c r="K20" s="29" t="e">
        <f>'1.2'!B20</f>
        <v>#N/A</v>
      </c>
      <c r="L20" s="29" t="e">
        <f>'1.2'!C20</f>
        <v>#N/A</v>
      </c>
      <c r="M20" s="29" t="e">
        <f>'1.2'!D20</f>
        <v>#N/A</v>
      </c>
      <c r="N20" s="29" t="e">
        <f>'1.2'!E20</f>
        <v>#N/A</v>
      </c>
      <c r="O20" s="29" t="e">
        <f>'1.2'!F20</f>
        <v>#N/A</v>
      </c>
      <c r="P20" s="29" t="e">
        <f>'1.2'!G20</f>
        <v>#N/A</v>
      </c>
      <c r="Q20" s="29" t="e">
        <f>'1.2'!H20</f>
        <v>#N/A</v>
      </c>
      <c r="R20" s="29" t="e">
        <f>'1.2'!I20</f>
        <v>#N/A</v>
      </c>
      <c r="S20" s="29" t="e">
        <f>'1.2'!J20</f>
        <v>#N/A</v>
      </c>
      <c r="T20" s="29" t="e">
        <f>'1.2'!K20</f>
        <v>#N/A</v>
      </c>
      <c r="U20" s="29" t="e">
        <f>'1.2'!L20</f>
        <v>#N/A</v>
      </c>
      <c r="V20" s="29" t="e">
        <f>'1.2'!M20</f>
        <v>#N/A</v>
      </c>
      <c r="W20" s="29" t="e">
        <f>'1.2'!N20</f>
        <v>#N/A</v>
      </c>
      <c r="X20" s="29" t="e">
        <f>'1.2'!O20</f>
        <v>#N/A</v>
      </c>
      <c r="Y20" s="29" t="e">
        <f>'1.2'!P20</f>
        <v>#N/A</v>
      </c>
      <c r="Z20" s="29" t="e">
        <f>'1.2'!Q20</f>
        <v>#N/A</v>
      </c>
      <c r="AA20" s="29" t="e">
        <f>'1.2'!R20</f>
        <v>#N/A</v>
      </c>
      <c r="AB20" s="29" t="e">
        <f>'1.2'!S20</f>
        <v>#N/A</v>
      </c>
      <c r="AC20" s="29" t="e">
        <f>'1.2'!T20</f>
        <v>#N/A</v>
      </c>
      <c r="AD20" s="29" t="e">
        <f>'1.2'!U20</f>
        <v>#N/A</v>
      </c>
      <c r="AE20" s="29" t="e">
        <f>'1.2'!V20</f>
        <v>#N/A</v>
      </c>
      <c r="AF20" s="29" t="e">
        <f>'1.2'!W20</f>
        <v>#N/A</v>
      </c>
      <c r="AG20" s="29" t="e">
        <f>'1.2'!X20</f>
        <v>#N/A</v>
      </c>
      <c r="AH20" s="29" t="e">
        <f>'1.2'!Y20</f>
        <v>#N/A</v>
      </c>
      <c r="AI20" s="29" t="e">
        <f>'1.2'!Z20</f>
        <v>#N/A</v>
      </c>
      <c r="AJ20" s="29" t="e">
        <f>'1.2'!AA20</f>
        <v>#N/A</v>
      </c>
      <c r="AK20" s="29" t="e">
        <f>'1.2'!AB20</f>
        <v>#N/A</v>
      </c>
      <c r="AL20" s="29" t="e">
        <f>'1.2'!AC20</f>
        <v>#N/A</v>
      </c>
      <c r="AM20" s="29" t="e">
        <f>'1.2'!AD20</f>
        <v>#N/A</v>
      </c>
      <c r="AN20" s="29" t="e">
        <f>'1.2'!AE20</f>
        <v>#N/A</v>
      </c>
      <c r="AO20" s="29" t="e">
        <f>'1.2'!AF20</f>
        <v>#N/A</v>
      </c>
      <c r="AP20" s="29" t="e">
        <f>'1.2'!AG20</f>
        <v>#N/A</v>
      </c>
      <c r="AQ20" s="29" t="e">
        <f>'1.2'!AH20</f>
        <v>#N/A</v>
      </c>
      <c r="AR20" s="29" t="e">
        <f>'1.2'!AI20</f>
        <v>#N/A</v>
      </c>
      <c r="AS20" s="29" t="e">
        <f>'1.2'!AJ20</f>
        <v>#N/A</v>
      </c>
      <c r="AT20" s="29" t="e">
        <f>'1.2'!AK20</f>
        <v>#N/A</v>
      </c>
      <c r="AU20" s="29" t="e">
        <f>'1.2'!AL20</f>
        <v>#N/A</v>
      </c>
      <c r="AV20" s="29" t="e">
        <f>'1.2'!AM20</f>
        <v>#N/A</v>
      </c>
      <c r="AW20" s="29" t="e">
        <f>'1.2'!AN20</f>
        <v>#N/A</v>
      </c>
      <c r="AX20" s="29" t="e">
        <f>'1.2'!AO20</f>
        <v>#N/A</v>
      </c>
      <c r="AY20" s="29" t="e">
        <f>'1.2'!AP20</f>
        <v>#N/A</v>
      </c>
      <c r="AZ20" s="29" t="e">
        <f>'1.2'!AQ20</f>
        <v>#N/A</v>
      </c>
      <c r="BA20" s="29" t="e">
        <f>'1.2'!AR20</f>
        <v>#N/A</v>
      </c>
      <c r="BB20" s="29" t="e">
        <f>'1.2'!AS20</f>
        <v>#N/A</v>
      </c>
      <c r="BC20" s="29" t="e">
        <f>'1.2'!AT20</f>
        <v>#N/A</v>
      </c>
      <c r="BD20" s="29" t="e">
        <f>'1.2'!AU20</f>
        <v>#N/A</v>
      </c>
      <c r="BE20" s="29" t="e">
        <f>'1.2'!AV20</f>
        <v>#N/A</v>
      </c>
      <c r="BF20" s="29" t="e">
        <f>'1.2'!AW20</f>
        <v>#N/A</v>
      </c>
      <c r="BG20" s="29" t="e">
        <f>'1.2'!AX20</f>
        <v>#N/A</v>
      </c>
      <c r="BH20" s="29" t="e">
        <f>'1.2'!AY20</f>
        <v>#N/A</v>
      </c>
      <c r="BI20" s="29" t="e">
        <f>'1.2'!AZ20</f>
        <v>#N/A</v>
      </c>
      <c r="BJ20" s="29" t="e">
        <f>'1.2'!BA20</f>
        <v>#N/A</v>
      </c>
    </row>
    <row r="21" spans="1:62" x14ac:dyDescent="0.25">
      <c r="A21" s="28" t="s">
        <v>34</v>
      </c>
      <c r="B21" s="30">
        <v>36923</v>
      </c>
      <c r="C21" s="29">
        <f>'1.1'!B21</f>
        <v>26.5</v>
      </c>
      <c r="D21" s="29">
        <f>'1.1'!C21</f>
        <v>1.8</v>
      </c>
      <c r="E21" s="29">
        <f>'1.1'!D21</f>
        <v>7.6</v>
      </c>
      <c r="F21" s="29" t="e">
        <f>'1.1'!E21</f>
        <v>#N/A</v>
      </c>
      <c r="G21" s="29" t="e">
        <f>'1.1'!F21</f>
        <v>#N/A</v>
      </c>
      <c r="H21" s="29" t="e">
        <f>'1.1'!G21</f>
        <v>#N/A</v>
      </c>
      <c r="I21" s="29" t="e">
        <f>'1.1'!H21</f>
        <v>#N/A</v>
      </c>
      <c r="J21" s="29" t="e">
        <f>'1.1'!I21</f>
        <v>#N/A</v>
      </c>
      <c r="K21" s="29" t="e">
        <f>'1.2'!B21</f>
        <v>#N/A</v>
      </c>
      <c r="L21" s="29" t="e">
        <f>'1.2'!C21</f>
        <v>#N/A</v>
      </c>
      <c r="M21" s="29" t="e">
        <f>'1.2'!D21</f>
        <v>#N/A</v>
      </c>
      <c r="N21" s="29" t="e">
        <f>'1.2'!E21</f>
        <v>#N/A</v>
      </c>
      <c r="O21" s="29" t="e">
        <f>'1.2'!F21</f>
        <v>#N/A</v>
      </c>
      <c r="P21" s="29" t="e">
        <f>'1.2'!G21</f>
        <v>#N/A</v>
      </c>
      <c r="Q21" s="29" t="e">
        <f>'1.2'!H21</f>
        <v>#N/A</v>
      </c>
      <c r="R21" s="29" t="e">
        <f>'1.2'!I21</f>
        <v>#N/A</v>
      </c>
      <c r="S21" s="29" t="e">
        <f>'1.2'!J21</f>
        <v>#N/A</v>
      </c>
      <c r="T21" s="29" t="e">
        <f>'1.2'!K21</f>
        <v>#N/A</v>
      </c>
      <c r="U21" s="29" t="e">
        <f>'1.2'!L21</f>
        <v>#N/A</v>
      </c>
      <c r="V21" s="29" t="e">
        <f>'1.2'!M21</f>
        <v>#N/A</v>
      </c>
      <c r="W21" s="29" t="e">
        <f>'1.2'!N21</f>
        <v>#N/A</v>
      </c>
      <c r="X21" s="29" t="e">
        <f>'1.2'!O21</f>
        <v>#N/A</v>
      </c>
      <c r="Y21" s="29" t="e">
        <f>'1.2'!P21</f>
        <v>#N/A</v>
      </c>
      <c r="Z21" s="29" t="e">
        <f>'1.2'!Q21</f>
        <v>#N/A</v>
      </c>
      <c r="AA21" s="29" t="e">
        <f>'1.2'!R21</f>
        <v>#N/A</v>
      </c>
      <c r="AB21" s="29" t="e">
        <f>'1.2'!S21</f>
        <v>#N/A</v>
      </c>
      <c r="AC21" s="29" t="e">
        <f>'1.2'!T21</f>
        <v>#N/A</v>
      </c>
      <c r="AD21" s="29" t="e">
        <f>'1.2'!U21</f>
        <v>#N/A</v>
      </c>
      <c r="AE21" s="29" t="e">
        <f>'1.2'!V21</f>
        <v>#N/A</v>
      </c>
      <c r="AF21" s="29" t="e">
        <f>'1.2'!W21</f>
        <v>#N/A</v>
      </c>
      <c r="AG21" s="29" t="e">
        <f>'1.2'!X21</f>
        <v>#N/A</v>
      </c>
      <c r="AH21" s="29" t="e">
        <f>'1.2'!Y21</f>
        <v>#N/A</v>
      </c>
      <c r="AI21" s="29" t="e">
        <f>'1.2'!Z21</f>
        <v>#N/A</v>
      </c>
      <c r="AJ21" s="29" t="e">
        <f>'1.2'!AA21</f>
        <v>#N/A</v>
      </c>
      <c r="AK21" s="29" t="e">
        <f>'1.2'!AB21</f>
        <v>#N/A</v>
      </c>
      <c r="AL21" s="29" t="e">
        <f>'1.2'!AC21</f>
        <v>#N/A</v>
      </c>
      <c r="AM21" s="29" t="e">
        <f>'1.2'!AD21</f>
        <v>#N/A</v>
      </c>
      <c r="AN21" s="29" t="e">
        <f>'1.2'!AE21</f>
        <v>#N/A</v>
      </c>
      <c r="AO21" s="29" t="e">
        <f>'1.2'!AF21</f>
        <v>#N/A</v>
      </c>
      <c r="AP21" s="29" t="e">
        <f>'1.2'!AG21</f>
        <v>#N/A</v>
      </c>
      <c r="AQ21" s="29" t="e">
        <f>'1.2'!AH21</f>
        <v>#N/A</v>
      </c>
      <c r="AR21" s="29" t="e">
        <f>'1.2'!AI21</f>
        <v>#N/A</v>
      </c>
      <c r="AS21" s="29" t="e">
        <f>'1.2'!AJ21</f>
        <v>#N/A</v>
      </c>
      <c r="AT21" s="29" t="e">
        <f>'1.2'!AK21</f>
        <v>#N/A</v>
      </c>
      <c r="AU21" s="29" t="e">
        <f>'1.2'!AL21</f>
        <v>#N/A</v>
      </c>
      <c r="AV21" s="29" t="e">
        <f>'1.2'!AM21</f>
        <v>#N/A</v>
      </c>
      <c r="AW21" s="29" t="e">
        <f>'1.2'!AN21</f>
        <v>#N/A</v>
      </c>
      <c r="AX21" s="29" t="e">
        <f>'1.2'!AO21</f>
        <v>#N/A</v>
      </c>
      <c r="AY21" s="29" t="e">
        <f>'1.2'!AP21</f>
        <v>#N/A</v>
      </c>
      <c r="AZ21" s="29" t="e">
        <f>'1.2'!AQ21</f>
        <v>#N/A</v>
      </c>
      <c r="BA21" s="29" t="e">
        <f>'1.2'!AR21</f>
        <v>#N/A</v>
      </c>
      <c r="BB21" s="29" t="e">
        <f>'1.2'!AS21</f>
        <v>#N/A</v>
      </c>
      <c r="BC21" s="29" t="e">
        <f>'1.2'!AT21</f>
        <v>#N/A</v>
      </c>
      <c r="BD21" s="29" t="e">
        <f>'1.2'!AU21</f>
        <v>#N/A</v>
      </c>
      <c r="BE21" s="29" t="e">
        <f>'1.2'!AV21</f>
        <v>#N/A</v>
      </c>
      <c r="BF21" s="29" t="e">
        <f>'1.2'!AW21</f>
        <v>#N/A</v>
      </c>
      <c r="BG21" s="29" t="e">
        <f>'1.2'!AX21</f>
        <v>#N/A</v>
      </c>
      <c r="BH21" s="29" t="e">
        <f>'1.2'!AY21</f>
        <v>#N/A</v>
      </c>
      <c r="BI21" s="29" t="e">
        <f>'1.2'!AZ21</f>
        <v>#N/A</v>
      </c>
      <c r="BJ21" s="29" t="e">
        <f>'1.2'!BA21</f>
        <v>#N/A</v>
      </c>
    </row>
    <row r="22" spans="1:62" x14ac:dyDescent="0.25">
      <c r="A22" s="28" t="s">
        <v>34</v>
      </c>
      <c r="B22" s="30">
        <v>36951</v>
      </c>
      <c r="C22" s="29">
        <f>'1.1'!B22</f>
        <v>31</v>
      </c>
      <c r="D22" s="29">
        <f>'1.1'!C22</f>
        <v>18.100000000000001</v>
      </c>
      <c r="E22" s="29">
        <f>'1.1'!D22</f>
        <v>11.1</v>
      </c>
      <c r="F22" s="29" t="e">
        <f>'1.1'!E22</f>
        <v>#N/A</v>
      </c>
      <c r="G22" s="29" t="e">
        <f>'1.1'!F22</f>
        <v>#N/A</v>
      </c>
      <c r="H22" s="29" t="e">
        <f>'1.1'!G22</f>
        <v>#N/A</v>
      </c>
      <c r="I22" s="29" t="e">
        <f>'1.1'!H22</f>
        <v>#N/A</v>
      </c>
      <c r="J22" s="29" t="e">
        <f>'1.1'!I22</f>
        <v>#N/A</v>
      </c>
      <c r="K22" s="29" t="e">
        <f>'1.2'!B22</f>
        <v>#N/A</v>
      </c>
      <c r="L22" s="29" t="e">
        <f>'1.2'!C22</f>
        <v>#N/A</v>
      </c>
      <c r="M22" s="29" t="e">
        <f>'1.2'!D22</f>
        <v>#N/A</v>
      </c>
      <c r="N22" s="29" t="e">
        <f>'1.2'!E22</f>
        <v>#N/A</v>
      </c>
      <c r="O22" s="29" t="e">
        <f>'1.2'!F22</f>
        <v>#N/A</v>
      </c>
      <c r="P22" s="29" t="e">
        <f>'1.2'!G22</f>
        <v>#N/A</v>
      </c>
      <c r="Q22" s="29" t="e">
        <f>'1.2'!H22</f>
        <v>#N/A</v>
      </c>
      <c r="R22" s="29" t="e">
        <f>'1.2'!I22</f>
        <v>#N/A</v>
      </c>
      <c r="S22" s="29" t="e">
        <f>'1.2'!J22</f>
        <v>#N/A</v>
      </c>
      <c r="T22" s="29" t="e">
        <f>'1.2'!K22</f>
        <v>#N/A</v>
      </c>
      <c r="U22" s="29" t="e">
        <f>'1.2'!L22</f>
        <v>#N/A</v>
      </c>
      <c r="V22" s="29" t="e">
        <f>'1.2'!M22</f>
        <v>#N/A</v>
      </c>
      <c r="W22" s="29" t="e">
        <f>'1.2'!N22</f>
        <v>#N/A</v>
      </c>
      <c r="X22" s="29" t="e">
        <f>'1.2'!O22</f>
        <v>#N/A</v>
      </c>
      <c r="Y22" s="29" t="e">
        <f>'1.2'!P22</f>
        <v>#N/A</v>
      </c>
      <c r="Z22" s="29" t="e">
        <f>'1.2'!Q22</f>
        <v>#N/A</v>
      </c>
      <c r="AA22" s="29" t="e">
        <f>'1.2'!R22</f>
        <v>#N/A</v>
      </c>
      <c r="AB22" s="29" t="e">
        <f>'1.2'!S22</f>
        <v>#N/A</v>
      </c>
      <c r="AC22" s="29" t="e">
        <f>'1.2'!T22</f>
        <v>#N/A</v>
      </c>
      <c r="AD22" s="29" t="e">
        <f>'1.2'!U22</f>
        <v>#N/A</v>
      </c>
      <c r="AE22" s="29" t="e">
        <f>'1.2'!V22</f>
        <v>#N/A</v>
      </c>
      <c r="AF22" s="29" t="e">
        <f>'1.2'!W22</f>
        <v>#N/A</v>
      </c>
      <c r="AG22" s="29" t="e">
        <f>'1.2'!X22</f>
        <v>#N/A</v>
      </c>
      <c r="AH22" s="29" t="e">
        <f>'1.2'!Y22</f>
        <v>#N/A</v>
      </c>
      <c r="AI22" s="29" t="e">
        <f>'1.2'!Z22</f>
        <v>#N/A</v>
      </c>
      <c r="AJ22" s="29" t="e">
        <f>'1.2'!AA22</f>
        <v>#N/A</v>
      </c>
      <c r="AK22" s="29" t="e">
        <f>'1.2'!AB22</f>
        <v>#N/A</v>
      </c>
      <c r="AL22" s="29" t="e">
        <f>'1.2'!AC22</f>
        <v>#N/A</v>
      </c>
      <c r="AM22" s="29" t="e">
        <f>'1.2'!AD22</f>
        <v>#N/A</v>
      </c>
      <c r="AN22" s="29" t="e">
        <f>'1.2'!AE22</f>
        <v>#N/A</v>
      </c>
      <c r="AO22" s="29" t="e">
        <f>'1.2'!AF22</f>
        <v>#N/A</v>
      </c>
      <c r="AP22" s="29" t="e">
        <f>'1.2'!AG22</f>
        <v>#N/A</v>
      </c>
      <c r="AQ22" s="29" t="e">
        <f>'1.2'!AH22</f>
        <v>#N/A</v>
      </c>
      <c r="AR22" s="29" t="e">
        <f>'1.2'!AI22</f>
        <v>#N/A</v>
      </c>
      <c r="AS22" s="29" t="e">
        <f>'1.2'!AJ22</f>
        <v>#N/A</v>
      </c>
      <c r="AT22" s="29" t="e">
        <f>'1.2'!AK22</f>
        <v>#N/A</v>
      </c>
      <c r="AU22" s="29" t="e">
        <f>'1.2'!AL22</f>
        <v>#N/A</v>
      </c>
      <c r="AV22" s="29" t="e">
        <f>'1.2'!AM22</f>
        <v>#N/A</v>
      </c>
      <c r="AW22" s="29" t="e">
        <f>'1.2'!AN22</f>
        <v>#N/A</v>
      </c>
      <c r="AX22" s="29" t="e">
        <f>'1.2'!AO22</f>
        <v>#N/A</v>
      </c>
      <c r="AY22" s="29" t="e">
        <f>'1.2'!AP22</f>
        <v>#N/A</v>
      </c>
      <c r="AZ22" s="29" t="e">
        <f>'1.2'!AQ22</f>
        <v>#N/A</v>
      </c>
      <c r="BA22" s="29" t="e">
        <f>'1.2'!AR22</f>
        <v>#N/A</v>
      </c>
      <c r="BB22" s="29" t="e">
        <f>'1.2'!AS22</f>
        <v>#N/A</v>
      </c>
      <c r="BC22" s="29" t="e">
        <f>'1.2'!AT22</f>
        <v>#N/A</v>
      </c>
      <c r="BD22" s="29" t="e">
        <f>'1.2'!AU22</f>
        <v>#N/A</v>
      </c>
      <c r="BE22" s="29" t="e">
        <f>'1.2'!AV22</f>
        <v>#N/A</v>
      </c>
      <c r="BF22" s="29" t="e">
        <f>'1.2'!AW22</f>
        <v>#N/A</v>
      </c>
      <c r="BG22" s="29" t="e">
        <f>'1.2'!AX22</f>
        <v>#N/A</v>
      </c>
      <c r="BH22" s="29" t="e">
        <f>'1.2'!AY22</f>
        <v>#N/A</v>
      </c>
      <c r="BI22" s="29" t="e">
        <f>'1.2'!AZ22</f>
        <v>#N/A</v>
      </c>
      <c r="BJ22" s="29" t="e">
        <f>'1.2'!BA22</f>
        <v>#N/A</v>
      </c>
    </row>
    <row r="23" spans="1:62" x14ac:dyDescent="0.25">
      <c r="A23" s="28" t="s">
        <v>34</v>
      </c>
      <c r="B23" s="30">
        <v>36982</v>
      </c>
      <c r="C23" s="29">
        <f>'1.1'!B23</f>
        <v>29.8</v>
      </c>
      <c r="D23" s="29">
        <f>'1.1'!C23</f>
        <v>16.7</v>
      </c>
      <c r="E23" s="29">
        <f>'1.1'!D23</f>
        <v>12.5</v>
      </c>
      <c r="F23" s="29" t="e">
        <f>'1.1'!E23</f>
        <v>#N/A</v>
      </c>
      <c r="G23" s="29" t="e">
        <f>'1.1'!F23</f>
        <v>#N/A</v>
      </c>
      <c r="H23" s="29" t="e">
        <f>'1.1'!G23</f>
        <v>#N/A</v>
      </c>
      <c r="I23" s="29" t="e">
        <f>'1.1'!H23</f>
        <v>#N/A</v>
      </c>
      <c r="J23" s="29" t="e">
        <f>'1.1'!I23</f>
        <v>#N/A</v>
      </c>
      <c r="K23" s="29" t="e">
        <f>'1.2'!B23</f>
        <v>#N/A</v>
      </c>
      <c r="L23" s="29" t="e">
        <f>'1.2'!C23</f>
        <v>#N/A</v>
      </c>
      <c r="M23" s="29" t="e">
        <f>'1.2'!D23</f>
        <v>#N/A</v>
      </c>
      <c r="N23" s="29" t="e">
        <f>'1.2'!E23</f>
        <v>#N/A</v>
      </c>
      <c r="O23" s="29" t="e">
        <f>'1.2'!F23</f>
        <v>#N/A</v>
      </c>
      <c r="P23" s="29" t="e">
        <f>'1.2'!G23</f>
        <v>#N/A</v>
      </c>
      <c r="Q23" s="29" t="e">
        <f>'1.2'!H23</f>
        <v>#N/A</v>
      </c>
      <c r="R23" s="29" t="e">
        <f>'1.2'!I23</f>
        <v>#N/A</v>
      </c>
      <c r="S23" s="29" t="e">
        <f>'1.2'!J23</f>
        <v>#N/A</v>
      </c>
      <c r="T23" s="29" t="e">
        <f>'1.2'!K23</f>
        <v>#N/A</v>
      </c>
      <c r="U23" s="29" t="e">
        <f>'1.2'!L23</f>
        <v>#N/A</v>
      </c>
      <c r="V23" s="29" t="e">
        <f>'1.2'!M23</f>
        <v>#N/A</v>
      </c>
      <c r="W23" s="29" t="e">
        <f>'1.2'!N23</f>
        <v>#N/A</v>
      </c>
      <c r="X23" s="29" t="e">
        <f>'1.2'!O23</f>
        <v>#N/A</v>
      </c>
      <c r="Y23" s="29" t="e">
        <f>'1.2'!P23</f>
        <v>#N/A</v>
      </c>
      <c r="Z23" s="29" t="e">
        <f>'1.2'!Q23</f>
        <v>#N/A</v>
      </c>
      <c r="AA23" s="29" t="e">
        <f>'1.2'!R23</f>
        <v>#N/A</v>
      </c>
      <c r="AB23" s="29" t="e">
        <f>'1.2'!S23</f>
        <v>#N/A</v>
      </c>
      <c r="AC23" s="29" t="e">
        <f>'1.2'!T23</f>
        <v>#N/A</v>
      </c>
      <c r="AD23" s="29" t="e">
        <f>'1.2'!U23</f>
        <v>#N/A</v>
      </c>
      <c r="AE23" s="29" t="e">
        <f>'1.2'!V23</f>
        <v>#N/A</v>
      </c>
      <c r="AF23" s="29" t="e">
        <f>'1.2'!W23</f>
        <v>#N/A</v>
      </c>
      <c r="AG23" s="29" t="e">
        <f>'1.2'!X23</f>
        <v>#N/A</v>
      </c>
      <c r="AH23" s="29" t="e">
        <f>'1.2'!Y23</f>
        <v>#N/A</v>
      </c>
      <c r="AI23" s="29" t="e">
        <f>'1.2'!Z23</f>
        <v>#N/A</v>
      </c>
      <c r="AJ23" s="29" t="e">
        <f>'1.2'!AA23</f>
        <v>#N/A</v>
      </c>
      <c r="AK23" s="29" t="e">
        <f>'1.2'!AB23</f>
        <v>#N/A</v>
      </c>
      <c r="AL23" s="29" t="e">
        <f>'1.2'!AC23</f>
        <v>#N/A</v>
      </c>
      <c r="AM23" s="29" t="e">
        <f>'1.2'!AD23</f>
        <v>#N/A</v>
      </c>
      <c r="AN23" s="29" t="e">
        <f>'1.2'!AE23</f>
        <v>#N/A</v>
      </c>
      <c r="AO23" s="29" t="e">
        <f>'1.2'!AF23</f>
        <v>#N/A</v>
      </c>
      <c r="AP23" s="29" t="e">
        <f>'1.2'!AG23</f>
        <v>#N/A</v>
      </c>
      <c r="AQ23" s="29" t="e">
        <f>'1.2'!AH23</f>
        <v>#N/A</v>
      </c>
      <c r="AR23" s="29" t="e">
        <f>'1.2'!AI23</f>
        <v>#N/A</v>
      </c>
      <c r="AS23" s="29" t="e">
        <f>'1.2'!AJ23</f>
        <v>#N/A</v>
      </c>
      <c r="AT23" s="29" t="e">
        <f>'1.2'!AK23</f>
        <v>#N/A</v>
      </c>
      <c r="AU23" s="29" t="e">
        <f>'1.2'!AL23</f>
        <v>#N/A</v>
      </c>
      <c r="AV23" s="29" t="e">
        <f>'1.2'!AM23</f>
        <v>#N/A</v>
      </c>
      <c r="AW23" s="29" t="e">
        <f>'1.2'!AN23</f>
        <v>#N/A</v>
      </c>
      <c r="AX23" s="29" t="e">
        <f>'1.2'!AO23</f>
        <v>#N/A</v>
      </c>
      <c r="AY23" s="29" t="e">
        <f>'1.2'!AP23</f>
        <v>#N/A</v>
      </c>
      <c r="AZ23" s="29" t="e">
        <f>'1.2'!AQ23</f>
        <v>#N/A</v>
      </c>
      <c r="BA23" s="29" t="e">
        <f>'1.2'!AR23</f>
        <v>#N/A</v>
      </c>
      <c r="BB23" s="29" t="e">
        <f>'1.2'!AS23</f>
        <v>#N/A</v>
      </c>
      <c r="BC23" s="29" t="e">
        <f>'1.2'!AT23</f>
        <v>#N/A</v>
      </c>
      <c r="BD23" s="29" t="e">
        <f>'1.2'!AU23</f>
        <v>#N/A</v>
      </c>
      <c r="BE23" s="29" t="e">
        <f>'1.2'!AV23</f>
        <v>#N/A</v>
      </c>
      <c r="BF23" s="29" t="e">
        <f>'1.2'!AW23</f>
        <v>#N/A</v>
      </c>
      <c r="BG23" s="29" t="e">
        <f>'1.2'!AX23</f>
        <v>#N/A</v>
      </c>
      <c r="BH23" s="29" t="e">
        <f>'1.2'!AY23</f>
        <v>#N/A</v>
      </c>
      <c r="BI23" s="29" t="e">
        <f>'1.2'!AZ23</f>
        <v>#N/A</v>
      </c>
      <c r="BJ23" s="29" t="e">
        <f>'1.2'!BA23</f>
        <v>#N/A</v>
      </c>
    </row>
    <row r="24" spans="1:62" x14ac:dyDescent="0.25">
      <c r="A24" s="28" t="s">
        <v>34</v>
      </c>
      <c r="B24" s="30">
        <v>37012</v>
      </c>
      <c r="C24" s="29">
        <f>'1.1'!B24</f>
        <v>31.2</v>
      </c>
      <c r="D24" s="29">
        <f>'1.1'!C24</f>
        <v>19.8</v>
      </c>
      <c r="E24" s="29">
        <f>'1.1'!D24</f>
        <v>14</v>
      </c>
      <c r="F24" s="29" t="e">
        <f>'1.1'!E24</f>
        <v>#N/A</v>
      </c>
      <c r="G24" s="29" t="e">
        <f>'1.1'!F24</f>
        <v>#N/A</v>
      </c>
      <c r="H24" s="29" t="e">
        <f>'1.1'!G24</f>
        <v>#N/A</v>
      </c>
      <c r="I24" s="29" t="e">
        <f>'1.1'!H24</f>
        <v>#N/A</v>
      </c>
      <c r="J24" s="29" t="e">
        <f>'1.1'!I24</f>
        <v>#N/A</v>
      </c>
      <c r="K24" s="29" t="e">
        <f>'1.2'!B24</f>
        <v>#N/A</v>
      </c>
      <c r="L24" s="29" t="e">
        <f>'1.2'!C24</f>
        <v>#N/A</v>
      </c>
      <c r="M24" s="29" t="e">
        <f>'1.2'!D24</f>
        <v>#N/A</v>
      </c>
      <c r="N24" s="29" t="e">
        <f>'1.2'!E24</f>
        <v>#N/A</v>
      </c>
      <c r="O24" s="29" t="e">
        <f>'1.2'!F24</f>
        <v>#N/A</v>
      </c>
      <c r="P24" s="29" t="e">
        <f>'1.2'!G24</f>
        <v>#N/A</v>
      </c>
      <c r="Q24" s="29" t="e">
        <f>'1.2'!H24</f>
        <v>#N/A</v>
      </c>
      <c r="R24" s="29" t="e">
        <f>'1.2'!I24</f>
        <v>#N/A</v>
      </c>
      <c r="S24" s="29" t="e">
        <f>'1.2'!J24</f>
        <v>#N/A</v>
      </c>
      <c r="T24" s="29" t="e">
        <f>'1.2'!K24</f>
        <v>#N/A</v>
      </c>
      <c r="U24" s="29" t="e">
        <f>'1.2'!L24</f>
        <v>#N/A</v>
      </c>
      <c r="V24" s="29" t="e">
        <f>'1.2'!M24</f>
        <v>#N/A</v>
      </c>
      <c r="W24" s="29" t="e">
        <f>'1.2'!N24</f>
        <v>#N/A</v>
      </c>
      <c r="X24" s="29" t="e">
        <f>'1.2'!O24</f>
        <v>#N/A</v>
      </c>
      <c r="Y24" s="29" t="e">
        <f>'1.2'!P24</f>
        <v>#N/A</v>
      </c>
      <c r="Z24" s="29" t="e">
        <f>'1.2'!Q24</f>
        <v>#N/A</v>
      </c>
      <c r="AA24" s="29" t="e">
        <f>'1.2'!R24</f>
        <v>#N/A</v>
      </c>
      <c r="AB24" s="29" t="e">
        <f>'1.2'!S24</f>
        <v>#N/A</v>
      </c>
      <c r="AC24" s="29" t="e">
        <f>'1.2'!T24</f>
        <v>#N/A</v>
      </c>
      <c r="AD24" s="29" t="e">
        <f>'1.2'!U24</f>
        <v>#N/A</v>
      </c>
      <c r="AE24" s="29" t="e">
        <f>'1.2'!V24</f>
        <v>#N/A</v>
      </c>
      <c r="AF24" s="29" t="e">
        <f>'1.2'!W24</f>
        <v>#N/A</v>
      </c>
      <c r="AG24" s="29" t="e">
        <f>'1.2'!X24</f>
        <v>#N/A</v>
      </c>
      <c r="AH24" s="29" t="e">
        <f>'1.2'!Y24</f>
        <v>#N/A</v>
      </c>
      <c r="AI24" s="29" t="e">
        <f>'1.2'!Z24</f>
        <v>#N/A</v>
      </c>
      <c r="AJ24" s="29" t="e">
        <f>'1.2'!AA24</f>
        <v>#N/A</v>
      </c>
      <c r="AK24" s="29" t="e">
        <f>'1.2'!AB24</f>
        <v>#N/A</v>
      </c>
      <c r="AL24" s="29" t="e">
        <f>'1.2'!AC24</f>
        <v>#N/A</v>
      </c>
      <c r="AM24" s="29" t="e">
        <f>'1.2'!AD24</f>
        <v>#N/A</v>
      </c>
      <c r="AN24" s="29" t="e">
        <f>'1.2'!AE24</f>
        <v>#N/A</v>
      </c>
      <c r="AO24" s="29" t="e">
        <f>'1.2'!AF24</f>
        <v>#N/A</v>
      </c>
      <c r="AP24" s="29" t="e">
        <f>'1.2'!AG24</f>
        <v>#N/A</v>
      </c>
      <c r="AQ24" s="29" t="e">
        <f>'1.2'!AH24</f>
        <v>#N/A</v>
      </c>
      <c r="AR24" s="29" t="e">
        <f>'1.2'!AI24</f>
        <v>#N/A</v>
      </c>
      <c r="AS24" s="29" t="e">
        <f>'1.2'!AJ24</f>
        <v>#N/A</v>
      </c>
      <c r="AT24" s="29" t="e">
        <f>'1.2'!AK24</f>
        <v>#N/A</v>
      </c>
      <c r="AU24" s="29" t="e">
        <f>'1.2'!AL24</f>
        <v>#N/A</v>
      </c>
      <c r="AV24" s="29" t="e">
        <f>'1.2'!AM24</f>
        <v>#N/A</v>
      </c>
      <c r="AW24" s="29" t="e">
        <f>'1.2'!AN24</f>
        <v>#N/A</v>
      </c>
      <c r="AX24" s="29" t="e">
        <f>'1.2'!AO24</f>
        <v>#N/A</v>
      </c>
      <c r="AY24" s="29" t="e">
        <f>'1.2'!AP24</f>
        <v>#N/A</v>
      </c>
      <c r="AZ24" s="29" t="e">
        <f>'1.2'!AQ24</f>
        <v>#N/A</v>
      </c>
      <c r="BA24" s="29" t="e">
        <f>'1.2'!AR24</f>
        <v>#N/A</v>
      </c>
      <c r="BB24" s="29" t="e">
        <f>'1.2'!AS24</f>
        <v>#N/A</v>
      </c>
      <c r="BC24" s="29" t="e">
        <f>'1.2'!AT24</f>
        <v>#N/A</v>
      </c>
      <c r="BD24" s="29" t="e">
        <f>'1.2'!AU24</f>
        <v>#N/A</v>
      </c>
      <c r="BE24" s="29" t="e">
        <f>'1.2'!AV24</f>
        <v>#N/A</v>
      </c>
      <c r="BF24" s="29" t="e">
        <f>'1.2'!AW24</f>
        <v>#N/A</v>
      </c>
      <c r="BG24" s="29" t="e">
        <f>'1.2'!AX24</f>
        <v>#N/A</v>
      </c>
      <c r="BH24" s="29" t="e">
        <f>'1.2'!AY24</f>
        <v>#N/A</v>
      </c>
      <c r="BI24" s="29" t="e">
        <f>'1.2'!AZ24</f>
        <v>#N/A</v>
      </c>
      <c r="BJ24" s="29" t="e">
        <f>'1.2'!BA24</f>
        <v>#N/A</v>
      </c>
    </row>
    <row r="25" spans="1:62" x14ac:dyDescent="0.25">
      <c r="A25" s="28" t="s">
        <v>34</v>
      </c>
      <c r="B25" s="30">
        <v>37043</v>
      </c>
      <c r="C25" s="29">
        <f>'1.1'!B25</f>
        <v>29.4</v>
      </c>
      <c r="D25" s="29">
        <f>'1.1'!C25</f>
        <v>13.1</v>
      </c>
      <c r="E25" s="29">
        <f>'1.1'!D25</f>
        <v>13.8</v>
      </c>
      <c r="F25" s="29" t="e">
        <f>'1.1'!E25</f>
        <v>#N/A</v>
      </c>
      <c r="G25" s="29" t="e">
        <f>'1.1'!F25</f>
        <v>#N/A</v>
      </c>
      <c r="H25" s="29" t="e">
        <f>'1.1'!G25</f>
        <v>#N/A</v>
      </c>
      <c r="I25" s="29" t="e">
        <f>'1.1'!H25</f>
        <v>#N/A</v>
      </c>
      <c r="J25" s="29" t="e">
        <f>'1.1'!I25</f>
        <v>#N/A</v>
      </c>
      <c r="K25" s="29" t="e">
        <f>'1.2'!B25</f>
        <v>#N/A</v>
      </c>
      <c r="L25" s="29" t="e">
        <f>'1.2'!C25</f>
        <v>#N/A</v>
      </c>
      <c r="M25" s="29" t="e">
        <f>'1.2'!D25</f>
        <v>#N/A</v>
      </c>
      <c r="N25" s="29" t="e">
        <f>'1.2'!E25</f>
        <v>#N/A</v>
      </c>
      <c r="O25" s="29" t="e">
        <f>'1.2'!F25</f>
        <v>#N/A</v>
      </c>
      <c r="P25" s="29" t="e">
        <f>'1.2'!G25</f>
        <v>#N/A</v>
      </c>
      <c r="Q25" s="29" t="e">
        <f>'1.2'!H25</f>
        <v>#N/A</v>
      </c>
      <c r="R25" s="29" t="e">
        <f>'1.2'!I25</f>
        <v>#N/A</v>
      </c>
      <c r="S25" s="29" t="e">
        <f>'1.2'!J25</f>
        <v>#N/A</v>
      </c>
      <c r="T25" s="29" t="e">
        <f>'1.2'!K25</f>
        <v>#N/A</v>
      </c>
      <c r="U25" s="29" t="e">
        <f>'1.2'!L25</f>
        <v>#N/A</v>
      </c>
      <c r="V25" s="29" t="e">
        <f>'1.2'!M25</f>
        <v>#N/A</v>
      </c>
      <c r="W25" s="29" t="e">
        <f>'1.2'!N25</f>
        <v>#N/A</v>
      </c>
      <c r="X25" s="29" t="e">
        <f>'1.2'!O25</f>
        <v>#N/A</v>
      </c>
      <c r="Y25" s="29" t="e">
        <f>'1.2'!P25</f>
        <v>#N/A</v>
      </c>
      <c r="Z25" s="29" t="e">
        <f>'1.2'!Q25</f>
        <v>#N/A</v>
      </c>
      <c r="AA25" s="29" t="e">
        <f>'1.2'!R25</f>
        <v>#N/A</v>
      </c>
      <c r="AB25" s="29" t="e">
        <f>'1.2'!S25</f>
        <v>#N/A</v>
      </c>
      <c r="AC25" s="29" t="e">
        <f>'1.2'!T25</f>
        <v>#N/A</v>
      </c>
      <c r="AD25" s="29" t="e">
        <f>'1.2'!U25</f>
        <v>#N/A</v>
      </c>
      <c r="AE25" s="29" t="e">
        <f>'1.2'!V25</f>
        <v>#N/A</v>
      </c>
      <c r="AF25" s="29" t="e">
        <f>'1.2'!W25</f>
        <v>#N/A</v>
      </c>
      <c r="AG25" s="29" t="e">
        <f>'1.2'!X25</f>
        <v>#N/A</v>
      </c>
      <c r="AH25" s="29" t="e">
        <f>'1.2'!Y25</f>
        <v>#N/A</v>
      </c>
      <c r="AI25" s="29" t="e">
        <f>'1.2'!Z25</f>
        <v>#N/A</v>
      </c>
      <c r="AJ25" s="29" t="e">
        <f>'1.2'!AA25</f>
        <v>#N/A</v>
      </c>
      <c r="AK25" s="29" t="e">
        <f>'1.2'!AB25</f>
        <v>#N/A</v>
      </c>
      <c r="AL25" s="29" t="e">
        <f>'1.2'!AC25</f>
        <v>#N/A</v>
      </c>
      <c r="AM25" s="29" t="e">
        <f>'1.2'!AD25</f>
        <v>#N/A</v>
      </c>
      <c r="AN25" s="29" t="e">
        <f>'1.2'!AE25</f>
        <v>#N/A</v>
      </c>
      <c r="AO25" s="29" t="e">
        <f>'1.2'!AF25</f>
        <v>#N/A</v>
      </c>
      <c r="AP25" s="29" t="e">
        <f>'1.2'!AG25</f>
        <v>#N/A</v>
      </c>
      <c r="AQ25" s="29" t="e">
        <f>'1.2'!AH25</f>
        <v>#N/A</v>
      </c>
      <c r="AR25" s="29" t="e">
        <f>'1.2'!AI25</f>
        <v>#N/A</v>
      </c>
      <c r="AS25" s="29" t="e">
        <f>'1.2'!AJ25</f>
        <v>#N/A</v>
      </c>
      <c r="AT25" s="29" t="e">
        <f>'1.2'!AK25</f>
        <v>#N/A</v>
      </c>
      <c r="AU25" s="29" t="e">
        <f>'1.2'!AL25</f>
        <v>#N/A</v>
      </c>
      <c r="AV25" s="29" t="e">
        <f>'1.2'!AM25</f>
        <v>#N/A</v>
      </c>
      <c r="AW25" s="29" t="e">
        <f>'1.2'!AN25</f>
        <v>#N/A</v>
      </c>
      <c r="AX25" s="29" t="e">
        <f>'1.2'!AO25</f>
        <v>#N/A</v>
      </c>
      <c r="AY25" s="29" t="e">
        <f>'1.2'!AP25</f>
        <v>#N/A</v>
      </c>
      <c r="AZ25" s="29" t="e">
        <f>'1.2'!AQ25</f>
        <v>#N/A</v>
      </c>
      <c r="BA25" s="29" t="e">
        <f>'1.2'!AR25</f>
        <v>#N/A</v>
      </c>
      <c r="BB25" s="29" t="e">
        <f>'1.2'!AS25</f>
        <v>#N/A</v>
      </c>
      <c r="BC25" s="29" t="e">
        <f>'1.2'!AT25</f>
        <v>#N/A</v>
      </c>
      <c r="BD25" s="29" t="e">
        <f>'1.2'!AU25</f>
        <v>#N/A</v>
      </c>
      <c r="BE25" s="29" t="e">
        <f>'1.2'!AV25</f>
        <v>#N/A</v>
      </c>
      <c r="BF25" s="29" t="e">
        <f>'1.2'!AW25</f>
        <v>#N/A</v>
      </c>
      <c r="BG25" s="29" t="e">
        <f>'1.2'!AX25</f>
        <v>#N/A</v>
      </c>
      <c r="BH25" s="29" t="e">
        <f>'1.2'!AY25</f>
        <v>#N/A</v>
      </c>
      <c r="BI25" s="29" t="e">
        <f>'1.2'!AZ25</f>
        <v>#N/A</v>
      </c>
      <c r="BJ25" s="29" t="e">
        <f>'1.2'!BA25</f>
        <v>#N/A</v>
      </c>
    </row>
    <row r="26" spans="1:62" x14ac:dyDescent="0.25">
      <c r="A26" s="28" t="s">
        <v>34</v>
      </c>
      <c r="B26" s="30">
        <v>37073</v>
      </c>
      <c r="C26" s="29">
        <f>'1.1'!B26</f>
        <v>30.2</v>
      </c>
      <c r="D26" s="29">
        <f>'1.1'!C26</f>
        <v>10.6</v>
      </c>
      <c r="E26" s="29">
        <f>'1.1'!D26</f>
        <v>13.4</v>
      </c>
      <c r="F26" s="29" t="e">
        <f>'1.1'!E26</f>
        <v>#N/A</v>
      </c>
      <c r="G26" s="29" t="e">
        <f>'1.1'!F26</f>
        <v>#N/A</v>
      </c>
      <c r="H26" s="29" t="e">
        <f>'1.1'!G26</f>
        <v>#N/A</v>
      </c>
      <c r="I26" s="29" t="e">
        <f>'1.1'!H26</f>
        <v>#N/A</v>
      </c>
      <c r="J26" s="29" t="e">
        <f>'1.1'!I26</f>
        <v>#N/A</v>
      </c>
      <c r="K26" s="29" t="e">
        <f>'1.2'!B26</f>
        <v>#N/A</v>
      </c>
      <c r="L26" s="29" t="e">
        <f>'1.2'!C26</f>
        <v>#N/A</v>
      </c>
      <c r="M26" s="29" t="e">
        <f>'1.2'!D26</f>
        <v>#N/A</v>
      </c>
      <c r="N26" s="29" t="e">
        <f>'1.2'!E26</f>
        <v>#N/A</v>
      </c>
      <c r="O26" s="29" t="e">
        <f>'1.2'!F26</f>
        <v>#N/A</v>
      </c>
      <c r="P26" s="29" t="e">
        <f>'1.2'!G26</f>
        <v>#N/A</v>
      </c>
      <c r="Q26" s="29" t="e">
        <f>'1.2'!H26</f>
        <v>#N/A</v>
      </c>
      <c r="R26" s="29" t="e">
        <f>'1.2'!I26</f>
        <v>#N/A</v>
      </c>
      <c r="S26" s="29" t="e">
        <f>'1.2'!J26</f>
        <v>#N/A</v>
      </c>
      <c r="T26" s="29" t="e">
        <f>'1.2'!K26</f>
        <v>#N/A</v>
      </c>
      <c r="U26" s="29" t="e">
        <f>'1.2'!L26</f>
        <v>#N/A</v>
      </c>
      <c r="V26" s="29" t="e">
        <f>'1.2'!M26</f>
        <v>#N/A</v>
      </c>
      <c r="W26" s="29" t="e">
        <f>'1.2'!N26</f>
        <v>#N/A</v>
      </c>
      <c r="X26" s="29" t="e">
        <f>'1.2'!O26</f>
        <v>#N/A</v>
      </c>
      <c r="Y26" s="29" t="e">
        <f>'1.2'!P26</f>
        <v>#N/A</v>
      </c>
      <c r="Z26" s="29" t="e">
        <f>'1.2'!Q26</f>
        <v>#N/A</v>
      </c>
      <c r="AA26" s="29" t="e">
        <f>'1.2'!R26</f>
        <v>#N/A</v>
      </c>
      <c r="AB26" s="29" t="e">
        <f>'1.2'!S26</f>
        <v>#N/A</v>
      </c>
      <c r="AC26" s="29" t="e">
        <f>'1.2'!T26</f>
        <v>#N/A</v>
      </c>
      <c r="AD26" s="29" t="e">
        <f>'1.2'!U26</f>
        <v>#N/A</v>
      </c>
      <c r="AE26" s="29" t="e">
        <f>'1.2'!V26</f>
        <v>#N/A</v>
      </c>
      <c r="AF26" s="29" t="e">
        <f>'1.2'!W26</f>
        <v>#N/A</v>
      </c>
      <c r="AG26" s="29" t="e">
        <f>'1.2'!X26</f>
        <v>#N/A</v>
      </c>
      <c r="AH26" s="29" t="e">
        <f>'1.2'!Y26</f>
        <v>#N/A</v>
      </c>
      <c r="AI26" s="29" t="e">
        <f>'1.2'!Z26</f>
        <v>#N/A</v>
      </c>
      <c r="AJ26" s="29" t="e">
        <f>'1.2'!AA26</f>
        <v>#N/A</v>
      </c>
      <c r="AK26" s="29" t="e">
        <f>'1.2'!AB26</f>
        <v>#N/A</v>
      </c>
      <c r="AL26" s="29" t="e">
        <f>'1.2'!AC26</f>
        <v>#N/A</v>
      </c>
      <c r="AM26" s="29" t="e">
        <f>'1.2'!AD26</f>
        <v>#N/A</v>
      </c>
      <c r="AN26" s="29" t="e">
        <f>'1.2'!AE26</f>
        <v>#N/A</v>
      </c>
      <c r="AO26" s="29" t="e">
        <f>'1.2'!AF26</f>
        <v>#N/A</v>
      </c>
      <c r="AP26" s="29" t="e">
        <f>'1.2'!AG26</f>
        <v>#N/A</v>
      </c>
      <c r="AQ26" s="29" t="e">
        <f>'1.2'!AH26</f>
        <v>#N/A</v>
      </c>
      <c r="AR26" s="29" t="e">
        <f>'1.2'!AI26</f>
        <v>#N/A</v>
      </c>
      <c r="AS26" s="29" t="e">
        <f>'1.2'!AJ26</f>
        <v>#N/A</v>
      </c>
      <c r="AT26" s="29" t="e">
        <f>'1.2'!AK26</f>
        <v>#N/A</v>
      </c>
      <c r="AU26" s="29" t="e">
        <f>'1.2'!AL26</f>
        <v>#N/A</v>
      </c>
      <c r="AV26" s="29" t="e">
        <f>'1.2'!AM26</f>
        <v>#N/A</v>
      </c>
      <c r="AW26" s="29" t="e">
        <f>'1.2'!AN26</f>
        <v>#N/A</v>
      </c>
      <c r="AX26" s="29" t="e">
        <f>'1.2'!AO26</f>
        <v>#N/A</v>
      </c>
      <c r="AY26" s="29" t="e">
        <f>'1.2'!AP26</f>
        <v>#N/A</v>
      </c>
      <c r="AZ26" s="29" t="e">
        <f>'1.2'!AQ26</f>
        <v>#N/A</v>
      </c>
      <c r="BA26" s="29" t="e">
        <f>'1.2'!AR26</f>
        <v>#N/A</v>
      </c>
      <c r="BB26" s="29" t="e">
        <f>'1.2'!AS26</f>
        <v>#N/A</v>
      </c>
      <c r="BC26" s="29" t="e">
        <f>'1.2'!AT26</f>
        <v>#N/A</v>
      </c>
      <c r="BD26" s="29" t="e">
        <f>'1.2'!AU26</f>
        <v>#N/A</v>
      </c>
      <c r="BE26" s="29" t="e">
        <f>'1.2'!AV26</f>
        <v>#N/A</v>
      </c>
      <c r="BF26" s="29" t="e">
        <f>'1.2'!AW26</f>
        <v>#N/A</v>
      </c>
      <c r="BG26" s="29" t="e">
        <f>'1.2'!AX26</f>
        <v>#N/A</v>
      </c>
      <c r="BH26" s="29" t="e">
        <f>'1.2'!AY26</f>
        <v>#N/A</v>
      </c>
      <c r="BI26" s="29" t="e">
        <f>'1.2'!AZ26</f>
        <v>#N/A</v>
      </c>
      <c r="BJ26" s="29" t="e">
        <f>'1.2'!BA26</f>
        <v>#N/A</v>
      </c>
    </row>
    <row r="27" spans="1:62" x14ac:dyDescent="0.25">
      <c r="A27" s="28" t="s">
        <v>34</v>
      </c>
      <c r="B27" s="30">
        <v>37104</v>
      </c>
      <c r="C27" s="29">
        <f>'1.1'!B27</f>
        <v>30.6</v>
      </c>
      <c r="D27" s="29">
        <f>'1.1'!C27</f>
        <v>11.9</v>
      </c>
      <c r="E27" s="29">
        <f>'1.1'!D27</f>
        <v>13.2</v>
      </c>
      <c r="F27" s="29" t="e">
        <f>'1.1'!E27</f>
        <v>#N/A</v>
      </c>
      <c r="G27" s="29" t="e">
        <f>'1.1'!F27</f>
        <v>#N/A</v>
      </c>
      <c r="H27" s="29" t="e">
        <f>'1.1'!G27</f>
        <v>#N/A</v>
      </c>
      <c r="I27" s="29" t="e">
        <f>'1.1'!H27</f>
        <v>#N/A</v>
      </c>
      <c r="J27" s="29" t="e">
        <f>'1.1'!I27</f>
        <v>#N/A</v>
      </c>
      <c r="K27" s="29" t="e">
        <f>'1.2'!B27</f>
        <v>#N/A</v>
      </c>
      <c r="L27" s="29" t="e">
        <f>'1.2'!C27</f>
        <v>#N/A</v>
      </c>
      <c r="M27" s="29" t="e">
        <f>'1.2'!D27</f>
        <v>#N/A</v>
      </c>
      <c r="N27" s="29" t="e">
        <f>'1.2'!E27</f>
        <v>#N/A</v>
      </c>
      <c r="O27" s="29" t="e">
        <f>'1.2'!F27</f>
        <v>#N/A</v>
      </c>
      <c r="P27" s="29" t="e">
        <f>'1.2'!G27</f>
        <v>#N/A</v>
      </c>
      <c r="Q27" s="29" t="e">
        <f>'1.2'!H27</f>
        <v>#N/A</v>
      </c>
      <c r="R27" s="29" t="e">
        <f>'1.2'!I27</f>
        <v>#N/A</v>
      </c>
      <c r="S27" s="29" t="e">
        <f>'1.2'!J27</f>
        <v>#N/A</v>
      </c>
      <c r="T27" s="29" t="e">
        <f>'1.2'!K27</f>
        <v>#N/A</v>
      </c>
      <c r="U27" s="29" t="e">
        <f>'1.2'!L27</f>
        <v>#N/A</v>
      </c>
      <c r="V27" s="29" t="e">
        <f>'1.2'!M27</f>
        <v>#N/A</v>
      </c>
      <c r="W27" s="29" t="e">
        <f>'1.2'!N27</f>
        <v>#N/A</v>
      </c>
      <c r="X27" s="29" t="e">
        <f>'1.2'!O27</f>
        <v>#N/A</v>
      </c>
      <c r="Y27" s="29" t="e">
        <f>'1.2'!P27</f>
        <v>#N/A</v>
      </c>
      <c r="Z27" s="29" t="e">
        <f>'1.2'!Q27</f>
        <v>#N/A</v>
      </c>
      <c r="AA27" s="29" t="e">
        <f>'1.2'!R27</f>
        <v>#N/A</v>
      </c>
      <c r="AB27" s="29" t="e">
        <f>'1.2'!S27</f>
        <v>#N/A</v>
      </c>
      <c r="AC27" s="29" t="e">
        <f>'1.2'!T27</f>
        <v>#N/A</v>
      </c>
      <c r="AD27" s="29" t="e">
        <f>'1.2'!U27</f>
        <v>#N/A</v>
      </c>
      <c r="AE27" s="29" t="e">
        <f>'1.2'!V27</f>
        <v>#N/A</v>
      </c>
      <c r="AF27" s="29" t="e">
        <f>'1.2'!W27</f>
        <v>#N/A</v>
      </c>
      <c r="AG27" s="29" t="e">
        <f>'1.2'!X27</f>
        <v>#N/A</v>
      </c>
      <c r="AH27" s="29" t="e">
        <f>'1.2'!Y27</f>
        <v>#N/A</v>
      </c>
      <c r="AI27" s="29" t="e">
        <f>'1.2'!Z27</f>
        <v>#N/A</v>
      </c>
      <c r="AJ27" s="29" t="e">
        <f>'1.2'!AA27</f>
        <v>#N/A</v>
      </c>
      <c r="AK27" s="29" t="e">
        <f>'1.2'!AB27</f>
        <v>#N/A</v>
      </c>
      <c r="AL27" s="29" t="e">
        <f>'1.2'!AC27</f>
        <v>#N/A</v>
      </c>
      <c r="AM27" s="29" t="e">
        <f>'1.2'!AD27</f>
        <v>#N/A</v>
      </c>
      <c r="AN27" s="29" t="e">
        <f>'1.2'!AE27</f>
        <v>#N/A</v>
      </c>
      <c r="AO27" s="29" t="e">
        <f>'1.2'!AF27</f>
        <v>#N/A</v>
      </c>
      <c r="AP27" s="29" t="e">
        <f>'1.2'!AG27</f>
        <v>#N/A</v>
      </c>
      <c r="AQ27" s="29" t="e">
        <f>'1.2'!AH27</f>
        <v>#N/A</v>
      </c>
      <c r="AR27" s="29" t="e">
        <f>'1.2'!AI27</f>
        <v>#N/A</v>
      </c>
      <c r="AS27" s="29" t="e">
        <f>'1.2'!AJ27</f>
        <v>#N/A</v>
      </c>
      <c r="AT27" s="29" t="e">
        <f>'1.2'!AK27</f>
        <v>#N/A</v>
      </c>
      <c r="AU27" s="29" t="e">
        <f>'1.2'!AL27</f>
        <v>#N/A</v>
      </c>
      <c r="AV27" s="29" t="e">
        <f>'1.2'!AM27</f>
        <v>#N/A</v>
      </c>
      <c r="AW27" s="29" t="e">
        <f>'1.2'!AN27</f>
        <v>#N/A</v>
      </c>
      <c r="AX27" s="29" t="e">
        <f>'1.2'!AO27</f>
        <v>#N/A</v>
      </c>
      <c r="AY27" s="29" t="e">
        <f>'1.2'!AP27</f>
        <v>#N/A</v>
      </c>
      <c r="AZ27" s="29" t="e">
        <f>'1.2'!AQ27</f>
        <v>#N/A</v>
      </c>
      <c r="BA27" s="29" t="e">
        <f>'1.2'!AR27</f>
        <v>#N/A</v>
      </c>
      <c r="BB27" s="29" t="e">
        <f>'1.2'!AS27</f>
        <v>#N/A</v>
      </c>
      <c r="BC27" s="29" t="e">
        <f>'1.2'!AT27</f>
        <v>#N/A</v>
      </c>
      <c r="BD27" s="29" t="e">
        <f>'1.2'!AU27</f>
        <v>#N/A</v>
      </c>
      <c r="BE27" s="29" t="e">
        <f>'1.2'!AV27</f>
        <v>#N/A</v>
      </c>
      <c r="BF27" s="29" t="e">
        <f>'1.2'!AW27</f>
        <v>#N/A</v>
      </c>
      <c r="BG27" s="29" t="e">
        <f>'1.2'!AX27</f>
        <v>#N/A</v>
      </c>
      <c r="BH27" s="29" t="e">
        <f>'1.2'!AY27</f>
        <v>#N/A</v>
      </c>
      <c r="BI27" s="29" t="e">
        <f>'1.2'!AZ27</f>
        <v>#N/A</v>
      </c>
      <c r="BJ27" s="29" t="e">
        <f>'1.2'!BA27</f>
        <v>#N/A</v>
      </c>
    </row>
    <row r="28" spans="1:62" x14ac:dyDescent="0.25">
      <c r="A28" s="28" t="s">
        <v>34</v>
      </c>
      <c r="B28" s="30">
        <v>37135</v>
      </c>
      <c r="C28" s="29">
        <f>'1.1'!B28</f>
        <v>29.4</v>
      </c>
      <c r="D28" s="29">
        <f>'1.1'!C28</f>
        <v>9.4</v>
      </c>
      <c r="E28" s="29">
        <f>'1.1'!D28</f>
        <v>12.7</v>
      </c>
      <c r="F28" s="29" t="e">
        <f>'1.1'!E28</f>
        <v>#N/A</v>
      </c>
      <c r="G28" s="29" t="e">
        <f>'1.1'!F28</f>
        <v>#N/A</v>
      </c>
      <c r="H28" s="29" t="e">
        <f>'1.1'!G28</f>
        <v>#N/A</v>
      </c>
      <c r="I28" s="29" t="e">
        <f>'1.1'!H28</f>
        <v>#N/A</v>
      </c>
      <c r="J28" s="29" t="e">
        <f>'1.1'!I28</f>
        <v>#N/A</v>
      </c>
      <c r="K28" s="29" t="e">
        <f>'1.2'!B28</f>
        <v>#N/A</v>
      </c>
      <c r="L28" s="29" t="e">
        <f>'1.2'!C28</f>
        <v>#N/A</v>
      </c>
      <c r="M28" s="29" t="e">
        <f>'1.2'!D28</f>
        <v>#N/A</v>
      </c>
      <c r="N28" s="29" t="e">
        <f>'1.2'!E28</f>
        <v>#N/A</v>
      </c>
      <c r="O28" s="29" t="e">
        <f>'1.2'!F28</f>
        <v>#N/A</v>
      </c>
      <c r="P28" s="29" t="e">
        <f>'1.2'!G28</f>
        <v>#N/A</v>
      </c>
      <c r="Q28" s="29" t="e">
        <f>'1.2'!H28</f>
        <v>#N/A</v>
      </c>
      <c r="R28" s="29" t="e">
        <f>'1.2'!I28</f>
        <v>#N/A</v>
      </c>
      <c r="S28" s="29" t="e">
        <f>'1.2'!J28</f>
        <v>#N/A</v>
      </c>
      <c r="T28" s="29" t="e">
        <f>'1.2'!K28</f>
        <v>#N/A</v>
      </c>
      <c r="U28" s="29" t="e">
        <f>'1.2'!L28</f>
        <v>#N/A</v>
      </c>
      <c r="V28" s="29" t="e">
        <f>'1.2'!M28</f>
        <v>#N/A</v>
      </c>
      <c r="W28" s="29" t="e">
        <f>'1.2'!N28</f>
        <v>#N/A</v>
      </c>
      <c r="X28" s="29" t="e">
        <f>'1.2'!O28</f>
        <v>#N/A</v>
      </c>
      <c r="Y28" s="29" t="e">
        <f>'1.2'!P28</f>
        <v>#N/A</v>
      </c>
      <c r="Z28" s="29" t="e">
        <f>'1.2'!Q28</f>
        <v>#N/A</v>
      </c>
      <c r="AA28" s="29" t="e">
        <f>'1.2'!R28</f>
        <v>#N/A</v>
      </c>
      <c r="AB28" s="29" t="e">
        <f>'1.2'!S28</f>
        <v>#N/A</v>
      </c>
      <c r="AC28" s="29" t="e">
        <f>'1.2'!T28</f>
        <v>#N/A</v>
      </c>
      <c r="AD28" s="29" t="e">
        <f>'1.2'!U28</f>
        <v>#N/A</v>
      </c>
      <c r="AE28" s="29" t="e">
        <f>'1.2'!V28</f>
        <v>#N/A</v>
      </c>
      <c r="AF28" s="29" t="e">
        <f>'1.2'!W28</f>
        <v>#N/A</v>
      </c>
      <c r="AG28" s="29" t="e">
        <f>'1.2'!X28</f>
        <v>#N/A</v>
      </c>
      <c r="AH28" s="29" t="e">
        <f>'1.2'!Y28</f>
        <v>#N/A</v>
      </c>
      <c r="AI28" s="29" t="e">
        <f>'1.2'!Z28</f>
        <v>#N/A</v>
      </c>
      <c r="AJ28" s="29" t="e">
        <f>'1.2'!AA28</f>
        <v>#N/A</v>
      </c>
      <c r="AK28" s="29" t="e">
        <f>'1.2'!AB28</f>
        <v>#N/A</v>
      </c>
      <c r="AL28" s="29" t="e">
        <f>'1.2'!AC28</f>
        <v>#N/A</v>
      </c>
      <c r="AM28" s="29" t="e">
        <f>'1.2'!AD28</f>
        <v>#N/A</v>
      </c>
      <c r="AN28" s="29" t="e">
        <f>'1.2'!AE28</f>
        <v>#N/A</v>
      </c>
      <c r="AO28" s="29" t="e">
        <f>'1.2'!AF28</f>
        <v>#N/A</v>
      </c>
      <c r="AP28" s="29" t="e">
        <f>'1.2'!AG28</f>
        <v>#N/A</v>
      </c>
      <c r="AQ28" s="29" t="e">
        <f>'1.2'!AH28</f>
        <v>#N/A</v>
      </c>
      <c r="AR28" s="29" t="e">
        <f>'1.2'!AI28</f>
        <v>#N/A</v>
      </c>
      <c r="AS28" s="29" t="e">
        <f>'1.2'!AJ28</f>
        <v>#N/A</v>
      </c>
      <c r="AT28" s="29" t="e">
        <f>'1.2'!AK28</f>
        <v>#N/A</v>
      </c>
      <c r="AU28" s="29" t="e">
        <f>'1.2'!AL28</f>
        <v>#N/A</v>
      </c>
      <c r="AV28" s="29" t="e">
        <f>'1.2'!AM28</f>
        <v>#N/A</v>
      </c>
      <c r="AW28" s="29" t="e">
        <f>'1.2'!AN28</f>
        <v>#N/A</v>
      </c>
      <c r="AX28" s="29" t="e">
        <f>'1.2'!AO28</f>
        <v>#N/A</v>
      </c>
      <c r="AY28" s="29" t="e">
        <f>'1.2'!AP28</f>
        <v>#N/A</v>
      </c>
      <c r="AZ28" s="29" t="e">
        <f>'1.2'!AQ28</f>
        <v>#N/A</v>
      </c>
      <c r="BA28" s="29" t="e">
        <f>'1.2'!AR28</f>
        <v>#N/A</v>
      </c>
      <c r="BB28" s="29" t="e">
        <f>'1.2'!AS28</f>
        <v>#N/A</v>
      </c>
      <c r="BC28" s="29" t="e">
        <f>'1.2'!AT28</f>
        <v>#N/A</v>
      </c>
      <c r="BD28" s="29" t="e">
        <f>'1.2'!AU28</f>
        <v>#N/A</v>
      </c>
      <c r="BE28" s="29" t="e">
        <f>'1.2'!AV28</f>
        <v>#N/A</v>
      </c>
      <c r="BF28" s="29" t="e">
        <f>'1.2'!AW28</f>
        <v>#N/A</v>
      </c>
      <c r="BG28" s="29" t="e">
        <f>'1.2'!AX28</f>
        <v>#N/A</v>
      </c>
      <c r="BH28" s="29" t="e">
        <f>'1.2'!AY28</f>
        <v>#N/A</v>
      </c>
      <c r="BI28" s="29" t="e">
        <f>'1.2'!AZ28</f>
        <v>#N/A</v>
      </c>
      <c r="BJ28" s="29" t="e">
        <f>'1.2'!BA28</f>
        <v>#N/A</v>
      </c>
    </row>
    <row r="29" spans="1:62" x14ac:dyDescent="0.25">
      <c r="A29" s="28" t="s">
        <v>34</v>
      </c>
      <c r="B29" s="30">
        <v>37165</v>
      </c>
      <c r="C29" s="29">
        <f>'1.1'!B29</f>
        <v>32</v>
      </c>
      <c r="D29" s="29">
        <f>'1.1'!C29</f>
        <v>17.5</v>
      </c>
      <c r="E29" s="29">
        <f>'1.1'!D29</f>
        <v>13.2</v>
      </c>
      <c r="F29" s="29" t="e">
        <f>'1.1'!E29</f>
        <v>#N/A</v>
      </c>
      <c r="G29" s="29" t="e">
        <f>'1.1'!F29</f>
        <v>#N/A</v>
      </c>
      <c r="H29" s="29" t="e">
        <f>'1.1'!G29</f>
        <v>#N/A</v>
      </c>
      <c r="I29" s="29" t="e">
        <f>'1.1'!H29</f>
        <v>#N/A</v>
      </c>
      <c r="J29" s="29" t="e">
        <f>'1.1'!I29</f>
        <v>#N/A</v>
      </c>
      <c r="K29" s="29" t="e">
        <f>'1.2'!B29</f>
        <v>#N/A</v>
      </c>
      <c r="L29" s="29" t="e">
        <f>'1.2'!C29</f>
        <v>#N/A</v>
      </c>
      <c r="M29" s="29" t="e">
        <f>'1.2'!D29</f>
        <v>#N/A</v>
      </c>
      <c r="N29" s="29" t="e">
        <f>'1.2'!E29</f>
        <v>#N/A</v>
      </c>
      <c r="O29" s="29" t="e">
        <f>'1.2'!F29</f>
        <v>#N/A</v>
      </c>
      <c r="P29" s="29" t="e">
        <f>'1.2'!G29</f>
        <v>#N/A</v>
      </c>
      <c r="Q29" s="29" t="e">
        <f>'1.2'!H29</f>
        <v>#N/A</v>
      </c>
      <c r="R29" s="29" t="e">
        <f>'1.2'!I29</f>
        <v>#N/A</v>
      </c>
      <c r="S29" s="29" t="e">
        <f>'1.2'!J29</f>
        <v>#N/A</v>
      </c>
      <c r="T29" s="29" t="e">
        <f>'1.2'!K29</f>
        <v>#N/A</v>
      </c>
      <c r="U29" s="29" t="e">
        <f>'1.2'!L29</f>
        <v>#N/A</v>
      </c>
      <c r="V29" s="29" t="e">
        <f>'1.2'!M29</f>
        <v>#N/A</v>
      </c>
      <c r="W29" s="29" t="e">
        <f>'1.2'!N29</f>
        <v>#N/A</v>
      </c>
      <c r="X29" s="29" t="e">
        <f>'1.2'!O29</f>
        <v>#N/A</v>
      </c>
      <c r="Y29" s="29" t="e">
        <f>'1.2'!P29</f>
        <v>#N/A</v>
      </c>
      <c r="Z29" s="29" t="e">
        <f>'1.2'!Q29</f>
        <v>#N/A</v>
      </c>
      <c r="AA29" s="29" t="e">
        <f>'1.2'!R29</f>
        <v>#N/A</v>
      </c>
      <c r="AB29" s="29" t="e">
        <f>'1.2'!S29</f>
        <v>#N/A</v>
      </c>
      <c r="AC29" s="29" t="e">
        <f>'1.2'!T29</f>
        <v>#N/A</v>
      </c>
      <c r="AD29" s="29" t="e">
        <f>'1.2'!U29</f>
        <v>#N/A</v>
      </c>
      <c r="AE29" s="29" t="e">
        <f>'1.2'!V29</f>
        <v>#N/A</v>
      </c>
      <c r="AF29" s="29" t="e">
        <f>'1.2'!W29</f>
        <v>#N/A</v>
      </c>
      <c r="AG29" s="29" t="e">
        <f>'1.2'!X29</f>
        <v>#N/A</v>
      </c>
      <c r="AH29" s="29" t="e">
        <f>'1.2'!Y29</f>
        <v>#N/A</v>
      </c>
      <c r="AI29" s="29" t="e">
        <f>'1.2'!Z29</f>
        <v>#N/A</v>
      </c>
      <c r="AJ29" s="29" t="e">
        <f>'1.2'!AA29</f>
        <v>#N/A</v>
      </c>
      <c r="AK29" s="29" t="e">
        <f>'1.2'!AB29</f>
        <v>#N/A</v>
      </c>
      <c r="AL29" s="29" t="e">
        <f>'1.2'!AC29</f>
        <v>#N/A</v>
      </c>
      <c r="AM29" s="29" t="e">
        <f>'1.2'!AD29</f>
        <v>#N/A</v>
      </c>
      <c r="AN29" s="29" t="e">
        <f>'1.2'!AE29</f>
        <v>#N/A</v>
      </c>
      <c r="AO29" s="29" t="e">
        <f>'1.2'!AF29</f>
        <v>#N/A</v>
      </c>
      <c r="AP29" s="29" t="e">
        <f>'1.2'!AG29</f>
        <v>#N/A</v>
      </c>
      <c r="AQ29" s="29" t="e">
        <f>'1.2'!AH29</f>
        <v>#N/A</v>
      </c>
      <c r="AR29" s="29" t="e">
        <f>'1.2'!AI29</f>
        <v>#N/A</v>
      </c>
      <c r="AS29" s="29" t="e">
        <f>'1.2'!AJ29</f>
        <v>#N/A</v>
      </c>
      <c r="AT29" s="29" t="e">
        <f>'1.2'!AK29</f>
        <v>#N/A</v>
      </c>
      <c r="AU29" s="29" t="e">
        <f>'1.2'!AL29</f>
        <v>#N/A</v>
      </c>
      <c r="AV29" s="29" t="e">
        <f>'1.2'!AM29</f>
        <v>#N/A</v>
      </c>
      <c r="AW29" s="29" t="e">
        <f>'1.2'!AN29</f>
        <v>#N/A</v>
      </c>
      <c r="AX29" s="29" t="e">
        <f>'1.2'!AO29</f>
        <v>#N/A</v>
      </c>
      <c r="AY29" s="29" t="e">
        <f>'1.2'!AP29</f>
        <v>#N/A</v>
      </c>
      <c r="AZ29" s="29" t="e">
        <f>'1.2'!AQ29</f>
        <v>#N/A</v>
      </c>
      <c r="BA29" s="29" t="e">
        <f>'1.2'!AR29</f>
        <v>#N/A</v>
      </c>
      <c r="BB29" s="29" t="e">
        <f>'1.2'!AS29</f>
        <v>#N/A</v>
      </c>
      <c r="BC29" s="29" t="e">
        <f>'1.2'!AT29</f>
        <v>#N/A</v>
      </c>
      <c r="BD29" s="29" t="e">
        <f>'1.2'!AU29</f>
        <v>#N/A</v>
      </c>
      <c r="BE29" s="29" t="e">
        <f>'1.2'!AV29</f>
        <v>#N/A</v>
      </c>
      <c r="BF29" s="29" t="e">
        <f>'1.2'!AW29</f>
        <v>#N/A</v>
      </c>
      <c r="BG29" s="29" t="e">
        <f>'1.2'!AX29</f>
        <v>#N/A</v>
      </c>
      <c r="BH29" s="29" t="e">
        <f>'1.2'!AY29</f>
        <v>#N/A</v>
      </c>
      <c r="BI29" s="29" t="e">
        <f>'1.2'!AZ29</f>
        <v>#N/A</v>
      </c>
      <c r="BJ29" s="29" t="e">
        <f>'1.2'!BA29</f>
        <v>#N/A</v>
      </c>
    </row>
    <row r="30" spans="1:62" x14ac:dyDescent="0.25">
      <c r="A30" s="28" t="s">
        <v>34</v>
      </c>
      <c r="B30" s="30">
        <v>37196</v>
      </c>
      <c r="C30" s="29">
        <f>'1.1'!B30</f>
        <v>30.6</v>
      </c>
      <c r="D30" s="29">
        <f>'1.1'!C30</f>
        <v>11.4</v>
      </c>
      <c r="E30" s="29">
        <f>'1.1'!D30</f>
        <v>13.1</v>
      </c>
      <c r="F30" s="29" t="e">
        <f>'1.1'!E30</f>
        <v>#N/A</v>
      </c>
      <c r="G30" s="29" t="e">
        <f>'1.1'!F30</f>
        <v>#N/A</v>
      </c>
      <c r="H30" s="29" t="e">
        <f>'1.1'!G30</f>
        <v>#N/A</v>
      </c>
      <c r="I30" s="29" t="e">
        <f>'1.1'!H30</f>
        <v>#N/A</v>
      </c>
      <c r="J30" s="29" t="e">
        <f>'1.1'!I30</f>
        <v>#N/A</v>
      </c>
      <c r="K30" s="29" t="e">
        <f>'1.2'!B30</f>
        <v>#N/A</v>
      </c>
      <c r="L30" s="29" t="e">
        <f>'1.2'!C30</f>
        <v>#N/A</v>
      </c>
      <c r="M30" s="29" t="e">
        <f>'1.2'!D30</f>
        <v>#N/A</v>
      </c>
      <c r="N30" s="29" t="e">
        <f>'1.2'!E30</f>
        <v>#N/A</v>
      </c>
      <c r="O30" s="29" t="e">
        <f>'1.2'!F30</f>
        <v>#N/A</v>
      </c>
      <c r="P30" s="29" t="e">
        <f>'1.2'!G30</f>
        <v>#N/A</v>
      </c>
      <c r="Q30" s="29" t="e">
        <f>'1.2'!H30</f>
        <v>#N/A</v>
      </c>
      <c r="R30" s="29" t="e">
        <f>'1.2'!I30</f>
        <v>#N/A</v>
      </c>
      <c r="S30" s="29" t="e">
        <f>'1.2'!J30</f>
        <v>#N/A</v>
      </c>
      <c r="T30" s="29" t="e">
        <f>'1.2'!K30</f>
        <v>#N/A</v>
      </c>
      <c r="U30" s="29" t="e">
        <f>'1.2'!L30</f>
        <v>#N/A</v>
      </c>
      <c r="V30" s="29" t="e">
        <f>'1.2'!M30</f>
        <v>#N/A</v>
      </c>
      <c r="W30" s="29" t="e">
        <f>'1.2'!N30</f>
        <v>#N/A</v>
      </c>
      <c r="X30" s="29" t="e">
        <f>'1.2'!O30</f>
        <v>#N/A</v>
      </c>
      <c r="Y30" s="29" t="e">
        <f>'1.2'!P30</f>
        <v>#N/A</v>
      </c>
      <c r="Z30" s="29" t="e">
        <f>'1.2'!Q30</f>
        <v>#N/A</v>
      </c>
      <c r="AA30" s="29" t="e">
        <f>'1.2'!R30</f>
        <v>#N/A</v>
      </c>
      <c r="AB30" s="29" t="e">
        <f>'1.2'!S30</f>
        <v>#N/A</v>
      </c>
      <c r="AC30" s="29" t="e">
        <f>'1.2'!T30</f>
        <v>#N/A</v>
      </c>
      <c r="AD30" s="29" t="e">
        <f>'1.2'!U30</f>
        <v>#N/A</v>
      </c>
      <c r="AE30" s="29" t="e">
        <f>'1.2'!V30</f>
        <v>#N/A</v>
      </c>
      <c r="AF30" s="29" t="e">
        <f>'1.2'!W30</f>
        <v>#N/A</v>
      </c>
      <c r="AG30" s="29" t="e">
        <f>'1.2'!X30</f>
        <v>#N/A</v>
      </c>
      <c r="AH30" s="29" t="e">
        <f>'1.2'!Y30</f>
        <v>#N/A</v>
      </c>
      <c r="AI30" s="29" t="e">
        <f>'1.2'!Z30</f>
        <v>#N/A</v>
      </c>
      <c r="AJ30" s="29" t="e">
        <f>'1.2'!AA30</f>
        <v>#N/A</v>
      </c>
      <c r="AK30" s="29" t="e">
        <f>'1.2'!AB30</f>
        <v>#N/A</v>
      </c>
      <c r="AL30" s="29" t="e">
        <f>'1.2'!AC30</f>
        <v>#N/A</v>
      </c>
      <c r="AM30" s="29" t="e">
        <f>'1.2'!AD30</f>
        <v>#N/A</v>
      </c>
      <c r="AN30" s="29" t="e">
        <f>'1.2'!AE30</f>
        <v>#N/A</v>
      </c>
      <c r="AO30" s="29" t="e">
        <f>'1.2'!AF30</f>
        <v>#N/A</v>
      </c>
      <c r="AP30" s="29" t="e">
        <f>'1.2'!AG30</f>
        <v>#N/A</v>
      </c>
      <c r="AQ30" s="29" t="e">
        <f>'1.2'!AH30</f>
        <v>#N/A</v>
      </c>
      <c r="AR30" s="29" t="e">
        <f>'1.2'!AI30</f>
        <v>#N/A</v>
      </c>
      <c r="AS30" s="29" t="e">
        <f>'1.2'!AJ30</f>
        <v>#N/A</v>
      </c>
      <c r="AT30" s="29" t="e">
        <f>'1.2'!AK30</f>
        <v>#N/A</v>
      </c>
      <c r="AU30" s="29" t="e">
        <f>'1.2'!AL30</f>
        <v>#N/A</v>
      </c>
      <c r="AV30" s="29" t="e">
        <f>'1.2'!AM30</f>
        <v>#N/A</v>
      </c>
      <c r="AW30" s="29" t="e">
        <f>'1.2'!AN30</f>
        <v>#N/A</v>
      </c>
      <c r="AX30" s="29" t="e">
        <f>'1.2'!AO30</f>
        <v>#N/A</v>
      </c>
      <c r="AY30" s="29" t="e">
        <f>'1.2'!AP30</f>
        <v>#N/A</v>
      </c>
      <c r="AZ30" s="29" t="e">
        <f>'1.2'!AQ30</f>
        <v>#N/A</v>
      </c>
      <c r="BA30" s="29" t="e">
        <f>'1.2'!AR30</f>
        <v>#N/A</v>
      </c>
      <c r="BB30" s="29" t="e">
        <f>'1.2'!AS30</f>
        <v>#N/A</v>
      </c>
      <c r="BC30" s="29" t="e">
        <f>'1.2'!AT30</f>
        <v>#N/A</v>
      </c>
      <c r="BD30" s="29" t="e">
        <f>'1.2'!AU30</f>
        <v>#N/A</v>
      </c>
      <c r="BE30" s="29" t="e">
        <f>'1.2'!AV30</f>
        <v>#N/A</v>
      </c>
      <c r="BF30" s="29" t="e">
        <f>'1.2'!AW30</f>
        <v>#N/A</v>
      </c>
      <c r="BG30" s="29" t="e">
        <f>'1.2'!AX30</f>
        <v>#N/A</v>
      </c>
      <c r="BH30" s="29" t="e">
        <f>'1.2'!AY30</f>
        <v>#N/A</v>
      </c>
      <c r="BI30" s="29" t="e">
        <f>'1.2'!AZ30</f>
        <v>#N/A</v>
      </c>
      <c r="BJ30" s="29" t="e">
        <f>'1.2'!BA30</f>
        <v>#N/A</v>
      </c>
    </row>
    <row r="31" spans="1:62" x14ac:dyDescent="0.25">
      <c r="A31" s="28" t="s">
        <v>34</v>
      </c>
      <c r="B31" s="30">
        <v>37226</v>
      </c>
      <c r="C31" s="29">
        <f>'1.1'!B31</f>
        <v>42.5</v>
      </c>
      <c r="D31" s="29">
        <f>'1.1'!C31</f>
        <v>8.5</v>
      </c>
      <c r="E31" s="29">
        <f>'1.1'!D31</f>
        <v>12.5</v>
      </c>
      <c r="F31" s="29">
        <f>'1.1'!E31</f>
        <v>12.5</v>
      </c>
      <c r="G31" s="29" t="e">
        <f>'1.1'!F31</f>
        <v>#N/A</v>
      </c>
      <c r="H31" s="29" t="e">
        <f>'1.1'!G31</f>
        <v>#N/A</v>
      </c>
      <c r="I31" s="29" t="e">
        <f>'1.1'!H31</f>
        <v>#N/A</v>
      </c>
      <c r="J31" s="29" t="e">
        <f>'1.1'!I31</f>
        <v>#N/A</v>
      </c>
      <c r="K31" s="29" t="e">
        <f>'1.2'!B31</f>
        <v>#N/A</v>
      </c>
      <c r="L31" s="29" t="e">
        <f>'1.2'!C31</f>
        <v>#N/A</v>
      </c>
      <c r="M31" s="29" t="e">
        <f>'1.2'!D31</f>
        <v>#N/A</v>
      </c>
      <c r="N31" s="29" t="e">
        <f>'1.2'!E31</f>
        <v>#N/A</v>
      </c>
      <c r="O31" s="29" t="e">
        <f>'1.2'!F31</f>
        <v>#N/A</v>
      </c>
      <c r="P31" s="29" t="e">
        <f>'1.2'!G31</f>
        <v>#N/A</v>
      </c>
      <c r="Q31" s="29" t="e">
        <f>'1.2'!H31</f>
        <v>#N/A</v>
      </c>
      <c r="R31" s="29" t="e">
        <f>'1.2'!I31</f>
        <v>#N/A</v>
      </c>
      <c r="S31" s="29" t="e">
        <f>'1.2'!J31</f>
        <v>#N/A</v>
      </c>
      <c r="T31" s="29" t="e">
        <f>'1.2'!K31</f>
        <v>#N/A</v>
      </c>
      <c r="U31" s="29" t="e">
        <f>'1.2'!L31</f>
        <v>#N/A</v>
      </c>
      <c r="V31" s="29" t="e">
        <f>'1.2'!M31</f>
        <v>#N/A</v>
      </c>
      <c r="W31" s="29" t="e">
        <f>'1.2'!N31</f>
        <v>#N/A</v>
      </c>
      <c r="X31" s="29" t="e">
        <f>'1.2'!O31</f>
        <v>#N/A</v>
      </c>
      <c r="Y31" s="29" t="e">
        <f>'1.2'!P31</f>
        <v>#N/A</v>
      </c>
      <c r="Z31" s="29" t="e">
        <f>'1.2'!Q31</f>
        <v>#N/A</v>
      </c>
      <c r="AA31" s="29" t="e">
        <f>'1.2'!R31</f>
        <v>#N/A</v>
      </c>
      <c r="AB31" s="29" t="e">
        <f>'1.2'!S31</f>
        <v>#N/A</v>
      </c>
      <c r="AC31" s="29" t="e">
        <f>'1.2'!T31</f>
        <v>#N/A</v>
      </c>
      <c r="AD31" s="29" t="e">
        <f>'1.2'!U31</f>
        <v>#N/A</v>
      </c>
      <c r="AE31" s="29" t="e">
        <f>'1.2'!V31</f>
        <v>#N/A</v>
      </c>
      <c r="AF31" s="29" t="e">
        <f>'1.2'!W31</f>
        <v>#N/A</v>
      </c>
      <c r="AG31" s="29" t="e">
        <f>'1.2'!X31</f>
        <v>#N/A</v>
      </c>
      <c r="AH31" s="29" t="e">
        <f>'1.2'!Y31</f>
        <v>#N/A</v>
      </c>
      <c r="AI31" s="29" t="e">
        <f>'1.2'!Z31</f>
        <v>#N/A</v>
      </c>
      <c r="AJ31" s="29" t="e">
        <f>'1.2'!AA31</f>
        <v>#N/A</v>
      </c>
      <c r="AK31" s="29" t="e">
        <f>'1.2'!AB31</f>
        <v>#N/A</v>
      </c>
      <c r="AL31" s="29" t="e">
        <f>'1.2'!AC31</f>
        <v>#N/A</v>
      </c>
      <c r="AM31" s="29" t="e">
        <f>'1.2'!AD31</f>
        <v>#N/A</v>
      </c>
      <c r="AN31" s="29" t="e">
        <f>'1.2'!AE31</f>
        <v>#N/A</v>
      </c>
      <c r="AO31" s="29" t="e">
        <f>'1.2'!AF31</f>
        <v>#N/A</v>
      </c>
      <c r="AP31" s="29" t="e">
        <f>'1.2'!AG31</f>
        <v>#N/A</v>
      </c>
      <c r="AQ31" s="29" t="e">
        <f>'1.2'!AH31</f>
        <v>#N/A</v>
      </c>
      <c r="AR31" s="29" t="e">
        <f>'1.2'!AI31</f>
        <v>#N/A</v>
      </c>
      <c r="AS31" s="29" t="e">
        <f>'1.2'!AJ31</f>
        <v>#N/A</v>
      </c>
      <c r="AT31" s="29" t="e">
        <f>'1.2'!AK31</f>
        <v>#N/A</v>
      </c>
      <c r="AU31" s="29" t="e">
        <f>'1.2'!AL31</f>
        <v>#N/A</v>
      </c>
      <c r="AV31" s="29" t="e">
        <f>'1.2'!AM31</f>
        <v>#N/A</v>
      </c>
      <c r="AW31" s="29" t="e">
        <f>'1.2'!AN31</f>
        <v>#N/A</v>
      </c>
      <c r="AX31" s="29" t="e">
        <f>'1.2'!AO31</f>
        <v>#N/A</v>
      </c>
      <c r="AY31" s="29" t="e">
        <f>'1.2'!AP31</f>
        <v>#N/A</v>
      </c>
      <c r="AZ31" s="29" t="e">
        <f>'1.2'!AQ31</f>
        <v>#N/A</v>
      </c>
      <c r="BA31" s="29" t="e">
        <f>'1.2'!AR31</f>
        <v>#N/A</v>
      </c>
      <c r="BB31" s="29" t="e">
        <f>'1.2'!AS31</f>
        <v>#N/A</v>
      </c>
      <c r="BC31" s="29" t="e">
        <f>'1.2'!AT31</f>
        <v>#N/A</v>
      </c>
      <c r="BD31" s="29" t="e">
        <f>'1.2'!AU31</f>
        <v>#N/A</v>
      </c>
      <c r="BE31" s="29" t="e">
        <f>'1.2'!AV31</f>
        <v>#N/A</v>
      </c>
      <c r="BF31" s="29" t="e">
        <f>'1.2'!AW31</f>
        <v>#N/A</v>
      </c>
      <c r="BG31" s="29" t="e">
        <f>'1.2'!AX31</f>
        <v>#N/A</v>
      </c>
      <c r="BH31" s="29" t="e">
        <f>'1.2'!AY31</f>
        <v>#N/A</v>
      </c>
      <c r="BI31" s="29" t="e">
        <f>'1.2'!AZ31</f>
        <v>#N/A</v>
      </c>
      <c r="BJ31" s="29" t="e">
        <f>'1.2'!BA31</f>
        <v>#N/A</v>
      </c>
    </row>
    <row r="32" spans="1:62" x14ac:dyDescent="0.25">
      <c r="A32" s="28" t="s">
        <v>34</v>
      </c>
      <c r="B32" s="30">
        <v>37257</v>
      </c>
      <c r="C32" s="29">
        <f>'1.1'!B32</f>
        <v>32.1</v>
      </c>
      <c r="D32" s="29">
        <f>'1.1'!C32</f>
        <v>9.5</v>
      </c>
      <c r="E32" s="29">
        <f>'1.1'!D32</f>
        <v>9.5</v>
      </c>
      <c r="F32" s="29">
        <f>'1.1'!E32</f>
        <v>12.2</v>
      </c>
      <c r="G32" s="29" t="e">
        <f>'1.1'!F32</f>
        <v>#N/A</v>
      </c>
      <c r="H32" s="29" t="e">
        <f>'1.1'!G32</f>
        <v>#N/A</v>
      </c>
      <c r="I32" s="29" t="e">
        <f>'1.1'!H32</f>
        <v>#N/A</v>
      </c>
      <c r="J32" s="29" t="e">
        <f>'1.1'!I32</f>
        <v>#N/A</v>
      </c>
      <c r="K32" s="29" t="e">
        <f>'1.2'!B32</f>
        <v>#N/A</v>
      </c>
      <c r="L32" s="29" t="e">
        <f>'1.2'!C32</f>
        <v>#N/A</v>
      </c>
      <c r="M32" s="29" t="e">
        <f>'1.2'!D32</f>
        <v>#N/A</v>
      </c>
      <c r="N32" s="29" t="e">
        <f>'1.2'!E32</f>
        <v>#N/A</v>
      </c>
      <c r="O32" s="29" t="e">
        <f>'1.2'!F32</f>
        <v>#N/A</v>
      </c>
      <c r="P32" s="29" t="e">
        <f>'1.2'!G32</f>
        <v>#N/A</v>
      </c>
      <c r="Q32" s="29" t="e">
        <f>'1.2'!H32</f>
        <v>#N/A</v>
      </c>
      <c r="R32" s="29" t="e">
        <f>'1.2'!I32</f>
        <v>#N/A</v>
      </c>
      <c r="S32" s="29" t="e">
        <f>'1.2'!J32</f>
        <v>#N/A</v>
      </c>
      <c r="T32" s="29" t="e">
        <f>'1.2'!K32</f>
        <v>#N/A</v>
      </c>
      <c r="U32" s="29" t="e">
        <f>'1.2'!L32</f>
        <v>#N/A</v>
      </c>
      <c r="V32" s="29" t="e">
        <f>'1.2'!M32</f>
        <v>#N/A</v>
      </c>
      <c r="W32" s="29" t="e">
        <f>'1.2'!N32</f>
        <v>#N/A</v>
      </c>
      <c r="X32" s="29" t="e">
        <f>'1.2'!O32</f>
        <v>#N/A</v>
      </c>
      <c r="Y32" s="29" t="e">
        <f>'1.2'!P32</f>
        <v>#N/A</v>
      </c>
      <c r="Z32" s="29" t="e">
        <f>'1.2'!Q32</f>
        <v>#N/A</v>
      </c>
      <c r="AA32" s="29" t="e">
        <f>'1.2'!R32</f>
        <v>#N/A</v>
      </c>
      <c r="AB32" s="29" t="e">
        <f>'1.2'!S32</f>
        <v>#N/A</v>
      </c>
      <c r="AC32" s="29" t="e">
        <f>'1.2'!T32</f>
        <v>#N/A</v>
      </c>
      <c r="AD32" s="29" t="e">
        <f>'1.2'!U32</f>
        <v>#N/A</v>
      </c>
      <c r="AE32" s="29" t="e">
        <f>'1.2'!V32</f>
        <v>#N/A</v>
      </c>
      <c r="AF32" s="29" t="e">
        <f>'1.2'!W32</f>
        <v>#N/A</v>
      </c>
      <c r="AG32" s="29" t="e">
        <f>'1.2'!X32</f>
        <v>#N/A</v>
      </c>
      <c r="AH32" s="29" t="e">
        <f>'1.2'!Y32</f>
        <v>#N/A</v>
      </c>
      <c r="AI32" s="29" t="e">
        <f>'1.2'!Z32</f>
        <v>#N/A</v>
      </c>
      <c r="AJ32" s="29" t="e">
        <f>'1.2'!AA32</f>
        <v>#N/A</v>
      </c>
      <c r="AK32" s="29" t="e">
        <f>'1.2'!AB32</f>
        <v>#N/A</v>
      </c>
      <c r="AL32" s="29" t="e">
        <f>'1.2'!AC32</f>
        <v>#N/A</v>
      </c>
      <c r="AM32" s="29" t="e">
        <f>'1.2'!AD32</f>
        <v>#N/A</v>
      </c>
      <c r="AN32" s="29" t="e">
        <f>'1.2'!AE32</f>
        <v>#N/A</v>
      </c>
      <c r="AO32" s="29" t="e">
        <f>'1.2'!AF32</f>
        <v>#N/A</v>
      </c>
      <c r="AP32" s="29" t="e">
        <f>'1.2'!AG32</f>
        <v>#N/A</v>
      </c>
      <c r="AQ32" s="29" t="e">
        <f>'1.2'!AH32</f>
        <v>#N/A</v>
      </c>
      <c r="AR32" s="29" t="e">
        <f>'1.2'!AI32</f>
        <v>#N/A</v>
      </c>
      <c r="AS32" s="29" t="e">
        <f>'1.2'!AJ32</f>
        <v>#N/A</v>
      </c>
      <c r="AT32" s="29" t="e">
        <f>'1.2'!AK32</f>
        <v>#N/A</v>
      </c>
      <c r="AU32" s="29" t="e">
        <f>'1.2'!AL32</f>
        <v>#N/A</v>
      </c>
      <c r="AV32" s="29" t="e">
        <f>'1.2'!AM32</f>
        <v>#N/A</v>
      </c>
      <c r="AW32" s="29" t="e">
        <f>'1.2'!AN32</f>
        <v>#N/A</v>
      </c>
      <c r="AX32" s="29" t="e">
        <f>'1.2'!AO32</f>
        <v>#N/A</v>
      </c>
      <c r="AY32" s="29" t="e">
        <f>'1.2'!AP32</f>
        <v>#N/A</v>
      </c>
      <c r="AZ32" s="29" t="e">
        <f>'1.2'!AQ32</f>
        <v>#N/A</v>
      </c>
      <c r="BA32" s="29" t="e">
        <f>'1.2'!AR32</f>
        <v>#N/A</v>
      </c>
      <c r="BB32" s="29" t="e">
        <f>'1.2'!AS32</f>
        <v>#N/A</v>
      </c>
      <c r="BC32" s="29" t="e">
        <f>'1.2'!AT32</f>
        <v>#N/A</v>
      </c>
      <c r="BD32" s="29" t="e">
        <f>'1.2'!AU32</f>
        <v>#N/A</v>
      </c>
      <c r="BE32" s="29" t="e">
        <f>'1.2'!AV32</f>
        <v>#N/A</v>
      </c>
      <c r="BF32" s="29" t="e">
        <f>'1.2'!AW32</f>
        <v>#N/A</v>
      </c>
      <c r="BG32" s="29" t="e">
        <f>'1.2'!AX32</f>
        <v>#N/A</v>
      </c>
      <c r="BH32" s="29" t="e">
        <f>'1.2'!AY32</f>
        <v>#N/A</v>
      </c>
      <c r="BI32" s="29" t="e">
        <f>'1.2'!AZ32</f>
        <v>#N/A</v>
      </c>
      <c r="BJ32" s="29" t="e">
        <f>'1.2'!BA32</f>
        <v>#N/A</v>
      </c>
    </row>
    <row r="33" spans="1:62" x14ac:dyDescent="0.25">
      <c r="A33" s="28" t="s">
        <v>34</v>
      </c>
      <c r="B33" s="30">
        <v>37288</v>
      </c>
      <c r="C33" s="29">
        <f>'1.1'!B33</f>
        <v>29</v>
      </c>
      <c r="D33" s="29">
        <f>'1.1'!C33</f>
        <v>9.6</v>
      </c>
      <c r="E33" s="29">
        <f>'1.1'!D33</f>
        <v>9.5</v>
      </c>
      <c r="F33" s="29">
        <f>'1.1'!E33</f>
        <v>12.8</v>
      </c>
      <c r="G33" s="29" t="e">
        <f>'1.1'!F33</f>
        <v>#N/A</v>
      </c>
      <c r="H33" s="29" t="e">
        <f>'1.1'!G33</f>
        <v>#N/A</v>
      </c>
      <c r="I33" s="29" t="e">
        <f>'1.1'!H33</f>
        <v>#N/A</v>
      </c>
      <c r="J33" s="29" t="e">
        <f>'1.1'!I33</f>
        <v>#N/A</v>
      </c>
      <c r="K33" s="29" t="e">
        <f>'1.2'!B33</f>
        <v>#N/A</v>
      </c>
      <c r="L33" s="29" t="e">
        <f>'1.2'!C33</f>
        <v>#N/A</v>
      </c>
      <c r="M33" s="29" t="e">
        <f>'1.2'!D33</f>
        <v>#N/A</v>
      </c>
      <c r="N33" s="29" t="e">
        <f>'1.2'!E33</f>
        <v>#N/A</v>
      </c>
      <c r="O33" s="29" t="e">
        <f>'1.2'!F33</f>
        <v>#N/A</v>
      </c>
      <c r="P33" s="29" t="e">
        <f>'1.2'!G33</f>
        <v>#N/A</v>
      </c>
      <c r="Q33" s="29" t="e">
        <f>'1.2'!H33</f>
        <v>#N/A</v>
      </c>
      <c r="R33" s="29" t="e">
        <f>'1.2'!I33</f>
        <v>#N/A</v>
      </c>
      <c r="S33" s="29" t="e">
        <f>'1.2'!J33</f>
        <v>#N/A</v>
      </c>
      <c r="T33" s="29" t="e">
        <f>'1.2'!K33</f>
        <v>#N/A</v>
      </c>
      <c r="U33" s="29" t="e">
        <f>'1.2'!L33</f>
        <v>#N/A</v>
      </c>
      <c r="V33" s="29" t="e">
        <f>'1.2'!M33</f>
        <v>#N/A</v>
      </c>
      <c r="W33" s="29" t="e">
        <f>'1.2'!N33</f>
        <v>#N/A</v>
      </c>
      <c r="X33" s="29" t="e">
        <f>'1.2'!O33</f>
        <v>#N/A</v>
      </c>
      <c r="Y33" s="29" t="e">
        <f>'1.2'!P33</f>
        <v>#N/A</v>
      </c>
      <c r="Z33" s="29" t="e">
        <f>'1.2'!Q33</f>
        <v>#N/A</v>
      </c>
      <c r="AA33" s="29" t="e">
        <f>'1.2'!R33</f>
        <v>#N/A</v>
      </c>
      <c r="AB33" s="29" t="e">
        <f>'1.2'!S33</f>
        <v>#N/A</v>
      </c>
      <c r="AC33" s="29" t="e">
        <f>'1.2'!T33</f>
        <v>#N/A</v>
      </c>
      <c r="AD33" s="29" t="e">
        <f>'1.2'!U33</f>
        <v>#N/A</v>
      </c>
      <c r="AE33" s="29" t="e">
        <f>'1.2'!V33</f>
        <v>#N/A</v>
      </c>
      <c r="AF33" s="29" t="e">
        <f>'1.2'!W33</f>
        <v>#N/A</v>
      </c>
      <c r="AG33" s="29" t="e">
        <f>'1.2'!X33</f>
        <v>#N/A</v>
      </c>
      <c r="AH33" s="29" t="e">
        <f>'1.2'!Y33</f>
        <v>#N/A</v>
      </c>
      <c r="AI33" s="29" t="e">
        <f>'1.2'!Z33</f>
        <v>#N/A</v>
      </c>
      <c r="AJ33" s="29" t="e">
        <f>'1.2'!AA33</f>
        <v>#N/A</v>
      </c>
      <c r="AK33" s="29" t="e">
        <f>'1.2'!AB33</f>
        <v>#N/A</v>
      </c>
      <c r="AL33" s="29" t="e">
        <f>'1.2'!AC33</f>
        <v>#N/A</v>
      </c>
      <c r="AM33" s="29" t="e">
        <f>'1.2'!AD33</f>
        <v>#N/A</v>
      </c>
      <c r="AN33" s="29" t="e">
        <f>'1.2'!AE33</f>
        <v>#N/A</v>
      </c>
      <c r="AO33" s="29" t="e">
        <f>'1.2'!AF33</f>
        <v>#N/A</v>
      </c>
      <c r="AP33" s="29" t="e">
        <f>'1.2'!AG33</f>
        <v>#N/A</v>
      </c>
      <c r="AQ33" s="29" t="e">
        <f>'1.2'!AH33</f>
        <v>#N/A</v>
      </c>
      <c r="AR33" s="29" t="e">
        <f>'1.2'!AI33</f>
        <v>#N/A</v>
      </c>
      <c r="AS33" s="29" t="e">
        <f>'1.2'!AJ33</f>
        <v>#N/A</v>
      </c>
      <c r="AT33" s="29" t="e">
        <f>'1.2'!AK33</f>
        <v>#N/A</v>
      </c>
      <c r="AU33" s="29" t="e">
        <f>'1.2'!AL33</f>
        <v>#N/A</v>
      </c>
      <c r="AV33" s="29" t="e">
        <f>'1.2'!AM33</f>
        <v>#N/A</v>
      </c>
      <c r="AW33" s="29" t="e">
        <f>'1.2'!AN33</f>
        <v>#N/A</v>
      </c>
      <c r="AX33" s="29" t="e">
        <f>'1.2'!AO33</f>
        <v>#N/A</v>
      </c>
      <c r="AY33" s="29" t="e">
        <f>'1.2'!AP33</f>
        <v>#N/A</v>
      </c>
      <c r="AZ33" s="29" t="e">
        <f>'1.2'!AQ33</f>
        <v>#N/A</v>
      </c>
      <c r="BA33" s="29" t="e">
        <f>'1.2'!AR33</f>
        <v>#N/A</v>
      </c>
      <c r="BB33" s="29" t="e">
        <f>'1.2'!AS33</f>
        <v>#N/A</v>
      </c>
      <c r="BC33" s="29" t="e">
        <f>'1.2'!AT33</f>
        <v>#N/A</v>
      </c>
      <c r="BD33" s="29" t="e">
        <f>'1.2'!AU33</f>
        <v>#N/A</v>
      </c>
      <c r="BE33" s="29" t="e">
        <f>'1.2'!AV33</f>
        <v>#N/A</v>
      </c>
      <c r="BF33" s="29" t="e">
        <f>'1.2'!AW33</f>
        <v>#N/A</v>
      </c>
      <c r="BG33" s="29" t="e">
        <f>'1.2'!AX33</f>
        <v>#N/A</v>
      </c>
      <c r="BH33" s="29" t="e">
        <f>'1.2'!AY33</f>
        <v>#N/A</v>
      </c>
      <c r="BI33" s="29" t="e">
        <f>'1.2'!AZ33</f>
        <v>#N/A</v>
      </c>
      <c r="BJ33" s="29" t="e">
        <f>'1.2'!BA33</f>
        <v>#N/A</v>
      </c>
    </row>
    <row r="34" spans="1:62" x14ac:dyDescent="0.25">
      <c r="A34" s="28" t="s">
        <v>34</v>
      </c>
      <c r="B34" s="30">
        <v>37316</v>
      </c>
      <c r="C34" s="29">
        <f>'1.1'!B34</f>
        <v>32.5</v>
      </c>
      <c r="D34" s="29">
        <f>'1.1'!C34</f>
        <v>4.8</v>
      </c>
      <c r="E34" s="29">
        <f>'1.1'!D34</f>
        <v>7.8</v>
      </c>
      <c r="F34" s="29">
        <f>'1.1'!E34</f>
        <v>11.6</v>
      </c>
      <c r="G34" s="29" t="e">
        <f>'1.1'!F34</f>
        <v>#N/A</v>
      </c>
      <c r="H34" s="29" t="e">
        <f>'1.1'!G34</f>
        <v>#N/A</v>
      </c>
      <c r="I34" s="29" t="e">
        <f>'1.1'!H34</f>
        <v>#N/A</v>
      </c>
      <c r="J34" s="29" t="e">
        <f>'1.1'!I34</f>
        <v>#N/A</v>
      </c>
      <c r="K34" s="29" t="e">
        <f>'1.2'!B34</f>
        <v>#N/A</v>
      </c>
      <c r="L34" s="29" t="e">
        <f>'1.2'!C34</f>
        <v>#N/A</v>
      </c>
      <c r="M34" s="29" t="e">
        <f>'1.2'!D34</f>
        <v>#N/A</v>
      </c>
      <c r="N34" s="29" t="e">
        <f>'1.2'!E34</f>
        <v>#N/A</v>
      </c>
      <c r="O34" s="29" t="e">
        <f>'1.2'!F34</f>
        <v>#N/A</v>
      </c>
      <c r="P34" s="29" t="e">
        <f>'1.2'!G34</f>
        <v>#N/A</v>
      </c>
      <c r="Q34" s="29" t="e">
        <f>'1.2'!H34</f>
        <v>#N/A</v>
      </c>
      <c r="R34" s="29" t="e">
        <f>'1.2'!I34</f>
        <v>#N/A</v>
      </c>
      <c r="S34" s="29" t="e">
        <f>'1.2'!J34</f>
        <v>#N/A</v>
      </c>
      <c r="T34" s="29" t="e">
        <f>'1.2'!K34</f>
        <v>#N/A</v>
      </c>
      <c r="U34" s="29" t="e">
        <f>'1.2'!L34</f>
        <v>#N/A</v>
      </c>
      <c r="V34" s="29" t="e">
        <f>'1.2'!M34</f>
        <v>#N/A</v>
      </c>
      <c r="W34" s="29" t="e">
        <f>'1.2'!N34</f>
        <v>#N/A</v>
      </c>
      <c r="X34" s="29" t="e">
        <f>'1.2'!O34</f>
        <v>#N/A</v>
      </c>
      <c r="Y34" s="29" t="e">
        <f>'1.2'!P34</f>
        <v>#N/A</v>
      </c>
      <c r="Z34" s="29" t="e">
        <f>'1.2'!Q34</f>
        <v>#N/A</v>
      </c>
      <c r="AA34" s="29" t="e">
        <f>'1.2'!R34</f>
        <v>#N/A</v>
      </c>
      <c r="AB34" s="29" t="e">
        <f>'1.2'!S34</f>
        <v>#N/A</v>
      </c>
      <c r="AC34" s="29" t="e">
        <f>'1.2'!T34</f>
        <v>#N/A</v>
      </c>
      <c r="AD34" s="29" t="e">
        <f>'1.2'!U34</f>
        <v>#N/A</v>
      </c>
      <c r="AE34" s="29" t="e">
        <f>'1.2'!V34</f>
        <v>#N/A</v>
      </c>
      <c r="AF34" s="29" t="e">
        <f>'1.2'!W34</f>
        <v>#N/A</v>
      </c>
      <c r="AG34" s="29" t="e">
        <f>'1.2'!X34</f>
        <v>#N/A</v>
      </c>
      <c r="AH34" s="29" t="e">
        <f>'1.2'!Y34</f>
        <v>#N/A</v>
      </c>
      <c r="AI34" s="29" t="e">
        <f>'1.2'!Z34</f>
        <v>#N/A</v>
      </c>
      <c r="AJ34" s="29" t="e">
        <f>'1.2'!AA34</f>
        <v>#N/A</v>
      </c>
      <c r="AK34" s="29" t="e">
        <f>'1.2'!AB34</f>
        <v>#N/A</v>
      </c>
      <c r="AL34" s="29" t="e">
        <f>'1.2'!AC34</f>
        <v>#N/A</v>
      </c>
      <c r="AM34" s="29" t="e">
        <f>'1.2'!AD34</f>
        <v>#N/A</v>
      </c>
      <c r="AN34" s="29" t="e">
        <f>'1.2'!AE34</f>
        <v>#N/A</v>
      </c>
      <c r="AO34" s="29" t="e">
        <f>'1.2'!AF34</f>
        <v>#N/A</v>
      </c>
      <c r="AP34" s="29" t="e">
        <f>'1.2'!AG34</f>
        <v>#N/A</v>
      </c>
      <c r="AQ34" s="29" t="e">
        <f>'1.2'!AH34</f>
        <v>#N/A</v>
      </c>
      <c r="AR34" s="29" t="e">
        <f>'1.2'!AI34</f>
        <v>#N/A</v>
      </c>
      <c r="AS34" s="29" t="e">
        <f>'1.2'!AJ34</f>
        <v>#N/A</v>
      </c>
      <c r="AT34" s="29" t="e">
        <f>'1.2'!AK34</f>
        <v>#N/A</v>
      </c>
      <c r="AU34" s="29" t="e">
        <f>'1.2'!AL34</f>
        <v>#N/A</v>
      </c>
      <c r="AV34" s="29" t="e">
        <f>'1.2'!AM34</f>
        <v>#N/A</v>
      </c>
      <c r="AW34" s="29" t="e">
        <f>'1.2'!AN34</f>
        <v>#N/A</v>
      </c>
      <c r="AX34" s="29" t="e">
        <f>'1.2'!AO34</f>
        <v>#N/A</v>
      </c>
      <c r="AY34" s="29" t="e">
        <f>'1.2'!AP34</f>
        <v>#N/A</v>
      </c>
      <c r="AZ34" s="29" t="e">
        <f>'1.2'!AQ34</f>
        <v>#N/A</v>
      </c>
      <c r="BA34" s="29" t="e">
        <f>'1.2'!AR34</f>
        <v>#N/A</v>
      </c>
      <c r="BB34" s="29" t="e">
        <f>'1.2'!AS34</f>
        <v>#N/A</v>
      </c>
      <c r="BC34" s="29" t="e">
        <f>'1.2'!AT34</f>
        <v>#N/A</v>
      </c>
      <c r="BD34" s="29" t="e">
        <f>'1.2'!AU34</f>
        <v>#N/A</v>
      </c>
      <c r="BE34" s="29" t="e">
        <f>'1.2'!AV34</f>
        <v>#N/A</v>
      </c>
      <c r="BF34" s="29" t="e">
        <f>'1.2'!AW34</f>
        <v>#N/A</v>
      </c>
      <c r="BG34" s="29" t="e">
        <f>'1.2'!AX34</f>
        <v>#N/A</v>
      </c>
      <c r="BH34" s="29" t="e">
        <f>'1.2'!AY34</f>
        <v>#N/A</v>
      </c>
      <c r="BI34" s="29" t="e">
        <f>'1.2'!AZ34</f>
        <v>#N/A</v>
      </c>
      <c r="BJ34" s="29" t="e">
        <f>'1.2'!BA34</f>
        <v>#N/A</v>
      </c>
    </row>
    <row r="35" spans="1:62" x14ac:dyDescent="0.25">
      <c r="A35" s="28" t="s">
        <v>34</v>
      </c>
      <c r="B35" s="30">
        <v>37347</v>
      </c>
      <c r="C35" s="29">
        <f>'1.1'!B35</f>
        <v>33.200000000000003</v>
      </c>
      <c r="D35" s="29">
        <f>'1.1'!C35</f>
        <v>11.3</v>
      </c>
      <c r="E35" s="29">
        <f>'1.1'!D35</f>
        <v>8.6999999999999993</v>
      </c>
      <c r="F35" s="29">
        <f>'1.1'!E35</f>
        <v>11.2</v>
      </c>
      <c r="G35" s="29" t="e">
        <f>'1.1'!F35</f>
        <v>#N/A</v>
      </c>
      <c r="H35" s="29" t="e">
        <f>'1.1'!G35</f>
        <v>#N/A</v>
      </c>
      <c r="I35" s="29" t="e">
        <f>'1.1'!H35</f>
        <v>#N/A</v>
      </c>
      <c r="J35" s="29" t="e">
        <f>'1.1'!I35</f>
        <v>#N/A</v>
      </c>
      <c r="K35" s="29" t="e">
        <f>'1.2'!B35</f>
        <v>#N/A</v>
      </c>
      <c r="L35" s="29" t="e">
        <f>'1.2'!C35</f>
        <v>#N/A</v>
      </c>
      <c r="M35" s="29" t="e">
        <f>'1.2'!D35</f>
        <v>#N/A</v>
      </c>
      <c r="N35" s="29" t="e">
        <f>'1.2'!E35</f>
        <v>#N/A</v>
      </c>
      <c r="O35" s="29" t="e">
        <f>'1.2'!F35</f>
        <v>#N/A</v>
      </c>
      <c r="P35" s="29" t="e">
        <f>'1.2'!G35</f>
        <v>#N/A</v>
      </c>
      <c r="Q35" s="29" t="e">
        <f>'1.2'!H35</f>
        <v>#N/A</v>
      </c>
      <c r="R35" s="29" t="e">
        <f>'1.2'!I35</f>
        <v>#N/A</v>
      </c>
      <c r="S35" s="29" t="e">
        <f>'1.2'!J35</f>
        <v>#N/A</v>
      </c>
      <c r="T35" s="29" t="e">
        <f>'1.2'!K35</f>
        <v>#N/A</v>
      </c>
      <c r="U35" s="29" t="e">
        <f>'1.2'!L35</f>
        <v>#N/A</v>
      </c>
      <c r="V35" s="29" t="e">
        <f>'1.2'!M35</f>
        <v>#N/A</v>
      </c>
      <c r="W35" s="29" t="e">
        <f>'1.2'!N35</f>
        <v>#N/A</v>
      </c>
      <c r="X35" s="29" t="e">
        <f>'1.2'!O35</f>
        <v>#N/A</v>
      </c>
      <c r="Y35" s="29" t="e">
        <f>'1.2'!P35</f>
        <v>#N/A</v>
      </c>
      <c r="Z35" s="29" t="e">
        <f>'1.2'!Q35</f>
        <v>#N/A</v>
      </c>
      <c r="AA35" s="29" t="e">
        <f>'1.2'!R35</f>
        <v>#N/A</v>
      </c>
      <c r="AB35" s="29" t="e">
        <f>'1.2'!S35</f>
        <v>#N/A</v>
      </c>
      <c r="AC35" s="29" t="e">
        <f>'1.2'!T35</f>
        <v>#N/A</v>
      </c>
      <c r="AD35" s="29" t="e">
        <f>'1.2'!U35</f>
        <v>#N/A</v>
      </c>
      <c r="AE35" s="29" t="e">
        <f>'1.2'!V35</f>
        <v>#N/A</v>
      </c>
      <c r="AF35" s="29" t="e">
        <f>'1.2'!W35</f>
        <v>#N/A</v>
      </c>
      <c r="AG35" s="29" t="e">
        <f>'1.2'!X35</f>
        <v>#N/A</v>
      </c>
      <c r="AH35" s="29" t="e">
        <f>'1.2'!Y35</f>
        <v>#N/A</v>
      </c>
      <c r="AI35" s="29" t="e">
        <f>'1.2'!Z35</f>
        <v>#N/A</v>
      </c>
      <c r="AJ35" s="29" t="e">
        <f>'1.2'!AA35</f>
        <v>#N/A</v>
      </c>
      <c r="AK35" s="29" t="e">
        <f>'1.2'!AB35</f>
        <v>#N/A</v>
      </c>
      <c r="AL35" s="29" t="e">
        <f>'1.2'!AC35</f>
        <v>#N/A</v>
      </c>
      <c r="AM35" s="29" t="e">
        <f>'1.2'!AD35</f>
        <v>#N/A</v>
      </c>
      <c r="AN35" s="29" t="e">
        <f>'1.2'!AE35</f>
        <v>#N/A</v>
      </c>
      <c r="AO35" s="29" t="e">
        <f>'1.2'!AF35</f>
        <v>#N/A</v>
      </c>
      <c r="AP35" s="29" t="e">
        <f>'1.2'!AG35</f>
        <v>#N/A</v>
      </c>
      <c r="AQ35" s="29" t="e">
        <f>'1.2'!AH35</f>
        <v>#N/A</v>
      </c>
      <c r="AR35" s="29" t="e">
        <f>'1.2'!AI35</f>
        <v>#N/A</v>
      </c>
      <c r="AS35" s="29" t="e">
        <f>'1.2'!AJ35</f>
        <v>#N/A</v>
      </c>
      <c r="AT35" s="29" t="e">
        <f>'1.2'!AK35</f>
        <v>#N/A</v>
      </c>
      <c r="AU35" s="29" t="e">
        <f>'1.2'!AL35</f>
        <v>#N/A</v>
      </c>
      <c r="AV35" s="29" t="e">
        <f>'1.2'!AM35</f>
        <v>#N/A</v>
      </c>
      <c r="AW35" s="29" t="e">
        <f>'1.2'!AN35</f>
        <v>#N/A</v>
      </c>
      <c r="AX35" s="29" t="e">
        <f>'1.2'!AO35</f>
        <v>#N/A</v>
      </c>
      <c r="AY35" s="29" t="e">
        <f>'1.2'!AP35</f>
        <v>#N/A</v>
      </c>
      <c r="AZ35" s="29" t="e">
        <f>'1.2'!AQ35</f>
        <v>#N/A</v>
      </c>
      <c r="BA35" s="29" t="e">
        <f>'1.2'!AR35</f>
        <v>#N/A</v>
      </c>
      <c r="BB35" s="29" t="e">
        <f>'1.2'!AS35</f>
        <v>#N/A</v>
      </c>
      <c r="BC35" s="29" t="e">
        <f>'1.2'!AT35</f>
        <v>#N/A</v>
      </c>
      <c r="BD35" s="29" t="e">
        <f>'1.2'!AU35</f>
        <v>#N/A</v>
      </c>
      <c r="BE35" s="29" t="e">
        <f>'1.2'!AV35</f>
        <v>#N/A</v>
      </c>
      <c r="BF35" s="29" t="e">
        <f>'1.2'!AW35</f>
        <v>#N/A</v>
      </c>
      <c r="BG35" s="29" t="e">
        <f>'1.2'!AX35</f>
        <v>#N/A</v>
      </c>
      <c r="BH35" s="29" t="e">
        <f>'1.2'!AY35</f>
        <v>#N/A</v>
      </c>
      <c r="BI35" s="29" t="e">
        <f>'1.2'!AZ35</f>
        <v>#N/A</v>
      </c>
      <c r="BJ35" s="29" t="e">
        <f>'1.2'!BA35</f>
        <v>#N/A</v>
      </c>
    </row>
    <row r="36" spans="1:62" x14ac:dyDescent="0.25">
      <c r="A36" s="28" t="s">
        <v>34</v>
      </c>
      <c r="B36" s="30">
        <v>37377</v>
      </c>
      <c r="C36" s="29">
        <f>'1.1'!B36</f>
        <v>31.7</v>
      </c>
      <c r="D36" s="29">
        <f>'1.1'!C36</f>
        <v>1.8</v>
      </c>
      <c r="E36" s="29">
        <f>'1.1'!D36</f>
        <v>7.3</v>
      </c>
      <c r="F36" s="29">
        <f>'1.1'!E36</f>
        <v>9.8000000000000007</v>
      </c>
      <c r="G36" s="29" t="e">
        <f>'1.1'!F36</f>
        <v>#N/A</v>
      </c>
      <c r="H36" s="29" t="e">
        <f>'1.1'!G36</f>
        <v>#N/A</v>
      </c>
      <c r="I36" s="29" t="e">
        <f>'1.1'!H36</f>
        <v>#N/A</v>
      </c>
      <c r="J36" s="29" t="e">
        <f>'1.1'!I36</f>
        <v>#N/A</v>
      </c>
      <c r="K36" s="29" t="e">
        <f>'1.2'!B36</f>
        <v>#N/A</v>
      </c>
      <c r="L36" s="29" t="e">
        <f>'1.2'!C36</f>
        <v>#N/A</v>
      </c>
      <c r="M36" s="29" t="e">
        <f>'1.2'!D36</f>
        <v>#N/A</v>
      </c>
      <c r="N36" s="29" t="e">
        <f>'1.2'!E36</f>
        <v>#N/A</v>
      </c>
      <c r="O36" s="29" t="e">
        <f>'1.2'!F36</f>
        <v>#N/A</v>
      </c>
      <c r="P36" s="29" t="e">
        <f>'1.2'!G36</f>
        <v>#N/A</v>
      </c>
      <c r="Q36" s="29" t="e">
        <f>'1.2'!H36</f>
        <v>#N/A</v>
      </c>
      <c r="R36" s="29" t="e">
        <f>'1.2'!I36</f>
        <v>#N/A</v>
      </c>
      <c r="S36" s="29" t="e">
        <f>'1.2'!J36</f>
        <v>#N/A</v>
      </c>
      <c r="T36" s="29" t="e">
        <f>'1.2'!K36</f>
        <v>#N/A</v>
      </c>
      <c r="U36" s="29" t="e">
        <f>'1.2'!L36</f>
        <v>#N/A</v>
      </c>
      <c r="V36" s="29" t="e">
        <f>'1.2'!M36</f>
        <v>#N/A</v>
      </c>
      <c r="W36" s="29" t="e">
        <f>'1.2'!N36</f>
        <v>#N/A</v>
      </c>
      <c r="X36" s="29" t="e">
        <f>'1.2'!O36</f>
        <v>#N/A</v>
      </c>
      <c r="Y36" s="29" t="e">
        <f>'1.2'!P36</f>
        <v>#N/A</v>
      </c>
      <c r="Z36" s="29" t="e">
        <f>'1.2'!Q36</f>
        <v>#N/A</v>
      </c>
      <c r="AA36" s="29" t="e">
        <f>'1.2'!R36</f>
        <v>#N/A</v>
      </c>
      <c r="AB36" s="29" t="e">
        <f>'1.2'!S36</f>
        <v>#N/A</v>
      </c>
      <c r="AC36" s="29" t="e">
        <f>'1.2'!T36</f>
        <v>#N/A</v>
      </c>
      <c r="AD36" s="29" t="e">
        <f>'1.2'!U36</f>
        <v>#N/A</v>
      </c>
      <c r="AE36" s="29" t="e">
        <f>'1.2'!V36</f>
        <v>#N/A</v>
      </c>
      <c r="AF36" s="29" t="e">
        <f>'1.2'!W36</f>
        <v>#N/A</v>
      </c>
      <c r="AG36" s="29" t="e">
        <f>'1.2'!X36</f>
        <v>#N/A</v>
      </c>
      <c r="AH36" s="29" t="e">
        <f>'1.2'!Y36</f>
        <v>#N/A</v>
      </c>
      <c r="AI36" s="29" t="e">
        <f>'1.2'!Z36</f>
        <v>#N/A</v>
      </c>
      <c r="AJ36" s="29" t="e">
        <f>'1.2'!AA36</f>
        <v>#N/A</v>
      </c>
      <c r="AK36" s="29" t="e">
        <f>'1.2'!AB36</f>
        <v>#N/A</v>
      </c>
      <c r="AL36" s="29" t="e">
        <f>'1.2'!AC36</f>
        <v>#N/A</v>
      </c>
      <c r="AM36" s="29" t="e">
        <f>'1.2'!AD36</f>
        <v>#N/A</v>
      </c>
      <c r="AN36" s="29" t="e">
        <f>'1.2'!AE36</f>
        <v>#N/A</v>
      </c>
      <c r="AO36" s="29" t="e">
        <f>'1.2'!AF36</f>
        <v>#N/A</v>
      </c>
      <c r="AP36" s="29" t="e">
        <f>'1.2'!AG36</f>
        <v>#N/A</v>
      </c>
      <c r="AQ36" s="29" t="e">
        <f>'1.2'!AH36</f>
        <v>#N/A</v>
      </c>
      <c r="AR36" s="29" t="e">
        <f>'1.2'!AI36</f>
        <v>#N/A</v>
      </c>
      <c r="AS36" s="29" t="e">
        <f>'1.2'!AJ36</f>
        <v>#N/A</v>
      </c>
      <c r="AT36" s="29" t="e">
        <f>'1.2'!AK36</f>
        <v>#N/A</v>
      </c>
      <c r="AU36" s="29" t="e">
        <f>'1.2'!AL36</f>
        <v>#N/A</v>
      </c>
      <c r="AV36" s="29" t="e">
        <f>'1.2'!AM36</f>
        <v>#N/A</v>
      </c>
      <c r="AW36" s="29" t="e">
        <f>'1.2'!AN36</f>
        <v>#N/A</v>
      </c>
      <c r="AX36" s="29" t="e">
        <f>'1.2'!AO36</f>
        <v>#N/A</v>
      </c>
      <c r="AY36" s="29" t="e">
        <f>'1.2'!AP36</f>
        <v>#N/A</v>
      </c>
      <c r="AZ36" s="29" t="e">
        <f>'1.2'!AQ36</f>
        <v>#N/A</v>
      </c>
      <c r="BA36" s="29" t="e">
        <f>'1.2'!AR36</f>
        <v>#N/A</v>
      </c>
      <c r="BB36" s="29" t="e">
        <f>'1.2'!AS36</f>
        <v>#N/A</v>
      </c>
      <c r="BC36" s="29" t="e">
        <f>'1.2'!AT36</f>
        <v>#N/A</v>
      </c>
      <c r="BD36" s="29" t="e">
        <f>'1.2'!AU36</f>
        <v>#N/A</v>
      </c>
      <c r="BE36" s="29" t="e">
        <f>'1.2'!AV36</f>
        <v>#N/A</v>
      </c>
      <c r="BF36" s="29" t="e">
        <f>'1.2'!AW36</f>
        <v>#N/A</v>
      </c>
      <c r="BG36" s="29" t="e">
        <f>'1.2'!AX36</f>
        <v>#N/A</v>
      </c>
      <c r="BH36" s="29" t="e">
        <f>'1.2'!AY36</f>
        <v>#N/A</v>
      </c>
      <c r="BI36" s="29" t="e">
        <f>'1.2'!AZ36</f>
        <v>#N/A</v>
      </c>
      <c r="BJ36" s="29" t="e">
        <f>'1.2'!BA36</f>
        <v>#N/A</v>
      </c>
    </row>
    <row r="37" spans="1:62" x14ac:dyDescent="0.25">
      <c r="A37" s="28" t="s">
        <v>34</v>
      </c>
      <c r="B37" s="30">
        <v>37408</v>
      </c>
      <c r="C37" s="29">
        <f>'1.1'!B37</f>
        <v>30</v>
      </c>
      <c r="D37" s="29">
        <f>'1.1'!C37</f>
        <v>2</v>
      </c>
      <c r="E37" s="29">
        <f>'1.1'!D37</f>
        <v>6.4</v>
      </c>
      <c r="F37" s="29">
        <f>'1.1'!E37</f>
        <v>8.9</v>
      </c>
      <c r="G37" s="29" t="e">
        <f>'1.1'!F37</f>
        <v>#N/A</v>
      </c>
      <c r="H37" s="29" t="e">
        <f>'1.1'!G37</f>
        <v>#N/A</v>
      </c>
      <c r="I37" s="29" t="e">
        <f>'1.1'!H37</f>
        <v>#N/A</v>
      </c>
      <c r="J37" s="29" t="e">
        <f>'1.1'!I37</f>
        <v>#N/A</v>
      </c>
      <c r="K37" s="29" t="e">
        <f>'1.2'!B37</f>
        <v>#N/A</v>
      </c>
      <c r="L37" s="29" t="e">
        <f>'1.2'!C37</f>
        <v>#N/A</v>
      </c>
      <c r="M37" s="29" t="e">
        <f>'1.2'!D37</f>
        <v>#N/A</v>
      </c>
      <c r="N37" s="29" t="e">
        <f>'1.2'!E37</f>
        <v>#N/A</v>
      </c>
      <c r="O37" s="29" t="e">
        <f>'1.2'!F37</f>
        <v>#N/A</v>
      </c>
      <c r="P37" s="29" t="e">
        <f>'1.2'!G37</f>
        <v>#N/A</v>
      </c>
      <c r="Q37" s="29" t="e">
        <f>'1.2'!H37</f>
        <v>#N/A</v>
      </c>
      <c r="R37" s="29" t="e">
        <f>'1.2'!I37</f>
        <v>#N/A</v>
      </c>
      <c r="S37" s="29" t="e">
        <f>'1.2'!J37</f>
        <v>#N/A</v>
      </c>
      <c r="T37" s="29" t="e">
        <f>'1.2'!K37</f>
        <v>#N/A</v>
      </c>
      <c r="U37" s="29" t="e">
        <f>'1.2'!L37</f>
        <v>#N/A</v>
      </c>
      <c r="V37" s="29" t="e">
        <f>'1.2'!M37</f>
        <v>#N/A</v>
      </c>
      <c r="W37" s="29" t="e">
        <f>'1.2'!N37</f>
        <v>#N/A</v>
      </c>
      <c r="X37" s="29" t="e">
        <f>'1.2'!O37</f>
        <v>#N/A</v>
      </c>
      <c r="Y37" s="29" t="e">
        <f>'1.2'!P37</f>
        <v>#N/A</v>
      </c>
      <c r="Z37" s="29" t="e">
        <f>'1.2'!Q37</f>
        <v>#N/A</v>
      </c>
      <c r="AA37" s="29" t="e">
        <f>'1.2'!R37</f>
        <v>#N/A</v>
      </c>
      <c r="AB37" s="29" t="e">
        <f>'1.2'!S37</f>
        <v>#N/A</v>
      </c>
      <c r="AC37" s="29" t="e">
        <f>'1.2'!T37</f>
        <v>#N/A</v>
      </c>
      <c r="AD37" s="29" t="e">
        <f>'1.2'!U37</f>
        <v>#N/A</v>
      </c>
      <c r="AE37" s="29" t="e">
        <f>'1.2'!V37</f>
        <v>#N/A</v>
      </c>
      <c r="AF37" s="29" t="e">
        <f>'1.2'!W37</f>
        <v>#N/A</v>
      </c>
      <c r="AG37" s="29" t="e">
        <f>'1.2'!X37</f>
        <v>#N/A</v>
      </c>
      <c r="AH37" s="29" t="e">
        <f>'1.2'!Y37</f>
        <v>#N/A</v>
      </c>
      <c r="AI37" s="29" t="e">
        <f>'1.2'!Z37</f>
        <v>#N/A</v>
      </c>
      <c r="AJ37" s="29" t="e">
        <f>'1.2'!AA37</f>
        <v>#N/A</v>
      </c>
      <c r="AK37" s="29" t="e">
        <f>'1.2'!AB37</f>
        <v>#N/A</v>
      </c>
      <c r="AL37" s="29" t="e">
        <f>'1.2'!AC37</f>
        <v>#N/A</v>
      </c>
      <c r="AM37" s="29" t="e">
        <f>'1.2'!AD37</f>
        <v>#N/A</v>
      </c>
      <c r="AN37" s="29" t="e">
        <f>'1.2'!AE37</f>
        <v>#N/A</v>
      </c>
      <c r="AO37" s="29" t="e">
        <f>'1.2'!AF37</f>
        <v>#N/A</v>
      </c>
      <c r="AP37" s="29" t="e">
        <f>'1.2'!AG37</f>
        <v>#N/A</v>
      </c>
      <c r="AQ37" s="29" t="e">
        <f>'1.2'!AH37</f>
        <v>#N/A</v>
      </c>
      <c r="AR37" s="29" t="e">
        <f>'1.2'!AI37</f>
        <v>#N/A</v>
      </c>
      <c r="AS37" s="29" t="e">
        <f>'1.2'!AJ37</f>
        <v>#N/A</v>
      </c>
      <c r="AT37" s="29" t="e">
        <f>'1.2'!AK37</f>
        <v>#N/A</v>
      </c>
      <c r="AU37" s="29" t="e">
        <f>'1.2'!AL37</f>
        <v>#N/A</v>
      </c>
      <c r="AV37" s="29" t="e">
        <f>'1.2'!AM37</f>
        <v>#N/A</v>
      </c>
      <c r="AW37" s="29" t="e">
        <f>'1.2'!AN37</f>
        <v>#N/A</v>
      </c>
      <c r="AX37" s="29" t="e">
        <f>'1.2'!AO37</f>
        <v>#N/A</v>
      </c>
      <c r="AY37" s="29" t="e">
        <f>'1.2'!AP37</f>
        <v>#N/A</v>
      </c>
      <c r="AZ37" s="29" t="e">
        <f>'1.2'!AQ37</f>
        <v>#N/A</v>
      </c>
      <c r="BA37" s="29" t="e">
        <f>'1.2'!AR37</f>
        <v>#N/A</v>
      </c>
      <c r="BB37" s="29" t="e">
        <f>'1.2'!AS37</f>
        <v>#N/A</v>
      </c>
      <c r="BC37" s="29" t="e">
        <f>'1.2'!AT37</f>
        <v>#N/A</v>
      </c>
      <c r="BD37" s="29" t="e">
        <f>'1.2'!AU37</f>
        <v>#N/A</v>
      </c>
      <c r="BE37" s="29" t="e">
        <f>'1.2'!AV37</f>
        <v>#N/A</v>
      </c>
      <c r="BF37" s="29" t="e">
        <f>'1.2'!AW37</f>
        <v>#N/A</v>
      </c>
      <c r="BG37" s="29" t="e">
        <f>'1.2'!AX37</f>
        <v>#N/A</v>
      </c>
      <c r="BH37" s="29" t="e">
        <f>'1.2'!AY37</f>
        <v>#N/A</v>
      </c>
      <c r="BI37" s="29" t="e">
        <f>'1.2'!AZ37</f>
        <v>#N/A</v>
      </c>
      <c r="BJ37" s="29" t="e">
        <f>'1.2'!BA37</f>
        <v>#N/A</v>
      </c>
    </row>
    <row r="38" spans="1:62" x14ac:dyDescent="0.25">
      <c r="A38" s="28" t="s">
        <v>34</v>
      </c>
      <c r="B38" s="30">
        <v>37438</v>
      </c>
      <c r="C38" s="29">
        <f>'1.1'!B38</f>
        <v>33.299999999999997</v>
      </c>
      <c r="D38" s="29">
        <f>'1.1'!C38</f>
        <v>10.4</v>
      </c>
      <c r="E38" s="29">
        <f>'1.1'!D38</f>
        <v>7</v>
      </c>
      <c r="F38" s="29">
        <f>'1.1'!E38</f>
        <v>8.9</v>
      </c>
      <c r="G38" s="29" t="e">
        <f>'1.1'!F38</f>
        <v>#N/A</v>
      </c>
      <c r="H38" s="29" t="e">
        <f>'1.1'!G38</f>
        <v>#N/A</v>
      </c>
      <c r="I38" s="29" t="e">
        <f>'1.1'!H38</f>
        <v>#N/A</v>
      </c>
      <c r="J38" s="29" t="e">
        <f>'1.1'!I38</f>
        <v>#N/A</v>
      </c>
      <c r="K38" s="29" t="e">
        <f>'1.2'!B38</f>
        <v>#N/A</v>
      </c>
      <c r="L38" s="29" t="e">
        <f>'1.2'!C38</f>
        <v>#N/A</v>
      </c>
      <c r="M38" s="29" t="e">
        <f>'1.2'!D38</f>
        <v>#N/A</v>
      </c>
      <c r="N38" s="29" t="e">
        <f>'1.2'!E38</f>
        <v>#N/A</v>
      </c>
      <c r="O38" s="29" t="e">
        <f>'1.2'!F38</f>
        <v>#N/A</v>
      </c>
      <c r="P38" s="29" t="e">
        <f>'1.2'!G38</f>
        <v>#N/A</v>
      </c>
      <c r="Q38" s="29" t="e">
        <f>'1.2'!H38</f>
        <v>#N/A</v>
      </c>
      <c r="R38" s="29" t="e">
        <f>'1.2'!I38</f>
        <v>#N/A</v>
      </c>
      <c r="S38" s="29" t="e">
        <f>'1.2'!J38</f>
        <v>#N/A</v>
      </c>
      <c r="T38" s="29" t="e">
        <f>'1.2'!K38</f>
        <v>#N/A</v>
      </c>
      <c r="U38" s="29" t="e">
        <f>'1.2'!L38</f>
        <v>#N/A</v>
      </c>
      <c r="V38" s="29" t="e">
        <f>'1.2'!M38</f>
        <v>#N/A</v>
      </c>
      <c r="W38" s="29" t="e">
        <f>'1.2'!N38</f>
        <v>#N/A</v>
      </c>
      <c r="X38" s="29" t="e">
        <f>'1.2'!O38</f>
        <v>#N/A</v>
      </c>
      <c r="Y38" s="29" t="e">
        <f>'1.2'!P38</f>
        <v>#N/A</v>
      </c>
      <c r="Z38" s="29" t="e">
        <f>'1.2'!Q38</f>
        <v>#N/A</v>
      </c>
      <c r="AA38" s="29" t="e">
        <f>'1.2'!R38</f>
        <v>#N/A</v>
      </c>
      <c r="AB38" s="29" t="e">
        <f>'1.2'!S38</f>
        <v>#N/A</v>
      </c>
      <c r="AC38" s="29" t="e">
        <f>'1.2'!T38</f>
        <v>#N/A</v>
      </c>
      <c r="AD38" s="29" t="e">
        <f>'1.2'!U38</f>
        <v>#N/A</v>
      </c>
      <c r="AE38" s="29" t="e">
        <f>'1.2'!V38</f>
        <v>#N/A</v>
      </c>
      <c r="AF38" s="29" t="e">
        <f>'1.2'!W38</f>
        <v>#N/A</v>
      </c>
      <c r="AG38" s="29" t="e">
        <f>'1.2'!X38</f>
        <v>#N/A</v>
      </c>
      <c r="AH38" s="29" t="e">
        <f>'1.2'!Y38</f>
        <v>#N/A</v>
      </c>
      <c r="AI38" s="29" t="e">
        <f>'1.2'!Z38</f>
        <v>#N/A</v>
      </c>
      <c r="AJ38" s="29" t="e">
        <f>'1.2'!AA38</f>
        <v>#N/A</v>
      </c>
      <c r="AK38" s="29" t="e">
        <f>'1.2'!AB38</f>
        <v>#N/A</v>
      </c>
      <c r="AL38" s="29" t="e">
        <f>'1.2'!AC38</f>
        <v>#N/A</v>
      </c>
      <c r="AM38" s="29" t="e">
        <f>'1.2'!AD38</f>
        <v>#N/A</v>
      </c>
      <c r="AN38" s="29" t="e">
        <f>'1.2'!AE38</f>
        <v>#N/A</v>
      </c>
      <c r="AO38" s="29" t="e">
        <f>'1.2'!AF38</f>
        <v>#N/A</v>
      </c>
      <c r="AP38" s="29" t="e">
        <f>'1.2'!AG38</f>
        <v>#N/A</v>
      </c>
      <c r="AQ38" s="29" t="e">
        <f>'1.2'!AH38</f>
        <v>#N/A</v>
      </c>
      <c r="AR38" s="29" t="e">
        <f>'1.2'!AI38</f>
        <v>#N/A</v>
      </c>
      <c r="AS38" s="29" t="e">
        <f>'1.2'!AJ38</f>
        <v>#N/A</v>
      </c>
      <c r="AT38" s="29" t="e">
        <f>'1.2'!AK38</f>
        <v>#N/A</v>
      </c>
      <c r="AU38" s="29" t="e">
        <f>'1.2'!AL38</f>
        <v>#N/A</v>
      </c>
      <c r="AV38" s="29" t="e">
        <f>'1.2'!AM38</f>
        <v>#N/A</v>
      </c>
      <c r="AW38" s="29" t="e">
        <f>'1.2'!AN38</f>
        <v>#N/A</v>
      </c>
      <c r="AX38" s="29" t="e">
        <f>'1.2'!AO38</f>
        <v>#N/A</v>
      </c>
      <c r="AY38" s="29" t="e">
        <f>'1.2'!AP38</f>
        <v>#N/A</v>
      </c>
      <c r="AZ38" s="29" t="e">
        <f>'1.2'!AQ38</f>
        <v>#N/A</v>
      </c>
      <c r="BA38" s="29" t="e">
        <f>'1.2'!AR38</f>
        <v>#N/A</v>
      </c>
      <c r="BB38" s="29" t="e">
        <f>'1.2'!AS38</f>
        <v>#N/A</v>
      </c>
      <c r="BC38" s="29" t="e">
        <f>'1.2'!AT38</f>
        <v>#N/A</v>
      </c>
      <c r="BD38" s="29" t="e">
        <f>'1.2'!AU38</f>
        <v>#N/A</v>
      </c>
      <c r="BE38" s="29" t="e">
        <f>'1.2'!AV38</f>
        <v>#N/A</v>
      </c>
      <c r="BF38" s="29" t="e">
        <f>'1.2'!AW38</f>
        <v>#N/A</v>
      </c>
      <c r="BG38" s="29" t="e">
        <f>'1.2'!AX38</f>
        <v>#N/A</v>
      </c>
      <c r="BH38" s="29" t="e">
        <f>'1.2'!AY38</f>
        <v>#N/A</v>
      </c>
      <c r="BI38" s="29" t="e">
        <f>'1.2'!AZ38</f>
        <v>#N/A</v>
      </c>
      <c r="BJ38" s="29" t="e">
        <f>'1.2'!BA38</f>
        <v>#N/A</v>
      </c>
    </row>
    <row r="39" spans="1:62" x14ac:dyDescent="0.25">
      <c r="A39" s="28" t="s">
        <v>34</v>
      </c>
      <c r="B39" s="30">
        <v>37469</v>
      </c>
      <c r="C39" s="29">
        <f>'1.1'!B39</f>
        <v>33.4</v>
      </c>
      <c r="D39" s="29">
        <f>'1.1'!C39</f>
        <v>9</v>
      </c>
      <c r="E39" s="29">
        <f>'1.1'!D39</f>
        <v>7.2</v>
      </c>
      <c r="F39" s="29">
        <f>'1.1'!E39</f>
        <v>8.6</v>
      </c>
      <c r="G39" s="29" t="e">
        <f>'1.1'!F39</f>
        <v>#N/A</v>
      </c>
      <c r="H39" s="29" t="e">
        <f>'1.1'!G39</f>
        <v>#N/A</v>
      </c>
      <c r="I39" s="29" t="e">
        <f>'1.1'!H39</f>
        <v>#N/A</v>
      </c>
      <c r="J39" s="29" t="e">
        <f>'1.1'!I39</f>
        <v>#N/A</v>
      </c>
      <c r="K39" s="29" t="e">
        <f>'1.2'!B39</f>
        <v>#N/A</v>
      </c>
      <c r="L39" s="29" t="e">
        <f>'1.2'!C39</f>
        <v>#N/A</v>
      </c>
      <c r="M39" s="29" t="e">
        <f>'1.2'!D39</f>
        <v>#N/A</v>
      </c>
      <c r="N39" s="29" t="e">
        <f>'1.2'!E39</f>
        <v>#N/A</v>
      </c>
      <c r="O39" s="29" t="e">
        <f>'1.2'!F39</f>
        <v>#N/A</v>
      </c>
      <c r="P39" s="29" t="e">
        <f>'1.2'!G39</f>
        <v>#N/A</v>
      </c>
      <c r="Q39" s="29" t="e">
        <f>'1.2'!H39</f>
        <v>#N/A</v>
      </c>
      <c r="R39" s="29" t="e">
        <f>'1.2'!I39</f>
        <v>#N/A</v>
      </c>
      <c r="S39" s="29" t="e">
        <f>'1.2'!J39</f>
        <v>#N/A</v>
      </c>
      <c r="T39" s="29" t="e">
        <f>'1.2'!K39</f>
        <v>#N/A</v>
      </c>
      <c r="U39" s="29" t="e">
        <f>'1.2'!L39</f>
        <v>#N/A</v>
      </c>
      <c r="V39" s="29" t="e">
        <f>'1.2'!M39</f>
        <v>#N/A</v>
      </c>
      <c r="W39" s="29" t="e">
        <f>'1.2'!N39</f>
        <v>#N/A</v>
      </c>
      <c r="X39" s="29" t="e">
        <f>'1.2'!O39</f>
        <v>#N/A</v>
      </c>
      <c r="Y39" s="29" t="e">
        <f>'1.2'!P39</f>
        <v>#N/A</v>
      </c>
      <c r="Z39" s="29" t="e">
        <f>'1.2'!Q39</f>
        <v>#N/A</v>
      </c>
      <c r="AA39" s="29" t="e">
        <f>'1.2'!R39</f>
        <v>#N/A</v>
      </c>
      <c r="AB39" s="29" t="e">
        <f>'1.2'!S39</f>
        <v>#N/A</v>
      </c>
      <c r="AC39" s="29" t="e">
        <f>'1.2'!T39</f>
        <v>#N/A</v>
      </c>
      <c r="AD39" s="29" t="e">
        <f>'1.2'!U39</f>
        <v>#N/A</v>
      </c>
      <c r="AE39" s="29" t="e">
        <f>'1.2'!V39</f>
        <v>#N/A</v>
      </c>
      <c r="AF39" s="29" t="e">
        <f>'1.2'!W39</f>
        <v>#N/A</v>
      </c>
      <c r="AG39" s="29" t="e">
        <f>'1.2'!X39</f>
        <v>#N/A</v>
      </c>
      <c r="AH39" s="29" t="e">
        <f>'1.2'!Y39</f>
        <v>#N/A</v>
      </c>
      <c r="AI39" s="29" t="e">
        <f>'1.2'!Z39</f>
        <v>#N/A</v>
      </c>
      <c r="AJ39" s="29" t="e">
        <f>'1.2'!AA39</f>
        <v>#N/A</v>
      </c>
      <c r="AK39" s="29" t="e">
        <f>'1.2'!AB39</f>
        <v>#N/A</v>
      </c>
      <c r="AL39" s="29" t="e">
        <f>'1.2'!AC39</f>
        <v>#N/A</v>
      </c>
      <c r="AM39" s="29" t="e">
        <f>'1.2'!AD39</f>
        <v>#N/A</v>
      </c>
      <c r="AN39" s="29" t="e">
        <f>'1.2'!AE39</f>
        <v>#N/A</v>
      </c>
      <c r="AO39" s="29" t="e">
        <f>'1.2'!AF39</f>
        <v>#N/A</v>
      </c>
      <c r="AP39" s="29" t="e">
        <f>'1.2'!AG39</f>
        <v>#N/A</v>
      </c>
      <c r="AQ39" s="29" t="e">
        <f>'1.2'!AH39</f>
        <v>#N/A</v>
      </c>
      <c r="AR39" s="29" t="e">
        <f>'1.2'!AI39</f>
        <v>#N/A</v>
      </c>
      <c r="AS39" s="29" t="e">
        <f>'1.2'!AJ39</f>
        <v>#N/A</v>
      </c>
      <c r="AT39" s="29" t="e">
        <f>'1.2'!AK39</f>
        <v>#N/A</v>
      </c>
      <c r="AU39" s="29" t="e">
        <f>'1.2'!AL39</f>
        <v>#N/A</v>
      </c>
      <c r="AV39" s="29" t="e">
        <f>'1.2'!AM39</f>
        <v>#N/A</v>
      </c>
      <c r="AW39" s="29" t="e">
        <f>'1.2'!AN39</f>
        <v>#N/A</v>
      </c>
      <c r="AX39" s="29" t="e">
        <f>'1.2'!AO39</f>
        <v>#N/A</v>
      </c>
      <c r="AY39" s="29" t="e">
        <f>'1.2'!AP39</f>
        <v>#N/A</v>
      </c>
      <c r="AZ39" s="29" t="e">
        <f>'1.2'!AQ39</f>
        <v>#N/A</v>
      </c>
      <c r="BA39" s="29" t="e">
        <f>'1.2'!AR39</f>
        <v>#N/A</v>
      </c>
      <c r="BB39" s="29" t="e">
        <f>'1.2'!AS39</f>
        <v>#N/A</v>
      </c>
      <c r="BC39" s="29" t="e">
        <f>'1.2'!AT39</f>
        <v>#N/A</v>
      </c>
      <c r="BD39" s="29" t="e">
        <f>'1.2'!AU39</f>
        <v>#N/A</v>
      </c>
      <c r="BE39" s="29" t="e">
        <f>'1.2'!AV39</f>
        <v>#N/A</v>
      </c>
      <c r="BF39" s="29" t="e">
        <f>'1.2'!AW39</f>
        <v>#N/A</v>
      </c>
      <c r="BG39" s="29" t="e">
        <f>'1.2'!AX39</f>
        <v>#N/A</v>
      </c>
      <c r="BH39" s="29" t="e">
        <f>'1.2'!AY39</f>
        <v>#N/A</v>
      </c>
      <c r="BI39" s="29" t="e">
        <f>'1.2'!AZ39</f>
        <v>#N/A</v>
      </c>
      <c r="BJ39" s="29" t="e">
        <f>'1.2'!BA39</f>
        <v>#N/A</v>
      </c>
    </row>
    <row r="40" spans="1:62" x14ac:dyDescent="0.25">
      <c r="A40" s="28" t="s">
        <v>34</v>
      </c>
      <c r="B40" s="30">
        <v>37500</v>
      </c>
      <c r="C40" s="29">
        <f>'1.1'!B40</f>
        <v>31.4</v>
      </c>
      <c r="D40" s="29">
        <f>'1.1'!C40</f>
        <v>6.8</v>
      </c>
      <c r="E40" s="29">
        <f>'1.1'!D40</f>
        <v>7.2</v>
      </c>
      <c r="F40" s="29">
        <f>'1.1'!E40</f>
        <v>8.4</v>
      </c>
      <c r="G40" s="29" t="e">
        <f>'1.1'!F40</f>
        <v>#N/A</v>
      </c>
      <c r="H40" s="29" t="e">
        <f>'1.1'!G40</f>
        <v>#N/A</v>
      </c>
      <c r="I40" s="29" t="e">
        <f>'1.1'!H40</f>
        <v>#N/A</v>
      </c>
      <c r="J40" s="29" t="e">
        <f>'1.1'!I40</f>
        <v>#N/A</v>
      </c>
      <c r="K40" s="29" t="e">
        <f>'1.2'!B40</f>
        <v>#N/A</v>
      </c>
      <c r="L40" s="29" t="e">
        <f>'1.2'!C40</f>
        <v>#N/A</v>
      </c>
      <c r="M40" s="29" t="e">
        <f>'1.2'!D40</f>
        <v>#N/A</v>
      </c>
      <c r="N40" s="29" t="e">
        <f>'1.2'!E40</f>
        <v>#N/A</v>
      </c>
      <c r="O40" s="29" t="e">
        <f>'1.2'!F40</f>
        <v>#N/A</v>
      </c>
      <c r="P40" s="29" t="e">
        <f>'1.2'!G40</f>
        <v>#N/A</v>
      </c>
      <c r="Q40" s="29" t="e">
        <f>'1.2'!H40</f>
        <v>#N/A</v>
      </c>
      <c r="R40" s="29" t="e">
        <f>'1.2'!I40</f>
        <v>#N/A</v>
      </c>
      <c r="S40" s="29" t="e">
        <f>'1.2'!J40</f>
        <v>#N/A</v>
      </c>
      <c r="T40" s="29" t="e">
        <f>'1.2'!K40</f>
        <v>#N/A</v>
      </c>
      <c r="U40" s="29" t="e">
        <f>'1.2'!L40</f>
        <v>#N/A</v>
      </c>
      <c r="V40" s="29" t="e">
        <f>'1.2'!M40</f>
        <v>#N/A</v>
      </c>
      <c r="W40" s="29" t="e">
        <f>'1.2'!N40</f>
        <v>#N/A</v>
      </c>
      <c r="X40" s="29" t="e">
        <f>'1.2'!O40</f>
        <v>#N/A</v>
      </c>
      <c r="Y40" s="29" t="e">
        <f>'1.2'!P40</f>
        <v>#N/A</v>
      </c>
      <c r="Z40" s="29" t="e">
        <f>'1.2'!Q40</f>
        <v>#N/A</v>
      </c>
      <c r="AA40" s="29" t="e">
        <f>'1.2'!R40</f>
        <v>#N/A</v>
      </c>
      <c r="AB40" s="29" t="e">
        <f>'1.2'!S40</f>
        <v>#N/A</v>
      </c>
      <c r="AC40" s="29" t="e">
        <f>'1.2'!T40</f>
        <v>#N/A</v>
      </c>
      <c r="AD40" s="29" t="e">
        <f>'1.2'!U40</f>
        <v>#N/A</v>
      </c>
      <c r="AE40" s="29" t="e">
        <f>'1.2'!V40</f>
        <v>#N/A</v>
      </c>
      <c r="AF40" s="29" t="e">
        <f>'1.2'!W40</f>
        <v>#N/A</v>
      </c>
      <c r="AG40" s="29" t="e">
        <f>'1.2'!X40</f>
        <v>#N/A</v>
      </c>
      <c r="AH40" s="29" t="e">
        <f>'1.2'!Y40</f>
        <v>#N/A</v>
      </c>
      <c r="AI40" s="29" t="e">
        <f>'1.2'!Z40</f>
        <v>#N/A</v>
      </c>
      <c r="AJ40" s="29" t="e">
        <f>'1.2'!AA40</f>
        <v>#N/A</v>
      </c>
      <c r="AK40" s="29" t="e">
        <f>'1.2'!AB40</f>
        <v>#N/A</v>
      </c>
      <c r="AL40" s="29" t="e">
        <f>'1.2'!AC40</f>
        <v>#N/A</v>
      </c>
      <c r="AM40" s="29" t="e">
        <f>'1.2'!AD40</f>
        <v>#N/A</v>
      </c>
      <c r="AN40" s="29" t="e">
        <f>'1.2'!AE40</f>
        <v>#N/A</v>
      </c>
      <c r="AO40" s="29" t="e">
        <f>'1.2'!AF40</f>
        <v>#N/A</v>
      </c>
      <c r="AP40" s="29" t="e">
        <f>'1.2'!AG40</f>
        <v>#N/A</v>
      </c>
      <c r="AQ40" s="29" t="e">
        <f>'1.2'!AH40</f>
        <v>#N/A</v>
      </c>
      <c r="AR40" s="29" t="e">
        <f>'1.2'!AI40</f>
        <v>#N/A</v>
      </c>
      <c r="AS40" s="29" t="e">
        <f>'1.2'!AJ40</f>
        <v>#N/A</v>
      </c>
      <c r="AT40" s="29" t="e">
        <f>'1.2'!AK40</f>
        <v>#N/A</v>
      </c>
      <c r="AU40" s="29" t="e">
        <f>'1.2'!AL40</f>
        <v>#N/A</v>
      </c>
      <c r="AV40" s="29" t="e">
        <f>'1.2'!AM40</f>
        <v>#N/A</v>
      </c>
      <c r="AW40" s="29" t="e">
        <f>'1.2'!AN40</f>
        <v>#N/A</v>
      </c>
      <c r="AX40" s="29" t="e">
        <f>'1.2'!AO40</f>
        <v>#N/A</v>
      </c>
      <c r="AY40" s="29" t="e">
        <f>'1.2'!AP40</f>
        <v>#N/A</v>
      </c>
      <c r="AZ40" s="29" t="e">
        <f>'1.2'!AQ40</f>
        <v>#N/A</v>
      </c>
      <c r="BA40" s="29" t="e">
        <f>'1.2'!AR40</f>
        <v>#N/A</v>
      </c>
      <c r="BB40" s="29" t="e">
        <f>'1.2'!AS40</f>
        <v>#N/A</v>
      </c>
      <c r="BC40" s="29" t="e">
        <f>'1.2'!AT40</f>
        <v>#N/A</v>
      </c>
      <c r="BD40" s="29" t="e">
        <f>'1.2'!AU40</f>
        <v>#N/A</v>
      </c>
      <c r="BE40" s="29" t="e">
        <f>'1.2'!AV40</f>
        <v>#N/A</v>
      </c>
      <c r="BF40" s="29" t="e">
        <f>'1.2'!AW40</f>
        <v>#N/A</v>
      </c>
      <c r="BG40" s="29" t="e">
        <f>'1.2'!AX40</f>
        <v>#N/A</v>
      </c>
      <c r="BH40" s="29" t="e">
        <f>'1.2'!AY40</f>
        <v>#N/A</v>
      </c>
      <c r="BI40" s="29" t="e">
        <f>'1.2'!AZ40</f>
        <v>#N/A</v>
      </c>
      <c r="BJ40" s="29" t="e">
        <f>'1.2'!BA40</f>
        <v>#N/A</v>
      </c>
    </row>
    <row r="41" spans="1:62" x14ac:dyDescent="0.25">
      <c r="A41" s="28" t="s">
        <v>34</v>
      </c>
      <c r="B41" s="30">
        <v>37530</v>
      </c>
      <c r="C41" s="29">
        <f>'1.1'!B41</f>
        <v>33.6</v>
      </c>
      <c r="D41" s="29">
        <f>'1.1'!C41</f>
        <v>4.8</v>
      </c>
      <c r="E41" s="29">
        <f>'1.1'!D41</f>
        <v>6.9</v>
      </c>
      <c r="F41" s="29">
        <f>'1.1'!E41</f>
        <v>7.4</v>
      </c>
      <c r="G41" s="29" t="e">
        <f>'1.1'!F41</f>
        <v>#N/A</v>
      </c>
      <c r="H41" s="29" t="e">
        <f>'1.1'!G41</f>
        <v>#N/A</v>
      </c>
      <c r="I41" s="29" t="e">
        <f>'1.1'!H41</f>
        <v>#N/A</v>
      </c>
      <c r="J41" s="29" t="e">
        <f>'1.1'!I41</f>
        <v>#N/A</v>
      </c>
      <c r="K41" s="29" t="e">
        <f>'1.2'!B41</f>
        <v>#N/A</v>
      </c>
      <c r="L41" s="29" t="e">
        <f>'1.2'!C41</f>
        <v>#N/A</v>
      </c>
      <c r="M41" s="29" t="e">
        <f>'1.2'!D41</f>
        <v>#N/A</v>
      </c>
      <c r="N41" s="29" t="e">
        <f>'1.2'!E41</f>
        <v>#N/A</v>
      </c>
      <c r="O41" s="29" t="e">
        <f>'1.2'!F41</f>
        <v>#N/A</v>
      </c>
      <c r="P41" s="29" t="e">
        <f>'1.2'!G41</f>
        <v>#N/A</v>
      </c>
      <c r="Q41" s="29" t="e">
        <f>'1.2'!H41</f>
        <v>#N/A</v>
      </c>
      <c r="R41" s="29" t="e">
        <f>'1.2'!I41</f>
        <v>#N/A</v>
      </c>
      <c r="S41" s="29" t="e">
        <f>'1.2'!J41</f>
        <v>#N/A</v>
      </c>
      <c r="T41" s="29" t="e">
        <f>'1.2'!K41</f>
        <v>#N/A</v>
      </c>
      <c r="U41" s="29" t="e">
        <f>'1.2'!L41</f>
        <v>#N/A</v>
      </c>
      <c r="V41" s="29" t="e">
        <f>'1.2'!M41</f>
        <v>#N/A</v>
      </c>
      <c r="W41" s="29" t="e">
        <f>'1.2'!N41</f>
        <v>#N/A</v>
      </c>
      <c r="X41" s="29" t="e">
        <f>'1.2'!O41</f>
        <v>#N/A</v>
      </c>
      <c r="Y41" s="29" t="e">
        <f>'1.2'!P41</f>
        <v>#N/A</v>
      </c>
      <c r="Z41" s="29" t="e">
        <f>'1.2'!Q41</f>
        <v>#N/A</v>
      </c>
      <c r="AA41" s="29" t="e">
        <f>'1.2'!R41</f>
        <v>#N/A</v>
      </c>
      <c r="AB41" s="29" t="e">
        <f>'1.2'!S41</f>
        <v>#N/A</v>
      </c>
      <c r="AC41" s="29" t="e">
        <f>'1.2'!T41</f>
        <v>#N/A</v>
      </c>
      <c r="AD41" s="29" t="e">
        <f>'1.2'!U41</f>
        <v>#N/A</v>
      </c>
      <c r="AE41" s="29" t="e">
        <f>'1.2'!V41</f>
        <v>#N/A</v>
      </c>
      <c r="AF41" s="29" t="e">
        <f>'1.2'!W41</f>
        <v>#N/A</v>
      </c>
      <c r="AG41" s="29" t="e">
        <f>'1.2'!X41</f>
        <v>#N/A</v>
      </c>
      <c r="AH41" s="29" t="e">
        <f>'1.2'!Y41</f>
        <v>#N/A</v>
      </c>
      <c r="AI41" s="29" t="e">
        <f>'1.2'!Z41</f>
        <v>#N/A</v>
      </c>
      <c r="AJ41" s="29" t="e">
        <f>'1.2'!AA41</f>
        <v>#N/A</v>
      </c>
      <c r="AK41" s="29" t="e">
        <f>'1.2'!AB41</f>
        <v>#N/A</v>
      </c>
      <c r="AL41" s="29" t="e">
        <f>'1.2'!AC41</f>
        <v>#N/A</v>
      </c>
      <c r="AM41" s="29" t="e">
        <f>'1.2'!AD41</f>
        <v>#N/A</v>
      </c>
      <c r="AN41" s="29" t="e">
        <f>'1.2'!AE41</f>
        <v>#N/A</v>
      </c>
      <c r="AO41" s="29" t="e">
        <f>'1.2'!AF41</f>
        <v>#N/A</v>
      </c>
      <c r="AP41" s="29" t="e">
        <f>'1.2'!AG41</f>
        <v>#N/A</v>
      </c>
      <c r="AQ41" s="29" t="e">
        <f>'1.2'!AH41</f>
        <v>#N/A</v>
      </c>
      <c r="AR41" s="29" t="e">
        <f>'1.2'!AI41</f>
        <v>#N/A</v>
      </c>
      <c r="AS41" s="29" t="e">
        <f>'1.2'!AJ41</f>
        <v>#N/A</v>
      </c>
      <c r="AT41" s="29" t="e">
        <f>'1.2'!AK41</f>
        <v>#N/A</v>
      </c>
      <c r="AU41" s="29" t="e">
        <f>'1.2'!AL41</f>
        <v>#N/A</v>
      </c>
      <c r="AV41" s="29" t="e">
        <f>'1.2'!AM41</f>
        <v>#N/A</v>
      </c>
      <c r="AW41" s="29" t="e">
        <f>'1.2'!AN41</f>
        <v>#N/A</v>
      </c>
      <c r="AX41" s="29" t="e">
        <f>'1.2'!AO41</f>
        <v>#N/A</v>
      </c>
      <c r="AY41" s="29" t="e">
        <f>'1.2'!AP41</f>
        <v>#N/A</v>
      </c>
      <c r="AZ41" s="29" t="e">
        <f>'1.2'!AQ41</f>
        <v>#N/A</v>
      </c>
      <c r="BA41" s="29" t="e">
        <f>'1.2'!AR41</f>
        <v>#N/A</v>
      </c>
      <c r="BB41" s="29" t="e">
        <f>'1.2'!AS41</f>
        <v>#N/A</v>
      </c>
      <c r="BC41" s="29" t="e">
        <f>'1.2'!AT41</f>
        <v>#N/A</v>
      </c>
      <c r="BD41" s="29" t="e">
        <f>'1.2'!AU41</f>
        <v>#N/A</v>
      </c>
      <c r="BE41" s="29" t="e">
        <f>'1.2'!AV41</f>
        <v>#N/A</v>
      </c>
      <c r="BF41" s="29" t="e">
        <f>'1.2'!AW41</f>
        <v>#N/A</v>
      </c>
      <c r="BG41" s="29" t="e">
        <f>'1.2'!AX41</f>
        <v>#N/A</v>
      </c>
      <c r="BH41" s="29" t="e">
        <f>'1.2'!AY41</f>
        <v>#N/A</v>
      </c>
      <c r="BI41" s="29" t="e">
        <f>'1.2'!AZ41</f>
        <v>#N/A</v>
      </c>
      <c r="BJ41" s="29" t="e">
        <f>'1.2'!BA41</f>
        <v>#N/A</v>
      </c>
    </row>
    <row r="42" spans="1:62" x14ac:dyDescent="0.25">
      <c r="A42" s="28" t="s">
        <v>34</v>
      </c>
      <c r="B42" s="30">
        <v>37561</v>
      </c>
      <c r="C42" s="29">
        <f>'1.1'!B42</f>
        <v>34.299999999999997</v>
      </c>
      <c r="D42" s="29">
        <f>'1.1'!C42</f>
        <v>12.2</v>
      </c>
      <c r="E42" s="29">
        <f>'1.1'!D42</f>
        <v>7.4</v>
      </c>
      <c r="F42" s="29">
        <f>'1.1'!E42</f>
        <v>7.5</v>
      </c>
      <c r="G42" s="29" t="e">
        <f>'1.1'!F42</f>
        <v>#N/A</v>
      </c>
      <c r="H42" s="29" t="e">
        <f>'1.1'!G42</f>
        <v>#N/A</v>
      </c>
      <c r="I42" s="29" t="e">
        <f>'1.1'!H42</f>
        <v>#N/A</v>
      </c>
      <c r="J42" s="29" t="e">
        <f>'1.1'!I42</f>
        <v>#N/A</v>
      </c>
      <c r="K42" s="29" t="e">
        <f>'1.2'!B42</f>
        <v>#N/A</v>
      </c>
      <c r="L42" s="29" t="e">
        <f>'1.2'!C42</f>
        <v>#N/A</v>
      </c>
      <c r="M42" s="29" t="e">
        <f>'1.2'!D42</f>
        <v>#N/A</v>
      </c>
      <c r="N42" s="29" t="e">
        <f>'1.2'!E42</f>
        <v>#N/A</v>
      </c>
      <c r="O42" s="29" t="e">
        <f>'1.2'!F42</f>
        <v>#N/A</v>
      </c>
      <c r="P42" s="29" t="e">
        <f>'1.2'!G42</f>
        <v>#N/A</v>
      </c>
      <c r="Q42" s="29" t="e">
        <f>'1.2'!H42</f>
        <v>#N/A</v>
      </c>
      <c r="R42" s="29" t="e">
        <f>'1.2'!I42</f>
        <v>#N/A</v>
      </c>
      <c r="S42" s="29" t="e">
        <f>'1.2'!J42</f>
        <v>#N/A</v>
      </c>
      <c r="T42" s="29" t="e">
        <f>'1.2'!K42</f>
        <v>#N/A</v>
      </c>
      <c r="U42" s="29" t="e">
        <f>'1.2'!L42</f>
        <v>#N/A</v>
      </c>
      <c r="V42" s="29" t="e">
        <f>'1.2'!M42</f>
        <v>#N/A</v>
      </c>
      <c r="W42" s="29" t="e">
        <f>'1.2'!N42</f>
        <v>#N/A</v>
      </c>
      <c r="X42" s="29" t="e">
        <f>'1.2'!O42</f>
        <v>#N/A</v>
      </c>
      <c r="Y42" s="29" t="e">
        <f>'1.2'!P42</f>
        <v>#N/A</v>
      </c>
      <c r="Z42" s="29" t="e">
        <f>'1.2'!Q42</f>
        <v>#N/A</v>
      </c>
      <c r="AA42" s="29" t="e">
        <f>'1.2'!R42</f>
        <v>#N/A</v>
      </c>
      <c r="AB42" s="29" t="e">
        <f>'1.2'!S42</f>
        <v>#N/A</v>
      </c>
      <c r="AC42" s="29" t="e">
        <f>'1.2'!T42</f>
        <v>#N/A</v>
      </c>
      <c r="AD42" s="29" t="e">
        <f>'1.2'!U42</f>
        <v>#N/A</v>
      </c>
      <c r="AE42" s="29" t="e">
        <f>'1.2'!V42</f>
        <v>#N/A</v>
      </c>
      <c r="AF42" s="29" t="e">
        <f>'1.2'!W42</f>
        <v>#N/A</v>
      </c>
      <c r="AG42" s="29" t="e">
        <f>'1.2'!X42</f>
        <v>#N/A</v>
      </c>
      <c r="AH42" s="29" t="e">
        <f>'1.2'!Y42</f>
        <v>#N/A</v>
      </c>
      <c r="AI42" s="29" t="e">
        <f>'1.2'!Z42</f>
        <v>#N/A</v>
      </c>
      <c r="AJ42" s="29" t="e">
        <f>'1.2'!AA42</f>
        <v>#N/A</v>
      </c>
      <c r="AK42" s="29" t="e">
        <f>'1.2'!AB42</f>
        <v>#N/A</v>
      </c>
      <c r="AL42" s="29" t="e">
        <f>'1.2'!AC42</f>
        <v>#N/A</v>
      </c>
      <c r="AM42" s="29" t="e">
        <f>'1.2'!AD42</f>
        <v>#N/A</v>
      </c>
      <c r="AN42" s="29" t="e">
        <f>'1.2'!AE42</f>
        <v>#N/A</v>
      </c>
      <c r="AO42" s="29" t="e">
        <f>'1.2'!AF42</f>
        <v>#N/A</v>
      </c>
      <c r="AP42" s="29" t="e">
        <f>'1.2'!AG42</f>
        <v>#N/A</v>
      </c>
      <c r="AQ42" s="29" t="e">
        <f>'1.2'!AH42</f>
        <v>#N/A</v>
      </c>
      <c r="AR42" s="29" t="e">
        <f>'1.2'!AI42</f>
        <v>#N/A</v>
      </c>
      <c r="AS42" s="29" t="e">
        <f>'1.2'!AJ42</f>
        <v>#N/A</v>
      </c>
      <c r="AT42" s="29" t="e">
        <f>'1.2'!AK42</f>
        <v>#N/A</v>
      </c>
      <c r="AU42" s="29" t="e">
        <f>'1.2'!AL42</f>
        <v>#N/A</v>
      </c>
      <c r="AV42" s="29" t="e">
        <f>'1.2'!AM42</f>
        <v>#N/A</v>
      </c>
      <c r="AW42" s="29" t="e">
        <f>'1.2'!AN42</f>
        <v>#N/A</v>
      </c>
      <c r="AX42" s="29" t="e">
        <f>'1.2'!AO42</f>
        <v>#N/A</v>
      </c>
      <c r="AY42" s="29" t="e">
        <f>'1.2'!AP42</f>
        <v>#N/A</v>
      </c>
      <c r="AZ42" s="29" t="e">
        <f>'1.2'!AQ42</f>
        <v>#N/A</v>
      </c>
      <c r="BA42" s="29" t="e">
        <f>'1.2'!AR42</f>
        <v>#N/A</v>
      </c>
      <c r="BB42" s="29" t="e">
        <f>'1.2'!AS42</f>
        <v>#N/A</v>
      </c>
      <c r="BC42" s="29" t="e">
        <f>'1.2'!AT42</f>
        <v>#N/A</v>
      </c>
      <c r="BD42" s="29" t="e">
        <f>'1.2'!AU42</f>
        <v>#N/A</v>
      </c>
      <c r="BE42" s="29" t="e">
        <f>'1.2'!AV42</f>
        <v>#N/A</v>
      </c>
      <c r="BF42" s="29" t="e">
        <f>'1.2'!AW42</f>
        <v>#N/A</v>
      </c>
      <c r="BG42" s="29" t="e">
        <f>'1.2'!AX42</f>
        <v>#N/A</v>
      </c>
      <c r="BH42" s="29" t="e">
        <f>'1.2'!AY42</f>
        <v>#N/A</v>
      </c>
      <c r="BI42" s="29" t="e">
        <f>'1.2'!AZ42</f>
        <v>#N/A</v>
      </c>
      <c r="BJ42" s="29" t="e">
        <f>'1.2'!BA42</f>
        <v>#N/A</v>
      </c>
    </row>
    <row r="43" spans="1:62" x14ac:dyDescent="0.25">
      <c r="A43" s="28" t="s">
        <v>34</v>
      </c>
      <c r="B43" s="30">
        <v>37591</v>
      </c>
      <c r="C43" s="29">
        <f>'1.1'!B43</f>
        <v>44.4</v>
      </c>
      <c r="D43" s="29">
        <f>'1.1'!C43</f>
        <v>4.5</v>
      </c>
      <c r="E43" s="29">
        <f>'1.1'!D43</f>
        <v>7.1</v>
      </c>
      <c r="F43" s="29">
        <f>'1.1'!E43</f>
        <v>7.1</v>
      </c>
      <c r="G43" s="29" t="e">
        <f>'1.1'!F43</f>
        <v>#N/A</v>
      </c>
      <c r="H43" s="29" t="e">
        <f>'1.1'!G43</f>
        <v>#N/A</v>
      </c>
      <c r="I43" s="29" t="e">
        <f>'1.1'!H43</f>
        <v>#N/A</v>
      </c>
      <c r="J43" s="29" t="e">
        <f>'1.1'!I43</f>
        <v>#N/A</v>
      </c>
      <c r="K43" s="29" t="e">
        <f>'1.2'!B43</f>
        <v>#N/A</v>
      </c>
      <c r="L43" s="29" t="e">
        <f>'1.2'!C43</f>
        <v>#N/A</v>
      </c>
      <c r="M43" s="29" t="e">
        <f>'1.2'!D43</f>
        <v>#N/A</v>
      </c>
      <c r="N43" s="29" t="e">
        <f>'1.2'!E43</f>
        <v>#N/A</v>
      </c>
      <c r="O43" s="29" t="e">
        <f>'1.2'!F43</f>
        <v>#N/A</v>
      </c>
      <c r="P43" s="29" t="e">
        <f>'1.2'!G43</f>
        <v>#N/A</v>
      </c>
      <c r="Q43" s="29" t="e">
        <f>'1.2'!H43</f>
        <v>#N/A</v>
      </c>
      <c r="R43" s="29" t="e">
        <f>'1.2'!I43</f>
        <v>#N/A</v>
      </c>
      <c r="S43" s="29" t="e">
        <f>'1.2'!J43</f>
        <v>#N/A</v>
      </c>
      <c r="T43" s="29" t="e">
        <f>'1.2'!K43</f>
        <v>#N/A</v>
      </c>
      <c r="U43" s="29" t="e">
        <f>'1.2'!L43</f>
        <v>#N/A</v>
      </c>
      <c r="V43" s="29" t="e">
        <f>'1.2'!M43</f>
        <v>#N/A</v>
      </c>
      <c r="W43" s="29" t="e">
        <f>'1.2'!N43</f>
        <v>#N/A</v>
      </c>
      <c r="X43" s="29" t="e">
        <f>'1.2'!O43</f>
        <v>#N/A</v>
      </c>
      <c r="Y43" s="29" t="e">
        <f>'1.2'!P43</f>
        <v>#N/A</v>
      </c>
      <c r="Z43" s="29" t="e">
        <f>'1.2'!Q43</f>
        <v>#N/A</v>
      </c>
      <c r="AA43" s="29" t="e">
        <f>'1.2'!R43</f>
        <v>#N/A</v>
      </c>
      <c r="AB43" s="29" t="e">
        <f>'1.2'!S43</f>
        <v>#N/A</v>
      </c>
      <c r="AC43" s="29" t="e">
        <f>'1.2'!T43</f>
        <v>#N/A</v>
      </c>
      <c r="AD43" s="29" t="e">
        <f>'1.2'!U43</f>
        <v>#N/A</v>
      </c>
      <c r="AE43" s="29" t="e">
        <f>'1.2'!V43</f>
        <v>#N/A</v>
      </c>
      <c r="AF43" s="29" t="e">
        <f>'1.2'!W43</f>
        <v>#N/A</v>
      </c>
      <c r="AG43" s="29" t="e">
        <f>'1.2'!X43</f>
        <v>#N/A</v>
      </c>
      <c r="AH43" s="29" t="e">
        <f>'1.2'!Y43</f>
        <v>#N/A</v>
      </c>
      <c r="AI43" s="29" t="e">
        <f>'1.2'!Z43</f>
        <v>#N/A</v>
      </c>
      <c r="AJ43" s="29" t="e">
        <f>'1.2'!AA43</f>
        <v>#N/A</v>
      </c>
      <c r="AK43" s="29" t="e">
        <f>'1.2'!AB43</f>
        <v>#N/A</v>
      </c>
      <c r="AL43" s="29" t="e">
        <f>'1.2'!AC43</f>
        <v>#N/A</v>
      </c>
      <c r="AM43" s="29" t="e">
        <f>'1.2'!AD43</f>
        <v>#N/A</v>
      </c>
      <c r="AN43" s="29" t="e">
        <f>'1.2'!AE43</f>
        <v>#N/A</v>
      </c>
      <c r="AO43" s="29" t="e">
        <f>'1.2'!AF43</f>
        <v>#N/A</v>
      </c>
      <c r="AP43" s="29" t="e">
        <f>'1.2'!AG43</f>
        <v>#N/A</v>
      </c>
      <c r="AQ43" s="29" t="e">
        <f>'1.2'!AH43</f>
        <v>#N/A</v>
      </c>
      <c r="AR43" s="29" t="e">
        <f>'1.2'!AI43</f>
        <v>#N/A</v>
      </c>
      <c r="AS43" s="29" t="e">
        <f>'1.2'!AJ43</f>
        <v>#N/A</v>
      </c>
      <c r="AT43" s="29" t="e">
        <f>'1.2'!AK43</f>
        <v>#N/A</v>
      </c>
      <c r="AU43" s="29" t="e">
        <f>'1.2'!AL43</f>
        <v>#N/A</v>
      </c>
      <c r="AV43" s="29" t="e">
        <f>'1.2'!AM43</f>
        <v>#N/A</v>
      </c>
      <c r="AW43" s="29" t="e">
        <f>'1.2'!AN43</f>
        <v>#N/A</v>
      </c>
      <c r="AX43" s="29" t="e">
        <f>'1.2'!AO43</f>
        <v>#N/A</v>
      </c>
      <c r="AY43" s="29" t="e">
        <f>'1.2'!AP43</f>
        <v>#N/A</v>
      </c>
      <c r="AZ43" s="29" t="e">
        <f>'1.2'!AQ43</f>
        <v>#N/A</v>
      </c>
      <c r="BA43" s="29" t="e">
        <f>'1.2'!AR43</f>
        <v>#N/A</v>
      </c>
      <c r="BB43" s="29" t="e">
        <f>'1.2'!AS43</f>
        <v>#N/A</v>
      </c>
      <c r="BC43" s="29" t="e">
        <f>'1.2'!AT43</f>
        <v>#N/A</v>
      </c>
      <c r="BD43" s="29" t="e">
        <f>'1.2'!AU43</f>
        <v>#N/A</v>
      </c>
      <c r="BE43" s="29" t="e">
        <f>'1.2'!AV43</f>
        <v>#N/A</v>
      </c>
      <c r="BF43" s="29" t="e">
        <f>'1.2'!AW43</f>
        <v>#N/A</v>
      </c>
      <c r="BG43" s="29" t="e">
        <f>'1.2'!AX43</f>
        <v>#N/A</v>
      </c>
      <c r="BH43" s="29" t="e">
        <f>'1.2'!AY43</f>
        <v>#N/A</v>
      </c>
      <c r="BI43" s="29" t="e">
        <f>'1.2'!AZ43</f>
        <v>#N/A</v>
      </c>
      <c r="BJ43" s="29" t="e">
        <f>'1.2'!BA43</f>
        <v>#N/A</v>
      </c>
    </row>
    <row r="44" spans="1:62" x14ac:dyDescent="0.25">
      <c r="A44" s="28" t="s">
        <v>34</v>
      </c>
      <c r="B44" s="30">
        <v>37622</v>
      </c>
      <c r="C44" s="29">
        <f>'1.1'!B44</f>
        <v>34.1</v>
      </c>
      <c r="D44" s="29">
        <f>'1.1'!C44</f>
        <v>6.3</v>
      </c>
      <c r="E44" s="29">
        <f>'1.1'!D44</f>
        <v>6.3</v>
      </c>
      <c r="F44" s="29">
        <f>'1.1'!E44</f>
        <v>6.8</v>
      </c>
      <c r="G44" s="29" t="e">
        <f>'1.1'!F44</f>
        <v>#N/A</v>
      </c>
      <c r="H44" s="29" t="e">
        <f>'1.1'!G44</f>
        <v>#N/A</v>
      </c>
      <c r="I44" s="29" t="e">
        <f>'1.1'!H44</f>
        <v>#N/A</v>
      </c>
      <c r="J44" s="29" t="e">
        <f>'1.1'!I44</f>
        <v>#N/A</v>
      </c>
      <c r="K44" s="29" t="e">
        <f>'1.2'!B44</f>
        <v>#N/A</v>
      </c>
      <c r="L44" s="29" t="e">
        <f>'1.2'!C44</f>
        <v>#N/A</v>
      </c>
      <c r="M44" s="29" t="e">
        <f>'1.2'!D44</f>
        <v>#N/A</v>
      </c>
      <c r="N44" s="29" t="e">
        <f>'1.2'!E44</f>
        <v>#N/A</v>
      </c>
      <c r="O44" s="29" t="e">
        <f>'1.2'!F44</f>
        <v>#N/A</v>
      </c>
      <c r="P44" s="29" t="e">
        <f>'1.2'!G44</f>
        <v>#N/A</v>
      </c>
      <c r="Q44" s="29" t="e">
        <f>'1.2'!H44</f>
        <v>#N/A</v>
      </c>
      <c r="R44" s="29" t="e">
        <f>'1.2'!I44</f>
        <v>#N/A</v>
      </c>
      <c r="S44" s="29" t="e">
        <f>'1.2'!J44</f>
        <v>#N/A</v>
      </c>
      <c r="T44" s="29" t="e">
        <f>'1.2'!K44</f>
        <v>#N/A</v>
      </c>
      <c r="U44" s="29" t="e">
        <f>'1.2'!L44</f>
        <v>#N/A</v>
      </c>
      <c r="V44" s="29" t="e">
        <f>'1.2'!M44</f>
        <v>#N/A</v>
      </c>
      <c r="W44" s="29" t="e">
        <f>'1.2'!N44</f>
        <v>#N/A</v>
      </c>
      <c r="X44" s="29" t="e">
        <f>'1.2'!O44</f>
        <v>#N/A</v>
      </c>
      <c r="Y44" s="29" t="e">
        <f>'1.2'!P44</f>
        <v>#N/A</v>
      </c>
      <c r="Z44" s="29" t="e">
        <f>'1.2'!Q44</f>
        <v>#N/A</v>
      </c>
      <c r="AA44" s="29" t="e">
        <f>'1.2'!R44</f>
        <v>#N/A</v>
      </c>
      <c r="AB44" s="29" t="e">
        <f>'1.2'!S44</f>
        <v>#N/A</v>
      </c>
      <c r="AC44" s="29" t="e">
        <f>'1.2'!T44</f>
        <v>#N/A</v>
      </c>
      <c r="AD44" s="29" t="e">
        <f>'1.2'!U44</f>
        <v>#N/A</v>
      </c>
      <c r="AE44" s="29" t="e">
        <f>'1.2'!V44</f>
        <v>#N/A</v>
      </c>
      <c r="AF44" s="29" t="e">
        <f>'1.2'!W44</f>
        <v>#N/A</v>
      </c>
      <c r="AG44" s="29" t="e">
        <f>'1.2'!X44</f>
        <v>#N/A</v>
      </c>
      <c r="AH44" s="29" t="e">
        <f>'1.2'!Y44</f>
        <v>#N/A</v>
      </c>
      <c r="AI44" s="29" t="e">
        <f>'1.2'!Z44</f>
        <v>#N/A</v>
      </c>
      <c r="AJ44" s="29" t="e">
        <f>'1.2'!AA44</f>
        <v>#N/A</v>
      </c>
      <c r="AK44" s="29" t="e">
        <f>'1.2'!AB44</f>
        <v>#N/A</v>
      </c>
      <c r="AL44" s="29" t="e">
        <f>'1.2'!AC44</f>
        <v>#N/A</v>
      </c>
      <c r="AM44" s="29" t="e">
        <f>'1.2'!AD44</f>
        <v>#N/A</v>
      </c>
      <c r="AN44" s="29" t="e">
        <f>'1.2'!AE44</f>
        <v>#N/A</v>
      </c>
      <c r="AO44" s="29" t="e">
        <f>'1.2'!AF44</f>
        <v>#N/A</v>
      </c>
      <c r="AP44" s="29" t="e">
        <f>'1.2'!AG44</f>
        <v>#N/A</v>
      </c>
      <c r="AQ44" s="29" t="e">
        <f>'1.2'!AH44</f>
        <v>#N/A</v>
      </c>
      <c r="AR44" s="29" t="e">
        <f>'1.2'!AI44</f>
        <v>#N/A</v>
      </c>
      <c r="AS44" s="29" t="e">
        <f>'1.2'!AJ44</f>
        <v>#N/A</v>
      </c>
      <c r="AT44" s="29" t="e">
        <f>'1.2'!AK44</f>
        <v>#N/A</v>
      </c>
      <c r="AU44" s="29" t="e">
        <f>'1.2'!AL44</f>
        <v>#N/A</v>
      </c>
      <c r="AV44" s="29" t="e">
        <f>'1.2'!AM44</f>
        <v>#N/A</v>
      </c>
      <c r="AW44" s="29" t="e">
        <f>'1.2'!AN44</f>
        <v>#N/A</v>
      </c>
      <c r="AX44" s="29" t="e">
        <f>'1.2'!AO44</f>
        <v>#N/A</v>
      </c>
      <c r="AY44" s="29" t="e">
        <f>'1.2'!AP44</f>
        <v>#N/A</v>
      </c>
      <c r="AZ44" s="29" t="e">
        <f>'1.2'!AQ44</f>
        <v>#N/A</v>
      </c>
      <c r="BA44" s="29" t="e">
        <f>'1.2'!AR44</f>
        <v>#N/A</v>
      </c>
      <c r="BB44" s="29" t="e">
        <f>'1.2'!AS44</f>
        <v>#N/A</v>
      </c>
      <c r="BC44" s="29" t="e">
        <f>'1.2'!AT44</f>
        <v>#N/A</v>
      </c>
      <c r="BD44" s="29" t="e">
        <f>'1.2'!AU44</f>
        <v>#N/A</v>
      </c>
      <c r="BE44" s="29" t="e">
        <f>'1.2'!AV44</f>
        <v>#N/A</v>
      </c>
      <c r="BF44" s="29" t="e">
        <f>'1.2'!AW44</f>
        <v>#N/A</v>
      </c>
      <c r="BG44" s="29" t="e">
        <f>'1.2'!AX44</f>
        <v>#N/A</v>
      </c>
      <c r="BH44" s="29" t="e">
        <f>'1.2'!AY44</f>
        <v>#N/A</v>
      </c>
      <c r="BI44" s="29" t="e">
        <f>'1.2'!AZ44</f>
        <v>#N/A</v>
      </c>
      <c r="BJ44" s="29" t="e">
        <f>'1.2'!BA44</f>
        <v>#N/A</v>
      </c>
    </row>
    <row r="45" spans="1:62" x14ac:dyDescent="0.25">
      <c r="A45" s="28" t="s">
        <v>34</v>
      </c>
      <c r="B45" s="30">
        <v>37653</v>
      </c>
      <c r="C45" s="29">
        <f>'1.1'!B45</f>
        <v>32.6</v>
      </c>
      <c r="D45" s="29">
        <f>'1.1'!C45</f>
        <v>12.5</v>
      </c>
      <c r="E45" s="29">
        <f>'1.1'!D45</f>
        <v>9.1999999999999993</v>
      </c>
      <c r="F45" s="29">
        <f>'1.1'!E45</f>
        <v>7.1</v>
      </c>
      <c r="G45" s="29" t="e">
        <f>'1.1'!F45</f>
        <v>#N/A</v>
      </c>
      <c r="H45" s="29" t="e">
        <f>'1.1'!G45</f>
        <v>#N/A</v>
      </c>
      <c r="I45" s="29" t="e">
        <f>'1.1'!H45</f>
        <v>#N/A</v>
      </c>
      <c r="J45" s="29" t="e">
        <f>'1.1'!I45</f>
        <v>#N/A</v>
      </c>
      <c r="K45" s="29" t="e">
        <f>'1.2'!B45</f>
        <v>#N/A</v>
      </c>
      <c r="L45" s="29" t="e">
        <f>'1.2'!C45</f>
        <v>#N/A</v>
      </c>
      <c r="M45" s="29" t="e">
        <f>'1.2'!D45</f>
        <v>#N/A</v>
      </c>
      <c r="N45" s="29" t="e">
        <f>'1.2'!E45</f>
        <v>#N/A</v>
      </c>
      <c r="O45" s="29" t="e">
        <f>'1.2'!F45</f>
        <v>#N/A</v>
      </c>
      <c r="P45" s="29" t="e">
        <f>'1.2'!G45</f>
        <v>#N/A</v>
      </c>
      <c r="Q45" s="29" t="e">
        <f>'1.2'!H45</f>
        <v>#N/A</v>
      </c>
      <c r="R45" s="29" t="e">
        <f>'1.2'!I45</f>
        <v>#N/A</v>
      </c>
      <c r="S45" s="29" t="e">
        <f>'1.2'!J45</f>
        <v>#N/A</v>
      </c>
      <c r="T45" s="29" t="e">
        <f>'1.2'!K45</f>
        <v>#N/A</v>
      </c>
      <c r="U45" s="29" t="e">
        <f>'1.2'!L45</f>
        <v>#N/A</v>
      </c>
      <c r="V45" s="29" t="e">
        <f>'1.2'!M45</f>
        <v>#N/A</v>
      </c>
      <c r="W45" s="29" t="e">
        <f>'1.2'!N45</f>
        <v>#N/A</v>
      </c>
      <c r="X45" s="29" t="e">
        <f>'1.2'!O45</f>
        <v>#N/A</v>
      </c>
      <c r="Y45" s="29" t="e">
        <f>'1.2'!P45</f>
        <v>#N/A</v>
      </c>
      <c r="Z45" s="29" t="e">
        <f>'1.2'!Q45</f>
        <v>#N/A</v>
      </c>
      <c r="AA45" s="29" t="e">
        <f>'1.2'!R45</f>
        <v>#N/A</v>
      </c>
      <c r="AB45" s="29" t="e">
        <f>'1.2'!S45</f>
        <v>#N/A</v>
      </c>
      <c r="AC45" s="29" t="e">
        <f>'1.2'!T45</f>
        <v>#N/A</v>
      </c>
      <c r="AD45" s="29" t="e">
        <f>'1.2'!U45</f>
        <v>#N/A</v>
      </c>
      <c r="AE45" s="29" t="e">
        <f>'1.2'!V45</f>
        <v>#N/A</v>
      </c>
      <c r="AF45" s="29" t="e">
        <f>'1.2'!W45</f>
        <v>#N/A</v>
      </c>
      <c r="AG45" s="29" t="e">
        <f>'1.2'!X45</f>
        <v>#N/A</v>
      </c>
      <c r="AH45" s="29" t="e">
        <f>'1.2'!Y45</f>
        <v>#N/A</v>
      </c>
      <c r="AI45" s="29" t="e">
        <f>'1.2'!Z45</f>
        <v>#N/A</v>
      </c>
      <c r="AJ45" s="29" t="e">
        <f>'1.2'!AA45</f>
        <v>#N/A</v>
      </c>
      <c r="AK45" s="29" t="e">
        <f>'1.2'!AB45</f>
        <v>#N/A</v>
      </c>
      <c r="AL45" s="29" t="e">
        <f>'1.2'!AC45</f>
        <v>#N/A</v>
      </c>
      <c r="AM45" s="29" t="e">
        <f>'1.2'!AD45</f>
        <v>#N/A</v>
      </c>
      <c r="AN45" s="29" t="e">
        <f>'1.2'!AE45</f>
        <v>#N/A</v>
      </c>
      <c r="AO45" s="29" t="e">
        <f>'1.2'!AF45</f>
        <v>#N/A</v>
      </c>
      <c r="AP45" s="29" t="e">
        <f>'1.2'!AG45</f>
        <v>#N/A</v>
      </c>
      <c r="AQ45" s="29" t="e">
        <f>'1.2'!AH45</f>
        <v>#N/A</v>
      </c>
      <c r="AR45" s="29" t="e">
        <f>'1.2'!AI45</f>
        <v>#N/A</v>
      </c>
      <c r="AS45" s="29" t="e">
        <f>'1.2'!AJ45</f>
        <v>#N/A</v>
      </c>
      <c r="AT45" s="29" t="e">
        <f>'1.2'!AK45</f>
        <v>#N/A</v>
      </c>
      <c r="AU45" s="29" t="e">
        <f>'1.2'!AL45</f>
        <v>#N/A</v>
      </c>
      <c r="AV45" s="29" t="e">
        <f>'1.2'!AM45</f>
        <v>#N/A</v>
      </c>
      <c r="AW45" s="29" t="e">
        <f>'1.2'!AN45</f>
        <v>#N/A</v>
      </c>
      <c r="AX45" s="29" t="e">
        <f>'1.2'!AO45</f>
        <v>#N/A</v>
      </c>
      <c r="AY45" s="29" t="e">
        <f>'1.2'!AP45</f>
        <v>#N/A</v>
      </c>
      <c r="AZ45" s="29" t="e">
        <f>'1.2'!AQ45</f>
        <v>#N/A</v>
      </c>
      <c r="BA45" s="29" t="e">
        <f>'1.2'!AR45</f>
        <v>#N/A</v>
      </c>
      <c r="BB45" s="29" t="e">
        <f>'1.2'!AS45</f>
        <v>#N/A</v>
      </c>
      <c r="BC45" s="29" t="e">
        <f>'1.2'!AT45</f>
        <v>#N/A</v>
      </c>
      <c r="BD45" s="29" t="e">
        <f>'1.2'!AU45</f>
        <v>#N/A</v>
      </c>
      <c r="BE45" s="29" t="e">
        <f>'1.2'!AV45</f>
        <v>#N/A</v>
      </c>
      <c r="BF45" s="29" t="e">
        <f>'1.2'!AW45</f>
        <v>#N/A</v>
      </c>
      <c r="BG45" s="29" t="e">
        <f>'1.2'!AX45</f>
        <v>#N/A</v>
      </c>
      <c r="BH45" s="29" t="e">
        <f>'1.2'!AY45</f>
        <v>#N/A</v>
      </c>
      <c r="BI45" s="29" t="e">
        <f>'1.2'!AZ45</f>
        <v>#N/A</v>
      </c>
      <c r="BJ45" s="29" t="e">
        <f>'1.2'!BA45</f>
        <v>#N/A</v>
      </c>
    </row>
    <row r="46" spans="1:62" x14ac:dyDescent="0.25">
      <c r="A46" s="28" t="s">
        <v>34</v>
      </c>
      <c r="B46" s="30">
        <v>37681</v>
      </c>
      <c r="C46" s="29">
        <f>'1.1'!B46</f>
        <v>32.9</v>
      </c>
      <c r="D46" s="29">
        <f>'1.1'!C46</f>
        <v>1.2</v>
      </c>
      <c r="E46" s="29">
        <f>'1.1'!D46</f>
        <v>6.4</v>
      </c>
      <c r="F46" s="29">
        <f>'1.1'!E46</f>
        <v>6.8</v>
      </c>
      <c r="G46" s="29" t="e">
        <f>'1.1'!F46</f>
        <v>#N/A</v>
      </c>
      <c r="H46" s="29" t="e">
        <f>'1.1'!G46</f>
        <v>#N/A</v>
      </c>
      <c r="I46" s="29" t="e">
        <f>'1.1'!H46</f>
        <v>#N/A</v>
      </c>
      <c r="J46" s="29" t="e">
        <f>'1.1'!I46</f>
        <v>#N/A</v>
      </c>
      <c r="K46" s="29" t="e">
        <f>'1.2'!B46</f>
        <v>#N/A</v>
      </c>
      <c r="L46" s="29" t="e">
        <f>'1.2'!C46</f>
        <v>#N/A</v>
      </c>
      <c r="M46" s="29" t="e">
        <f>'1.2'!D46</f>
        <v>#N/A</v>
      </c>
      <c r="N46" s="29" t="e">
        <f>'1.2'!E46</f>
        <v>#N/A</v>
      </c>
      <c r="O46" s="29" t="e">
        <f>'1.2'!F46</f>
        <v>#N/A</v>
      </c>
      <c r="P46" s="29" t="e">
        <f>'1.2'!G46</f>
        <v>#N/A</v>
      </c>
      <c r="Q46" s="29" t="e">
        <f>'1.2'!H46</f>
        <v>#N/A</v>
      </c>
      <c r="R46" s="29" t="e">
        <f>'1.2'!I46</f>
        <v>#N/A</v>
      </c>
      <c r="S46" s="29" t="e">
        <f>'1.2'!J46</f>
        <v>#N/A</v>
      </c>
      <c r="T46" s="29" t="e">
        <f>'1.2'!K46</f>
        <v>#N/A</v>
      </c>
      <c r="U46" s="29" t="e">
        <f>'1.2'!L46</f>
        <v>#N/A</v>
      </c>
      <c r="V46" s="29" t="e">
        <f>'1.2'!M46</f>
        <v>#N/A</v>
      </c>
      <c r="W46" s="29" t="e">
        <f>'1.2'!N46</f>
        <v>#N/A</v>
      </c>
      <c r="X46" s="29" t="e">
        <f>'1.2'!O46</f>
        <v>#N/A</v>
      </c>
      <c r="Y46" s="29" t="e">
        <f>'1.2'!P46</f>
        <v>#N/A</v>
      </c>
      <c r="Z46" s="29" t="e">
        <f>'1.2'!Q46</f>
        <v>#N/A</v>
      </c>
      <c r="AA46" s="29" t="e">
        <f>'1.2'!R46</f>
        <v>#N/A</v>
      </c>
      <c r="AB46" s="29" t="e">
        <f>'1.2'!S46</f>
        <v>#N/A</v>
      </c>
      <c r="AC46" s="29" t="e">
        <f>'1.2'!T46</f>
        <v>#N/A</v>
      </c>
      <c r="AD46" s="29" t="e">
        <f>'1.2'!U46</f>
        <v>#N/A</v>
      </c>
      <c r="AE46" s="29" t="e">
        <f>'1.2'!V46</f>
        <v>#N/A</v>
      </c>
      <c r="AF46" s="29" t="e">
        <f>'1.2'!W46</f>
        <v>#N/A</v>
      </c>
      <c r="AG46" s="29" t="e">
        <f>'1.2'!X46</f>
        <v>#N/A</v>
      </c>
      <c r="AH46" s="29" t="e">
        <f>'1.2'!Y46</f>
        <v>#N/A</v>
      </c>
      <c r="AI46" s="29" t="e">
        <f>'1.2'!Z46</f>
        <v>#N/A</v>
      </c>
      <c r="AJ46" s="29" t="e">
        <f>'1.2'!AA46</f>
        <v>#N/A</v>
      </c>
      <c r="AK46" s="29" t="e">
        <f>'1.2'!AB46</f>
        <v>#N/A</v>
      </c>
      <c r="AL46" s="29" t="e">
        <f>'1.2'!AC46</f>
        <v>#N/A</v>
      </c>
      <c r="AM46" s="29" t="e">
        <f>'1.2'!AD46</f>
        <v>#N/A</v>
      </c>
      <c r="AN46" s="29" t="e">
        <f>'1.2'!AE46</f>
        <v>#N/A</v>
      </c>
      <c r="AO46" s="29" t="e">
        <f>'1.2'!AF46</f>
        <v>#N/A</v>
      </c>
      <c r="AP46" s="29" t="e">
        <f>'1.2'!AG46</f>
        <v>#N/A</v>
      </c>
      <c r="AQ46" s="29" t="e">
        <f>'1.2'!AH46</f>
        <v>#N/A</v>
      </c>
      <c r="AR46" s="29" t="e">
        <f>'1.2'!AI46</f>
        <v>#N/A</v>
      </c>
      <c r="AS46" s="29" t="e">
        <f>'1.2'!AJ46</f>
        <v>#N/A</v>
      </c>
      <c r="AT46" s="29" t="e">
        <f>'1.2'!AK46</f>
        <v>#N/A</v>
      </c>
      <c r="AU46" s="29" t="e">
        <f>'1.2'!AL46</f>
        <v>#N/A</v>
      </c>
      <c r="AV46" s="29" t="e">
        <f>'1.2'!AM46</f>
        <v>#N/A</v>
      </c>
      <c r="AW46" s="29" t="e">
        <f>'1.2'!AN46</f>
        <v>#N/A</v>
      </c>
      <c r="AX46" s="29" t="e">
        <f>'1.2'!AO46</f>
        <v>#N/A</v>
      </c>
      <c r="AY46" s="29" t="e">
        <f>'1.2'!AP46</f>
        <v>#N/A</v>
      </c>
      <c r="AZ46" s="29" t="e">
        <f>'1.2'!AQ46</f>
        <v>#N/A</v>
      </c>
      <c r="BA46" s="29" t="e">
        <f>'1.2'!AR46</f>
        <v>#N/A</v>
      </c>
      <c r="BB46" s="29" t="e">
        <f>'1.2'!AS46</f>
        <v>#N/A</v>
      </c>
      <c r="BC46" s="29" t="e">
        <f>'1.2'!AT46</f>
        <v>#N/A</v>
      </c>
      <c r="BD46" s="29" t="e">
        <f>'1.2'!AU46</f>
        <v>#N/A</v>
      </c>
      <c r="BE46" s="29" t="e">
        <f>'1.2'!AV46</f>
        <v>#N/A</v>
      </c>
      <c r="BF46" s="29" t="e">
        <f>'1.2'!AW46</f>
        <v>#N/A</v>
      </c>
      <c r="BG46" s="29" t="e">
        <f>'1.2'!AX46</f>
        <v>#N/A</v>
      </c>
      <c r="BH46" s="29" t="e">
        <f>'1.2'!AY46</f>
        <v>#N/A</v>
      </c>
      <c r="BI46" s="29" t="e">
        <f>'1.2'!AZ46</f>
        <v>#N/A</v>
      </c>
      <c r="BJ46" s="29" t="e">
        <f>'1.2'!BA46</f>
        <v>#N/A</v>
      </c>
    </row>
    <row r="47" spans="1:62" x14ac:dyDescent="0.25">
      <c r="A47" s="28" t="s">
        <v>34</v>
      </c>
      <c r="B47" s="30">
        <v>37712</v>
      </c>
      <c r="C47" s="29">
        <f>'1.1'!B47</f>
        <v>33.799999999999997</v>
      </c>
      <c r="D47" s="29">
        <f>'1.1'!C47</f>
        <v>2</v>
      </c>
      <c r="E47" s="29">
        <f>'1.1'!D47</f>
        <v>5.3</v>
      </c>
      <c r="F47" s="29">
        <f>'1.1'!E47</f>
        <v>6</v>
      </c>
      <c r="G47" s="29" t="e">
        <f>'1.1'!F47</f>
        <v>#N/A</v>
      </c>
      <c r="H47" s="29" t="e">
        <f>'1.1'!G47</f>
        <v>#N/A</v>
      </c>
      <c r="I47" s="29" t="e">
        <f>'1.1'!H47</f>
        <v>#N/A</v>
      </c>
      <c r="J47" s="29" t="e">
        <f>'1.1'!I47</f>
        <v>#N/A</v>
      </c>
      <c r="K47" s="29" t="e">
        <f>'1.2'!B47</f>
        <v>#N/A</v>
      </c>
      <c r="L47" s="29" t="e">
        <f>'1.2'!C47</f>
        <v>#N/A</v>
      </c>
      <c r="M47" s="29" t="e">
        <f>'1.2'!D47</f>
        <v>#N/A</v>
      </c>
      <c r="N47" s="29" t="e">
        <f>'1.2'!E47</f>
        <v>#N/A</v>
      </c>
      <c r="O47" s="29" t="e">
        <f>'1.2'!F47</f>
        <v>#N/A</v>
      </c>
      <c r="P47" s="29" t="e">
        <f>'1.2'!G47</f>
        <v>#N/A</v>
      </c>
      <c r="Q47" s="29" t="e">
        <f>'1.2'!H47</f>
        <v>#N/A</v>
      </c>
      <c r="R47" s="29" t="e">
        <f>'1.2'!I47</f>
        <v>#N/A</v>
      </c>
      <c r="S47" s="29" t="e">
        <f>'1.2'!J47</f>
        <v>#N/A</v>
      </c>
      <c r="T47" s="29" t="e">
        <f>'1.2'!K47</f>
        <v>#N/A</v>
      </c>
      <c r="U47" s="29" t="e">
        <f>'1.2'!L47</f>
        <v>#N/A</v>
      </c>
      <c r="V47" s="29" t="e">
        <f>'1.2'!M47</f>
        <v>#N/A</v>
      </c>
      <c r="W47" s="29" t="e">
        <f>'1.2'!N47</f>
        <v>#N/A</v>
      </c>
      <c r="X47" s="29" t="e">
        <f>'1.2'!O47</f>
        <v>#N/A</v>
      </c>
      <c r="Y47" s="29" t="e">
        <f>'1.2'!P47</f>
        <v>#N/A</v>
      </c>
      <c r="Z47" s="29" t="e">
        <f>'1.2'!Q47</f>
        <v>#N/A</v>
      </c>
      <c r="AA47" s="29" t="e">
        <f>'1.2'!R47</f>
        <v>#N/A</v>
      </c>
      <c r="AB47" s="29" t="e">
        <f>'1.2'!S47</f>
        <v>#N/A</v>
      </c>
      <c r="AC47" s="29" t="e">
        <f>'1.2'!T47</f>
        <v>#N/A</v>
      </c>
      <c r="AD47" s="29" t="e">
        <f>'1.2'!U47</f>
        <v>#N/A</v>
      </c>
      <c r="AE47" s="29" t="e">
        <f>'1.2'!V47</f>
        <v>#N/A</v>
      </c>
      <c r="AF47" s="29" t="e">
        <f>'1.2'!W47</f>
        <v>#N/A</v>
      </c>
      <c r="AG47" s="29" t="e">
        <f>'1.2'!X47</f>
        <v>#N/A</v>
      </c>
      <c r="AH47" s="29" t="e">
        <f>'1.2'!Y47</f>
        <v>#N/A</v>
      </c>
      <c r="AI47" s="29" t="e">
        <f>'1.2'!Z47</f>
        <v>#N/A</v>
      </c>
      <c r="AJ47" s="29" t="e">
        <f>'1.2'!AA47</f>
        <v>#N/A</v>
      </c>
      <c r="AK47" s="29" t="e">
        <f>'1.2'!AB47</f>
        <v>#N/A</v>
      </c>
      <c r="AL47" s="29" t="e">
        <f>'1.2'!AC47</f>
        <v>#N/A</v>
      </c>
      <c r="AM47" s="29" t="e">
        <f>'1.2'!AD47</f>
        <v>#N/A</v>
      </c>
      <c r="AN47" s="29" t="e">
        <f>'1.2'!AE47</f>
        <v>#N/A</v>
      </c>
      <c r="AO47" s="29" t="e">
        <f>'1.2'!AF47</f>
        <v>#N/A</v>
      </c>
      <c r="AP47" s="29" t="e">
        <f>'1.2'!AG47</f>
        <v>#N/A</v>
      </c>
      <c r="AQ47" s="29" t="e">
        <f>'1.2'!AH47</f>
        <v>#N/A</v>
      </c>
      <c r="AR47" s="29" t="e">
        <f>'1.2'!AI47</f>
        <v>#N/A</v>
      </c>
      <c r="AS47" s="29" t="e">
        <f>'1.2'!AJ47</f>
        <v>#N/A</v>
      </c>
      <c r="AT47" s="29" t="e">
        <f>'1.2'!AK47</f>
        <v>#N/A</v>
      </c>
      <c r="AU47" s="29" t="e">
        <f>'1.2'!AL47</f>
        <v>#N/A</v>
      </c>
      <c r="AV47" s="29" t="e">
        <f>'1.2'!AM47</f>
        <v>#N/A</v>
      </c>
      <c r="AW47" s="29" t="e">
        <f>'1.2'!AN47</f>
        <v>#N/A</v>
      </c>
      <c r="AX47" s="29" t="e">
        <f>'1.2'!AO47</f>
        <v>#N/A</v>
      </c>
      <c r="AY47" s="29" t="e">
        <f>'1.2'!AP47</f>
        <v>#N/A</v>
      </c>
      <c r="AZ47" s="29" t="e">
        <f>'1.2'!AQ47</f>
        <v>#N/A</v>
      </c>
      <c r="BA47" s="29" t="e">
        <f>'1.2'!AR47</f>
        <v>#N/A</v>
      </c>
      <c r="BB47" s="29" t="e">
        <f>'1.2'!AS47</f>
        <v>#N/A</v>
      </c>
      <c r="BC47" s="29" t="e">
        <f>'1.2'!AT47</f>
        <v>#N/A</v>
      </c>
      <c r="BD47" s="29" t="e">
        <f>'1.2'!AU47</f>
        <v>#N/A</v>
      </c>
      <c r="BE47" s="29" t="e">
        <f>'1.2'!AV47</f>
        <v>#N/A</v>
      </c>
      <c r="BF47" s="29" t="e">
        <f>'1.2'!AW47</f>
        <v>#N/A</v>
      </c>
      <c r="BG47" s="29" t="e">
        <f>'1.2'!AX47</f>
        <v>#N/A</v>
      </c>
      <c r="BH47" s="29" t="e">
        <f>'1.2'!AY47</f>
        <v>#N/A</v>
      </c>
      <c r="BI47" s="29" t="e">
        <f>'1.2'!AZ47</f>
        <v>#N/A</v>
      </c>
      <c r="BJ47" s="29" t="e">
        <f>'1.2'!BA47</f>
        <v>#N/A</v>
      </c>
    </row>
    <row r="48" spans="1:62" x14ac:dyDescent="0.25">
      <c r="A48" s="28" t="s">
        <v>34</v>
      </c>
      <c r="B48" s="30">
        <v>37742</v>
      </c>
      <c r="C48" s="29">
        <f>'1.1'!B48</f>
        <v>34.5</v>
      </c>
      <c r="D48" s="29">
        <f>'1.1'!C48</f>
        <v>8.6</v>
      </c>
      <c r="E48" s="29">
        <f>'1.1'!D48</f>
        <v>6</v>
      </c>
      <c r="F48" s="29">
        <f>'1.1'!E48</f>
        <v>6.6</v>
      </c>
      <c r="G48" s="29" t="e">
        <f>'1.1'!F48</f>
        <v>#N/A</v>
      </c>
      <c r="H48" s="29" t="e">
        <f>'1.1'!G48</f>
        <v>#N/A</v>
      </c>
      <c r="I48" s="29" t="e">
        <f>'1.1'!H48</f>
        <v>#N/A</v>
      </c>
      <c r="J48" s="29" t="e">
        <f>'1.1'!I48</f>
        <v>#N/A</v>
      </c>
      <c r="K48" s="29" t="e">
        <f>'1.2'!B48</f>
        <v>#N/A</v>
      </c>
      <c r="L48" s="29" t="e">
        <f>'1.2'!C48</f>
        <v>#N/A</v>
      </c>
      <c r="M48" s="29" t="e">
        <f>'1.2'!D48</f>
        <v>#N/A</v>
      </c>
      <c r="N48" s="29" t="e">
        <f>'1.2'!E48</f>
        <v>#N/A</v>
      </c>
      <c r="O48" s="29" t="e">
        <f>'1.2'!F48</f>
        <v>#N/A</v>
      </c>
      <c r="P48" s="29" t="e">
        <f>'1.2'!G48</f>
        <v>#N/A</v>
      </c>
      <c r="Q48" s="29" t="e">
        <f>'1.2'!H48</f>
        <v>#N/A</v>
      </c>
      <c r="R48" s="29" t="e">
        <f>'1.2'!I48</f>
        <v>#N/A</v>
      </c>
      <c r="S48" s="29" t="e">
        <f>'1.2'!J48</f>
        <v>#N/A</v>
      </c>
      <c r="T48" s="29" t="e">
        <f>'1.2'!K48</f>
        <v>#N/A</v>
      </c>
      <c r="U48" s="29" t="e">
        <f>'1.2'!L48</f>
        <v>#N/A</v>
      </c>
      <c r="V48" s="29" t="e">
        <f>'1.2'!M48</f>
        <v>#N/A</v>
      </c>
      <c r="W48" s="29" t="e">
        <f>'1.2'!N48</f>
        <v>#N/A</v>
      </c>
      <c r="X48" s="29" t="e">
        <f>'1.2'!O48</f>
        <v>#N/A</v>
      </c>
      <c r="Y48" s="29" t="e">
        <f>'1.2'!P48</f>
        <v>#N/A</v>
      </c>
      <c r="Z48" s="29" t="e">
        <f>'1.2'!Q48</f>
        <v>#N/A</v>
      </c>
      <c r="AA48" s="29" t="e">
        <f>'1.2'!R48</f>
        <v>#N/A</v>
      </c>
      <c r="AB48" s="29" t="e">
        <f>'1.2'!S48</f>
        <v>#N/A</v>
      </c>
      <c r="AC48" s="29" t="e">
        <f>'1.2'!T48</f>
        <v>#N/A</v>
      </c>
      <c r="AD48" s="29" t="e">
        <f>'1.2'!U48</f>
        <v>#N/A</v>
      </c>
      <c r="AE48" s="29" t="e">
        <f>'1.2'!V48</f>
        <v>#N/A</v>
      </c>
      <c r="AF48" s="29" t="e">
        <f>'1.2'!W48</f>
        <v>#N/A</v>
      </c>
      <c r="AG48" s="29" t="e">
        <f>'1.2'!X48</f>
        <v>#N/A</v>
      </c>
      <c r="AH48" s="29" t="e">
        <f>'1.2'!Y48</f>
        <v>#N/A</v>
      </c>
      <c r="AI48" s="29" t="e">
        <f>'1.2'!Z48</f>
        <v>#N/A</v>
      </c>
      <c r="AJ48" s="29" t="e">
        <f>'1.2'!AA48</f>
        <v>#N/A</v>
      </c>
      <c r="AK48" s="29" t="e">
        <f>'1.2'!AB48</f>
        <v>#N/A</v>
      </c>
      <c r="AL48" s="29" t="e">
        <f>'1.2'!AC48</f>
        <v>#N/A</v>
      </c>
      <c r="AM48" s="29" t="e">
        <f>'1.2'!AD48</f>
        <v>#N/A</v>
      </c>
      <c r="AN48" s="29" t="e">
        <f>'1.2'!AE48</f>
        <v>#N/A</v>
      </c>
      <c r="AO48" s="29" t="e">
        <f>'1.2'!AF48</f>
        <v>#N/A</v>
      </c>
      <c r="AP48" s="29" t="e">
        <f>'1.2'!AG48</f>
        <v>#N/A</v>
      </c>
      <c r="AQ48" s="29" t="e">
        <f>'1.2'!AH48</f>
        <v>#N/A</v>
      </c>
      <c r="AR48" s="29" t="e">
        <f>'1.2'!AI48</f>
        <v>#N/A</v>
      </c>
      <c r="AS48" s="29" t="e">
        <f>'1.2'!AJ48</f>
        <v>#N/A</v>
      </c>
      <c r="AT48" s="29" t="e">
        <f>'1.2'!AK48</f>
        <v>#N/A</v>
      </c>
      <c r="AU48" s="29" t="e">
        <f>'1.2'!AL48</f>
        <v>#N/A</v>
      </c>
      <c r="AV48" s="29" t="e">
        <f>'1.2'!AM48</f>
        <v>#N/A</v>
      </c>
      <c r="AW48" s="29" t="e">
        <f>'1.2'!AN48</f>
        <v>#N/A</v>
      </c>
      <c r="AX48" s="29" t="e">
        <f>'1.2'!AO48</f>
        <v>#N/A</v>
      </c>
      <c r="AY48" s="29" t="e">
        <f>'1.2'!AP48</f>
        <v>#N/A</v>
      </c>
      <c r="AZ48" s="29" t="e">
        <f>'1.2'!AQ48</f>
        <v>#N/A</v>
      </c>
      <c r="BA48" s="29" t="e">
        <f>'1.2'!AR48</f>
        <v>#N/A</v>
      </c>
      <c r="BB48" s="29" t="e">
        <f>'1.2'!AS48</f>
        <v>#N/A</v>
      </c>
      <c r="BC48" s="29" t="e">
        <f>'1.2'!AT48</f>
        <v>#N/A</v>
      </c>
      <c r="BD48" s="29" t="e">
        <f>'1.2'!AU48</f>
        <v>#N/A</v>
      </c>
      <c r="BE48" s="29" t="e">
        <f>'1.2'!AV48</f>
        <v>#N/A</v>
      </c>
      <c r="BF48" s="29" t="e">
        <f>'1.2'!AW48</f>
        <v>#N/A</v>
      </c>
      <c r="BG48" s="29" t="e">
        <f>'1.2'!AX48</f>
        <v>#N/A</v>
      </c>
      <c r="BH48" s="29" t="e">
        <f>'1.2'!AY48</f>
        <v>#N/A</v>
      </c>
      <c r="BI48" s="29" t="e">
        <f>'1.2'!AZ48</f>
        <v>#N/A</v>
      </c>
      <c r="BJ48" s="29" t="e">
        <f>'1.2'!BA48</f>
        <v>#N/A</v>
      </c>
    </row>
    <row r="49" spans="1:62" x14ac:dyDescent="0.25">
      <c r="A49" s="28" t="s">
        <v>34</v>
      </c>
      <c r="B49" s="30">
        <v>37773</v>
      </c>
      <c r="C49" s="29">
        <f>'1.1'!B49</f>
        <v>33.6</v>
      </c>
      <c r="D49" s="29">
        <f>'1.1'!C49</f>
        <v>12</v>
      </c>
      <c r="E49" s="29">
        <f>'1.1'!D49</f>
        <v>6.9</v>
      </c>
      <c r="F49" s="29">
        <f>'1.1'!E49</f>
        <v>7.3</v>
      </c>
      <c r="G49" s="29" t="e">
        <f>'1.1'!F49</f>
        <v>#N/A</v>
      </c>
      <c r="H49" s="29" t="e">
        <f>'1.1'!G49</f>
        <v>#N/A</v>
      </c>
      <c r="I49" s="29" t="e">
        <f>'1.1'!H49</f>
        <v>#N/A</v>
      </c>
      <c r="J49" s="29" t="e">
        <f>'1.1'!I49</f>
        <v>#N/A</v>
      </c>
      <c r="K49" s="29" t="e">
        <f>'1.2'!B49</f>
        <v>#N/A</v>
      </c>
      <c r="L49" s="29" t="e">
        <f>'1.2'!C49</f>
        <v>#N/A</v>
      </c>
      <c r="M49" s="29" t="e">
        <f>'1.2'!D49</f>
        <v>#N/A</v>
      </c>
      <c r="N49" s="29" t="e">
        <f>'1.2'!E49</f>
        <v>#N/A</v>
      </c>
      <c r="O49" s="29" t="e">
        <f>'1.2'!F49</f>
        <v>#N/A</v>
      </c>
      <c r="P49" s="29" t="e">
        <f>'1.2'!G49</f>
        <v>#N/A</v>
      </c>
      <c r="Q49" s="29" t="e">
        <f>'1.2'!H49</f>
        <v>#N/A</v>
      </c>
      <c r="R49" s="29" t="e">
        <f>'1.2'!I49</f>
        <v>#N/A</v>
      </c>
      <c r="S49" s="29" t="e">
        <f>'1.2'!J49</f>
        <v>#N/A</v>
      </c>
      <c r="T49" s="29" t="e">
        <f>'1.2'!K49</f>
        <v>#N/A</v>
      </c>
      <c r="U49" s="29" t="e">
        <f>'1.2'!L49</f>
        <v>#N/A</v>
      </c>
      <c r="V49" s="29" t="e">
        <f>'1.2'!M49</f>
        <v>#N/A</v>
      </c>
      <c r="W49" s="29" t="e">
        <f>'1.2'!N49</f>
        <v>#N/A</v>
      </c>
      <c r="X49" s="29" t="e">
        <f>'1.2'!O49</f>
        <v>#N/A</v>
      </c>
      <c r="Y49" s="29" t="e">
        <f>'1.2'!P49</f>
        <v>#N/A</v>
      </c>
      <c r="Z49" s="29" t="e">
        <f>'1.2'!Q49</f>
        <v>#N/A</v>
      </c>
      <c r="AA49" s="29" t="e">
        <f>'1.2'!R49</f>
        <v>#N/A</v>
      </c>
      <c r="AB49" s="29" t="e">
        <f>'1.2'!S49</f>
        <v>#N/A</v>
      </c>
      <c r="AC49" s="29" t="e">
        <f>'1.2'!T49</f>
        <v>#N/A</v>
      </c>
      <c r="AD49" s="29" t="e">
        <f>'1.2'!U49</f>
        <v>#N/A</v>
      </c>
      <c r="AE49" s="29" t="e">
        <f>'1.2'!V49</f>
        <v>#N/A</v>
      </c>
      <c r="AF49" s="29" t="e">
        <f>'1.2'!W49</f>
        <v>#N/A</v>
      </c>
      <c r="AG49" s="29" t="e">
        <f>'1.2'!X49</f>
        <v>#N/A</v>
      </c>
      <c r="AH49" s="29" t="e">
        <f>'1.2'!Y49</f>
        <v>#N/A</v>
      </c>
      <c r="AI49" s="29" t="e">
        <f>'1.2'!Z49</f>
        <v>#N/A</v>
      </c>
      <c r="AJ49" s="29" t="e">
        <f>'1.2'!AA49</f>
        <v>#N/A</v>
      </c>
      <c r="AK49" s="29" t="e">
        <f>'1.2'!AB49</f>
        <v>#N/A</v>
      </c>
      <c r="AL49" s="29" t="e">
        <f>'1.2'!AC49</f>
        <v>#N/A</v>
      </c>
      <c r="AM49" s="29" t="e">
        <f>'1.2'!AD49</f>
        <v>#N/A</v>
      </c>
      <c r="AN49" s="29" t="e">
        <f>'1.2'!AE49</f>
        <v>#N/A</v>
      </c>
      <c r="AO49" s="29" t="e">
        <f>'1.2'!AF49</f>
        <v>#N/A</v>
      </c>
      <c r="AP49" s="29" t="e">
        <f>'1.2'!AG49</f>
        <v>#N/A</v>
      </c>
      <c r="AQ49" s="29" t="e">
        <f>'1.2'!AH49</f>
        <v>#N/A</v>
      </c>
      <c r="AR49" s="29" t="e">
        <f>'1.2'!AI49</f>
        <v>#N/A</v>
      </c>
      <c r="AS49" s="29" t="e">
        <f>'1.2'!AJ49</f>
        <v>#N/A</v>
      </c>
      <c r="AT49" s="29" t="e">
        <f>'1.2'!AK49</f>
        <v>#N/A</v>
      </c>
      <c r="AU49" s="29" t="e">
        <f>'1.2'!AL49</f>
        <v>#N/A</v>
      </c>
      <c r="AV49" s="29" t="e">
        <f>'1.2'!AM49</f>
        <v>#N/A</v>
      </c>
      <c r="AW49" s="29" t="e">
        <f>'1.2'!AN49</f>
        <v>#N/A</v>
      </c>
      <c r="AX49" s="29" t="e">
        <f>'1.2'!AO49</f>
        <v>#N/A</v>
      </c>
      <c r="AY49" s="29" t="e">
        <f>'1.2'!AP49</f>
        <v>#N/A</v>
      </c>
      <c r="AZ49" s="29" t="e">
        <f>'1.2'!AQ49</f>
        <v>#N/A</v>
      </c>
      <c r="BA49" s="29" t="e">
        <f>'1.2'!AR49</f>
        <v>#N/A</v>
      </c>
      <c r="BB49" s="29" t="e">
        <f>'1.2'!AS49</f>
        <v>#N/A</v>
      </c>
      <c r="BC49" s="29" t="e">
        <f>'1.2'!AT49</f>
        <v>#N/A</v>
      </c>
      <c r="BD49" s="29" t="e">
        <f>'1.2'!AU49</f>
        <v>#N/A</v>
      </c>
      <c r="BE49" s="29" t="e">
        <f>'1.2'!AV49</f>
        <v>#N/A</v>
      </c>
      <c r="BF49" s="29" t="e">
        <f>'1.2'!AW49</f>
        <v>#N/A</v>
      </c>
      <c r="BG49" s="29" t="e">
        <f>'1.2'!AX49</f>
        <v>#N/A</v>
      </c>
      <c r="BH49" s="29" t="e">
        <f>'1.2'!AY49</f>
        <v>#N/A</v>
      </c>
      <c r="BI49" s="29" t="e">
        <f>'1.2'!AZ49</f>
        <v>#N/A</v>
      </c>
      <c r="BJ49" s="29" t="e">
        <f>'1.2'!BA49</f>
        <v>#N/A</v>
      </c>
    </row>
    <row r="50" spans="1:62" x14ac:dyDescent="0.25">
      <c r="A50" s="28" t="s">
        <v>34</v>
      </c>
      <c r="B50" s="30">
        <v>37803</v>
      </c>
      <c r="C50" s="29">
        <f>'1.1'!B50</f>
        <v>37.200000000000003</v>
      </c>
      <c r="D50" s="29">
        <f>'1.1'!C50</f>
        <v>11.7</v>
      </c>
      <c r="E50" s="29">
        <f>'1.1'!D50</f>
        <v>7.6</v>
      </c>
      <c r="F50" s="29">
        <f>'1.1'!E50</f>
        <v>7.5</v>
      </c>
      <c r="G50" s="29" t="e">
        <f>'1.1'!F50</f>
        <v>#N/A</v>
      </c>
      <c r="H50" s="29" t="e">
        <f>'1.1'!G50</f>
        <v>#N/A</v>
      </c>
      <c r="I50" s="29" t="e">
        <f>'1.1'!H50</f>
        <v>#N/A</v>
      </c>
      <c r="J50" s="29" t="e">
        <f>'1.1'!I50</f>
        <v>#N/A</v>
      </c>
      <c r="K50" s="29" t="e">
        <f>'1.2'!B50</f>
        <v>#N/A</v>
      </c>
      <c r="L50" s="29" t="e">
        <f>'1.2'!C50</f>
        <v>#N/A</v>
      </c>
      <c r="M50" s="29" t="e">
        <f>'1.2'!D50</f>
        <v>#N/A</v>
      </c>
      <c r="N50" s="29" t="e">
        <f>'1.2'!E50</f>
        <v>#N/A</v>
      </c>
      <c r="O50" s="29" t="e">
        <f>'1.2'!F50</f>
        <v>#N/A</v>
      </c>
      <c r="P50" s="29" t="e">
        <f>'1.2'!G50</f>
        <v>#N/A</v>
      </c>
      <c r="Q50" s="29" t="e">
        <f>'1.2'!H50</f>
        <v>#N/A</v>
      </c>
      <c r="R50" s="29" t="e">
        <f>'1.2'!I50</f>
        <v>#N/A</v>
      </c>
      <c r="S50" s="29" t="e">
        <f>'1.2'!J50</f>
        <v>#N/A</v>
      </c>
      <c r="T50" s="29" t="e">
        <f>'1.2'!K50</f>
        <v>#N/A</v>
      </c>
      <c r="U50" s="29" t="e">
        <f>'1.2'!L50</f>
        <v>#N/A</v>
      </c>
      <c r="V50" s="29" t="e">
        <f>'1.2'!M50</f>
        <v>#N/A</v>
      </c>
      <c r="W50" s="29" t="e">
        <f>'1.2'!N50</f>
        <v>#N/A</v>
      </c>
      <c r="X50" s="29" t="e">
        <f>'1.2'!O50</f>
        <v>#N/A</v>
      </c>
      <c r="Y50" s="29" t="e">
        <f>'1.2'!P50</f>
        <v>#N/A</v>
      </c>
      <c r="Z50" s="29" t="e">
        <f>'1.2'!Q50</f>
        <v>#N/A</v>
      </c>
      <c r="AA50" s="29" t="e">
        <f>'1.2'!R50</f>
        <v>#N/A</v>
      </c>
      <c r="AB50" s="29" t="e">
        <f>'1.2'!S50</f>
        <v>#N/A</v>
      </c>
      <c r="AC50" s="29" t="e">
        <f>'1.2'!T50</f>
        <v>#N/A</v>
      </c>
      <c r="AD50" s="29" t="e">
        <f>'1.2'!U50</f>
        <v>#N/A</v>
      </c>
      <c r="AE50" s="29" t="e">
        <f>'1.2'!V50</f>
        <v>#N/A</v>
      </c>
      <c r="AF50" s="29" t="e">
        <f>'1.2'!W50</f>
        <v>#N/A</v>
      </c>
      <c r="AG50" s="29" t="e">
        <f>'1.2'!X50</f>
        <v>#N/A</v>
      </c>
      <c r="AH50" s="29" t="e">
        <f>'1.2'!Y50</f>
        <v>#N/A</v>
      </c>
      <c r="AI50" s="29" t="e">
        <f>'1.2'!Z50</f>
        <v>#N/A</v>
      </c>
      <c r="AJ50" s="29" t="e">
        <f>'1.2'!AA50</f>
        <v>#N/A</v>
      </c>
      <c r="AK50" s="29" t="e">
        <f>'1.2'!AB50</f>
        <v>#N/A</v>
      </c>
      <c r="AL50" s="29" t="e">
        <f>'1.2'!AC50</f>
        <v>#N/A</v>
      </c>
      <c r="AM50" s="29" t="e">
        <f>'1.2'!AD50</f>
        <v>#N/A</v>
      </c>
      <c r="AN50" s="29" t="e">
        <f>'1.2'!AE50</f>
        <v>#N/A</v>
      </c>
      <c r="AO50" s="29" t="e">
        <f>'1.2'!AF50</f>
        <v>#N/A</v>
      </c>
      <c r="AP50" s="29" t="e">
        <f>'1.2'!AG50</f>
        <v>#N/A</v>
      </c>
      <c r="AQ50" s="29" t="e">
        <f>'1.2'!AH50</f>
        <v>#N/A</v>
      </c>
      <c r="AR50" s="29" t="e">
        <f>'1.2'!AI50</f>
        <v>#N/A</v>
      </c>
      <c r="AS50" s="29" t="e">
        <f>'1.2'!AJ50</f>
        <v>#N/A</v>
      </c>
      <c r="AT50" s="29" t="e">
        <f>'1.2'!AK50</f>
        <v>#N/A</v>
      </c>
      <c r="AU50" s="29" t="e">
        <f>'1.2'!AL50</f>
        <v>#N/A</v>
      </c>
      <c r="AV50" s="29" t="e">
        <f>'1.2'!AM50</f>
        <v>#N/A</v>
      </c>
      <c r="AW50" s="29" t="e">
        <f>'1.2'!AN50</f>
        <v>#N/A</v>
      </c>
      <c r="AX50" s="29" t="e">
        <f>'1.2'!AO50</f>
        <v>#N/A</v>
      </c>
      <c r="AY50" s="29" t="e">
        <f>'1.2'!AP50</f>
        <v>#N/A</v>
      </c>
      <c r="AZ50" s="29" t="e">
        <f>'1.2'!AQ50</f>
        <v>#N/A</v>
      </c>
      <c r="BA50" s="29" t="e">
        <f>'1.2'!AR50</f>
        <v>#N/A</v>
      </c>
      <c r="BB50" s="29" t="e">
        <f>'1.2'!AS50</f>
        <v>#N/A</v>
      </c>
      <c r="BC50" s="29" t="e">
        <f>'1.2'!AT50</f>
        <v>#N/A</v>
      </c>
      <c r="BD50" s="29" t="e">
        <f>'1.2'!AU50</f>
        <v>#N/A</v>
      </c>
      <c r="BE50" s="29" t="e">
        <f>'1.2'!AV50</f>
        <v>#N/A</v>
      </c>
      <c r="BF50" s="29" t="e">
        <f>'1.2'!AW50</f>
        <v>#N/A</v>
      </c>
      <c r="BG50" s="29" t="e">
        <f>'1.2'!AX50</f>
        <v>#N/A</v>
      </c>
      <c r="BH50" s="29" t="e">
        <f>'1.2'!AY50</f>
        <v>#N/A</v>
      </c>
      <c r="BI50" s="29" t="e">
        <f>'1.2'!AZ50</f>
        <v>#N/A</v>
      </c>
      <c r="BJ50" s="29" t="e">
        <f>'1.2'!BA50</f>
        <v>#N/A</v>
      </c>
    </row>
    <row r="51" spans="1:62" x14ac:dyDescent="0.25">
      <c r="A51" s="28" t="s">
        <v>34</v>
      </c>
      <c r="B51" s="30">
        <v>37834</v>
      </c>
      <c r="C51" s="29">
        <f>'1.1'!B51</f>
        <v>37.4</v>
      </c>
      <c r="D51" s="29">
        <f>'1.1'!C51</f>
        <v>12.1</v>
      </c>
      <c r="E51" s="29">
        <f>'1.1'!D51</f>
        <v>8.1999999999999993</v>
      </c>
      <c r="F51" s="29">
        <f>'1.1'!E51</f>
        <v>7.8</v>
      </c>
      <c r="G51" s="29" t="e">
        <f>'1.1'!F51</f>
        <v>#N/A</v>
      </c>
      <c r="H51" s="29" t="e">
        <f>'1.1'!G51</f>
        <v>#N/A</v>
      </c>
      <c r="I51" s="29" t="e">
        <f>'1.1'!H51</f>
        <v>#N/A</v>
      </c>
      <c r="J51" s="29" t="e">
        <f>'1.1'!I51</f>
        <v>#N/A</v>
      </c>
      <c r="K51" s="29" t="e">
        <f>'1.2'!B51</f>
        <v>#N/A</v>
      </c>
      <c r="L51" s="29" t="e">
        <f>'1.2'!C51</f>
        <v>#N/A</v>
      </c>
      <c r="M51" s="29" t="e">
        <f>'1.2'!D51</f>
        <v>#N/A</v>
      </c>
      <c r="N51" s="29" t="e">
        <f>'1.2'!E51</f>
        <v>#N/A</v>
      </c>
      <c r="O51" s="29" t="e">
        <f>'1.2'!F51</f>
        <v>#N/A</v>
      </c>
      <c r="P51" s="29" t="e">
        <f>'1.2'!G51</f>
        <v>#N/A</v>
      </c>
      <c r="Q51" s="29" t="e">
        <f>'1.2'!H51</f>
        <v>#N/A</v>
      </c>
      <c r="R51" s="29" t="e">
        <f>'1.2'!I51</f>
        <v>#N/A</v>
      </c>
      <c r="S51" s="29" t="e">
        <f>'1.2'!J51</f>
        <v>#N/A</v>
      </c>
      <c r="T51" s="29" t="e">
        <f>'1.2'!K51</f>
        <v>#N/A</v>
      </c>
      <c r="U51" s="29" t="e">
        <f>'1.2'!L51</f>
        <v>#N/A</v>
      </c>
      <c r="V51" s="29" t="e">
        <f>'1.2'!M51</f>
        <v>#N/A</v>
      </c>
      <c r="W51" s="29" t="e">
        <f>'1.2'!N51</f>
        <v>#N/A</v>
      </c>
      <c r="X51" s="29" t="e">
        <f>'1.2'!O51</f>
        <v>#N/A</v>
      </c>
      <c r="Y51" s="29" t="e">
        <f>'1.2'!P51</f>
        <v>#N/A</v>
      </c>
      <c r="Z51" s="29" t="e">
        <f>'1.2'!Q51</f>
        <v>#N/A</v>
      </c>
      <c r="AA51" s="29" t="e">
        <f>'1.2'!R51</f>
        <v>#N/A</v>
      </c>
      <c r="AB51" s="29" t="e">
        <f>'1.2'!S51</f>
        <v>#N/A</v>
      </c>
      <c r="AC51" s="29" t="e">
        <f>'1.2'!T51</f>
        <v>#N/A</v>
      </c>
      <c r="AD51" s="29" t="e">
        <f>'1.2'!U51</f>
        <v>#N/A</v>
      </c>
      <c r="AE51" s="29" t="e">
        <f>'1.2'!V51</f>
        <v>#N/A</v>
      </c>
      <c r="AF51" s="29" t="e">
        <f>'1.2'!W51</f>
        <v>#N/A</v>
      </c>
      <c r="AG51" s="29" t="e">
        <f>'1.2'!X51</f>
        <v>#N/A</v>
      </c>
      <c r="AH51" s="29" t="e">
        <f>'1.2'!Y51</f>
        <v>#N/A</v>
      </c>
      <c r="AI51" s="29" t="e">
        <f>'1.2'!Z51</f>
        <v>#N/A</v>
      </c>
      <c r="AJ51" s="29" t="e">
        <f>'1.2'!AA51</f>
        <v>#N/A</v>
      </c>
      <c r="AK51" s="29" t="e">
        <f>'1.2'!AB51</f>
        <v>#N/A</v>
      </c>
      <c r="AL51" s="29" t="e">
        <f>'1.2'!AC51</f>
        <v>#N/A</v>
      </c>
      <c r="AM51" s="29" t="e">
        <f>'1.2'!AD51</f>
        <v>#N/A</v>
      </c>
      <c r="AN51" s="29" t="e">
        <f>'1.2'!AE51</f>
        <v>#N/A</v>
      </c>
      <c r="AO51" s="29" t="e">
        <f>'1.2'!AF51</f>
        <v>#N/A</v>
      </c>
      <c r="AP51" s="29" t="e">
        <f>'1.2'!AG51</f>
        <v>#N/A</v>
      </c>
      <c r="AQ51" s="29" t="e">
        <f>'1.2'!AH51</f>
        <v>#N/A</v>
      </c>
      <c r="AR51" s="29" t="e">
        <f>'1.2'!AI51</f>
        <v>#N/A</v>
      </c>
      <c r="AS51" s="29" t="e">
        <f>'1.2'!AJ51</f>
        <v>#N/A</v>
      </c>
      <c r="AT51" s="29" t="e">
        <f>'1.2'!AK51</f>
        <v>#N/A</v>
      </c>
      <c r="AU51" s="29" t="e">
        <f>'1.2'!AL51</f>
        <v>#N/A</v>
      </c>
      <c r="AV51" s="29" t="e">
        <f>'1.2'!AM51</f>
        <v>#N/A</v>
      </c>
      <c r="AW51" s="29" t="e">
        <f>'1.2'!AN51</f>
        <v>#N/A</v>
      </c>
      <c r="AX51" s="29" t="e">
        <f>'1.2'!AO51</f>
        <v>#N/A</v>
      </c>
      <c r="AY51" s="29" t="e">
        <f>'1.2'!AP51</f>
        <v>#N/A</v>
      </c>
      <c r="AZ51" s="29" t="e">
        <f>'1.2'!AQ51</f>
        <v>#N/A</v>
      </c>
      <c r="BA51" s="29" t="e">
        <f>'1.2'!AR51</f>
        <v>#N/A</v>
      </c>
      <c r="BB51" s="29" t="e">
        <f>'1.2'!AS51</f>
        <v>#N/A</v>
      </c>
      <c r="BC51" s="29" t="e">
        <f>'1.2'!AT51</f>
        <v>#N/A</v>
      </c>
      <c r="BD51" s="29" t="e">
        <f>'1.2'!AU51</f>
        <v>#N/A</v>
      </c>
      <c r="BE51" s="29" t="e">
        <f>'1.2'!AV51</f>
        <v>#N/A</v>
      </c>
      <c r="BF51" s="29" t="e">
        <f>'1.2'!AW51</f>
        <v>#N/A</v>
      </c>
      <c r="BG51" s="29" t="e">
        <f>'1.2'!AX51</f>
        <v>#N/A</v>
      </c>
      <c r="BH51" s="29" t="e">
        <f>'1.2'!AY51</f>
        <v>#N/A</v>
      </c>
      <c r="BI51" s="29" t="e">
        <f>'1.2'!AZ51</f>
        <v>#N/A</v>
      </c>
      <c r="BJ51" s="29" t="e">
        <f>'1.2'!BA51</f>
        <v>#N/A</v>
      </c>
    </row>
    <row r="52" spans="1:62" x14ac:dyDescent="0.25">
      <c r="A52" s="28" t="s">
        <v>34</v>
      </c>
      <c r="B52" s="30">
        <v>37865</v>
      </c>
      <c r="C52" s="29">
        <f>'1.1'!B52</f>
        <v>36.6</v>
      </c>
      <c r="D52" s="29">
        <f>'1.1'!C52</f>
        <v>16.5</v>
      </c>
      <c r="E52" s="29">
        <f>'1.1'!D52</f>
        <v>9.1</v>
      </c>
      <c r="F52" s="29">
        <f>'1.1'!E52</f>
        <v>8.5</v>
      </c>
      <c r="G52" s="29" t="e">
        <f>'1.1'!F52</f>
        <v>#N/A</v>
      </c>
      <c r="H52" s="29" t="e">
        <f>'1.1'!G52</f>
        <v>#N/A</v>
      </c>
      <c r="I52" s="29" t="e">
        <f>'1.1'!H52</f>
        <v>#N/A</v>
      </c>
      <c r="J52" s="29" t="e">
        <f>'1.1'!I52</f>
        <v>#N/A</v>
      </c>
      <c r="K52" s="29" t="e">
        <f>'1.2'!B52</f>
        <v>#N/A</v>
      </c>
      <c r="L52" s="29" t="e">
        <f>'1.2'!C52</f>
        <v>#N/A</v>
      </c>
      <c r="M52" s="29" t="e">
        <f>'1.2'!D52</f>
        <v>#N/A</v>
      </c>
      <c r="N52" s="29" t="e">
        <f>'1.2'!E52</f>
        <v>#N/A</v>
      </c>
      <c r="O52" s="29" t="e">
        <f>'1.2'!F52</f>
        <v>#N/A</v>
      </c>
      <c r="P52" s="29" t="e">
        <f>'1.2'!G52</f>
        <v>#N/A</v>
      </c>
      <c r="Q52" s="29" t="e">
        <f>'1.2'!H52</f>
        <v>#N/A</v>
      </c>
      <c r="R52" s="29" t="e">
        <f>'1.2'!I52</f>
        <v>#N/A</v>
      </c>
      <c r="S52" s="29" t="e">
        <f>'1.2'!J52</f>
        <v>#N/A</v>
      </c>
      <c r="T52" s="29" t="e">
        <f>'1.2'!K52</f>
        <v>#N/A</v>
      </c>
      <c r="U52" s="29" t="e">
        <f>'1.2'!L52</f>
        <v>#N/A</v>
      </c>
      <c r="V52" s="29" t="e">
        <f>'1.2'!M52</f>
        <v>#N/A</v>
      </c>
      <c r="W52" s="29" t="e">
        <f>'1.2'!N52</f>
        <v>#N/A</v>
      </c>
      <c r="X52" s="29" t="e">
        <f>'1.2'!O52</f>
        <v>#N/A</v>
      </c>
      <c r="Y52" s="29" t="e">
        <f>'1.2'!P52</f>
        <v>#N/A</v>
      </c>
      <c r="Z52" s="29" t="e">
        <f>'1.2'!Q52</f>
        <v>#N/A</v>
      </c>
      <c r="AA52" s="29" t="e">
        <f>'1.2'!R52</f>
        <v>#N/A</v>
      </c>
      <c r="AB52" s="29" t="e">
        <f>'1.2'!S52</f>
        <v>#N/A</v>
      </c>
      <c r="AC52" s="29" t="e">
        <f>'1.2'!T52</f>
        <v>#N/A</v>
      </c>
      <c r="AD52" s="29" t="e">
        <f>'1.2'!U52</f>
        <v>#N/A</v>
      </c>
      <c r="AE52" s="29" t="e">
        <f>'1.2'!V52</f>
        <v>#N/A</v>
      </c>
      <c r="AF52" s="29" t="e">
        <f>'1.2'!W52</f>
        <v>#N/A</v>
      </c>
      <c r="AG52" s="29" t="e">
        <f>'1.2'!X52</f>
        <v>#N/A</v>
      </c>
      <c r="AH52" s="29" t="e">
        <f>'1.2'!Y52</f>
        <v>#N/A</v>
      </c>
      <c r="AI52" s="29" t="e">
        <f>'1.2'!Z52</f>
        <v>#N/A</v>
      </c>
      <c r="AJ52" s="29" t="e">
        <f>'1.2'!AA52</f>
        <v>#N/A</v>
      </c>
      <c r="AK52" s="29" t="e">
        <f>'1.2'!AB52</f>
        <v>#N/A</v>
      </c>
      <c r="AL52" s="29" t="e">
        <f>'1.2'!AC52</f>
        <v>#N/A</v>
      </c>
      <c r="AM52" s="29" t="e">
        <f>'1.2'!AD52</f>
        <v>#N/A</v>
      </c>
      <c r="AN52" s="29" t="e">
        <f>'1.2'!AE52</f>
        <v>#N/A</v>
      </c>
      <c r="AO52" s="29" t="e">
        <f>'1.2'!AF52</f>
        <v>#N/A</v>
      </c>
      <c r="AP52" s="29" t="e">
        <f>'1.2'!AG52</f>
        <v>#N/A</v>
      </c>
      <c r="AQ52" s="29" t="e">
        <f>'1.2'!AH52</f>
        <v>#N/A</v>
      </c>
      <c r="AR52" s="29" t="e">
        <f>'1.2'!AI52</f>
        <v>#N/A</v>
      </c>
      <c r="AS52" s="29" t="e">
        <f>'1.2'!AJ52</f>
        <v>#N/A</v>
      </c>
      <c r="AT52" s="29" t="e">
        <f>'1.2'!AK52</f>
        <v>#N/A</v>
      </c>
      <c r="AU52" s="29" t="e">
        <f>'1.2'!AL52</f>
        <v>#N/A</v>
      </c>
      <c r="AV52" s="29" t="e">
        <f>'1.2'!AM52</f>
        <v>#N/A</v>
      </c>
      <c r="AW52" s="29" t="e">
        <f>'1.2'!AN52</f>
        <v>#N/A</v>
      </c>
      <c r="AX52" s="29" t="e">
        <f>'1.2'!AO52</f>
        <v>#N/A</v>
      </c>
      <c r="AY52" s="29" t="e">
        <f>'1.2'!AP52</f>
        <v>#N/A</v>
      </c>
      <c r="AZ52" s="29" t="e">
        <f>'1.2'!AQ52</f>
        <v>#N/A</v>
      </c>
      <c r="BA52" s="29" t="e">
        <f>'1.2'!AR52</f>
        <v>#N/A</v>
      </c>
      <c r="BB52" s="29" t="e">
        <f>'1.2'!AS52</f>
        <v>#N/A</v>
      </c>
      <c r="BC52" s="29" t="e">
        <f>'1.2'!AT52</f>
        <v>#N/A</v>
      </c>
      <c r="BD52" s="29" t="e">
        <f>'1.2'!AU52</f>
        <v>#N/A</v>
      </c>
      <c r="BE52" s="29" t="e">
        <f>'1.2'!AV52</f>
        <v>#N/A</v>
      </c>
      <c r="BF52" s="29" t="e">
        <f>'1.2'!AW52</f>
        <v>#N/A</v>
      </c>
      <c r="BG52" s="29" t="e">
        <f>'1.2'!AX52</f>
        <v>#N/A</v>
      </c>
      <c r="BH52" s="29" t="e">
        <f>'1.2'!AY52</f>
        <v>#N/A</v>
      </c>
      <c r="BI52" s="29" t="e">
        <f>'1.2'!AZ52</f>
        <v>#N/A</v>
      </c>
      <c r="BJ52" s="29" t="e">
        <f>'1.2'!BA52</f>
        <v>#N/A</v>
      </c>
    </row>
    <row r="53" spans="1:62" x14ac:dyDescent="0.25">
      <c r="A53" s="28" t="s">
        <v>34</v>
      </c>
      <c r="B53" s="30">
        <v>37895</v>
      </c>
      <c r="C53" s="29">
        <f>'1.1'!B53</f>
        <v>40.9</v>
      </c>
      <c r="D53" s="29">
        <f>'1.1'!C53</f>
        <v>21.7</v>
      </c>
      <c r="E53" s="29">
        <f>'1.1'!D53</f>
        <v>10.5</v>
      </c>
      <c r="F53" s="29">
        <f>'1.1'!E53</f>
        <v>9.9</v>
      </c>
      <c r="G53" s="29" t="e">
        <f>'1.1'!F53</f>
        <v>#N/A</v>
      </c>
      <c r="H53" s="29" t="e">
        <f>'1.1'!G53</f>
        <v>#N/A</v>
      </c>
      <c r="I53" s="29" t="e">
        <f>'1.1'!H53</f>
        <v>#N/A</v>
      </c>
      <c r="J53" s="29" t="e">
        <f>'1.1'!I53</f>
        <v>#N/A</v>
      </c>
      <c r="K53" s="29" t="e">
        <f>'1.2'!B53</f>
        <v>#N/A</v>
      </c>
      <c r="L53" s="29" t="e">
        <f>'1.2'!C53</f>
        <v>#N/A</v>
      </c>
      <c r="M53" s="29" t="e">
        <f>'1.2'!D53</f>
        <v>#N/A</v>
      </c>
      <c r="N53" s="29" t="e">
        <f>'1.2'!E53</f>
        <v>#N/A</v>
      </c>
      <c r="O53" s="29" t="e">
        <f>'1.2'!F53</f>
        <v>#N/A</v>
      </c>
      <c r="P53" s="29" t="e">
        <f>'1.2'!G53</f>
        <v>#N/A</v>
      </c>
      <c r="Q53" s="29" t="e">
        <f>'1.2'!H53</f>
        <v>#N/A</v>
      </c>
      <c r="R53" s="29" t="e">
        <f>'1.2'!I53</f>
        <v>#N/A</v>
      </c>
      <c r="S53" s="29" t="e">
        <f>'1.2'!J53</f>
        <v>#N/A</v>
      </c>
      <c r="T53" s="29" t="e">
        <f>'1.2'!K53</f>
        <v>#N/A</v>
      </c>
      <c r="U53" s="29" t="e">
        <f>'1.2'!L53</f>
        <v>#N/A</v>
      </c>
      <c r="V53" s="29" t="e">
        <f>'1.2'!M53</f>
        <v>#N/A</v>
      </c>
      <c r="W53" s="29" t="e">
        <f>'1.2'!N53</f>
        <v>#N/A</v>
      </c>
      <c r="X53" s="29" t="e">
        <f>'1.2'!O53</f>
        <v>#N/A</v>
      </c>
      <c r="Y53" s="29" t="e">
        <f>'1.2'!P53</f>
        <v>#N/A</v>
      </c>
      <c r="Z53" s="29" t="e">
        <f>'1.2'!Q53</f>
        <v>#N/A</v>
      </c>
      <c r="AA53" s="29" t="e">
        <f>'1.2'!R53</f>
        <v>#N/A</v>
      </c>
      <c r="AB53" s="29" t="e">
        <f>'1.2'!S53</f>
        <v>#N/A</v>
      </c>
      <c r="AC53" s="29" t="e">
        <f>'1.2'!T53</f>
        <v>#N/A</v>
      </c>
      <c r="AD53" s="29" t="e">
        <f>'1.2'!U53</f>
        <v>#N/A</v>
      </c>
      <c r="AE53" s="29" t="e">
        <f>'1.2'!V53</f>
        <v>#N/A</v>
      </c>
      <c r="AF53" s="29" t="e">
        <f>'1.2'!W53</f>
        <v>#N/A</v>
      </c>
      <c r="AG53" s="29" t="e">
        <f>'1.2'!X53</f>
        <v>#N/A</v>
      </c>
      <c r="AH53" s="29" t="e">
        <f>'1.2'!Y53</f>
        <v>#N/A</v>
      </c>
      <c r="AI53" s="29" t="e">
        <f>'1.2'!Z53</f>
        <v>#N/A</v>
      </c>
      <c r="AJ53" s="29" t="e">
        <f>'1.2'!AA53</f>
        <v>#N/A</v>
      </c>
      <c r="AK53" s="29" t="e">
        <f>'1.2'!AB53</f>
        <v>#N/A</v>
      </c>
      <c r="AL53" s="29" t="e">
        <f>'1.2'!AC53</f>
        <v>#N/A</v>
      </c>
      <c r="AM53" s="29" t="e">
        <f>'1.2'!AD53</f>
        <v>#N/A</v>
      </c>
      <c r="AN53" s="29" t="e">
        <f>'1.2'!AE53</f>
        <v>#N/A</v>
      </c>
      <c r="AO53" s="29" t="e">
        <f>'1.2'!AF53</f>
        <v>#N/A</v>
      </c>
      <c r="AP53" s="29" t="e">
        <f>'1.2'!AG53</f>
        <v>#N/A</v>
      </c>
      <c r="AQ53" s="29" t="e">
        <f>'1.2'!AH53</f>
        <v>#N/A</v>
      </c>
      <c r="AR53" s="29" t="e">
        <f>'1.2'!AI53</f>
        <v>#N/A</v>
      </c>
      <c r="AS53" s="29" t="e">
        <f>'1.2'!AJ53</f>
        <v>#N/A</v>
      </c>
      <c r="AT53" s="29" t="e">
        <f>'1.2'!AK53</f>
        <v>#N/A</v>
      </c>
      <c r="AU53" s="29" t="e">
        <f>'1.2'!AL53</f>
        <v>#N/A</v>
      </c>
      <c r="AV53" s="29" t="e">
        <f>'1.2'!AM53</f>
        <v>#N/A</v>
      </c>
      <c r="AW53" s="29" t="e">
        <f>'1.2'!AN53</f>
        <v>#N/A</v>
      </c>
      <c r="AX53" s="29" t="e">
        <f>'1.2'!AO53</f>
        <v>#N/A</v>
      </c>
      <c r="AY53" s="29" t="e">
        <f>'1.2'!AP53</f>
        <v>#N/A</v>
      </c>
      <c r="AZ53" s="29" t="e">
        <f>'1.2'!AQ53</f>
        <v>#N/A</v>
      </c>
      <c r="BA53" s="29" t="e">
        <f>'1.2'!AR53</f>
        <v>#N/A</v>
      </c>
      <c r="BB53" s="29" t="e">
        <f>'1.2'!AS53</f>
        <v>#N/A</v>
      </c>
      <c r="BC53" s="29" t="e">
        <f>'1.2'!AT53</f>
        <v>#N/A</v>
      </c>
      <c r="BD53" s="29" t="e">
        <f>'1.2'!AU53</f>
        <v>#N/A</v>
      </c>
      <c r="BE53" s="29" t="e">
        <f>'1.2'!AV53</f>
        <v>#N/A</v>
      </c>
      <c r="BF53" s="29" t="e">
        <f>'1.2'!AW53</f>
        <v>#N/A</v>
      </c>
      <c r="BG53" s="29" t="e">
        <f>'1.2'!AX53</f>
        <v>#N/A</v>
      </c>
      <c r="BH53" s="29" t="e">
        <f>'1.2'!AY53</f>
        <v>#N/A</v>
      </c>
      <c r="BI53" s="29" t="e">
        <f>'1.2'!AZ53</f>
        <v>#N/A</v>
      </c>
      <c r="BJ53" s="29" t="e">
        <f>'1.2'!BA53</f>
        <v>#N/A</v>
      </c>
    </row>
    <row r="54" spans="1:62" x14ac:dyDescent="0.25">
      <c r="A54" s="28" t="s">
        <v>34</v>
      </c>
      <c r="B54" s="30">
        <v>37926</v>
      </c>
      <c r="C54" s="29">
        <f>'1.1'!B54</f>
        <v>39.9</v>
      </c>
      <c r="D54" s="29">
        <f>'1.1'!C54</f>
        <v>16.3</v>
      </c>
      <c r="E54" s="29">
        <f>'1.1'!D54</f>
        <v>11</v>
      </c>
      <c r="F54" s="29">
        <f>'1.1'!E54</f>
        <v>10.3</v>
      </c>
      <c r="G54" s="29" t="e">
        <f>'1.1'!F54</f>
        <v>#N/A</v>
      </c>
      <c r="H54" s="29" t="e">
        <f>'1.1'!G54</f>
        <v>#N/A</v>
      </c>
      <c r="I54" s="29" t="e">
        <f>'1.1'!H54</f>
        <v>#N/A</v>
      </c>
      <c r="J54" s="29" t="e">
        <f>'1.1'!I54</f>
        <v>#N/A</v>
      </c>
      <c r="K54" s="29" t="e">
        <f>'1.2'!B54</f>
        <v>#N/A</v>
      </c>
      <c r="L54" s="29" t="e">
        <f>'1.2'!C54</f>
        <v>#N/A</v>
      </c>
      <c r="M54" s="29" t="e">
        <f>'1.2'!D54</f>
        <v>#N/A</v>
      </c>
      <c r="N54" s="29" t="e">
        <f>'1.2'!E54</f>
        <v>#N/A</v>
      </c>
      <c r="O54" s="29" t="e">
        <f>'1.2'!F54</f>
        <v>#N/A</v>
      </c>
      <c r="P54" s="29" t="e">
        <f>'1.2'!G54</f>
        <v>#N/A</v>
      </c>
      <c r="Q54" s="29" t="e">
        <f>'1.2'!H54</f>
        <v>#N/A</v>
      </c>
      <c r="R54" s="29" t="e">
        <f>'1.2'!I54</f>
        <v>#N/A</v>
      </c>
      <c r="S54" s="29" t="e">
        <f>'1.2'!J54</f>
        <v>#N/A</v>
      </c>
      <c r="T54" s="29" t="e">
        <f>'1.2'!K54</f>
        <v>#N/A</v>
      </c>
      <c r="U54" s="29" t="e">
        <f>'1.2'!L54</f>
        <v>#N/A</v>
      </c>
      <c r="V54" s="29" t="e">
        <f>'1.2'!M54</f>
        <v>#N/A</v>
      </c>
      <c r="W54" s="29" t="e">
        <f>'1.2'!N54</f>
        <v>#N/A</v>
      </c>
      <c r="X54" s="29" t="e">
        <f>'1.2'!O54</f>
        <v>#N/A</v>
      </c>
      <c r="Y54" s="29" t="e">
        <f>'1.2'!P54</f>
        <v>#N/A</v>
      </c>
      <c r="Z54" s="29" t="e">
        <f>'1.2'!Q54</f>
        <v>#N/A</v>
      </c>
      <c r="AA54" s="29" t="e">
        <f>'1.2'!R54</f>
        <v>#N/A</v>
      </c>
      <c r="AB54" s="29" t="e">
        <f>'1.2'!S54</f>
        <v>#N/A</v>
      </c>
      <c r="AC54" s="29" t="e">
        <f>'1.2'!T54</f>
        <v>#N/A</v>
      </c>
      <c r="AD54" s="29" t="e">
        <f>'1.2'!U54</f>
        <v>#N/A</v>
      </c>
      <c r="AE54" s="29" t="e">
        <f>'1.2'!V54</f>
        <v>#N/A</v>
      </c>
      <c r="AF54" s="29" t="e">
        <f>'1.2'!W54</f>
        <v>#N/A</v>
      </c>
      <c r="AG54" s="29" t="e">
        <f>'1.2'!X54</f>
        <v>#N/A</v>
      </c>
      <c r="AH54" s="29" t="e">
        <f>'1.2'!Y54</f>
        <v>#N/A</v>
      </c>
      <c r="AI54" s="29" t="e">
        <f>'1.2'!Z54</f>
        <v>#N/A</v>
      </c>
      <c r="AJ54" s="29" t="e">
        <f>'1.2'!AA54</f>
        <v>#N/A</v>
      </c>
      <c r="AK54" s="29" t="e">
        <f>'1.2'!AB54</f>
        <v>#N/A</v>
      </c>
      <c r="AL54" s="29" t="e">
        <f>'1.2'!AC54</f>
        <v>#N/A</v>
      </c>
      <c r="AM54" s="29" t="e">
        <f>'1.2'!AD54</f>
        <v>#N/A</v>
      </c>
      <c r="AN54" s="29" t="e">
        <f>'1.2'!AE54</f>
        <v>#N/A</v>
      </c>
      <c r="AO54" s="29" t="e">
        <f>'1.2'!AF54</f>
        <v>#N/A</v>
      </c>
      <c r="AP54" s="29" t="e">
        <f>'1.2'!AG54</f>
        <v>#N/A</v>
      </c>
      <c r="AQ54" s="29" t="e">
        <f>'1.2'!AH54</f>
        <v>#N/A</v>
      </c>
      <c r="AR54" s="29" t="e">
        <f>'1.2'!AI54</f>
        <v>#N/A</v>
      </c>
      <c r="AS54" s="29" t="e">
        <f>'1.2'!AJ54</f>
        <v>#N/A</v>
      </c>
      <c r="AT54" s="29" t="e">
        <f>'1.2'!AK54</f>
        <v>#N/A</v>
      </c>
      <c r="AU54" s="29" t="e">
        <f>'1.2'!AL54</f>
        <v>#N/A</v>
      </c>
      <c r="AV54" s="29" t="e">
        <f>'1.2'!AM54</f>
        <v>#N/A</v>
      </c>
      <c r="AW54" s="29" t="e">
        <f>'1.2'!AN54</f>
        <v>#N/A</v>
      </c>
      <c r="AX54" s="29" t="e">
        <f>'1.2'!AO54</f>
        <v>#N/A</v>
      </c>
      <c r="AY54" s="29" t="e">
        <f>'1.2'!AP54</f>
        <v>#N/A</v>
      </c>
      <c r="AZ54" s="29" t="e">
        <f>'1.2'!AQ54</f>
        <v>#N/A</v>
      </c>
      <c r="BA54" s="29" t="e">
        <f>'1.2'!AR54</f>
        <v>#N/A</v>
      </c>
      <c r="BB54" s="29" t="e">
        <f>'1.2'!AS54</f>
        <v>#N/A</v>
      </c>
      <c r="BC54" s="29" t="e">
        <f>'1.2'!AT54</f>
        <v>#N/A</v>
      </c>
      <c r="BD54" s="29" t="e">
        <f>'1.2'!AU54</f>
        <v>#N/A</v>
      </c>
      <c r="BE54" s="29" t="e">
        <f>'1.2'!AV54</f>
        <v>#N/A</v>
      </c>
      <c r="BF54" s="29" t="e">
        <f>'1.2'!AW54</f>
        <v>#N/A</v>
      </c>
      <c r="BG54" s="29" t="e">
        <f>'1.2'!AX54</f>
        <v>#N/A</v>
      </c>
      <c r="BH54" s="29" t="e">
        <f>'1.2'!AY54</f>
        <v>#N/A</v>
      </c>
      <c r="BI54" s="29" t="e">
        <f>'1.2'!AZ54</f>
        <v>#N/A</v>
      </c>
      <c r="BJ54" s="29" t="e">
        <f>'1.2'!BA54</f>
        <v>#N/A</v>
      </c>
    </row>
    <row r="55" spans="1:62" x14ac:dyDescent="0.25">
      <c r="A55" s="28" t="s">
        <v>34</v>
      </c>
      <c r="B55" s="30">
        <v>37956</v>
      </c>
      <c r="C55" s="29">
        <f>'1.1'!B55</f>
        <v>53</v>
      </c>
      <c r="D55" s="29">
        <f>'1.1'!C55</f>
        <v>19.5</v>
      </c>
      <c r="E55" s="29">
        <f>'1.1'!D55</f>
        <v>12</v>
      </c>
      <c r="F55" s="29">
        <f>'1.1'!E55</f>
        <v>12</v>
      </c>
      <c r="G55" s="29" t="e">
        <f>'1.1'!F55</f>
        <v>#N/A</v>
      </c>
      <c r="H55" s="29" t="e">
        <f>'1.1'!G55</f>
        <v>#N/A</v>
      </c>
      <c r="I55" s="29" t="e">
        <f>'1.1'!H55</f>
        <v>#N/A</v>
      </c>
      <c r="J55" s="29" t="e">
        <f>'1.1'!I55</f>
        <v>#N/A</v>
      </c>
      <c r="K55" s="29" t="e">
        <f>'1.2'!B55</f>
        <v>#N/A</v>
      </c>
      <c r="L55" s="29" t="e">
        <f>'1.2'!C55</f>
        <v>#N/A</v>
      </c>
      <c r="M55" s="29" t="e">
        <f>'1.2'!D55</f>
        <v>#N/A</v>
      </c>
      <c r="N55" s="29" t="e">
        <f>'1.2'!E55</f>
        <v>#N/A</v>
      </c>
      <c r="O55" s="29" t="e">
        <f>'1.2'!F55</f>
        <v>#N/A</v>
      </c>
      <c r="P55" s="29" t="e">
        <f>'1.2'!G55</f>
        <v>#N/A</v>
      </c>
      <c r="Q55" s="29" t="e">
        <f>'1.2'!H55</f>
        <v>#N/A</v>
      </c>
      <c r="R55" s="29" t="e">
        <f>'1.2'!I55</f>
        <v>#N/A</v>
      </c>
      <c r="S55" s="29" t="e">
        <f>'1.2'!J55</f>
        <v>#N/A</v>
      </c>
      <c r="T55" s="29" t="e">
        <f>'1.2'!K55</f>
        <v>#N/A</v>
      </c>
      <c r="U55" s="29" t="e">
        <f>'1.2'!L55</f>
        <v>#N/A</v>
      </c>
      <c r="V55" s="29" t="e">
        <f>'1.2'!M55</f>
        <v>#N/A</v>
      </c>
      <c r="W55" s="29" t="e">
        <f>'1.2'!N55</f>
        <v>#N/A</v>
      </c>
      <c r="X55" s="29" t="e">
        <f>'1.2'!O55</f>
        <v>#N/A</v>
      </c>
      <c r="Y55" s="29" t="e">
        <f>'1.2'!P55</f>
        <v>#N/A</v>
      </c>
      <c r="Z55" s="29" t="e">
        <f>'1.2'!Q55</f>
        <v>#N/A</v>
      </c>
      <c r="AA55" s="29" t="e">
        <f>'1.2'!R55</f>
        <v>#N/A</v>
      </c>
      <c r="AB55" s="29" t="e">
        <f>'1.2'!S55</f>
        <v>#N/A</v>
      </c>
      <c r="AC55" s="29" t="e">
        <f>'1.2'!T55</f>
        <v>#N/A</v>
      </c>
      <c r="AD55" s="29" t="e">
        <f>'1.2'!U55</f>
        <v>#N/A</v>
      </c>
      <c r="AE55" s="29" t="e">
        <f>'1.2'!V55</f>
        <v>#N/A</v>
      </c>
      <c r="AF55" s="29" t="e">
        <f>'1.2'!W55</f>
        <v>#N/A</v>
      </c>
      <c r="AG55" s="29" t="e">
        <f>'1.2'!X55</f>
        <v>#N/A</v>
      </c>
      <c r="AH55" s="29" t="e">
        <f>'1.2'!Y55</f>
        <v>#N/A</v>
      </c>
      <c r="AI55" s="29" t="e">
        <f>'1.2'!Z55</f>
        <v>#N/A</v>
      </c>
      <c r="AJ55" s="29" t="e">
        <f>'1.2'!AA55</f>
        <v>#N/A</v>
      </c>
      <c r="AK55" s="29" t="e">
        <f>'1.2'!AB55</f>
        <v>#N/A</v>
      </c>
      <c r="AL55" s="29" t="e">
        <f>'1.2'!AC55</f>
        <v>#N/A</v>
      </c>
      <c r="AM55" s="29" t="e">
        <f>'1.2'!AD55</f>
        <v>#N/A</v>
      </c>
      <c r="AN55" s="29" t="e">
        <f>'1.2'!AE55</f>
        <v>#N/A</v>
      </c>
      <c r="AO55" s="29" t="e">
        <f>'1.2'!AF55</f>
        <v>#N/A</v>
      </c>
      <c r="AP55" s="29" t="e">
        <f>'1.2'!AG55</f>
        <v>#N/A</v>
      </c>
      <c r="AQ55" s="29" t="e">
        <f>'1.2'!AH55</f>
        <v>#N/A</v>
      </c>
      <c r="AR55" s="29" t="e">
        <f>'1.2'!AI55</f>
        <v>#N/A</v>
      </c>
      <c r="AS55" s="29" t="e">
        <f>'1.2'!AJ55</f>
        <v>#N/A</v>
      </c>
      <c r="AT55" s="29" t="e">
        <f>'1.2'!AK55</f>
        <v>#N/A</v>
      </c>
      <c r="AU55" s="29" t="e">
        <f>'1.2'!AL55</f>
        <v>#N/A</v>
      </c>
      <c r="AV55" s="29" t="e">
        <f>'1.2'!AM55</f>
        <v>#N/A</v>
      </c>
      <c r="AW55" s="29" t="e">
        <f>'1.2'!AN55</f>
        <v>#N/A</v>
      </c>
      <c r="AX55" s="29" t="e">
        <f>'1.2'!AO55</f>
        <v>#N/A</v>
      </c>
      <c r="AY55" s="29" t="e">
        <f>'1.2'!AP55</f>
        <v>#N/A</v>
      </c>
      <c r="AZ55" s="29" t="e">
        <f>'1.2'!AQ55</f>
        <v>#N/A</v>
      </c>
      <c r="BA55" s="29" t="e">
        <f>'1.2'!AR55</f>
        <v>#N/A</v>
      </c>
      <c r="BB55" s="29" t="e">
        <f>'1.2'!AS55</f>
        <v>#N/A</v>
      </c>
      <c r="BC55" s="29" t="e">
        <f>'1.2'!AT55</f>
        <v>#N/A</v>
      </c>
      <c r="BD55" s="29" t="e">
        <f>'1.2'!AU55</f>
        <v>#N/A</v>
      </c>
      <c r="BE55" s="29" t="e">
        <f>'1.2'!AV55</f>
        <v>#N/A</v>
      </c>
      <c r="BF55" s="29" t="e">
        <f>'1.2'!AW55</f>
        <v>#N/A</v>
      </c>
      <c r="BG55" s="29" t="e">
        <f>'1.2'!AX55</f>
        <v>#N/A</v>
      </c>
      <c r="BH55" s="29" t="e">
        <f>'1.2'!AY55</f>
        <v>#N/A</v>
      </c>
      <c r="BI55" s="29" t="e">
        <f>'1.2'!AZ55</f>
        <v>#N/A</v>
      </c>
      <c r="BJ55" s="29" t="e">
        <f>'1.2'!BA55</f>
        <v>#N/A</v>
      </c>
    </row>
    <row r="56" spans="1:62" x14ac:dyDescent="0.25">
      <c r="A56" s="28" t="s">
        <v>34</v>
      </c>
      <c r="B56" s="30">
        <v>37987</v>
      </c>
      <c r="C56" s="29">
        <f>'1.1'!B56</f>
        <v>41</v>
      </c>
      <c r="D56" s="29">
        <f>'1.1'!C56</f>
        <v>20.100000000000001</v>
      </c>
      <c r="E56" s="29">
        <f>'1.1'!D56</f>
        <v>20.100000000000001</v>
      </c>
      <c r="F56" s="29">
        <f>'1.1'!E56</f>
        <v>13.1</v>
      </c>
      <c r="G56" s="29">
        <f>'1.1'!F56</f>
        <v>27.1</v>
      </c>
      <c r="H56" s="29" t="e">
        <f>'1.1'!G56</f>
        <v>#N/A</v>
      </c>
      <c r="I56" s="29" t="e">
        <f>'1.1'!H56</f>
        <v>#N/A</v>
      </c>
      <c r="J56" s="29" t="e">
        <f>'1.1'!I56</f>
        <v>#N/A</v>
      </c>
      <c r="K56" s="29">
        <f>'1.2'!B56</f>
        <v>77.3</v>
      </c>
      <c r="L56" s="29">
        <f>'1.2'!C56</f>
        <v>42.8</v>
      </c>
      <c r="M56" s="29">
        <f>'1.2'!D56</f>
        <v>43</v>
      </c>
      <c r="N56" s="29">
        <f>'1.2'!E56</f>
        <v>36.4</v>
      </c>
      <c r="O56" s="29">
        <f>'1.2'!F56</f>
        <v>27.6</v>
      </c>
      <c r="P56" s="29" t="e">
        <f>'1.2'!G56</f>
        <v>#N/A</v>
      </c>
      <c r="Q56" s="29" t="e">
        <f>'1.2'!H56</f>
        <v>#N/A</v>
      </c>
      <c r="R56" s="29">
        <f>'1.2'!I56</f>
        <v>22.6</v>
      </c>
      <c r="S56" s="29">
        <f>'1.2'!J56</f>
        <v>56.8</v>
      </c>
      <c r="T56" s="29">
        <f>'1.2'!K56</f>
        <v>122.6</v>
      </c>
      <c r="U56" s="29">
        <f>'1.2'!L56</f>
        <v>31.1</v>
      </c>
      <c r="V56" s="29">
        <f>'1.2'!M56</f>
        <v>14.8</v>
      </c>
      <c r="W56" s="29">
        <f>'1.2'!N56</f>
        <v>40.799999999999997</v>
      </c>
      <c r="X56" s="29">
        <f>'1.2'!O56</f>
        <v>-13.6</v>
      </c>
      <c r="Y56" s="29">
        <f>'1.2'!P56</f>
        <v>35.200000000000003</v>
      </c>
      <c r="Z56" s="29">
        <f>'1.2'!Q56</f>
        <v>35.6</v>
      </c>
      <c r="AA56" s="29">
        <f>'1.2'!R56</f>
        <v>0.6</v>
      </c>
      <c r="AB56" s="29">
        <f>'1.2'!S56</f>
        <v>13.6</v>
      </c>
      <c r="AC56" s="29" t="e">
        <f>'1.2'!T56</f>
        <v>#N/A</v>
      </c>
      <c r="AD56" s="29" t="e">
        <f>'1.2'!U56</f>
        <v>#N/A</v>
      </c>
      <c r="AE56" s="29" t="e">
        <f>'1.2'!V56</f>
        <v>#N/A</v>
      </c>
      <c r="AF56" s="29" t="e">
        <f>'1.2'!W56</f>
        <v>#N/A</v>
      </c>
      <c r="AG56" s="29" t="e">
        <f>'1.2'!X56</f>
        <v>#N/A</v>
      </c>
      <c r="AH56" s="29" t="e">
        <f>'1.2'!Y56</f>
        <v>#N/A</v>
      </c>
      <c r="AI56" s="29">
        <f>'1.2'!Z56</f>
        <v>15.4</v>
      </c>
      <c r="AJ56" s="29" t="e">
        <f>'1.2'!AA56</f>
        <v>#N/A</v>
      </c>
      <c r="AK56" s="29">
        <f>'1.2'!AB56</f>
        <v>-13.6</v>
      </c>
      <c r="AL56" s="29">
        <f>'1.2'!AC56</f>
        <v>35.200000000000003</v>
      </c>
      <c r="AM56" s="29">
        <f>'1.2'!AD56</f>
        <v>35.6</v>
      </c>
      <c r="AN56" s="29">
        <f>'1.2'!AE56</f>
        <v>0.6</v>
      </c>
      <c r="AO56" s="29">
        <f>'1.2'!AF56</f>
        <v>13.6</v>
      </c>
      <c r="AP56" s="29" t="e">
        <f>'1.2'!AG56</f>
        <v>#N/A</v>
      </c>
      <c r="AQ56" s="29" t="e">
        <f>'1.2'!AH56</f>
        <v>#N/A</v>
      </c>
      <c r="AR56" s="29" t="e">
        <f>'1.2'!AI56</f>
        <v>#N/A</v>
      </c>
      <c r="AS56" s="29" t="e">
        <f>'1.2'!AJ56</f>
        <v>#N/A</v>
      </c>
      <c r="AT56" s="29" t="e">
        <f>'1.2'!AK56</f>
        <v>#N/A</v>
      </c>
      <c r="AU56" s="29" t="e">
        <f>'1.2'!AL56</f>
        <v>#N/A</v>
      </c>
      <c r="AV56" s="29">
        <f>'1.2'!AM56</f>
        <v>15.4</v>
      </c>
      <c r="AW56" s="29" t="e">
        <f>'1.2'!AN56</f>
        <v>#N/A</v>
      </c>
      <c r="AX56" s="29">
        <f>'1.2'!AO56</f>
        <v>12.2</v>
      </c>
      <c r="AY56" s="29">
        <f>'1.2'!AP56</f>
        <v>21</v>
      </c>
      <c r="AZ56" s="29">
        <f>'1.2'!AQ56</f>
        <v>20.8</v>
      </c>
      <c r="BA56" s="29">
        <f>'1.2'!AR56</f>
        <v>-5.4</v>
      </c>
      <c r="BB56" s="29">
        <f>'1.2'!AS56</f>
        <v>-4.8</v>
      </c>
      <c r="BC56" s="29" t="e">
        <f>'1.2'!AT56</f>
        <v>#N/A</v>
      </c>
      <c r="BD56" s="29" t="e">
        <f>'1.2'!AU56</f>
        <v>#N/A</v>
      </c>
      <c r="BE56" s="29" t="e">
        <f>'1.2'!AV56</f>
        <v>#N/A</v>
      </c>
      <c r="BF56" s="29" t="e">
        <f>'1.2'!AW56</f>
        <v>#N/A</v>
      </c>
      <c r="BG56" s="29" t="e">
        <f>'1.2'!AX56</f>
        <v>#N/A</v>
      </c>
      <c r="BH56" s="29" t="e">
        <f>'1.2'!AY56</f>
        <v>#N/A</v>
      </c>
      <c r="BI56" s="29">
        <f>'1.2'!AZ56</f>
        <v>15.7</v>
      </c>
      <c r="BJ56" s="29" t="e">
        <f>'1.2'!BA56</f>
        <v>#N/A</v>
      </c>
    </row>
    <row r="57" spans="1:62" x14ac:dyDescent="0.25">
      <c r="A57" s="28" t="s">
        <v>34</v>
      </c>
      <c r="B57" s="30">
        <v>38018</v>
      </c>
      <c r="C57" s="29">
        <f>'1.1'!B57</f>
        <v>38.299999999999997</v>
      </c>
      <c r="D57" s="29">
        <f>'1.1'!C57</f>
        <v>17.600000000000001</v>
      </c>
      <c r="E57" s="29">
        <f>'1.1'!D57</f>
        <v>18.899999999999999</v>
      </c>
      <c r="F57" s="29">
        <f>'1.1'!E57</f>
        <v>13.5</v>
      </c>
      <c r="G57" s="29">
        <f>'1.1'!F57</f>
        <v>25.1</v>
      </c>
      <c r="H57" s="29" t="e">
        <f>'1.1'!G57</f>
        <v>#N/A</v>
      </c>
      <c r="I57" s="29" t="e">
        <f>'1.1'!H57</f>
        <v>#N/A</v>
      </c>
      <c r="J57" s="29" t="e">
        <f>'1.1'!I57</f>
        <v>#N/A</v>
      </c>
      <c r="K57" s="29">
        <f>'1.2'!B57</f>
        <v>67.2</v>
      </c>
      <c r="L57" s="29">
        <f>'1.2'!C57</f>
        <v>41</v>
      </c>
      <c r="M57" s="29">
        <f>'1.2'!D57</f>
        <v>41.1</v>
      </c>
      <c r="N57" s="29">
        <f>'1.2'!E57</f>
        <v>33</v>
      </c>
      <c r="O57" s="29">
        <f>'1.2'!F57</f>
        <v>24.6</v>
      </c>
      <c r="P57" s="29" t="e">
        <f>'1.2'!G57</f>
        <v>#N/A</v>
      </c>
      <c r="Q57" s="29" t="e">
        <f>'1.2'!H57</f>
        <v>#N/A</v>
      </c>
      <c r="R57" s="29">
        <f>'1.2'!I57</f>
        <v>22.6</v>
      </c>
      <c r="S57" s="29">
        <f>'1.2'!J57</f>
        <v>53.8</v>
      </c>
      <c r="T57" s="29">
        <f>'1.2'!K57</f>
        <v>75.099999999999994</v>
      </c>
      <c r="U57" s="29">
        <f>'1.2'!L57</f>
        <v>29</v>
      </c>
      <c r="V57" s="29">
        <f>'1.2'!M57</f>
        <v>13.7</v>
      </c>
      <c r="W57" s="29">
        <f>'1.2'!N57</f>
        <v>33.1</v>
      </c>
      <c r="X57" s="29">
        <f>'1.2'!O57</f>
        <v>-9.9</v>
      </c>
      <c r="Y57" s="29">
        <f>'1.2'!P57</f>
        <v>32.6</v>
      </c>
      <c r="Z57" s="29">
        <f>'1.2'!Q57</f>
        <v>33.299999999999997</v>
      </c>
      <c r="AA57" s="29">
        <f>'1.2'!R57</f>
        <v>-7.9</v>
      </c>
      <c r="AB57" s="29">
        <f>'1.2'!S57</f>
        <v>7.7</v>
      </c>
      <c r="AC57" s="29" t="e">
        <f>'1.2'!T57</f>
        <v>#N/A</v>
      </c>
      <c r="AD57" s="29" t="e">
        <f>'1.2'!U57</f>
        <v>#N/A</v>
      </c>
      <c r="AE57" s="29" t="e">
        <f>'1.2'!V57</f>
        <v>#N/A</v>
      </c>
      <c r="AF57" s="29" t="e">
        <f>'1.2'!W57</f>
        <v>#N/A</v>
      </c>
      <c r="AG57" s="29" t="e">
        <f>'1.2'!X57</f>
        <v>#N/A</v>
      </c>
      <c r="AH57" s="29" t="e">
        <f>'1.2'!Y57</f>
        <v>#N/A</v>
      </c>
      <c r="AI57" s="29">
        <f>'1.2'!Z57</f>
        <v>5.0999999999999996</v>
      </c>
      <c r="AJ57" s="29" t="e">
        <f>'1.2'!AA57</f>
        <v>#N/A</v>
      </c>
      <c r="AK57" s="29">
        <f>'1.2'!AB57</f>
        <v>-11.9</v>
      </c>
      <c r="AL57" s="29">
        <f>'1.2'!AC57</f>
        <v>33.9</v>
      </c>
      <c r="AM57" s="29">
        <f>'1.2'!AD57</f>
        <v>34.4</v>
      </c>
      <c r="AN57" s="29">
        <f>'1.2'!AE57</f>
        <v>-3.6</v>
      </c>
      <c r="AO57" s="29">
        <f>'1.2'!AF57</f>
        <v>10.7</v>
      </c>
      <c r="AP57" s="29" t="e">
        <f>'1.2'!AG57</f>
        <v>#N/A</v>
      </c>
      <c r="AQ57" s="29" t="e">
        <f>'1.2'!AH57</f>
        <v>#N/A</v>
      </c>
      <c r="AR57" s="29" t="e">
        <f>'1.2'!AI57</f>
        <v>#N/A</v>
      </c>
      <c r="AS57" s="29" t="e">
        <f>'1.2'!AJ57</f>
        <v>#N/A</v>
      </c>
      <c r="AT57" s="29" t="e">
        <f>'1.2'!AK57</f>
        <v>#N/A</v>
      </c>
      <c r="AU57" s="29" t="e">
        <f>'1.2'!AL57</f>
        <v>#N/A</v>
      </c>
      <c r="AV57" s="29">
        <f>'1.2'!AM57</f>
        <v>10.199999999999999</v>
      </c>
      <c r="AW57" s="29" t="e">
        <f>'1.2'!AN57</f>
        <v>#N/A</v>
      </c>
      <c r="AX57" s="29">
        <f>'1.2'!AO57</f>
        <v>8.1999999999999993</v>
      </c>
      <c r="AY57" s="29">
        <f>'1.2'!AP57</f>
        <v>22.9</v>
      </c>
      <c r="AZ57" s="29">
        <f>'1.2'!AQ57</f>
        <v>22.9</v>
      </c>
      <c r="BA57" s="29">
        <f>'1.2'!AR57</f>
        <v>-6</v>
      </c>
      <c r="BB57" s="29">
        <f>'1.2'!AS57</f>
        <v>-4.5999999999999996</v>
      </c>
      <c r="BC57" s="29" t="e">
        <f>'1.2'!AT57</f>
        <v>#N/A</v>
      </c>
      <c r="BD57" s="29" t="e">
        <f>'1.2'!AU57</f>
        <v>#N/A</v>
      </c>
      <c r="BE57" s="29" t="e">
        <f>'1.2'!AV57</f>
        <v>#N/A</v>
      </c>
      <c r="BF57" s="29" t="e">
        <f>'1.2'!AW57</f>
        <v>#N/A</v>
      </c>
      <c r="BG57" s="29" t="e">
        <f>'1.2'!AX57</f>
        <v>#N/A</v>
      </c>
      <c r="BH57" s="29" t="e">
        <f>'1.2'!AY57</f>
        <v>#N/A</v>
      </c>
      <c r="BI57" s="29">
        <f>'1.2'!AZ57</f>
        <v>14</v>
      </c>
      <c r="BJ57" s="29" t="e">
        <f>'1.2'!BA57</f>
        <v>#N/A</v>
      </c>
    </row>
    <row r="58" spans="1:62" x14ac:dyDescent="0.25">
      <c r="A58" s="28" t="s">
        <v>34</v>
      </c>
      <c r="B58" s="30">
        <v>38047</v>
      </c>
      <c r="C58" s="29">
        <f>'1.1'!B58</f>
        <v>41.1</v>
      </c>
      <c r="D58" s="29">
        <f>'1.1'!C58</f>
        <v>25.2</v>
      </c>
      <c r="E58" s="29">
        <f>'1.1'!D58</f>
        <v>21</v>
      </c>
      <c r="F58" s="29">
        <f>'1.1'!E58</f>
        <v>15.5</v>
      </c>
      <c r="G58" s="29">
        <f>'1.1'!F58</f>
        <v>28.4</v>
      </c>
      <c r="H58" s="29" t="e">
        <f>'1.1'!G58</f>
        <v>#N/A</v>
      </c>
      <c r="I58" s="29" t="e">
        <f>'1.1'!H58</f>
        <v>#N/A</v>
      </c>
      <c r="J58" s="29" t="e">
        <f>'1.1'!I58</f>
        <v>#N/A</v>
      </c>
      <c r="K58" s="29">
        <f>'1.2'!B58</f>
        <v>65.2</v>
      </c>
      <c r="L58" s="29">
        <f>'1.2'!C58</f>
        <v>43</v>
      </c>
      <c r="M58" s="29">
        <f>'1.2'!D58</f>
        <v>43.2</v>
      </c>
      <c r="N58" s="29">
        <f>'1.2'!E58</f>
        <v>36.700000000000003</v>
      </c>
      <c r="O58" s="29">
        <f>'1.2'!F58</f>
        <v>29.8</v>
      </c>
      <c r="P58" s="29" t="e">
        <f>'1.2'!G58</f>
        <v>#N/A</v>
      </c>
      <c r="Q58" s="29" t="e">
        <f>'1.2'!H58</f>
        <v>#N/A</v>
      </c>
      <c r="R58" s="29">
        <f>'1.2'!I58</f>
        <v>24.9</v>
      </c>
      <c r="S58" s="29">
        <f>'1.2'!J58</f>
        <v>41.2</v>
      </c>
      <c r="T58" s="29">
        <f>'1.2'!K58</f>
        <v>68.400000000000006</v>
      </c>
      <c r="U58" s="29">
        <f>'1.2'!L58</f>
        <v>38</v>
      </c>
      <c r="V58" s="29">
        <f>'1.2'!M58</f>
        <v>16.899999999999999</v>
      </c>
      <c r="W58" s="29">
        <f>'1.2'!N58</f>
        <v>40.799999999999997</v>
      </c>
      <c r="X58" s="29">
        <f>'1.2'!O58</f>
        <v>-20.6</v>
      </c>
      <c r="Y58" s="29">
        <f>'1.2'!P58</f>
        <v>31.1</v>
      </c>
      <c r="Z58" s="29">
        <f>'1.2'!Q58</f>
        <v>31.4</v>
      </c>
      <c r="AA58" s="29">
        <f>'1.2'!R58</f>
        <v>12.8</v>
      </c>
      <c r="AB58" s="29">
        <f>'1.2'!S58</f>
        <v>31.5</v>
      </c>
      <c r="AC58" s="29" t="e">
        <f>'1.2'!T58</f>
        <v>#N/A</v>
      </c>
      <c r="AD58" s="29" t="e">
        <f>'1.2'!U58</f>
        <v>#N/A</v>
      </c>
      <c r="AE58" s="29" t="e">
        <f>'1.2'!V58</f>
        <v>#N/A</v>
      </c>
      <c r="AF58" s="29" t="e">
        <f>'1.2'!W58</f>
        <v>#N/A</v>
      </c>
      <c r="AG58" s="29" t="e">
        <f>'1.2'!X58</f>
        <v>#N/A</v>
      </c>
      <c r="AH58" s="29" t="e">
        <f>'1.2'!Y58</f>
        <v>#N/A</v>
      </c>
      <c r="AI58" s="29">
        <f>'1.2'!Z58</f>
        <v>38</v>
      </c>
      <c r="AJ58" s="29" t="e">
        <f>'1.2'!AA58</f>
        <v>#N/A</v>
      </c>
      <c r="AK58" s="29">
        <f>'1.2'!AB58</f>
        <v>-14.8</v>
      </c>
      <c r="AL58" s="29">
        <f>'1.2'!AC58</f>
        <v>32.9</v>
      </c>
      <c r="AM58" s="29">
        <f>'1.2'!AD58</f>
        <v>33.4</v>
      </c>
      <c r="AN58" s="29">
        <f>'1.2'!AE58</f>
        <v>1.5</v>
      </c>
      <c r="AO58" s="29">
        <f>'1.2'!AF58</f>
        <v>17.5</v>
      </c>
      <c r="AP58" s="29" t="e">
        <f>'1.2'!AG58</f>
        <v>#N/A</v>
      </c>
      <c r="AQ58" s="29" t="e">
        <f>'1.2'!AH58</f>
        <v>#N/A</v>
      </c>
      <c r="AR58" s="29" t="e">
        <f>'1.2'!AI58</f>
        <v>#N/A</v>
      </c>
      <c r="AS58" s="29" t="e">
        <f>'1.2'!AJ58</f>
        <v>#N/A</v>
      </c>
      <c r="AT58" s="29" t="e">
        <f>'1.2'!AK58</f>
        <v>#N/A</v>
      </c>
      <c r="AU58" s="29" t="e">
        <f>'1.2'!AL58</f>
        <v>#N/A</v>
      </c>
      <c r="AV58" s="29">
        <f>'1.2'!AM58</f>
        <v>19.2</v>
      </c>
      <c r="AW58" s="29" t="e">
        <f>'1.2'!AN58</f>
        <v>#N/A</v>
      </c>
      <c r="AX58" s="29">
        <f>'1.2'!AO58</f>
        <v>2.9</v>
      </c>
      <c r="AY58" s="29">
        <f>'1.2'!AP58</f>
        <v>25.5</v>
      </c>
      <c r="AZ58" s="29">
        <f>'1.2'!AQ58</f>
        <v>25.6</v>
      </c>
      <c r="BA58" s="29">
        <f>'1.2'!AR58</f>
        <v>-4.0999999999999996</v>
      </c>
      <c r="BB58" s="29">
        <f>'1.2'!AS58</f>
        <v>-1.7</v>
      </c>
      <c r="BC58" s="29" t="e">
        <f>'1.2'!AT58</f>
        <v>#N/A</v>
      </c>
      <c r="BD58" s="29" t="e">
        <f>'1.2'!AU58</f>
        <v>#N/A</v>
      </c>
      <c r="BE58" s="29" t="e">
        <f>'1.2'!AV58</f>
        <v>#N/A</v>
      </c>
      <c r="BF58" s="29" t="e">
        <f>'1.2'!AW58</f>
        <v>#N/A</v>
      </c>
      <c r="BG58" s="29" t="e">
        <f>'1.2'!AX58</f>
        <v>#N/A</v>
      </c>
      <c r="BH58" s="29" t="e">
        <f>'1.2'!AY58</f>
        <v>#N/A</v>
      </c>
      <c r="BI58" s="29">
        <f>'1.2'!AZ58</f>
        <v>17.3</v>
      </c>
      <c r="BJ58" s="29" t="e">
        <f>'1.2'!BA58</f>
        <v>#N/A</v>
      </c>
    </row>
    <row r="59" spans="1:62" x14ac:dyDescent="0.25">
      <c r="A59" s="28" t="s">
        <v>34</v>
      </c>
      <c r="B59" s="30">
        <v>38078</v>
      </c>
      <c r="C59" s="29">
        <f>'1.1'!B59</f>
        <v>41.2</v>
      </c>
      <c r="D59" s="29">
        <f>'1.1'!C59</f>
        <v>21.8</v>
      </c>
      <c r="E59" s="29">
        <f>'1.1'!D59</f>
        <v>21.2</v>
      </c>
      <c r="F59" s="29">
        <f>'1.1'!E59</f>
        <v>17.100000000000001</v>
      </c>
      <c r="G59" s="29">
        <f>'1.1'!F59</f>
        <v>27.2</v>
      </c>
      <c r="H59" s="29" t="e">
        <f>'1.1'!G59</f>
        <v>#N/A</v>
      </c>
      <c r="I59" s="29" t="e">
        <f>'1.1'!H59</f>
        <v>#N/A</v>
      </c>
      <c r="J59" s="29" t="e">
        <f>'1.1'!I59</f>
        <v>#N/A</v>
      </c>
      <c r="K59" s="29">
        <f>'1.2'!B59</f>
        <v>64.400000000000006</v>
      </c>
      <c r="L59" s="29">
        <f>'1.2'!C59</f>
        <v>44.7</v>
      </c>
      <c r="M59" s="29">
        <f>'1.2'!D59</f>
        <v>44.9</v>
      </c>
      <c r="N59" s="29">
        <f>'1.2'!E59</f>
        <v>37.6</v>
      </c>
      <c r="O59" s="29">
        <f>'1.2'!F59</f>
        <v>26.2</v>
      </c>
      <c r="P59" s="29" t="e">
        <f>'1.2'!G59</f>
        <v>#N/A</v>
      </c>
      <c r="Q59" s="29" t="e">
        <f>'1.2'!H59</f>
        <v>#N/A</v>
      </c>
      <c r="R59" s="29">
        <f>'1.2'!I59</f>
        <v>22.3</v>
      </c>
      <c r="S59" s="29">
        <f>'1.2'!J59</f>
        <v>30.1</v>
      </c>
      <c r="T59" s="29">
        <f>'1.2'!K59</f>
        <v>64.900000000000006</v>
      </c>
      <c r="U59" s="29">
        <f>'1.2'!L59</f>
        <v>36.299999999999997</v>
      </c>
      <c r="V59" s="29">
        <f>'1.2'!M59</f>
        <v>14.8</v>
      </c>
      <c r="W59" s="29">
        <f>'1.2'!N59</f>
        <v>38.299999999999997</v>
      </c>
      <c r="X59" s="29">
        <f>'1.2'!O59</f>
        <v>-9.8000000000000007</v>
      </c>
      <c r="Y59" s="29">
        <f>'1.2'!P59</f>
        <v>28.8</v>
      </c>
      <c r="Z59" s="29">
        <f>'1.2'!Q59</f>
        <v>30.2</v>
      </c>
      <c r="AA59" s="29">
        <f>'1.2'!R59</f>
        <v>0.1</v>
      </c>
      <c r="AB59" s="29">
        <f>'1.2'!S59</f>
        <v>25.8</v>
      </c>
      <c r="AC59" s="29" t="e">
        <f>'1.2'!T59</f>
        <v>#N/A</v>
      </c>
      <c r="AD59" s="29" t="e">
        <f>'1.2'!U59</f>
        <v>#N/A</v>
      </c>
      <c r="AE59" s="29" t="e">
        <f>'1.2'!V59</f>
        <v>#N/A</v>
      </c>
      <c r="AF59" s="29" t="e">
        <f>'1.2'!W59</f>
        <v>#N/A</v>
      </c>
      <c r="AG59" s="29" t="e">
        <f>'1.2'!X59</f>
        <v>#N/A</v>
      </c>
      <c r="AH59" s="29" t="e">
        <f>'1.2'!Y59</f>
        <v>#N/A</v>
      </c>
      <c r="AI59" s="29">
        <f>'1.2'!Z59</f>
        <v>18.899999999999999</v>
      </c>
      <c r="AJ59" s="29" t="e">
        <f>'1.2'!AA59</f>
        <v>#N/A</v>
      </c>
      <c r="AK59" s="29">
        <f>'1.2'!AB59</f>
        <v>-13.7</v>
      </c>
      <c r="AL59" s="29">
        <f>'1.2'!AC59</f>
        <v>31.8</v>
      </c>
      <c r="AM59" s="29">
        <f>'1.2'!AD59</f>
        <v>32.5</v>
      </c>
      <c r="AN59" s="29">
        <f>'1.2'!AE59</f>
        <v>1.1000000000000001</v>
      </c>
      <c r="AO59" s="29">
        <f>'1.2'!AF59</f>
        <v>19.399999999999999</v>
      </c>
      <c r="AP59" s="29" t="e">
        <f>'1.2'!AG59</f>
        <v>#N/A</v>
      </c>
      <c r="AQ59" s="29" t="e">
        <f>'1.2'!AH59</f>
        <v>#N/A</v>
      </c>
      <c r="AR59" s="29" t="e">
        <f>'1.2'!AI59</f>
        <v>#N/A</v>
      </c>
      <c r="AS59" s="29" t="e">
        <f>'1.2'!AJ59</f>
        <v>#N/A</v>
      </c>
      <c r="AT59" s="29" t="e">
        <f>'1.2'!AK59</f>
        <v>#N/A</v>
      </c>
      <c r="AU59" s="29" t="e">
        <f>'1.2'!AL59</f>
        <v>#N/A</v>
      </c>
      <c r="AV59" s="29">
        <f>'1.2'!AM59</f>
        <v>19.100000000000001</v>
      </c>
      <c r="AW59" s="29" t="e">
        <f>'1.2'!AN59</f>
        <v>#N/A</v>
      </c>
      <c r="AX59" s="29">
        <f>'1.2'!AO59</f>
        <v>0.9</v>
      </c>
      <c r="AY59" s="29">
        <f>'1.2'!AP59</f>
        <v>27.7</v>
      </c>
      <c r="AZ59" s="29">
        <f>'1.2'!AQ59</f>
        <v>28.3</v>
      </c>
      <c r="BA59" s="29">
        <f>'1.2'!AR59</f>
        <v>-3.9</v>
      </c>
      <c r="BB59" s="29">
        <f>'1.2'!AS59</f>
        <v>1.1000000000000001</v>
      </c>
      <c r="BC59" s="29" t="e">
        <f>'1.2'!AT59</f>
        <v>#N/A</v>
      </c>
      <c r="BD59" s="29" t="e">
        <f>'1.2'!AU59</f>
        <v>#N/A</v>
      </c>
      <c r="BE59" s="29" t="e">
        <f>'1.2'!AV59</f>
        <v>#N/A</v>
      </c>
      <c r="BF59" s="29" t="e">
        <f>'1.2'!AW59</f>
        <v>#N/A</v>
      </c>
      <c r="BG59" s="29" t="e">
        <f>'1.2'!AX59</f>
        <v>#N/A</v>
      </c>
      <c r="BH59" s="29" t="e">
        <f>'1.2'!AY59</f>
        <v>#N/A</v>
      </c>
      <c r="BI59" s="29">
        <f>'1.2'!AZ59</f>
        <v>18.3</v>
      </c>
      <c r="BJ59" s="29" t="e">
        <f>'1.2'!BA59</f>
        <v>#N/A</v>
      </c>
    </row>
    <row r="60" spans="1:62" x14ac:dyDescent="0.25">
      <c r="A60" s="28" t="s">
        <v>34</v>
      </c>
      <c r="B60" s="30">
        <v>38108</v>
      </c>
      <c r="C60" s="29">
        <f>'1.1'!B60</f>
        <v>41.2</v>
      </c>
      <c r="D60" s="29">
        <f>'1.1'!C60</f>
        <v>19.600000000000001</v>
      </c>
      <c r="E60" s="29">
        <f>'1.1'!D60</f>
        <v>20.9</v>
      </c>
      <c r="F60" s="29">
        <f>'1.1'!E60</f>
        <v>18</v>
      </c>
      <c r="G60" s="29">
        <f>'1.1'!F60</f>
        <v>28.2</v>
      </c>
      <c r="H60" s="29" t="e">
        <f>'1.1'!G60</f>
        <v>#N/A</v>
      </c>
      <c r="I60" s="29" t="e">
        <f>'1.1'!H60</f>
        <v>#N/A</v>
      </c>
      <c r="J60" s="29" t="e">
        <f>'1.1'!I60</f>
        <v>#N/A</v>
      </c>
      <c r="K60" s="29">
        <f>'1.2'!B60</f>
        <v>62.9</v>
      </c>
      <c r="L60" s="29">
        <f>'1.2'!C60</f>
        <v>41.5</v>
      </c>
      <c r="M60" s="29">
        <f>'1.2'!D60</f>
        <v>41.5</v>
      </c>
      <c r="N60" s="29">
        <f>'1.2'!E60</f>
        <v>47.7</v>
      </c>
      <c r="O60" s="29">
        <f>'1.2'!F60</f>
        <v>31.7</v>
      </c>
      <c r="P60" s="29" t="e">
        <f>'1.2'!G60</f>
        <v>#N/A</v>
      </c>
      <c r="Q60" s="29" t="e">
        <f>'1.2'!H60</f>
        <v>#N/A</v>
      </c>
      <c r="R60" s="29">
        <f>'1.2'!I60</f>
        <v>24.2</v>
      </c>
      <c r="S60" s="29">
        <f>'1.2'!J60</f>
        <v>32.1</v>
      </c>
      <c r="T60" s="29">
        <f>'1.2'!K60</f>
        <v>87.4</v>
      </c>
      <c r="U60" s="29">
        <f>'1.2'!L60</f>
        <v>41</v>
      </c>
      <c r="V60" s="29">
        <f>'1.2'!M60</f>
        <v>16.2</v>
      </c>
      <c r="W60" s="29">
        <f>'1.2'!N60</f>
        <v>44.6</v>
      </c>
      <c r="X60" s="29">
        <f>'1.2'!O60</f>
        <v>-13.5</v>
      </c>
      <c r="Y60" s="29">
        <f>'1.2'!P60</f>
        <v>17.399999999999999</v>
      </c>
      <c r="Z60" s="29">
        <f>'1.2'!Q60</f>
        <v>17.899999999999999</v>
      </c>
      <c r="AA60" s="29">
        <f>'1.2'!R60</f>
        <v>36.799999999999997</v>
      </c>
      <c r="AB60" s="29">
        <f>'1.2'!S60</f>
        <v>28.3</v>
      </c>
      <c r="AC60" s="29" t="e">
        <f>'1.2'!T60</f>
        <v>#N/A</v>
      </c>
      <c r="AD60" s="29" t="e">
        <f>'1.2'!U60</f>
        <v>#N/A</v>
      </c>
      <c r="AE60" s="29" t="e">
        <f>'1.2'!V60</f>
        <v>#N/A</v>
      </c>
      <c r="AF60" s="29" t="e">
        <f>'1.2'!W60</f>
        <v>#N/A</v>
      </c>
      <c r="AG60" s="29" t="e">
        <f>'1.2'!X60</f>
        <v>#N/A</v>
      </c>
      <c r="AH60" s="29" t="e">
        <f>'1.2'!Y60</f>
        <v>#N/A</v>
      </c>
      <c r="AI60" s="29">
        <f>'1.2'!Z60</f>
        <v>19.5</v>
      </c>
      <c r="AJ60" s="29" t="e">
        <f>'1.2'!AA60</f>
        <v>#N/A</v>
      </c>
      <c r="AK60" s="29">
        <f>'1.2'!AB60</f>
        <v>-13.6</v>
      </c>
      <c r="AL60" s="29">
        <f>'1.2'!AC60</f>
        <v>28.7</v>
      </c>
      <c r="AM60" s="29">
        <f>'1.2'!AD60</f>
        <v>29.4</v>
      </c>
      <c r="AN60" s="29">
        <f>'1.2'!AE60</f>
        <v>8.1</v>
      </c>
      <c r="AO60" s="29">
        <f>'1.2'!AF60</f>
        <v>21.3</v>
      </c>
      <c r="AP60" s="29" t="e">
        <f>'1.2'!AG60</f>
        <v>#N/A</v>
      </c>
      <c r="AQ60" s="29" t="e">
        <f>'1.2'!AH60</f>
        <v>#N/A</v>
      </c>
      <c r="AR60" s="29" t="e">
        <f>'1.2'!AI60</f>
        <v>#N/A</v>
      </c>
      <c r="AS60" s="29" t="e">
        <f>'1.2'!AJ60</f>
        <v>#N/A</v>
      </c>
      <c r="AT60" s="29" t="e">
        <f>'1.2'!AK60</f>
        <v>#N/A</v>
      </c>
      <c r="AU60" s="29" t="e">
        <f>'1.2'!AL60</f>
        <v>#N/A</v>
      </c>
      <c r="AV60" s="29">
        <f>'1.2'!AM60</f>
        <v>19.2</v>
      </c>
      <c r="AW60" s="29" t="e">
        <f>'1.2'!AN60</f>
        <v>#N/A</v>
      </c>
      <c r="AX60" s="29">
        <f>'1.2'!AO60</f>
        <v>-1.9</v>
      </c>
      <c r="AY60" s="29">
        <f>'1.2'!AP60</f>
        <v>27.3</v>
      </c>
      <c r="AZ60" s="29">
        <f>'1.2'!AQ60</f>
        <v>28</v>
      </c>
      <c r="BA60" s="29">
        <f>'1.2'!AR60</f>
        <v>0.3</v>
      </c>
      <c r="BB60" s="29">
        <f>'1.2'!AS60</f>
        <v>4.4000000000000004</v>
      </c>
      <c r="BC60" s="29" t="e">
        <f>'1.2'!AT60</f>
        <v>#N/A</v>
      </c>
      <c r="BD60" s="29" t="e">
        <f>'1.2'!AU60</f>
        <v>#N/A</v>
      </c>
      <c r="BE60" s="29" t="e">
        <f>'1.2'!AV60</f>
        <v>#N/A</v>
      </c>
      <c r="BF60" s="29" t="e">
        <f>'1.2'!AW60</f>
        <v>#N/A</v>
      </c>
      <c r="BG60" s="29" t="e">
        <f>'1.2'!AX60</f>
        <v>#N/A</v>
      </c>
      <c r="BH60" s="29" t="e">
        <f>'1.2'!AY60</f>
        <v>#N/A</v>
      </c>
      <c r="BI60" s="29">
        <f>'1.2'!AZ60</f>
        <v>18.100000000000001</v>
      </c>
      <c r="BJ60" s="29" t="e">
        <f>'1.2'!BA60</f>
        <v>#N/A</v>
      </c>
    </row>
    <row r="61" spans="1:62" x14ac:dyDescent="0.25">
      <c r="A61" s="28" t="s">
        <v>34</v>
      </c>
      <c r="B61" s="30">
        <v>38139</v>
      </c>
      <c r="C61" s="29">
        <f>'1.1'!B61</f>
        <v>40.9</v>
      </c>
      <c r="D61" s="29">
        <f>'1.1'!C61</f>
        <v>21.9</v>
      </c>
      <c r="E61" s="29">
        <f>'1.1'!D61</f>
        <v>21</v>
      </c>
      <c r="F61" s="29">
        <f>'1.1'!E61</f>
        <v>18.7</v>
      </c>
      <c r="G61" s="29">
        <f>'1.1'!F61</f>
        <v>28.1</v>
      </c>
      <c r="H61" s="29" t="e">
        <f>'1.1'!G61</f>
        <v>#N/A</v>
      </c>
      <c r="I61" s="29" t="e">
        <f>'1.1'!H61</f>
        <v>#N/A</v>
      </c>
      <c r="J61" s="29" t="e">
        <f>'1.1'!I61</f>
        <v>#N/A</v>
      </c>
      <c r="K61" s="29">
        <f>'1.2'!B61</f>
        <v>62</v>
      </c>
      <c r="L61" s="29">
        <f>'1.2'!C61</f>
        <v>41.5</v>
      </c>
      <c r="M61" s="29">
        <f>'1.2'!D61</f>
        <v>41.5</v>
      </c>
      <c r="N61" s="29">
        <f>'1.2'!E61</f>
        <v>48.6</v>
      </c>
      <c r="O61" s="29">
        <f>'1.2'!F61</f>
        <v>29.2</v>
      </c>
      <c r="P61" s="29" t="e">
        <f>'1.2'!G61</f>
        <v>#N/A</v>
      </c>
      <c r="Q61" s="29" t="e">
        <f>'1.2'!H61</f>
        <v>#N/A</v>
      </c>
      <c r="R61" s="29">
        <f>'1.2'!I61</f>
        <v>24.2</v>
      </c>
      <c r="S61" s="29">
        <f>'1.2'!J61</f>
        <v>32.6</v>
      </c>
      <c r="T61" s="29">
        <f>'1.2'!K61</f>
        <v>85.4</v>
      </c>
      <c r="U61" s="29">
        <f>'1.2'!L61</f>
        <v>41</v>
      </c>
      <c r="V61" s="29">
        <f>'1.2'!M61</f>
        <v>16.600000000000001</v>
      </c>
      <c r="W61" s="29">
        <f>'1.2'!N61</f>
        <v>39.799999999999997</v>
      </c>
      <c r="X61" s="29">
        <f>'1.2'!O61</f>
        <v>-3.1</v>
      </c>
      <c r="Y61" s="29">
        <f>'1.2'!P61</f>
        <v>20.8</v>
      </c>
      <c r="Z61" s="29">
        <f>'1.2'!Q61</f>
        <v>20.7</v>
      </c>
      <c r="AA61" s="29">
        <f>'1.2'!R61</f>
        <v>15.2</v>
      </c>
      <c r="AB61" s="29">
        <f>'1.2'!S61</f>
        <v>37.200000000000003</v>
      </c>
      <c r="AC61" s="29" t="e">
        <f>'1.2'!T61</f>
        <v>#N/A</v>
      </c>
      <c r="AD61" s="29" t="e">
        <f>'1.2'!U61</f>
        <v>#N/A</v>
      </c>
      <c r="AE61" s="29" t="e">
        <f>'1.2'!V61</f>
        <v>#N/A</v>
      </c>
      <c r="AF61" s="29" t="e">
        <f>'1.2'!W61</f>
        <v>#N/A</v>
      </c>
      <c r="AG61" s="29" t="e">
        <f>'1.2'!X61</f>
        <v>#N/A</v>
      </c>
      <c r="AH61" s="29" t="e">
        <f>'1.2'!Y61</f>
        <v>#N/A</v>
      </c>
      <c r="AI61" s="29">
        <f>'1.2'!Z61</f>
        <v>30.7</v>
      </c>
      <c r="AJ61" s="29" t="e">
        <f>'1.2'!AA61</f>
        <v>#N/A</v>
      </c>
      <c r="AK61" s="29">
        <f>'1.2'!AB61</f>
        <v>-12.2</v>
      </c>
      <c r="AL61" s="29">
        <f>'1.2'!AC61</f>
        <v>27.4</v>
      </c>
      <c r="AM61" s="29">
        <f>'1.2'!AD61</f>
        <v>27.9</v>
      </c>
      <c r="AN61" s="29">
        <f>'1.2'!AE61</f>
        <v>9.5</v>
      </c>
      <c r="AO61" s="29">
        <f>'1.2'!AF61</f>
        <v>23.8</v>
      </c>
      <c r="AP61" s="29" t="e">
        <f>'1.2'!AG61</f>
        <v>#N/A</v>
      </c>
      <c r="AQ61" s="29" t="e">
        <f>'1.2'!AH61</f>
        <v>#N/A</v>
      </c>
      <c r="AR61" s="29" t="e">
        <f>'1.2'!AI61</f>
        <v>#N/A</v>
      </c>
      <c r="AS61" s="29" t="e">
        <f>'1.2'!AJ61</f>
        <v>#N/A</v>
      </c>
      <c r="AT61" s="29" t="e">
        <f>'1.2'!AK61</f>
        <v>#N/A</v>
      </c>
      <c r="AU61" s="29" t="e">
        <f>'1.2'!AL61</f>
        <v>#N/A</v>
      </c>
      <c r="AV61" s="29">
        <f>'1.2'!AM61</f>
        <v>21.1</v>
      </c>
      <c r="AW61" s="29" t="e">
        <f>'1.2'!AN61</f>
        <v>#N/A</v>
      </c>
      <c r="AX61" s="29">
        <f>'1.2'!AO61</f>
        <v>-3.4</v>
      </c>
      <c r="AY61" s="29">
        <f>'1.2'!AP61</f>
        <v>27.2</v>
      </c>
      <c r="AZ61" s="29">
        <f>'1.2'!AQ61</f>
        <v>27.8</v>
      </c>
      <c r="BA61" s="29">
        <f>'1.2'!AR61</f>
        <v>2</v>
      </c>
      <c r="BB61" s="29">
        <f>'1.2'!AS61</f>
        <v>7.9</v>
      </c>
      <c r="BC61" s="29" t="e">
        <f>'1.2'!AT61</f>
        <v>#N/A</v>
      </c>
      <c r="BD61" s="29" t="e">
        <f>'1.2'!AU61</f>
        <v>#N/A</v>
      </c>
      <c r="BE61" s="29" t="e">
        <f>'1.2'!AV61</f>
        <v>#N/A</v>
      </c>
      <c r="BF61" s="29" t="e">
        <f>'1.2'!AW61</f>
        <v>#N/A</v>
      </c>
      <c r="BG61" s="29" t="e">
        <f>'1.2'!AX61</f>
        <v>#N/A</v>
      </c>
      <c r="BH61" s="29" t="e">
        <f>'1.2'!AY61</f>
        <v>#N/A</v>
      </c>
      <c r="BI61" s="29">
        <f>'1.2'!AZ61</f>
        <v>18.5</v>
      </c>
      <c r="BJ61" s="29" t="e">
        <f>'1.2'!BA61</f>
        <v>#N/A</v>
      </c>
    </row>
    <row r="62" spans="1:62" x14ac:dyDescent="0.25">
      <c r="A62" s="28" t="s">
        <v>34</v>
      </c>
      <c r="B62" s="30">
        <v>38169</v>
      </c>
      <c r="C62" s="29">
        <f>'1.1'!B62</f>
        <v>44.3</v>
      </c>
      <c r="D62" s="29">
        <f>'1.1'!C62</f>
        <v>19.2</v>
      </c>
      <c r="E62" s="29">
        <f>'1.1'!D62</f>
        <v>20.7</v>
      </c>
      <c r="F62" s="29">
        <f>'1.1'!E62</f>
        <v>19.3</v>
      </c>
      <c r="G62" s="29">
        <f>'1.1'!F62</f>
        <v>31.7</v>
      </c>
      <c r="H62" s="29" t="e">
        <f>'1.1'!G62</f>
        <v>#N/A</v>
      </c>
      <c r="I62" s="29" t="e">
        <f>'1.1'!H62</f>
        <v>#N/A</v>
      </c>
      <c r="J62" s="29" t="e">
        <f>'1.1'!I62</f>
        <v>#N/A</v>
      </c>
      <c r="K62" s="29">
        <f>'1.2'!B62</f>
        <v>72.2</v>
      </c>
      <c r="L62" s="29">
        <f>'1.2'!C62</f>
        <v>45.6</v>
      </c>
      <c r="M62" s="29">
        <f>'1.2'!D62</f>
        <v>45.7</v>
      </c>
      <c r="N62" s="29">
        <f>'1.2'!E62</f>
        <v>50.7</v>
      </c>
      <c r="O62" s="29">
        <f>'1.2'!F62</f>
        <v>34.299999999999997</v>
      </c>
      <c r="P62" s="29" t="e">
        <f>'1.2'!G62</f>
        <v>#N/A</v>
      </c>
      <c r="Q62" s="29" t="e">
        <f>'1.2'!H62</f>
        <v>#N/A</v>
      </c>
      <c r="R62" s="29">
        <f>'1.2'!I62</f>
        <v>27</v>
      </c>
      <c r="S62" s="29">
        <f>'1.2'!J62</f>
        <v>33.200000000000003</v>
      </c>
      <c r="T62" s="29">
        <f>'1.2'!K62</f>
        <v>75</v>
      </c>
      <c r="U62" s="29">
        <f>'1.2'!L62</f>
        <v>34.799999999999997</v>
      </c>
      <c r="V62" s="29">
        <f>'1.2'!M62</f>
        <v>20.3</v>
      </c>
      <c r="W62" s="29">
        <f>'1.2'!N62</f>
        <v>45.9</v>
      </c>
      <c r="X62" s="29">
        <f>'1.2'!O62</f>
        <v>4.5999999999999996</v>
      </c>
      <c r="Y62" s="29">
        <f>'1.2'!P62</f>
        <v>21.6</v>
      </c>
      <c r="Z62" s="29">
        <f>'1.2'!Q62</f>
        <v>21.6</v>
      </c>
      <c r="AA62" s="29">
        <f>'1.2'!R62</f>
        <v>11.1</v>
      </c>
      <c r="AB62" s="29">
        <f>'1.2'!S62</f>
        <v>43.5</v>
      </c>
      <c r="AC62" s="29" t="e">
        <f>'1.2'!T62</f>
        <v>#N/A</v>
      </c>
      <c r="AD62" s="29" t="e">
        <f>'1.2'!U62</f>
        <v>#N/A</v>
      </c>
      <c r="AE62" s="29" t="e">
        <f>'1.2'!V62</f>
        <v>#N/A</v>
      </c>
      <c r="AF62" s="29" t="e">
        <f>'1.2'!W62</f>
        <v>#N/A</v>
      </c>
      <c r="AG62" s="29" t="e">
        <f>'1.2'!X62</f>
        <v>#N/A</v>
      </c>
      <c r="AH62" s="29" t="e">
        <f>'1.2'!Y62</f>
        <v>#N/A</v>
      </c>
      <c r="AI62" s="29">
        <f>'1.2'!Z62</f>
        <v>39.1</v>
      </c>
      <c r="AJ62" s="29" t="e">
        <f>'1.2'!AA62</f>
        <v>#N/A</v>
      </c>
      <c r="AK62" s="29">
        <f>'1.2'!AB62</f>
        <v>-10</v>
      </c>
      <c r="AL62" s="29">
        <f>'1.2'!AC62</f>
        <v>26.5</v>
      </c>
      <c r="AM62" s="29">
        <f>'1.2'!AD62</f>
        <v>26.9</v>
      </c>
      <c r="AN62" s="29">
        <f>'1.2'!AE62</f>
        <v>9.8000000000000007</v>
      </c>
      <c r="AO62" s="29">
        <f>'1.2'!AF62</f>
        <v>26.7</v>
      </c>
      <c r="AP62" s="29" t="e">
        <f>'1.2'!AG62</f>
        <v>#N/A</v>
      </c>
      <c r="AQ62" s="29" t="e">
        <f>'1.2'!AH62</f>
        <v>#N/A</v>
      </c>
      <c r="AR62" s="29" t="e">
        <f>'1.2'!AI62</f>
        <v>#N/A</v>
      </c>
      <c r="AS62" s="29" t="e">
        <f>'1.2'!AJ62</f>
        <v>#N/A</v>
      </c>
      <c r="AT62" s="29" t="e">
        <f>'1.2'!AK62</f>
        <v>#N/A</v>
      </c>
      <c r="AU62" s="29" t="e">
        <f>'1.2'!AL62</f>
        <v>#N/A</v>
      </c>
      <c r="AV62" s="29">
        <f>'1.2'!AM62</f>
        <v>24</v>
      </c>
      <c r="AW62" s="29" t="e">
        <f>'1.2'!AN62</f>
        <v>#N/A</v>
      </c>
      <c r="AX62" s="29">
        <f>'1.2'!AO62</f>
        <v>-3.7</v>
      </c>
      <c r="AY62" s="29">
        <f>'1.2'!AP62</f>
        <v>26.7</v>
      </c>
      <c r="AZ62" s="29">
        <f>'1.2'!AQ62</f>
        <v>27.3</v>
      </c>
      <c r="BA62" s="29">
        <f>'1.2'!AR62</f>
        <v>3.6</v>
      </c>
      <c r="BB62" s="29">
        <f>'1.2'!AS62</f>
        <v>13.1</v>
      </c>
      <c r="BC62" s="29" t="e">
        <f>'1.2'!AT62</f>
        <v>#N/A</v>
      </c>
      <c r="BD62" s="29" t="e">
        <f>'1.2'!AU62</f>
        <v>#N/A</v>
      </c>
      <c r="BE62" s="29" t="e">
        <f>'1.2'!AV62</f>
        <v>#N/A</v>
      </c>
      <c r="BF62" s="29" t="e">
        <f>'1.2'!AW62</f>
        <v>#N/A</v>
      </c>
      <c r="BG62" s="29" t="e">
        <f>'1.2'!AX62</f>
        <v>#N/A</v>
      </c>
      <c r="BH62" s="29" t="e">
        <f>'1.2'!AY62</f>
        <v>#N/A</v>
      </c>
      <c r="BI62" s="29">
        <f>'1.2'!AZ62</f>
        <v>20.8</v>
      </c>
      <c r="BJ62" s="29" t="e">
        <f>'1.2'!BA62</f>
        <v>#N/A</v>
      </c>
    </row>
    <row r="63" spans="1:62" x14ac:dyDescent="0.25">
      <c r="A63" s="28" t="s">
        <v>34</v>
      </c>
      <c r="B63" s="30">
        <v>38200</v>
      </c>
      <c r="C63" s="29">
        <f>'1.1'!B63</f>
        <v>42</v>
      </c>
      <c r="D63" s="29">
        <f>'1.1'!C63</f>
        <v>12.3</v>
      </c>
      <c r="E63" s="29">
        <f>'1.1'!D63</f>
        <v>19.600000000000001</v>
      </c>
      <c r="F63" s="29">
        <f>'1.1'!E63</f>
        <v>19.3</v>
      </c>
      <c r="G63" s="29">
        <f>'1.1'!F63</f>
        <v>29.6</v>
      </c>
      <c r="H63" s="29" t="e">
        <f>'1.1'!G63</f>
        <v>#N/A</v>
      </c>
      <c r="I63" s="29" t="e">
        <f>'1.1'!H63</f>
        <v>#N/A</v>
      </c>
      <c r="J63" s="29" t="e">
        <f>'1.1'!I63</f>
        <v>#N/A</v>
      </c>
      <c r="K63" s="29">
        <f>'1.2'!B63</f>
        <v>73.7</v>
      </c>
      <c r="L63" s="29">
        <f>'1.2'!C63</f>
        <v>43.6</v>
      </c>
      <c r="M63" s="29">
        <f>'1.2'!D63</f>
        <v>43.9</v>
      </c>
      <c r="N63" s="29">
        <f>'1.2'!E63</f>
        <v>44.1</v>
      </c>
      <c r="O63" s="29">
        <f>'1.2'!F63</f>
        <v>28.6</v>
      </c>
      <c r="P63" s="29" t="e">
        <f>'1.2'!G63</f>
        <v>#N/A</v>
      </c>
      <c r="Q63" s="29" t="e">
        <f>'1.2'!H63</f>
        <v>#N/A</v>
      </c>
      <c r="R63" s="29">
        <f>'1.2'!I63</f>
        <v>26.9</v>
      </c>
      <c r="S63" s="29">
        <f>'1.2'!J63</f>
        <v>33.4</v>
      </c>
      <c r="T63" s="29">
        <f>'1.2'!K63</f>
        <v>62.7</v>
      </c>
      <c r="U63" s="29">
        <f>'1.2'!L63</f>
        <v>33.799999999999997</v>
      </c>
      <c r="V63" s="29">
        <f>'1.2'!M63</f>
        <v>18.3</v>
      </c>
      <c r="W63" s="29">
        <f>'1.2'!N63</f>
        <v>44.2</v>
      </c>
      <c r="X63" s="29">
        <f>'1.2'!O63</f>
        <v>2.5</v>
      </c>
      <c r="Y63" s="29">
        <f>'1.2'!P63</f>
        <v>14.6</v>
      </c>
      <c r="Z63" s="29">
        <f>'1.2'!Q63</f>
        <v>15.2</v>
      </c>
      <c r="AA63" s="29">
        <f>'1.2'!R63</f>
        <v>4.4000000000000004</v>
      </c>
      <c r="AB63" s="29">
        <f>'1.2'!S63</f>
        <v>16.399999999999999</v>
      </c>
      <c r="AC63" s="29" t="e">
        <f>'1.2'!T63</f>
        <v>#N/A</v>
      </c>
      <c r="AD63" s="29" t="e">
        <f>'1.2'!U63</f>
        <v>#N/A</v>
      </c>
      <c r="AE63" s="29" t="e">
        <f>'1.2'!V63</f>
        <v>#N/A</v>
      </c>
      <c r="AF63" s="29" t="e">
        <f>'1.2'!W63</f>
        <v>#N/A</v>
      </c>
      <c r="AG63" s="29" t="e">
        <f>'1.2'!X63</f>
        <v>#N/A</v>
      </c>
      <c r="AH63" s="29" t="e">
        <f>'1.2'!Y63</f>
        <v>#N/A</v>
      </c>
      <c r="AI63" s="29">
        <f>'1.2'!Z63</f>
        <v>29.6</v>
      </c>
      <c r="AJ63" s="29" t="e">
        <f>'1.2'!AA63</f>
        <v>#N/A</v>
      </c>
      <c r="AK63" s="29">
        <f>'1.2'!AB63</f>
        <v>-8.5</v>
      </c>
      <c r="AL63" s="29">
        <f>'1.2'!AC63</f>
        <v>24.8</v>
      </c>
      <c r="AM63" s="29">
        <f>'1.2'!AD63</f>
        <v>25.3</v>
      </c>
      <c r="AN63" s="29">
        <f>'1.2'!AE63</f>
        <v>9</v>
      </c>
      <c r="AO63" s="29">
        <f>'1.2'!AF63</f>
        <v>25.3</v>
      </c>
      <c r="AP63" s="29" t="e">
        <f>'1.2'!AG63</f>
        <v>#N/A</v>
      </c>
      <c r="AQ63" s="29" t="e">
        <f>'1.2'!AH63</f>
        <v>#N/A</v>
      </c>
      <c r="AR63" s="29" t="e">
        <f>'1.2'!AI63</f>
        <v>#N/A</v>
      </c>
      <c r="AS63" s="29" t="e">
        <f>'1.2'!AJ63</f>
        <v>#N/A</v>
      </c>
      <c r="AT63" s="29" t="e">
        <f>'1.2'!AK63</f>
        <v>#N/A</v>
      </c>
      <c r="AU63" s="29" t="e">
        <f>'1.2'!AL63</f>
        <v>#N/A</v>
      </c>
      <c r="AV63" s="29">
        <f>'1.2'!AM63</f>
        <v>24.7</v>
      </c>
      <c r="AW63" s="29" t="e">
        <f>'1.2'!AN63</f>
        <v>#N/A</v>
      </c>
      <c r="AX63" s="29">
        <f>'1.2'!AO63</f>
        <v>-4.3</v>
      </c>
      <c r="AY63" s="29">
        <f>'1.2'!AP63</f>
        <v>25.9</v>
      </c>
      <c r="AZ63" s="29">
        <f>'1.2'!AQ63</f>
        <v>26.5</v>
      </c>
      <c r="BA63" s="29">
        <f>'1.2'!AR63</f>
        <v>4.5999999999999996</v>
      </c>
      <c r="BB63" s="29">
        <f>'1.2'!AS63</f>
        <v>16.5</v>
      </c>
      <c r="BC63" s="29" t="e">
        <f>'1.2'!AT63</f>
        <v>#N/A</v>
      </c>
      <c r="BD63" s="29" t="e">
        <f>'1.2'!AU63</f>
        <v>#N/A</v>
      </c>
      <c r="BE63" s="29" t="e">
        <f>'1.2'!AV63</f>
        <v>#N/A</v>
      </c>
      <c r="BF63" s="29" t="e">
        <f>'1.2'!AW63</f>
        <v>#N/A</v>
      </c>
      <c r="BG63" s="29" t="e">
        <f>'1.2'!AX63</f>
        <v>#N/A</v>
      </c>
      <c r="BH63" s="29" t="e">
        <f>'1.2'!AY63</f>
        <v>#N/A</v>
      </c>
      <c r="BI63" s="29">
        <f>'1.2'!AZ63</f>
        <v>21.5</v>
      </c>
      <c r="BJ63" s="29" t="e">
        <f>'1.2'!BA63</f>
        <v>#N/A</v>
      </c>
    </row>
    <row r="64" spans="1:62" x14ac:dyDescent="0.25">
      <c r="A64" s="28" t="s">
        <v>34</v>
      </c>
      <c r="B64" s="30">
        <v>38231</v>
      </c>
      <c r="C64" s="29">
        <f>'1.1'!B64</f>
        <v>42.1</v>
      </c>
      <c r="D64" s="29">
        <f>'1.1'!C64</f>
        <v>15</v>
      </c>
      <c r="E64" s="29">
        <f>'1.1'!D64</f>
        <v>19.100000000000001</v>
      </c>
      <c r="F64" s="29">
        <f>'1.1'!E64</f>
        <v>19.100000000000001</v>
      </c>
      <c r="G64" s="29">
        <f>'1.1'!F64</f>
        <v>29.5</v>
      </c>
      <c r="H64" s="29" t="e">
        <f>'1.1'!G64</f>
        <v>#N/A</v>
      </c>
      <c r="I64" s="29" t="e">
        <f>'1.1'!H64</f>
        <v>#N/A</v>
      </c>
      <c r="J64" s="29" t="e">
        <f>'1.1'!I64</f>
        <v>#N/A</v>
      </c>
      <c r="K64" s="29">
        <f>'1.2'!B64</f>
        <v>77</v>
      </c>
      <c r="L64" s="29">
        <f>'1.2'!C64</f>
        <v>43.4</v>
      </c>
      <c r="M64" s="29">
        <f>'1.2'!D64</f>
        <v>43.8</v>
      </c>
      <c r="N64" s="29">
        <f>'1.2'!E64</f>
        <v>38.299999999999997</v>
      </c>
      <c r="O64" s="29">
        <f>'1.2'!F64</f>
        <v>27.8</v>
      </c>
      <c r="P64" s="29" t="e">
        <f>'1.2'!G64</f>
        <v>#N/A</v>
      </c>
      <c r="Q64" s="29" t="e">
        <f>'1.2'!H64</f>
        <v>#N/A</v>
      </c>
      <c r="R64" s="29">
        <f>'1.2'!I64</f>
        <v>27.3</v>
      </c>
      <c r="S64" s="29">
        <f>'1.2'!J64</f>
        <v>32.5</v>
      </c>
      <c r="T64" s="29">
        <f>'1.2'!K64</f>
        <v>55.9</v>
      </c>
      <c r="U64" s="29">
        <f>'1.2'!L64</f>
        <v>37.6</v>
      </c>
      <c r="V64" s="29">
        <f>'1.2'!M64</f>
        <v>18</v>
      </c>
      <c r="W64" s="29">
        <f>'1.2'!N64</f>
        <v>44.9</v>
      </c>
      <c r="X64" s="29">
        <f>'1.2'!O64</f>
        <v>13.7</v>
      </c>
      <c r="Y64" s="29">
        <f>'1.2'!P64</f>
        <v>18</v>
      </c>
      <c r="Z64" s="29">
        <f>'1.2'!Q64</f>
        <v>18.600000000000001</v>
      </c>
      <c r="AA64" s="29">
        <f>'1.2'!R64</f>
        <v>-1.9</v>
      </c>
      <c r="AB64" s="29">
        <f>'1.2'!S64</f>
        <v>9.8000000000000007</v>
      </c>
      <c r="AC64" s="29" t="e">
        <f>'1.2'!T64</f>
        <v>#N/A</v>
      </c>
      <c r="AD64" s="29" t="e">
        <f>'1.2'!U64</f>
        <v>#N/A</v>
      </c>
      <c r="AE64" s="29" t="e">
        <f>'1.2'!V64</f>
        <v>#N/A</v>
      </c>
      <c r="AF64" s="29" t="e">
        <f>'1.2'!W64</f>
        <v>#N/A</v>
      </c>
      <c r="AG64" s="29" t="e">
        <f>'1.2'!X64</f>
        <v>#N/A</v>
      </c>
      <c r="AH64" s="29" t="e">
        <f>'1.2'!Y64</f>
        <v>#N/A</v>
      </c>
      <c r="AI64" s="29">
        <f>'1.2'!Z64</f>
        <v>25.1</v>
      </c>
      <c r="AJ64" s="29" t="e">
        <f>'1.2'!AA64</f>
        <v>#N/A</v>
      </c>
      <c r="AK64" s="29">
        <f>'1.2'!AB64</f>
        <v>-6.2</v>
      </c>
      <c r="AL64" s="29">
        <f>'1.2'!AC64</f>
        <v>24</v>
      </c>
      <c r="AM64" s="29">
        <f>'1.2'!AD64</f>
        <v>24.5</v>
      </c>
      <c r="AN64" s="29">
        <f>'1.2'!AE64</f>
        <v>7.8</v>
      </c>
      <c r="AO64" s="29">
        <f>'1.2'!AF64</f>
        <v>23.5</v>
      </c>
      <c r="AP64" s="29" t="e">
        <f>'1.2'!AG64</f>
        <v>#N/A</v>
      </c>
      <c r="AQ64" s="29" t="e">
        <f>'1.2'!AH64</f>
        <v>#N/A</v>
      </c>
      <c r="AR64" s="29" t="e">
        <f>'1.2'!AI64</f>
        <v>#N/A</v>
      </c>
      <c r="AS64" s="29" t="e">
        <f>'1.2'!AJ64</f>
        <v>#N/A</v>
      </c>
      <c r="AT64" s="29" t="e">
        <f>'1.2'!AK64</f>
        <v>#N/A</v>
      </c>
      <c r="AU64" s="29" t="e">
        <f>'1.2'!AL64</f>
        <v>#N/A</v>
      </c>
      <c r="AV64" s="29">
        <f>'1.2'!AM64</f>
        <v>24.8</v>
      </c>
      <c r="AW64" s="29" t="e">
        <f>'1.2'!AN64</f>
        <v>#N/A</v>
      </c>
      <c r="AX64" s="29">
        <f>'1.2'!AO64</f>
        <v>-4.2</v>
      </c>
      <c r="AY64" s="29">
        <f>'1.2'!AP64</f>
        <v>25.2</v>
      </c>
      <c r="AZ64" s="29">
        <f>'1.2'!AQ64</f>
        <v>25.7</v>
      </c>
      <c r="BA64" s="29">
        <f>'1.2'!AR64</f>
        <v>4.5999999999999996</v>
      </c>
      <c r="BB64" s="29">
        <f>'1.2'!AS64</f>
        <v>18.899999999999999</v>
      </c>
      <c r="BC64" s="29" t="e">
        <f>'1.2'!AT64</f>
        <v>#N/A</v>
      </c>
      <c r="BD64" s="29" t="e">
        <f>'1.2'!AU64</f>
        <v>#N/A</v>
      </c>
      <c r="BE64" s="29" t="e">
        <f>'1.2'!AV64</f>
        <v>#N/A</v>
      </c>
      <c r="BF64" s="29" t="e">
        <f>'1.2'!AW64</f>
        <v>#N/A</v>
      </c>
      <c r="BG64" s="29" t="e">
        <f>'1.2'!AX64</f>
        <v>#N/A</v>
      </c>
      <c r="BH64" s="29" t="e">
        <f>'1.2'!AY64</f>
        <v>#N/A</v>
      </c>
      <c r="BI64" s="29">
        <f>'1.2'!AZ64</f>
        <v>22</v>
      </c>
      <c r="BJ64" s="29" t="e">
        <f>'1.2'!BA64</f>
        <v>#N/A</v>
      </c>
    </row>
    <row r="65" spans="1:62" x14ac:dyDescent="0.25">
      <c r="A65" s="28" t="s">
        <v>34</v>
      </c>
      <c r="B65" s="30">
        <v>38261</v>
      </c>
      <c r="C65" s="29">
        <f>'1.1'!B65</f>
        <v>46.9</v>
      </c>
      <c r="D65" s="29">
        <f>'1.1'!C65</f>
        <v>14.7</v>
      </c>
      <c r="E65" s="29">
        <f>'1.1'!D65</f>
        <v>18.600000000000001</v>
      </c>
      <c r="F65" s="29">
        <f>'1.1'!E65</f>
        <v>18.5</v>
      </c>
      <c r="G65" s="29">
        <f>'1.1'!F65</f>
        <v>32</v>
      </c>
      <c r="H65" s="29" t="e">
        <f>'1.1'!G65</f>
        <v>#N/A</v>
      </c>
      <c r="I65" s="29" t="e">
        <f>'1.1'!H65</f>
        <v>#N/A</v>
      </c>
      <c r="J65" s="29" t="e">
        <f>'1.1'!I65</f>
        <v>#N/A</v>
      </c>
      <c r="K65" s="29">
        <f>'1.2'!B65</f>
        <v>75.8</v>
      </c>
      <c r="L65" s="29">
        <f>'1.2'!C65</f>
        <v>46.7</v>
      </c>
      <c r="M65" s="29">
        <f>'1.2'!D65</f>
        <v>47</v>
      </c>
      <c r="N65" s="29">
        <f>'1.2'!E65</f>
        <v>44.7</v>
      </c>
      <c r="O65" s="29">
        <f>'1.2'!F65</f>
        <v>43.7</v>
      </c>
      <c r="P65" s="29" t="e">
        <f>'1.2'!G65</f>
        <v>#N/A</v>
      </c>
      <c r="Q65" s="29" t="e">
        <f>'1.2'!H65</f>
        <v>#N/A</v>
      </c>
      <c r="R65" s="29">
        <f>'1.2'!I65</f>
        <v>26.6</v>
      </c>
      <c r="S65" s="29">
        <f>'1.2'!J65</f>
        <v>29.7</v>
      </c>
      <c r="T65" s="29">
        <f>'1.2'!K65</f>
        <v>50.8</v>
      </c>
      <c r="U65" s="29">
        <f>'1.2'!L65</f>
        <v>45.3</v>
      </c>
      <c r="V65" s="29">
        <f>'1.2'!M65</f>
        <v>18.899999999999999</v>
      </c>
      <c r="W65" s="29">
        <f>'1.2'!N65</f>
        <v>44.6</v>
      </c>
      <c r="X65" s="29">
        <f>'1.2'!O65</f>
        <v>17.100000000000001</v>
      </c>
      <c r="Y65" s="29">
        <f>'1.2'!P65</f>
        <v>16.7</v>
      </c>
      <c r="Z65" s="29">
        <f>'1.2'!Q65</f>
        <v>16.7</v>
      </c>
      <c r="AA65" s="29">
        <f>'1.2'!R65</f>
        <v>4.8</v>
      </c>
      <c r="AB65" s="29">
        <f>'1.2'!S65</f>
        <v>21.8</v>
      </c>
      <c r="AC65" s="29" t="e">
        <f>'1.2'!T65</f>
        <v>#N/A</v>
      </c>
      <c r="AD65" s="29" t="e">
        <f>'1.2'!U65</f>
        <v>#N/A</v>
      </c>
      <c r="AE65" s="29" t="e">
        <f>'1.2'!V65</f>
        <v>#N/A</v>
      </c>
      <c r="AF65" s="29" t="e">
        <f>'1.2'!W65</f>
        <v>#N/A</v>
      </c>
      <c r="AG65" s="29" t="e">
        <f>'1.2'!X65</f>
        <v>#N/A</v>
      </c>
      <c r="AH65" s="29" t="e">
        <f>'1.2'!Y65</f>
        <v>#N/A</v>
      </c>
      <c r="AI65" s="29">
        <f>'1.2'!Z65</f>
        <v>31.9</v>
      </c>
      <c r="AJ65" s="29" t="e">
        <f>'1.2'!AA65</f>
        <v>#N/A</v>
      </c>
      <c r="AK65" s="29">
        <f>'1.2'!AB65</f>
        <v>-4.0999999999999996</v>
      </c>
      <c r="AL65" s="29">
        <f>'1.2'!AC65</f>
        <v>23.2</v>
      </c>
      <c r="AM65" s="29">
        <f>'1.2'!AD65</f>
        <v>23.6</v>
      </c>
      <c r="AN65" s="29">
        <f>'1.2'!AE65</f>
        <v>7.5</v>
      </c>
      <c r="AO65" s="29">
        <f>'1.2'!AF65</f>
        <v>23.2</v>
      </c>
      <c r="AP65" s="29" t="e">
        <f>'1.2'!AG65</f>
        <v>#N/A</v>
      </c>
      <c r="AQ65" s="29" t="e">
        <f>'1.2'!AH65</f>
        <v>#N/A</v>
      </c>
      <c r="AR65" s="29" t="e">
        <f>'1.2'!AI65</f>
        <v>#N/A</v>
      </c>
      <c r="AS65" s="29" t="e">
        <f>'1.2'!AJ65</f>
        <v>#N/A</v>
      </c>
      <c r="AT65" s="29" t="e">
        <f>'1.2'!AK65</f>
        <v>#N/A</v>
      </c>
      <c r="AU65" s="29" t="e">
        <f>'1.2'!AL65</f>
        <v>#N/A</v>
      </c>
      <c r="AV65" s="29">
        <f>'1.2'!AM65</f>
        <v>25.5</v>
      </c>
      <c r="AW65" s="29" t="e">
        <f>'1.2'!AN65</f>
        <v>#N/A</v>
      </c>
      <c r="AX65" s="29">
        <f>'1.2'!AO65</f>
        <v>-2.9</v>
      </c>
      <c r="AY65" s="29">
        <f>'1.2'!AP65</f>
        <v>23.9</v>
      </c>
      <c r="AZ65" s="29">
        <f>'1.2'!AQ65</f>
        <v>24.3</v>
      </c>
      <c r="BA65" s="29">
        <f>'1.2'!AR65</f>
        <v>5.2</v>
      </c>
      <c r="BB65" s="29">
        <f>'1.2'!AS65</f>
        <v>20.2</v>
      </c>
      <c r="BC65" s="29" t="e">
        <f>'1.2'!AT65</f>
        <v>#N/A</v>
      </c>
      <c r="BD65" s="29" t="e">
        <f>'1.2'!AU65</f>
        <v>#N/A</v>
      </c>
      <c r="BE65" s="29" t="e">
        <f>'1.2'!AV65</f>
        <v>#N/A</v>
      </c>
      <c r="BF65" s="29" t="e">
        <f>'1.2'!AW65</f>
        <v>#N/A</v>
      </c>
      <c r="BG65" s="29" t="e">
        <f>'1.2'!AX65</f>
        <v>#N/A</v>
      </c>
      <c r="BH65" s="29" t="e">
        <f>'1.2'!AY65</f>
        <v>#N/A</v>
      </c>
      <c r="BI65" s="29">
        <f>'1.2'!AZ65</f>
        <v>24</v>
      </c>
      <c r="BJ65" s="29" t="e">
        <f>'1.2'!BA65</f>
        <v>#N/A</v>
      </c>
    </row>
    <row r="66" spans="1:62" x14ac:dyDescent="0.25">
      <c r="A66" s="28" t="s">
        <v>34</v>
      </c>
      <c r="B66" s="30">
        <v>38292</v>
      </c>
      <c r="C66" s="29">
        <f>'1.1'!B66</f>
        <v>46.4</v>
      </c>
      <c r="D66" s="29">
        <f>'1.1'!C66</f>
        <v>16.2</v>
      </c>
      <c r="E66" s="29">
        <f>'1.1'!D66</f>
        <v>18.3</v>
      </c>
      <c r="F66" s="29">
        <f>'1.1'!E66</f>
        <v>18.399999999999999</v>
      </c>
      <c r="G66" s="29">
        <f>'1.1'!F66</f>
        <v>32.4</v>
      </c>
      <c r="H66" s="29" t="e">
        <f>'1.1'!G66</f>
        <v>#N/A</v>
      </c>
      <c r="I66" s="29" t="e">
        <f>'1.1'!H66</f>
        <v>#N/A</v>
      </c>
      <c r="J66" s="29" t="e">
        <f>'1.1'!I66</f>
        <v>#N/A</v>
      </c>
      <c r="K66" s="29">
        <f>'1.2'!B66</f>
        <v>74.099999999999994</v>
      </c>
      <c r="L66" s="29">
        <f>'1.2'!C66</f>
        <v>44.7</v>
      </c>
      <c r="M66" s="29">
        <f>'1.2'!D66</f>
        <v>45</v>
      </c>
      <c r="N66" s="29">
        <f>'1.2'!E66</f>
        <v>48.1</v>
      </c>
      <c r="O66" s="29">
        <f>'1.2'!F66</f>
        <v>48</v>
      </c>
      <c r="P66" s="29" t="e">
        <f>'1.2'!G66</f>
        <v>#N/A</v>
      </c>
      <c r="Q66" s="29" t="e">
        <f>'1.2'!H66</f>
        <v>#N/A</v>
      </c>
      <c r="R66" s="29">
        <f>'1.2'!I66</f>
        <v>27.1</v>
      </c>
      <c r="S66" s="29">
        <f>'1.2'!J66</f>
        <v>33.4</v>
      </c>
      <c r="T66" s="29">
        <f>'1.2'!K66</f>
        <v>49.2</v>
      </c>
      <c r="U66" s="29">
        <f>'1.2'!L66</f>
        <v>44.3</v>
      </c>
      <c r="V66" s="29">
        <f>'1.2'!M66</f>
        <v>19.7</v>
      </c>
      <c r="W66" s="29">
        <f>'1.2'!N66</f>
        <v>48.5</v>
      </c>
      <c r="X66" s="29">
        <f>'1.2'!O66</f>
        <v>2.7</v>
      </c>
      <c r="Y66" s="29">
        <f>'1.2'!P66</f>
        <v>14.1</v>
      </c>
      <c r="Z66" s="29">
        <f>'1.2'!Q66</f>
        <v>14.7</v>
      </c>
      <c r="AA66" s="29">
        <f>'1.2'!R66</f>
        <v>13.4</v>
      </c>
      <c r="AB66" s="29">
        <f>'1.2'!S66</f>
        <v>29</v>
      </c>
      <c r="AC66" s="29" t="e">
        <f>'1.2'!T66</f>
        <v>#N/A</v>
      </c>
      <c r="AD66" s="29" t="e">
        <f>'1.2'!U66</f>
        <v>#N/A</v>
      </c>
      <c r="AE66" s="29" t="e">
        <f>'1.2'!V66</f>
        <v>#N/A</v>
      </c>
      <c r="AF66" s="29" t="e">
        <f>'1.2'!W66</f>
        <v>#N/A</v>
      </c>
      <c r="AG66" s="29" t="e">
        <f>'1.2'!X66</f>
        <v>#N/A</v>
      </c>
      <c r="AH66" s="29" t="e">
        <f>'1.2'!Y66</f>
        <v>#N/A</v>
      </c>
      <c r="AI66" s="29">
        <f>'1.2'!Z66</f>
        <v>43.8</v>
      </c>
      <c r="AJ66" s="29" t="e">
        <f>'1.2'!AA66</f>
        <v>#N/A</v>
      </c>
      <c r="AK66" s="29">
        <f>'1.2'!AB66</f>
        <v>-3.5</v>
      </c>
      <c r="AL66" s="29">
        <f>'1.2'!AC66</f>
        <v>22.3</v>
      </c>
      <c r="AM66" s="29">
        <f>'1.2'!AD66</f>
        <v>22.7</v>
      </c>
      <c r="AN66" s="29">
        <f>'1.2'!AE66</f>
        <v>8.1</v>
      </c>
      <c r="AO66" s="29">
        <f>'1.2'!AF66</f>
        <v>24</v>
      </c>
      <c r="AP66" s="29" t="e">
        <f>'1.2'!AG66</f>
        <v>#N/A</v>
      </c>
      <c r="AQ66" s="29" t="e">
        <f>'1.2'!AH66</f>
        <v>#N/A</v>
      </c>
      <c r="AR66" s="29" t="e">
        <f>'1.2'!AI66</f>
        <v>#N/A</v>
      </c>
      <c r="AS66" s="29" t="e">
        <f>'1.2'!AJ66</f>
        <v>#N/A</v>
      </c>
      <c r="AT66" s="29" t="e">
        <f>'1.2'!AK66</f>
        <v>#N/A</v>
      </c>
      <c r="AU66" s="29" t="e">
        <f>'1.2'!AL66</f>
        <v>#N/A</v>
      </c>
      <c r="AV66" s="29">
        <f>'1.2'!AM66</f>
        <v>27.2</v>
      </c>
      <c r="AW66" s="29" t="e">
        <f>'1.2'!AN66</f>
        <v>#N/A</v>
      </c>
      <c r="AX66" s="29">
        <f>'1.2'!AO66</f>
        <v>-3.7</v>
      </c>
      <c r="AY66" s="29">
        <f>'1.2'!AP66</f>
        <v>23</v>
      </c>
      <c r="AZ66" s="29">
        <f>'1.2'!AQ66</f>
        <v>23.4</v>
      </c>
      <c r="BA66" s="29">
        <f>'1.2'!AR66</f>
        <v>7.3</v>
      </c>
      <c r="BB66" s="29">
        <f>'1.2'!AS66</f>
        <v>22.4</v>
      </c>
      <c r="BC66" s="29" t="e">
        <f>'1.2'!AT66</f>
        <v>#N/A</v>
      </c>
      <c r="BD66" s="29" t="e">
        <f>'1.2'!AU66</f>
        <v>#N/A</v>
      </c>
      <c r="BE66" s="29" t="e">
        <f>'1.2'!AV66</f>
        <v>#N/A</v>
      </c>
      <c r="BF66" s="29" t="e">
        <f>'1.2'!AW66</f>
        <v>#N/A</v>
      </c>
      <c r="BG66" s="29" t="e">
        <f>'1.2'!AX66</f>
        <v>#N/A</v>
      </c>
      <c r="BH66" s="29" t="e">
        <f>'1.2'!AY66</f>
        <v>#N/A</v>
      </c>
      <c r="BI66" s="29">
        <f>'1.2'!AZ66</f>
        <v>25.5</v>
      </c>
      <c r="BJ66" s="29" t="e">
        <f>'1.2'!BA66</f>
        <v>#N/A</v>
      </c>
    </row>
    <row r="67" spans="1:62" x14ac:dyDescent="0.25">
      <c r="A67" s="28" t="s">
        <v>34</v>
      </c>
      <c r="B67" s="30">
        <v>38322</v>
      </c>
      <c r="C67" s="29">
        <f>'1.1'!B67</f>
        <v>64.5</v>
      </c>
      <c r="D67" s="29">
        <f>'1.1'!C67</f>
        <v>21.6</v>
      </c>
      <c r="E67" s="29">
        <f>'1.1'!D67</f>
        <v>18.7</v>
      </c>
      <c r="F67" s="29">
        <f>'1.1'!E67</f>
        <v>18.7</v>
      </c>
      <c r="G67" s="29">
        <f>'1.1'!F67</f>
        <v>41.5</v>
      </c>
      <c r="H67" s="29" t="e">
        <f>'1.1'!G67</f>
        <v>#N/A</v>
      </c>
      <c r="I67" s="29" t="e">
        <f>'1.1'!H67</f>
        <v>#N/A</v>
      </c>
      <c r="J67" s="29" t="e">
        <f>'1.1'!I67</f>
        <v>#N/A</v>
      </c>
      <c r="K67" s="29">
        <f>'1.2'!B67</f>
        <v>86.3</v>
      </c>
      <c r="L67" s="29">
        <f>'1.2'!C67</f>
        <v>59.4</v>
      </c>
      <c r="M67" s="29">
        <f>'1.2'!D67</f>
        <v>59.8</v>
      </c>
      <c r="N67" s="29">
        <f>'1.2'!E67</f>
        <v>101</v>
      </c>
      <c r="O67" s="29">
        <f>'1.2'!F67</f>
        <v>54.1</v>
      </c>
      <c r="P67" s="29" t="e">
        <f>'1.2'!G67</f>
        <v>#N/A</v>
      </c>
      <c r="Q67" s="29" t="e">
        <f>'1.2'!H67</f>
        <v>#N/A</v>
      </c>
      <c r="R67" s="29">
        <f>'1.2'!I67</f>
        <v>31.7</v>
      </c>
      <c r="S67" s="29">
        <f>'1.2'!J67</f>
        <v>43.1</v>
      </c>
      <c r="T67" s="29">
        <f>'1.2'!K67</f>
        <v>84.6</v>
      </c>
      <c r="U67" s="29">
        <f>'1.2'!L67</f>
        <v>85.7</v>
      </c>
      <c r="V67" s="29">
        <f>'1.2'!M67</f>
        <v>22.4</v>
      </c>
      <c r="W67" s="29">
        <f>'1.2'!N67</f>
        <v>44.1</v>
      </c>
      <c r="X67" s="29">
        <f>'1.2'!O67</f>
        <v>10.199999999999999</v>
      </c>
      <c r="Y67" s="29">
        <f>'1.2'!P67</f>
        <v>17.5</v>
      </c>
      <c r="Z67" s="29">
        <f>'1.2'!Q67</f>
        <v>18.899999999999999</v>
      </c>
      <c r="AA67" s="29">
        <f>'1.2'!R67</f>
        <v>14.4</v>
      </c>
      <c r="AB67" s="29">
        <f>'1.2'!S67</f>
        <v>37.200000000000003</v>
      </c>
      <c r="AC67" s="29" t="e">
        <f>'1.2'!T67</f>
        <v>#N/A</v>
      </c>
      <c r="AD67" s="29" t="e">
        <f>'1.2'!U67</f>
        <v>#N/A</v>
      </c>
      <c r="AE67" s="29" t="e">
        <f>'1.2'!V67</f>
        <v>#N/A</v>
      </c>
      <c r="AF67" s="29" t="e">
        <f>'1.2'!W67</f>
        <v>#N/A</v>
      </c>
      <c r="AG67" s="29" t="e">
        <f>'1.2'!X67</f>
        <v>#N/A</v>
      </c>
      <c r="AH67" s="29" t="e">
        <f>'1.2'!Y67</f>
        <v>#N/A</v>
      </c>
      <c r="AI67" s="29">
        <f>'1.2'!Z67</f>
        <v>62.3</v>
      </c>
      <c r="AJ67" s="29" t="e">
        <f>'1.2'!AA67</f>
        <v>#N/A</v>
      </c>
      <c r="AK67" s="29">
        <f>'1.2'!AB67</f>
        <v>-2.2999999999999998</v>
      </c>
      <c r="AL67" s="29">
        <f>'1.2'!AC67</f>
        <v>21.7</v>
      </c>
      <c r="AM67" s="29">
        <f>'1.2'!AD67</f>
        <v>22.3</v>
      </c>
      <c r="AN67" s="29">
        <f>'1.2'!AE67</f>
        <v>9.1</v>
      </c>
      <c r="AO67" s="29">
        <f>'1.2'!AF67</f>
        <v>25.6</v>
      </c>
      <c r="AP67" s="29" t="e">
        <f>'1.2'!AG67</f>
        <v>#N/A</v>
      </c>
      <c r="AQ67" s="29" t="e">
        <f>'1.2'!AH67</f>
        <v>#N/A</v>
      </c>
      <c r="AR67" s="29" t="e">
        <f>'1.2'!AI67</f>
        <v>#N/A</v>
      </c>
      <c r="AS67" s="29" t="e">
        <f>'1.2'!AJ67</f>
        <v>#N/A</v>
      </c>
      <c r="AT67" s="29" t="e">
        <f>'1.2'!AK67</f>
        <v>#N/A</v>
      </c>
      <c r="AU67" s="29" t="e">
        <f>'1.2'!AL67</f>
        <v>#N/A</v>
      </c>
      <c r="AV67" s="29">
        <f>'1.2'!AM67</f>
        <v>30.2</v>
      </c>
      <c r="AW67" s="29" t="e">
        <f>'1.2'!AN67</f>
        <v>#N/A</v>
      </c>
      <c r="AX67" s="29">
        <f>'1.2'!AO67</f>
        <v>-2.2999999999999998</v>
      </c>
      <c r="AY67" s="29">
        <f>'1.2'!AP67</f>
        <v>21.7</v>
      </c>
      <c r="AZ67" s="29">
        <f>'1.2'!AQ67</f>
        <v>22.3</v>
      </c>
      <c r="BA67" s="29">
        <f>'1.2'!AR67</f>
        <v>9.1</v>
      </c>
      <c r="BB67" s="29">
        <f>'1.2'!AS67</f>
        <v>25.6</v>
      </c>
      <c r="BC67" s="29" t="e">
        <f>'1.2'!AT67</f>
        <v>#N/A</v>
      </c>
      <c r="BD67" s="29" t="e">
        <f>'1.2'!AU67</f>
        <v>#N/A</v>
      </c>
      <c r="BE67" s="29" t="e">
        <f>'1.2'!AV67</f>
        <v>#N/A</v>
      </c>
      <c r="BF67" s="29" t="e">
        <f>'1.2'!AW67</f>
        <v>#N/A</v>
      </c>
      <c r="BG67" s="29" t="e">
        <f>'1.2'!AX67</f>
        <v>#N/A</v>
      </c>
      <c r="BH67" s="29" t="e">
        <f>'1.2'!AY67</f>
        <v>#N/A</v>
      </c>
      <c r="BI67" s="29">
        <f>'1.2'!AZ67</f>
        <v>30.2</v>
      </c>
      <c r="BJ67" s="29" t="e">
        <f>'1.2'!BA67</f>
        <v>#N/A</v>
      </c>
    </row>
    <row r="68" spans="1:62" x14ac:dyDescent="0.25">
      <c r="A68" s="28" t="s">
        <v>34</v>
      </c>
      <c r="B68" s="30">
        <v>38353</v>
      </c>
      <c r="C68" s="29">
        <f>'1.1'!B68</f>
        <v>46.2</v>
      </c>
      <c r="D68" s="29">
        <f>'1.1'!C68</f>
        <v>12.7</v>
      </c>
      <c r="E68" s="29">
        <f>'1.1'!D68</f>
        <v>12.7</v>
      </c>
      <c r="F68" s="29">
        <f>'1.1'!E68</f>
        <v>18.100000000000001</v>
      </c>
      <c r="G68" s="29">
        <f>'1.1'!F68</f>
        <v>32.200000000000003</v>
      </c>
      <c r="H68" s="29">
        <f>'1.1'!G68</f>
        <v>18.7</v>
      </c>
      <c r="I68" s="29">
        <f>'1.1'!H68</f>
        <v>18.7</v>
      </c>
      <c r="J68" s="29" t="e">
        <f>'1.1'!I68</f>
        <v>#N/A</v>
      </c>
      <c r="K68" s="29">
        <f>'1.2'!B68</f>
        <v>85.5</v>
      </c>
      <c r="L68" s="29">
        <f>'1.2'!C68</f>
        <v>46.9</v>
      </c>
      <c r="M68" s="29">
        <f>'1.2'!D68</f>
        <v>47.2</v>
      </c>
      <c r="N68" s="29">
        <f>'1.2'!E68</f>
        <v>41.1</v>
      </c>
      <c r="O68" s="29">
        <f>'1.2'!F68</f>
        <v>36.5</v>
      </c>
      <c r="P68" s="29" t="e">
        <f>'1.2'!G68</f>
        <v>#N/A</v>
      </c>
      <c r="Q68" s="29" t="e">
        <f>'1.2'!H68</f>
        <v>#N/A</v>
      </c>
      <c r="R68" s="29">
        <f>'1.2'!I68</f>
        <v>25.1</v>
      </c>
      <c r="S68" s="29">
        <f>'1.2'!J68</f>
        <v>59</v>
      </c>
      <c r="T68" s="29">
        <f>'1.2'!K68</f>
        <v>51.3</v>
      </c>
      <c r="U68" s="29">
        <f>'1.2'!L68</f>
        <v>38.6</v>
      </c>
      <c r="V68" s="29">
        <f>'1.2'!M68</f>
        <v>20</v>
      </c>
      <c r="W68" s="29">
        <f>'1.2'!N68</f>
        <v>41.3</v>
      </c>
      <c r="X68" s="29">
        <f>'1.2'!O68</f>
        <v>10.5</v>
      </c>
      <c r="Y68" s="29">
        <f>'1.2'!P68</f>
        <v>9.6999999999999993</v>
      </c>
      <c r="Z68" s="29">
        <f>'1.2'!Q68</f>
        <v>9.6999999999999993</v>
      </c>
      <c r="AA68" s="29">
        <f>'1.2'!R68</f>
        <v>13</v>
      </c>
      <c r="AB68" s="29">
        <f>'1.2'!S68</f>
        <v>32.299999999999997</v>
      </c>
      <c r="AC68" s="29" t="e">
        <f>'1.2'!T68</f>
        <v>#N/A</v>
      </c>
      <c r="AD68" s="29" t="e">
        <f>'1.2'!U68</f>
        <v>#N/A</v>
      </c>
      <c r="AE68" s="29">
        <f>'1.2'!V68</f>
        <v>11.2</v>
      </c>
      <c r="AF68" s="29">
        <f>'1.2'!W68</f>
        <v>3.9</v>
      </c>
      <c r="AG68" s="29">
        <f>'1.2'!X68</f>
        <v>-58.2</v>
      </c>
      <c r="AH68" s="29">
        <f>'1.2'!Y68</f>
        <v>24.2</v>
      </c>
      <c r="AI68" s="29">
        <f>'1.2'!Z68</f>
        <v>35.799999999999997</v>
      </c>
      <c r="AJ68" s="29">
        <f>'1.2'!AA68</f>
        <v>1.3</v>
      </c>
      <c r="AK68" s="29">
        <f>'1.2'!AB68</f>
        <v>10.5</v>
      </c>
      <c r="AL68" s="29">
        <f>'1.2'!AC68</f>
        <v>9.6999999999999993</v>
      </c>
      <c r="AM68" s="29">
        <f>'1.2'!AD68</f>
        <v>9.6999999999999993</v>
      </c>
      <c r="AN68" s="29">
        <f>'1.2'!AE68</f>
        <v>13</v>
      </c>
      <c r="AO68" s="29">
        <f>'1.2'!AF68</f>
        <v>32.299999999999997</v>
      </c>
      <c r="AP68" s="29" t="e">
        <f>'1.2'!AG68</f>
        <v>#N/A</v>
      </c>
      <c r="AQ68" s="29" t="e">
        <f>'1.2'!AH68</f>
        <v>#N/A</v>
      </c>
      <c r="AR68" s="29">
        <f>'1.2'!AI68</f>
        <v>11.2</v>
      </c>
      <c r="AS68" s="29">
        <f>'1.2'!AJ68</f>
        <v>3.9</v>
      </c>
      <c r="AT68" s="29">
        <f>'1.2'!AK68</f>
        <v>-58.2</v>
      </c>
      <c r="AU68" s="29">
        <f>'1.2'!AL68</f>
        <v>24.2</v>
      </c>
      <c r="AV68" s="29">
        <f>'1.2'!AM68</f>
        <v>35.799999999999997</v>
      </c>
      <c r="AW68" s="29">
        <f>'1.2'!AN68</f>
        <v>1.3</v>
      </c>
      <c r="AX68" s="29">
        <f>'1.2'!AO68</f>
        <v>0</v>
      </c>
      <c r="AY68" s="29">
        <f>'1.2'!AP68</f>
        <v>19.7</v>
      </c>
      <c r="AZ68" s="29">
        <f>'1.2'!AQ68</f>
        <v>20.100000000000001</v>
      </c>
      <c r="BA68" s="29">
        <f>'1.2'!AR68</f>
        <v>10</v>
      </c>
      <c r="BB68" s="29">
        <f>'1.2'!AS68</f>
        <v>27.1</v>
      </c>
      <c r="BC68" s="29" t="e">
        <f>'1.2'!AT68</f>
        <v>#N/A</v>
      </c>
      <c r="BD68" s="29" t="e">
        <f>'1.2'!AU68</f>
        <v>#N/A</v>
      </c>
      <c r="BE68" s="29" t="e">
        <f>'1.2'!AV68</f>
        <v>#N/A</v>
      </c>
      <c r="BF68" s="29" t="e">
        <f>'1.2'!AW68</f>
        <v>#N/A</v>
      </c>
      <c r="BG68" s="29" t="e">
        <f>'1.2'!AX68</f>
        <v>#N/A</v>
      </c>
      <c r="BH68" s="29" t="e">
        <f>'1.2'!AY68</f>
        <v>#N/A</v>
      </c>
      <c r="BI68" s="29">
        <f>'1.2'!AZ68</f>
        <v>31.9</v>
      </c>
      <c r="BJ68" s="29" t="e">
        <f>'1.2'!BA68</f>
        <v>#N/A</v>
      </c>
    </row>
    <row r="69" spans="1:62" x14ac:dyDescent="0.25">
      <c r="A69" s="28" t="s">
        <v>34</v>
      </c>
      <c r="B69" s="30">
        <v>38384</v>
      </c>
      <c r="C69" s="29">
        <f>'1.1'!B69</f>
        <v>44.2</v>
      </c>
      <c r="D69" s="29">
        <f>'1.1'!C69</f>
        <v>15.3</v>
      </c>
      <c r="E69" s="29">
        <f>'1.1'!D69</f>
        <v>14</v>
      </c>
      <c r="F69" s="29">
        <f>'1.1'!E69</f>
        <v>17.899999999999999</v>
      </c>
      <c r="G69" s="29">
        <f>'1.1'!F69</f>
        <v>31</v>
      </c>
      <c r="H69" s="29">
        <f>'1.1'!G69</f>
        <v>23.5</v>
      </c>
      <c r="I69" s="29">
        <f>'1.1'!H69</f>
        <v>21</v>
      </c>
      <c r="J69" s="29" t="e">
        <f>'1.1'!I69</f>
        <v>#N/A</v>
      </c>
      <c r="K69" s="29">
        <f>'1.2'!B69</f>
        <v>65.400000000000006</v>
      </c>
      <c r="L69" s="29">
        <f>'1.2'!C69</f>
        <v>47.4</v>
      </c>
      <c r="M69" s="29">
        <f>'1.2'!D69</f>
        <v>47.4</v>
      </c>
      <c r="N69" s="29">
        <f>'1.2'!E69</f>
        <v>35.700000000000003</v>
      </c>
      <c r="O69" s="29">
        <f>'1.2'!F69</f>
        <v>34.1</v>
      </c>
      <c r="P69" s="29" t="e">
        <f>'1.2'!G69</f>
        <v>#N/A</v>
      </c>
      <c r="Q69" s="29" t="e">
        <f>'1.2'!H69</f>
        <v>#N/A</v>
      </c>
      <c r="R69" s="29">
        <f>'1.2'!I69</f>
        <v>25.8</v>
      </c>
      <c r="S69" s="29">
        <f>'1.2'!J69</f>
        <v>78.5</v>
      </c>
      <c r="T69" s="29">
        <f>'1.2'!K69</f>
        <v>94.3</v>
      </c>
      <c r="U69" s="29">
        <f>'1.2'!L69</f>
        <v>34.9</v>
      </c>
      <c r="V69" s="29">
        <f>'1.2'!M69</f>
        <v>19.399999999999999</v>
      </c>
      <c r="W69" s="29">
        <f>'1.2'!N69</f>
        <v>42.9</v>
      </c>
      <c r="X69" s="29">
        <f>'1.2'!O69</f>
        <v>-2.8</v>
      </c>
      <c r="Y69" s="29">
        <f>'1.2'!P69</f>
        <v>15.6</v>
      </c>
      <c r="Z69" s="29">
        <f>'1.2'!Q69</f>
        <v>15.4</v>
      </c>
      <c r="AA69" s="29">
        <f>'1.2'!R69</f>
        <v>7.9</v>
      </c>
      <c r="AB69" s="29">
        <f>'1.2'!S69</f>
        <v>38.299999999999997</v>
      </c>
      <c r="AC69" s="29" t="e">
        <f>'1.2'!T69</f>
        <v>#N/A</v>
      </c>
      <c r="AD69" s="29" t="e">
        <f>'1.2'!U69</f>
        <v>#N/A</v>
      </c>
      <c r="AE69" s="29">
        <f>'1.2'!V69</f>
        <v>14.2</v>
      </c>
      <c r="AF69" s="29">
        <f>'1.2'!W69</f>
        <v>46</v>
      </c>
      <c r="AG69" s="29">
        <f>'1.2'!X69</f>
        <v>25.5</v>
      </c>
      <c r="AH69" s="29">
        <f>'1.2'!Y69</f>
        <v>20.3</v>
      </c>
      <c r="AI69" s="29">
        <f>'1.2'!Z69</f>
        <v>41.3</v>
      </c>
      <c r="AJ69" s="29">
        <f>'1.2'!AA69</f>
        <v>29.7</v>
      </c>
      <c r="AK69" s="29">
        <f>'1.2'!AB69</f>
        <v>4.4000000000000004</v>
      </c>
      <c r="AL69" s="29">
        <f>'1.2'!AC69</f>
        <v>12.6</v>
      </c>
      <c r="AM69" s="29">
        <f>'1.2'!AD69</f>
        <v>12.5</v>
      </c>
      <c r="AN69" s="29">
        <f>'1.2'!AE69</f>
        <v>10.6</v>
      </c>
      <c r="AO69" s="29">
        <f>'1.2'!AF69</f>
        <v>35.1</v>
      </c>
      <c r="AP69" s="29" t="e">
        <f>'1.2'!AG69</f>
        <v>#N/A</v>
      </c>
      <c r="AQ69" s="29" t="e">
        <f>'1.2'!AH69</f>
        <v>#N/A</v>
      </c>
      <c r="AR69" s="29">
        <f>'1.2'!AI69</f>
        <v>12.7</v>
      </c>
      <c r="AS69" s="29">
        <f>'1.2'!AJ69</f>
        <v>24.4</v>
      </c>
      <c r="AT69" s="29">
        <f>'1.2'!AK69</f>
        <v>-26.4</v>
      </c>
      <c r="AU69" s="29">
        <f>'1.2'!AL69</f>
        <v>22.3</v>
      </c>
      <c r="AV69" s="29">
        <f>'1.2'!AM69</f>
        <v>38.4</v>
      </c>
      <c r="AW69" s="29">
        <f>'1.2'!AN69</f>
        <v>14</v>
      </c>
      <c r="AX69" s="29">
        <f>'1.2'!AO69</f>
        <v>0.7</v>
      </c>
      <c r="AY69" s="29">
        <f>'1.2'!AP69</f>
        <v>18.399999999999999</v>
      </c>
      <c r="AZ69" s="29">
        <f>'1.2'!AQ69</f>
        <v>18.899999999999999</v>
      </c>
      <c r="BA69" s="29">
        <f>'1.2'!AR69</f>
        <v>11.1</v>
      </c>
      <c r="BB69" s="29">
        <f>'1.2'!AS69</f>
        <v>29.3</v>
      </c>
      <c r="BC69" s="29" t="e">
        <f>'1.2'!AT69</f>
        <v>#N/A</v>
      </c>
      <c r="BD69" s="29" t="e">
        <f>'1.2'!AU69</f>
        <v>#N/A</v>
      </c>
      <c r="BE69" s="29" t="e">
        <f>'1.2'!AV69</f>
        <v>#N/A</v>
      </c>
      <c r="BF69" s="29" t="e">
        <f>'1.2'!AW69</f>
        <v>#N/A</v>
      </c>
      <c r="BG69" s="29" t="e">
        <f>'1.2'!AX69</f>
        <v>#N/A</v>
      </c>
      <c r="BH69" s="29" t="e">
        <f>'1.2'!AY69</f>
        <v>#N/A</v>
      </c>
      <c r="BI69" s="29">
        <f>'1.2'!AZ69</f>
        <v>34.799999999999997</v>
      </c>
      <c r="BJ69" s="29" t="e">
        <f>'1.2'!BA69</f>
        <v>#N/A</v>
      </c>
    </row>
    <row r="70" spans="1:62" x14ac:dyDescent="0.25">
      <c r="A70" s="28" t="s">
        <v>34</v>
      </c>
      <c r="B70" s="30">
        <v>38412</v>
      </c>
      <c r="C70" s="29">
        <f>'1.1'!B70</f>
        <v>50</v>
      </c>
      <c r="D70" s="29">
        <f>'1.1'!C70</f>
        <v>21.6</v>
      </c>
      <c r="E70" s="29">
        <f>'1.1'!D70</f>
        <v>16.600000000000001</v>
      </c>
      <c r="F70" s="29">
        <f>'1.1'!E70</f>
        <v>17.7</v>
      </c>
      <c r="G70" s="29">
        <f>'1.1'!F70</f>
        <v>36</v>
      </c>
      <c r="H70" s="29">
        <f>'1.1'!G70</f>
        <v>26.9</v>
      </c>
      <c r="I70" s="29">
        <f>'1.1'!H70</f>
        <v>23.1</v>
      </c>
      <c r="J70" s="29" t="e">
        <f>'1.1'!I70</f>
        <v>#N/A</v>
      </c>
      <c r="K70" s="29">
        <f>'1.2'!B70</f>
        <v>70.7</v>
      </c>
      <c r="L70" s="29">
        <f>'1.2'!C70</f>
        <v>53.2</v>
      </c>
      <c r="M70" s="29">
        <f>'1.2'!D70</f>
        <v>53.4</v>
      </c>
      <c r="N70" s="29">
        <f>'1.2'!E70</f>
        <v>39.299999999999997</v>
      </c>
      <c r="O70" s="29">
        <f>'1.2'!F70</f>
        <v>40.6</v>
      </c>
      <c r="P70" s="29" t="e">
        <f>'1.2'!G70</f>
        <v>#N/A</v>
      </c>
      <c r="Q70" s="29" t="e">
        <f>'1.2'!H70</f>
        <v>#N/A</v>
      </c>
      <c r="R70" s="29">
        <f>'1.2'!I70</f>
        <v>28.3</v>
      </c>
      <c r="S70" s="29">
        <f>'1.2'!J70</f>
        <v>49.9</v>
      </c>
      <c r="T70" s="29">
        <f>'1.2'!K70</f>
        <v>117.5</v>
      </c>
      <c r="U70" s="29">
        <f>'1.2'!L70</f>
        <v>46.7</v>
      </c>
      <c r="V70" s="29">
        <f>'1.2'!M70</f>
        <v>23.4</v>
      </c>
      <c r="W70" s="29">
        <f>'1.2'!N70</f>
        <v>50.1</v>
      </c>
      <c r="X70" s="29">
        <f>'1.2'!O70</f>
        <v>8.5</v>
      </c>
      <c r="Y70" s="29">
        <f>'1.2'!P70</f>
        <v>23.6</v>
      </c>
      <c r="Z70" s="29">
        <f>'1.2'!Q70</f>
        <v>23.5</v>
      </c>
      <c r="AA70" s="29">
        <f>'1.2'!R70</f>
        <v>7</v>
      </c>
      <c r="AB70" s="29">
        <f>'1.2'!S70</f>
        <v>36.299999999999997</v>
      </c>
      <c r="AC70" s="29" t="e">
        <f>'1.2'!T70</f>
        <v>#N/A</v>
      </c>
      <c r="AD70" s="29" t="e">
        <f>'1.2'!U70</f>
        <v>#N/A</v>
      </c>
      <c r="AE70" s="29">
        <f>'1.2'!V70</f>
        <v>13.6</v>
      </c>
      <c r="AF70" s="29">
        <f>'1.2'!W70</f>
        <v>21.2</v>
      </c>
      <c r="AG70" s="29">
        <f>'1.2'!X70</f>
        <v>71.900000000000006</v>
      </c>
      <c r="AH70" s="29">
        <f>'1.2'!Y70</f>
        <v>23.2</v>
      </c>
      <c r="AI70" s="29">
        <f>'1.2'!Z70</f>
        <v>38.4</v>
      </c>
      <c r="AJ70" s="29">
        <f>'1.2'!AA70</f>
        <v>22.7</v>
      </c>
      <c r="AK70" s="29">
        <f>'1.2'!AB70</f>
        <v>5.6</v>
      </c>
      <c r="AL70" s="29">
        <f>'1.2'!AC70</f>
        <v>16.399999999999999</v>
      </c>
      <c r="AM70" s="29">
        <f>'1.2'!AD70</f>
        <v>16.2</v>
      </c>
      <c r="AN70" s="29">
        <f>'1.2'!AE70</f>
        <v>9.3000000000000007</v>
      </c>
      <c r="AO70" s="29">
        <f>'1.2'!AF70</f>
        <v>35.6</v>
      </c>
      <c r="AP70" s="29" t="e">
        <f>'1.2'!AG70</f>
        <v>#N/A</v>
      </c>
      <c r="AQ70" s="29" t="e">
        <f>'1.2'!AH70</f>
        <v>#N/A</v>
      </c>
      <c r="AR70" s="29">
        <f>'1.2'!AI70</f>
        <v>13</v>
      </c>
      <c r="AS70" s="29">
        <f>'1.2'!AJ70</f>
        <v>23.5</v>
      </c>
      <c r="AT70" s="29">
        <f>'1.2'!AK70</f>
        <v>-1.1000000000000001</v>
      </c>
      <c r="AU70" s="29">
        <f>'1.2'!AL70</f>
        <v>22.6</v>
      </c>
      <c r="AV70" s="29">
        <f>'1.2'!AM70</f>
        <v>38.4</v>
      </c>
      <c r="AW70" s="29">
        <f>'1.2'!AN70</f>
        <v>17.100000000000001</v>
      </c>
      <c r="AX70" s="29">
        <f>'1.2'!AO70</f>
        <v>3.4</v>
      </c>
      <c r="AY70" s="29">
        <f>'1.2'!AP70</f>
        <v>18</v>
      </c>
      <c r="AZ70" s="29">
        <f>'1.2'!AQ70</f>
        <v>18.399999999999999</v>
      </c>
      <c r="BA70" s="29">
        <f>'1.2'!AR70</f>
        <v>10.7</v>
      </c>
      <c r="BB70" s="29">
        <f>'1.2'!AS70</f>
        <v>29.7</v>
      </c>
      <c r="BC70" s="29" t="e">
        <f>'1.2'!AT70</f>
        <v>#N/A</v>
      </c>
      <c r="BD70" s="29" t="e">
        <f>'1.2'!AU70</f>
        <v>#N/A</v>
      </c>
      <c r="BE70" s="29" t="e">
        <f>'1.2'!AV70</f>
        <v>#N/A</v>
      </c>
      <c r="BF70" s="29" t="e">
        <f>'1.2'!AW70</f>
        <v>#N/A</v>
      </c>
      <c r="BG70" s="29" t="e">
        <f>'1.2'!AX70</f>
        <v>#N/A</v>
      </c>
      <c r="BH70" s="29" t="e">
        <f>'1.2'!AY70</f>
        <v>#N/A</v>
      </c>
      <c r="BI70" s="29">
        <f>'1.2'!AZ70</f>
        <v>34.9</v>
      </c>
      <c r="BJ70" s="29" t="e">
        <f>'1.2'!BA70</f>
        <v>#N/A</v>
      </c>
    </row>
    <row r="71" spans="1:62" x14ac:dyDescent="0.25">
      <c r="A71" s="28" t="s">
        <v>34</v>
      </c>
      <c r="B71" s="30">
        <v>38443</v>
      </c>
      <c r="C71" s="29">
        <f>'1.1'!B71</f>
        <v>47.5</v>
      </c>
      <c r="D71" s="29">
        <f>'1.1'!C71</f>
        <v>15.3</v>
      </c>
      <c r="E71" s="29">
        <f>'1.1'!D71</f>
        <v>16.2</v>
      </c>
      <c r="F71" s="29">
        <f>'1.1'!E71</f>
        <v>17.2</v>
      </c>
      <c r="G71" s="29">
        <f>'1.1'!F71</f>
        <v>34.6</v>
      </c>
      <c r="H71" s="29">
        <f>'1.1'!G71</f>
        <v>27.3</v>
      </c>
      <c r="I71" s="29">
        <f>'1.1'!H71</f>
        <v>24.1</v>
      </c>
      <c r="J71" s="29" t="e">
        <f>'1.1'!I71</f>
        <v>#N/A</v>
      </c>
      <c r="K71" s="29">
        <f>'1.2'!B71</f>
        <v>70.900000000000006</v>
      </c>
      <c r="L71" s="29">
        <f>'1.2'!C71</f>
        <v>50.7</v>
      </c>
      <c r="M71" s="29">
        <f>'1.2'!D71</f>
        <v>50.8</v>
      </c>
      <c r="N71" s="29">
        <f>'1.2'!E71</f>
        <v>40.4</v>
      </c>
      <c r="O71" s="29">
        <f>'1.2'!F71</f>
        <v>39.700000000000003</v>
      </c>
      <c r="P71" s="29" t="e">
        <f>'1.2'!G71</f>
        <v>#N/A</v>
      </c>
      <c r="Q71" s="29" t="e">
        <f>'1.2'!H71</f>
        <v>#N/A</v>
      </c>
      <c r="R71" s="29">
        <f>'1.2'!I71</f>
        <v>30.4</v>
      </c>
      <c r="S71" s="29">
        <f>'1.2'!J71</f>
        <v>42.4</v>
      </c>
      <c r="T71" s="29">
        <f>'1.2'!K71</f>
        <v>108.3</v>
      </c>
      <c r="U71" s="29">
        <f>'1.2'!L71</f>
        <v>35.9</v>
      </c>
      <c r="V71" s="29">
        <f>'1.2'!M71</f>
        <v>22.9</v>
      </c>
      <c r="W71" s="29">
        <f>'1.2'!N71</f>
        <v>48.3</v>
      </c>
      <c r="X71" s="29">
        <f>'1.2'!O71</f>
        <v>10.199999999999999</v>
      </c>
      <c r="Y71" s="29">
        <f>'1.2'!P71</f>
        <v>13.5</v>
      </c>
      <c r="Z71" s="29">
        <f>'1.2'!Q71</f>
        <v>13.1</v>
      </c>
      <c r="AA71" s="29">
        <f>'1.2'!R71</f>
        <v>7.3</v>
      </c>
      <c r="AB71" s="29">
        <f>'1.2'!S71</f>
        <v>51.9</v>
      </c>
      <c r="AC71" s="29" t="e">
        <f>'1.2'!T71</f>
        <v>#N/A</v>
      </c>
      <c r="AD71" s="29" t="e">
        <f>'1.2'!U71</f>
        <v>#N/A</v>
      </c>
      <c r="AE71" s="29">
        <f>'1.2'!V71</f>
        <v>36</v>
      </c>
      <c r="AF71" s="29">
        <f>'1.2'!W71</f>
        <v>41</v>
      </c>
      <c r="AG71" s="29">
        <f>'1.2'!X71</f>
        <v>66.900000000000006</v>
      </c>
      <c r="AH71" s="29">
        <f>'1.2'!Y71</f>
        <v>-1.1000000000000001</v>
      </c>
      <c r="AI71" s="29">
        <f>'1.2'!Z71</f>
        <v>54.9</v>
      </c>
      <c r="AJ71" s="29">
        <f>'1.2'!AA71</f>
        <v>26.2</v>
      </c>
      <c r="AK71" s="29">
        <f>'1.2'!AB71</f>
        <v>6.7</v>
      </c>
      <c r="AL71" s="29">
        <f>'1.2'!AC71</f>
        <v>15.6</v>
      </c>
      <c r="AM71" s="29">
        <f>'1.2'!AD71</f>
        <v>15.4</v>
      </c>
      <c r="AN71" s="29">
        <f>'1.2'!AE71</f>
        <v>8.8000000000000007</v>
      </c>
      <c r="AO71" s="29">
        <f>'1.2'!AF71</f>
        <v>39.5</v>
      </c>
      <c r="AP71" s="29" t="e">
        <f>'1.2'!AG71</f>
        <v>#N/A</v>
      </c>
      <c r="AQ71" s="29" t="e">
        <f>'1.2'!AH71</f>
        <v>#N/A</v>
      </c>
      <c r="AR71" s="29">
        <f>'1.2'!AI71</f>
        <v>18.600000000000001</v>
      </c>
      <c r="AS71" s="29">
        <f>'1.2'!AJ71</f>
        <v>26.4</v>
      </c>
      <c r="AT71" s="29">
        <f>'1.2'!AK71</f>
        <v>12.2</v>
      </c>
      <c r="AU71" s="29">
        <f>'1.2'!AL71</f>
        <v>16.2</v>
      </c>
      <c r="AV71" s="29">
        <f>'1.2'!AM71</f>
        <v>42.5</v>
      </c>
      <c r="AW71" s="29">
        <f>'1.2'!AN71</f>
        <v>19.399999999999999</v>
      </c>
      <c r="AX71" s="29">
        <f>'1.2'!AO71</f>
        <v>5</v>
      </c>
      <c r="AY71" s="29">
        <f>'1.2'!AP71</f>
        <v>16.8</v>
      </c>
      <c r="AZ71" s="29">
        <f>'1.2'!AQ71</f>
        <v>17.100000000000001</v>
      </c>
      <c r="BA71" s="29">
        <f>'1.2'!AR71</f>
        <v>11.2</v>
      </c>
      <c r="BB71" s="29">
        <f>'1.2'!AS71</f>
        <v>31.7</v>
      </c>
      <c r="BC71" s="29" t="e">
        <f>'1.2'!AT71</f>
        <v>#N/A</v>
      </c>
      <c r="BD71" s="29" t="e">
        <f>'1.2'!AU71</f>
        <v>#N/A</v>
      </c>
      <c r="BE71" s="29" t="e">
        <f>'1.2'!AV71</f>
        <v>#N/A</v>
      </c>
      <c r="BF71" s="29" t="e">
        <f>'1.2'!AW71</f>
        <v>#N/A</v>
      </c>
      <c r="BG71" s="29" t="e">
        <f>'1.2'!AX71</f>
        <v>#N/A</v>
      </c>
      <c r="BH71" s="29" t="e">
        <f>'1.2'!AY71</f>
        <v>#N/A</v>
      </c>
      <c r="BI71" s="29">
        <f>'1.2'!AZ71</f>
        <v>37.799999999999997</v>
      </c>
      <c r="BJ71" s="29" t="e">
        <f>'1.2'!BA71</f>
        <v>#N/A</v>
      </c>
    </row>
    <row r="72" spans="1:62" x14ac:dyDescent="0.25">
      <c r="A72" s="28" t="s">
        <v>34</v>
      </c>
      <c r="B72" s="30">
        <v>38473</v>
      </c>
      <c r="C72" s="29">
        <f>'1.1'!B72</f>
        <v>48.1</v>
      </c>
      <c r="D72" s="29">
        <f>'1.1'!C72</f>
        <v>16.7</v>
      </c>
      <c r="E72" s="29">
        <f>'1.1'!D72</f>
        <v>16.3</v>
      </c>
      <c r="F72" s="29">
        <f>'1.1'!E72</f>
        <v>17</v>
      </c>
      <c r="G72" s="29">
        <f>'1.1'!F72</f>
        <v>35.799999999999997</v>
      </c>
      <c r="H72" s="29">
        <f>'1.1'!G72</f>
        <v>26.9</v>
      </c>
      <c r="I72" s="29">
        <f>'1.1'!H72</f>
        <v>24.7</v>
      </c>
      <c r="J72" s="29" t="e">
        <f>'1.1'!I72</f>
        <v>#N/A</v>
      </c>
      <c r="K72" s="29">
        <f>'1.2'!B72</f>
        <v>72.8</v>
      </c>
      <c r="L72" s="29">
        <f>'1.2'!C72</f>
        <v>49.2</v>
      </c>
      <c r="M72" s="29">
        <f>'1.2'!D72</f>
        <v>49.3</v>
      </c>
      <c r="N72" s="29">
        <f>'1.2'!E72</f>
        <v>50.3</v>
      </c>
      <c r="O72" s="29">
        <f>'1.2'!F72</f>
        <v>41.8</v>
      </c>
      <c r="P72" s="29" t="e">
        <f>'1.2'!G72</f>
        <v>#N/A</v>
      </c>
      <c r="Q72" s="29" t="e">
        <f>'1.2'!H72</f>
        <v>#N/A</v>
      </c>
      <c r="R72" s="29">
        <f>'1.2'!I72</f>
        <v>31.7</v>
      </c>
      <c r="S72" s="29">
        <f>'1.2'!J72</f>
        <v>41.7</v>
      </c>
      <c r="T72" s="29">
        <f>'1.2'!K72</f>
        <v>133.5</v>
      </c>
      <c r="U72" s="29">
        <f>'1.2'!L72</f>
        <v>38.9</v>
      </c>
      <c r="V72" s="29">
        <f>'1.2'!M72</f>
        <v>24.9</v>
      </c>
      <c r="W72" s="29">
        <f>'1.2'!N72</f>
        <v>45</v>
      </c>
      <c r="X72" s="29">
        <f>'1.2'!O72</f>
        <v>15.8</v>
      </c>
      <c r="Y72" s="29">
        <f>'1.2'!P72</f>
        <v>18.600000000000001</v>
      </c>
      <c r="Z72" s="29">
        <f>'1.2'!Q72</f>
        <v>18.8</v>
      </c>
      <c r="AA72" s="29">
        <f>'1.2'!R72</f>
        <v>5.4</v>
      </c>
      <c r="AB72" s="29">
        <f>'1.2'!S72</f>
        <v>32</v>
      </c>
      <c r="AC72" s="29" t="e">
        <f>'1.2'!T72</f>
        <v>#N/A</v>
      </c>
      <c r="AD72" s="29" t="e">
        <f>'1.2'!U72</f>
        <v>#N/A</v>
      </c>
      <c r="AE72" s="29">
        <f>'1.2'!V72</f>
        <v>31</v>
      </c>
      <c r="AF72" s="29">
        <f>'1.2'!W72</f>
        <v>30</v>
      </c>
      <c r="AG72" s="29">
        <f>'1.2'!X72</f>
        <v>52.7</v>
      </c>
      <c r="AH72" s="29">
        <f>'1.2'!Y72</f>
        <v>-5.2</v>
      </c>
      <c r="AI72" s="29">
        <f>'1.2'!Z72</f>
        <v>53.6</v>
      </c>
      <c r="AJ72" s="29">
        <f>'1.2'!AA72</f>
        <v>1</v>
      </c>
      <c r="AK72" s="29">
        <f>'1.2'!AB72</f>
        <v>8.4</v>
      </c>
      <c r="AL72" s="29">
        <f>'1.2'!AC72</f>
        <v>16.2</v>
      </c>
      <c r="AM72" s="29">
        <f>'1.2'!AD72</f>
        <v>16.100000000000001</v>
      </c>
      <c r="AN72" s="29">
        <f>'1.2'!AE72</f>
        <v>7.9</v>
      </c>
      <c r="AO72" s="29">
        <f>'1.2'!AF72</f>
        <v>37.799999999999997</v>
      </c>
      <c r="AP72" s="29" t="e">
        <f>'1.2'!AG72</f>
        <v>#N/A</v>
      </c>
      <c r="AQ72" s="29" t="e">
        <f>'1.2'!AH72</f>
        <v>#N/A</v>
      </c>
      <c r="AR72" s="29">
        <f>'1.2'!AI72</f>
        <v>21.1</v>
      </c>
      <c r="AS72" s="29">
        <f>'1.2'!AJ72</f>
        <v>26.9</v>
      </c>
      <c r="AT72" s="29">
        <f>'1.2'!AK72</f>
        <v>20.7</v>
      </c>
      <c r="AU72" s="29">
        <f>'1.2'!AL72</f>
        <v>11.2</v>
      </c>
      <c r="AV72" s="29">
        <f>'1.2'!AM72</f>
        <v>44.8</v>
      </c>
      <c r="AW72" s="29">
        <f>'1.2'!AN72</f>
        <v>15.2</v>
      </c>
      <c r="AX72" s="29">
        <f>'1.2'!AO72</f>
        <v>7.5</v>
      </c>
      <c r="AY72" s="29">
        <f>'1.2'!AP72</f>
        <v>17</v>
      </c>
      <c r="AZ72" s="29">
        <f>'1.2'!AQ72</f>
        <v>17.2</v>
      </c>
      <c r="BA72" s="29">
        <f>'1.2'!AR72</f>
        <v>9</v>
      </c>
      <c r="BB72" s="29">
        <f>'1.2'!AS72</f>
        <v>31.9</v>
      </c>
      <c r="BC72" s="29" t="e">
        <f>'1.2'!AT72</f>
        <v>#N/A</v>
      </c>
      <c r="BD72" s="29" t="e">
        <f>'1.2'!AU72</f>
        <v>#N/A</v>
      </c>
      <c r="BE72" s="29" t="e">
        <f>'1.2'!AV72</f>
        <v>#N/A</v>
      </c>
      <c r="BF72" s="29" t="e">
        <f>'1.2'!AW72</f>
        <v>#N/A</v>
      </c>
      <c r="BG72" s="29" t="e">
        <f>'1.2'!AX72</f>
        <v>#N/A</v>
      </c>
      <c r="BH72" s="29" t="e">
        <f>'1.2'!AY72</f>
        <v>#N/A</v>
      </c>
      <c r="BI72" s="29">
        <f>'1.2'!AZ72</f>
        <v>40.700000000000003</v>
      </c>
      <c r="BJ72" s="29" t="e">
        <f>'1.2'!BA72</f>
        <v>#N/A</v>
      </c>
    </row>
    <row r="73" spans="1:62" x14ac:dyDescent="0.25">
      <c r="A73" s="28" t="s">
        <v>34</v>
      </c>
      <c r="B73" s="30">
        <v>38504</v>
      </c>
      <c r="C73" s="29">
        <f>'1.1'!B73</f>
        <v>47.5</v>
      </c>
      <c r="D73" s="29">
        <f>'1.1'!C73</f>
        <v>16.100000000000001</v>
      </c>
      <c r="E73" s="29">
        <f>'1.1'!D73</f>
        <v>16.3</v>
      </c>
      <c r="F73" s="29">
        <f>'1.1'!E73</f>
        <v>16.600000000000001</v>
      </c>
      <c r="G73" s="29">
        <f>'1.1'!F73</f>
        <v>35.4</v>
      </c>
      <c r="H73" s="29">
        <f>'1.1'!G73</f>
        <v>26.1</v>
      </c>
      <c r="I73" s="29">
        <f>'1.1'!H73</f>
        <v>25</v>
      </c>
      <c r="J73" s="29" t="e">
        <f>'1.1'!I73</f>
        <v>#N/A</v>
      </c>
      <c r="K73" s="29">
        <f>'1.2'!B73</f>
        <v>74.400000000000006</v>
      </c>
      <c r="L73" s="29">
        <f>'1.2'!C73</f>
        <v>48.7</v>
      </c>
      <c r="M73" s="29">
        <f>'1.2'!D73</f>
        <v>48.8</v>
      </c>
      <c r="N73" s="29">
        <f>'1.2'!E73</f>
        <v>52</v>
      </c>
      <c r="O73" s="29">
        <f>'1.2'!F73</f>
        <v>39.9</v>
      </c>
      <c r="P73" s="29" t="e">
        <f>'1.2'!G73</f>
        <v>#N/A</v>
      </c>
      <c r="Q73" s="29" t="e">
        <f>'1.2'!H73</f>
        <v>#N/A</v>
      </c>
      <c r="R73" s="29">
        <f>'1.2'!I73</f>
        <v>28.6</v>
      </c>
      <c r="S73" s="29">
        <f>'1.2'!J73</f>
        <v>44.6</v>
      </c>
      <c r="T73" s="29">
        <f>'1.2'!K73</f>
        <v>127</v>
      </c>
      <c r="U73" s="29">
        <f>'1.2'!L73</f>
        <v>37.5</v>
      </c>
      <c r="V73" s="29">
        <f>'1.2'!M73</f>
        <v>24.8</v>
      </c>
      <c r="W73" s="29">
        <f>'1.2'!N73</f>
        <v>44.1</v>
      </c>
      <c r="X73" s="29">
        <f>'1.2'!O73</f>
        <v>20.100000000000001</v>
      </c>
      <c r="Y73" s="29">
        <f>'1.2'!P73</f>
        <v>17.3</v>
      </c>
      <c r="Z73" s="29">
        <f>'1.2'!Q73</f>
        <v>17.5</v>
      </c>
      <c r="AA73" s="29">
        <f>'1.2'!R73</f>
        <v>7.1</v>
      </c>
      <c r="AB73" s="29">
        <f>'1.2'!S73</f>
        <v>36.700000000000003</v>
      </c>
      <c r="AC73" s="29" t="e">
        <f>'1.2'!T73</f>
        <v>#N/A</v>
      </c>
      <c r="AD73" s="29" t="e">
        <f>'1.2'!U73</f>
        <v>#N/A</v>
      </c>
      <c r="AE73" s="29">
        <f>'1.2'!V73</f>
        <v>18.399999999999999</v>
      </c>
      <c r="AF73" s="29">
        <f>'1.2'!W73</f>
        <v>36.700000000000003</v>
      </c>
      <c r="AG73" s="29">
        <f>'1.2'!X73</f>
        <v>48.6</v>
      </c>
      <c r="AH73" s="29">
        <f>'1.2'!Y73</f>
        <v>-8.4</v>
      </c>
      <c r="AI73" s="29">
        <f>'1.2'!Z73</f>
        <v>49.1</v>
      </c>
      <c r="AJ73" s="29">
        <f>'1.2'!AA73</f>
        <v>11</v>
      </c>
      <c r="AK73" s="29">
        <f>'1.2'!AB73</f>
        <v>10.199999999999999</v>
      </c>
      <c r="AL73" s="29">
        <f>'1.2'!AC73</f>
        <v>16.399999999999999</v>
      </c>
      <c r="AM73" s="29">
        <f>'1.2'!AD73</f>
        <v>16.3</v>
      </c>
      <c r="AN73" s="29">
        <f>'1.2'!AE73</f>
        <v>7.8</v>
      </c>
      <c r="AO73" s="29">
        <f>'1.2'!AF73</f>
        <v>37.6</v>
      </c>
      <c r="AP73" s="29" t="e">
        <f>'1.2'!AG73</f>
        <v>#N/A</v>
      </c>
      <c r="AQ73" s="29" t="e">
        <f>'1.2'!AH73</f>
        <v>#N/A</v>
      </c>
      <c r="AR73" s="29">
        <f>'1.2'!AI73</f>
        <v>20.7</v>
      </c>
      <c r="AS73" s="29">
        <f>'1.2'!AJ73</f>
        <v>28.2</v>
      </c>
      <c r="AT73" s="29">
        <f>'1.2'!AK73</f>
        <v>25.4</v>
      </c>
      <c r="AU73" s="29">
        <f>'1.2'!AL73</f>
        <v>7.5</v>
      </c>
      <c r="AV73" s="29">
        <f>'1.2'!AM73</f>
        <v>45.6</v>
      </c>
      <c r="AW73" s="29">
        <f>'1.2'!AN73</f>
        <v>14.5</v>
      </c>
      <c r="AX73" s="29">
        <f>'1.2'!AO73</f>
        <v>9.1999999999999993</v>
      </c>
      <c r="AY73" s="29">
        <f>'1.2'!AP73</f>
        <v>16.7</v>
      </c>
      <c r="AZ73" s="29">
        <f>'1.2'!AQ73</f>
        <v>16.899999999999999</v>
      </c>
      <c r="BA73" s="29">
        <f>'1.2'!AR73</f>
        <v>8.4</v>
      </c>
      <c r="BB73" s="29">
        <f>'1.2'!AS73</f>
        <v>32</v>
      </c>
      <c r="BC73" s="29" t="e">
        <f>'1.2'!AT73</f>
        <v>#N/A</v>
      </c>
      <c r="BD73" s="29" t="e">
        <f>'1.2'!AU73</f>
        <v>#N/A</v>
      </c>
      <c r="BE73" s="29" t="e">
        <f>'1.2'!AV73</f>
        <v>#N/A</v>
      </c>
      <c r="BF73" s="29" t="e">
        <f>'1.2'!AW73</f>
        <v>#N/A</v>
      </c>
      <c r="BG73" s="29" t="e">
        <f>'1.2'!AX73</f>
        <v>#N/A</v>
      </c>
      <c r="BH73" s="29" t="e">
        <f>'1.2'!AY73</f>
        <v>#N/A</v>
      </c>
      <c r="BI73" s="29">
        <f>'1.2'!AZ73</f>
        <v>42.2</v>
      </c>
      <c r="BJ73" s="29" t="e">
        <f>'1.2'!BA73</f>
        <v>#N/A</v>
      </c>
    </row>
    <row r="74" spans="1:62" x14ac:dyDescent="0.25">
      <c r="A74" s="28" t="s">
        <v>34</v>
      </c>
      <c r="B74" s="30">
        <v>38534</v>
      </c>
      <c r="C74" s="29">
        <f>'1.1'!B74</f>
        <v>51</v>
      </c>
      <c r="D74" s="29">
        <f>'1.1'!C74</f>
        <v>15</v>
      </c>
      <c r="E74" s="29">
        <f>'1.1'!D74</f>
        <v>16.100000000000001</v>
      </c>
      <c r="F74" s="29">
        <f>'1.1'!E74</f>
        <v>16.2</v>
      </c>
      <c r="G74" s="29">
        <f>'1.1'!F74</f>
        <v>37</v>
      </c>
      <c r="H74" s="29">
        <f>'1.1'!G74</f>
        <v>16.8</v>
      </c>
      <c r="I74" s="29">
        <f>'1.1'!H74</f>
        <v>23.6</v>
      </c>
      <c r="J74" s="29" t="e">
        <f>'1.1'!I74</f>
        <v>#N/A</v>
      </c>
      <c r="K74" s="29">
        <f>'1.2'!B74</f>
        <v>72.900000000000006</v>
      </c>
      <c r="L74" s="29">
        <f>'1.2'!C74</f>
        <v>53.7</v>
      </c>
      <c r="M74" s="29">
        <f>'1.2'!D74</f>
        <v>54</v>
      </c>
      <c r="N74" s="29">
        <f>'1.2'!E74</f>
        <v>52.6</v>
      </c>
      <c r="O74" s="29">
        <f>'1.2'!F74</f>
        <v>42.6</v>
      </c>
      <c r="P74" s="29" t="e">
        <f>'1.2'!G74</f>
        <v>#N/A</v>
      </c>
      <c r="Q74" s="29" t="e">
        <f>'1.2'!H74</f>
        <v>#N/A</v>
      </c>
      <c r="R74" s="29">
        <f>'1.2'!I74</f>
        <v>32.5</v>
      </c>
      <c r="S74" s="29">
        <f>'1.2'!J74</f>
        <v>44</v>
      </c>
      <c r="T74" s="29">
        <f>'1.2'!K74</f>
        <v>85.8</v>
      </c>
      <c r="U74" s="29">
        <f>'1.2'!L74</f>
        <v>38.799999999999997</v>
      </c>
      <c r="V74" s="29">
        <f>'1.2'!M74</f>
        <v>25.1</v>
      </c>
      <c r="W74" s="29">
        <f>'1.2'!N74</f>
        <v>42.8</v>
      </c>
      <c r="X74" s="29">
        <f>'1.2'!O74</f>
        <v>1</v>
      </c>
      <c r="Y74" s="29">
        <f>'1.2'!P74</f>
        <v>17.899999999999999</v>
      </c>
      <c r="Z74" s="29">
        <f>'1.2'!Q74</f>
        <v>18.2</v>
      </c>
      <c r="AA74" s="29">
        <f>'1.2'!R74</f>
        <v>3.6</v>
      </c>
      <c r="AB74" s="29">
        <f>'1.2'!S74</f>
        <v>24.1</v>
      </c>
      <c r="AC74" s="29" t="e">
        <f>'1.2'!T74</f>
        <v>#N/A</v>
      </c>
      <c r="AD74" s="29" t="e">
        <f>'1.2'!U74</f>
        <v>#N/A</v>
      </c>
      <c r="AE74" s="29">
        <f>'1.2'!V74</f>
        <v>20.6</v>
      </c>
      <c r="AF74" s="29">
        <f>'1.2'!W74</f>
        <v>32.299999999999997</v>
      </c>
      <c r="AG74" s="29">
        <f>'1.2'!X74</f>
        <v>14.4</v>
      </c>
      <c r="AH74" s="29">
        <f>'1.2'!Y74</f>
        <v>11.5</v>
      </c>
      <c r="AI74" s="29">
        <f>'1.2'!Z74</f>
        <v>24.1</v>
      </c>
      <c r="AJ74" s="29">
        <f>'1.2'!AA74</f>
        <v>-6.9</v>
      </c>
      <c r="AK74" s="29">
        <f>'1.2'!AB74</f>
        <v>8.8000000000000007</v>
      </c>
      <c r="AL74" s="29">
        <f>'1.2'!AC74</f>
        <v>16.600000000000001</v>
      </c>
      <c r="AM74" s="29">
        <f>'1.2'!AD74</f>
        <v>16.600000000000001</v>
      </c>
      <c r="AN74" s="29">
        <f>'1.2'!AE74</f>
        <v>7.1</v>
      </c>
      <c r="AO74" s="29">
        <f>'1.2'!AF74</f>
        <v>35.299999999999997</v>
      </c>
      <c r="AP74" s="29" t="e">
        <f>'1.2'!AG74</f>
        <v>#N/A</v>
      </c>
      <c r="AQ74" s="29" t="e">
        <f>'1.2'!AH74</f>
        <v>#N/A</v>
      </c>
      <c r="AR74" s="29">
        <f>'1.2'!AI74</f>
        <v>20.7</v>
      </c>
      <c r="AS74" s="29">
        <f>'1.2'!AJ74</f>
        <v>28.7</v>
      </c>
      <c r="AT74" s="29">
        <f>'1.2'!AK74</f>
        <v>24</v>
      </c>
      <c r="AU74" s="29">
        <f>'1.2'!AL74</f>
        <v>8</v>
      </c>
      <c r="AV74" s="29">
        <f>'1.2'!AM74</f>
        <v>41.7</v>
      </c>
      <c r="AW74" s="29">
        <f>'1.2'!AN74</f>
        <v>11</v>
      </c>
      <c r="AX74" s="29">
        <f>'1.2'!AO74</f>
        <v>8.9</v>
      </c>
      <c r="AY74" s="29">
        <f>'1.2'!AP74</f>
        <v>16.5</v>
      </c>
      <c r="AZ74" s="29">
        <f>'1.2'!AQ74</f>
        <v>16.7</v>
      </c>
      <c r="BA74" s="29">
        <f>'1.2'!AR74</f>
        <v>7.7</v>
      </c>
      <c r="BB74" s="29">
        <f>'1.2'!AS74</f>
        <v>30.5</v>
      </c>
      <c r="BC74" s="29" t="e">
        <f>'1.2'!AT74</f>
        <v>#N/A</v>
      </c>
      <c r="BD74" s="29" t="e">
        <f>'1.2'!AU74</f>
        <v>#N/A</v>
      </c>
      <c r="BE74" s="29" t="e">
        <f>'1.2'!AV74</f>
        <v>#N/A</v>
      </c>
      <c r="BF74" s="29" t="e">
        <f>'1.2'!AW74</f>
        <v>#N/A</v>
      </c>
      <c r="BG74" s="29" t="e">
        <f>'1.2'!AX74</f>
        <v>#N/A</v>
      </c>
      <c r="BH74" s="29" t="e">
        <f>'1.2'!AY74</f>
        <v>#N/A</v>
      </c>
      <c r="BI74" s="29">
        <f>'1.2'!AZ74</f>
        <v>40.4</v>
      </c>
      <c r="BJ74" s="29" t="e">
        <f>'1.2'!BA74</f>
        <v>#N/A</v>
      </c>
    </row>
    <row r="75" spans="1:62" x14ac:dyDescent="0.25">
      <c r="A75" s="28" t="s">
        <v>34</v>
      </c>
      <c r="B75" s="30">
        <v>38565</v>
      </c>
      <c r="C75" s="29">
        <f>'1.1'!B75</f>
        <v>50.1</v>
      </c>
      <c r="D75" s="29">
        <f>'1.1'!C75</f>
        <v>19.2</v>
      </c>
      <c r="E75" s="29">
        <f>'1.1'!D75</f>
        <v>16.5</v>
      </c>
      <c r="F75" s="29">
        <f>'1.1'!E75</f>
        <v>16.8</v>
      </c>
      <c r="G75" s="29">
        <f>'1.1'!F75</f>
        <v>38.200000000000003</v>
      </c>
      <c r="H75" s="29">
        <f>'1.1'!G75</f>
        <v>29.1</v>
      </c>
      <c r="I75" s="29">
        <f>'1.1'!H75</f>
        <v>24.3</v>
      </c>
      <c r="J75" s="29" t="e">
        <f>'1.1'!I75</f>
        <v>#N/A</v>
      </c>
      <c r="K75" s="29">
        <f>'1.2'!B75</f>
        <v>74.099999999999994</v>
      </c>
      <c r="L75" s="29">
        <f>'1.2'!C75</f>
        <v>51.5</v>
      </c>
      <c r="M75" s="29">
        <f>'1.2'!D75</f>
        <v>51.7</v>
      </c>
      <c r="N75" s="29">
        <f>'1.2'!E75</f>
        <v>49.4</v>
      </c>
      <c r="O75" s="29">
        <f>'1.2'!F75</f>
        <v>45</v>
      </c>
      <c r="P75" s="29" t="e">
        <f>'1.2'!G75</f>
        <v>#N/A</v>
      </c>
      <c r="Q75" s="29" t="e">
        <f>'1.2'!H75</f>
        <v>#N/A</v>
      </c>
      <c r="R75" s="29">
        <f>'1.2'!I75</f>
        <v>34.299999999999997</v>
      </c>
      <c r="S75" s="29">
        <f>'1.2'!J75</f>
        <v>43</v>
      </c>
      <c r="T75" s="29">
        <f>'1.2'!K75</f>
        <v>115.9</v>
      </c>
      <c r="U75" s="29">
        <f>'1.2'!L75</f>
        <v>39.799999999999997</v>
      </c>
      <c r="V75" s="29">
        <f>'1.2'!M75</f>
        <v>27.6</v>
      </c>
      <c r="W75" s="29">
        <f>'1.2'!N75</f>
        <v>49.3</v>
      </c>
      <c r="X75" s="29">
        <f>'1.2'!O75</f>
        <v>0.5</v>
      </c>
      <c r="Y75" s="29">
        <f>'1.2'!P75</f>
        <v>18.3</v>
      </c>
      <c r="Z75" s="29">
        <f>'1.2'!Q75</f>
        <v>17.7</v>
      </c>
      <c r="AA75" s="29">
        <f>'1.2'!R75</f>
        <v>12.1</v>
      </c>
      <c r="AB75" s="29">
        <f>'1.2'!S75</f>
        <v>57.3</v>
      </c>
      <c r="AC75" s="29" t="e">
        <f>'1.2'!T75</f>
        <v>#N/A</v>
      </c>
      <c r="AD75" s="29" t="e">
        <f>'1.2'!U75</f>
        <v>#N/A</v>
      </c>
      <c r="AE75" s="29">
        <f>'1.2'!V75</f>
        <v>27.6</v>
      </c>
      <c r="AF75" s="29">
        <f>'1.2'!W75</f>
        <v>29</v>
      </c>
      <c r="AG75" s="29">
        <f>'1.2'!X75</f>
        <v>84.8</v>
      </c>
      <c r="AH75" s="29">
        <f>'1.2'!Y75</f>
        <v>17.899999999999999</v>
      </c>
      <c r="AI75" s="29">
        <f>'1.2'!Z75</f>
        <v>51.1</v>
      </c>
      <c r="AJ75" s="29">
        <f>'1.2'!AA75</f>
        <v>11.6</v>
      </c>
      <c r="AK75" s="29">
        <f>'1.2'!AB75</f>
        <v>7.7</v>
      </c>
      <c r="AL75" s="29">
        <f>'1.2'!AC75</f>
        <v>16.8</v>
      </c>
      <c r="AM75" s="29">
        <f>'1.2'!AD75</f>
        <v>16.7</v>
      </c>
      <c r="AN75" s="29">
        <f>'1.2'!AE75</f>
        <v>7.7</v>
      </c>
      <c r="AO75" s="29">
        <f>'1.2'!AF75</f>
        <v>38</v>
      </c>
      <c r="AP75" s="29" t="e">
        <f>'1.2'!AG75</f>
        <v>#N/A</v>
      </c>
      <c r="AQ75" s="29" t="e">
        <f>'1.2'!AH75</f>
        <v>#N/A</v>
      </c>
      <c r="AR75" s="29">
        <f>'1.2'!AI75</f>
        <v>21.6</v>
      </c>
      <c r="AS75" s="29">
        <f>'1.2'!AJ75</f>
        <v>28.7</v>
      </c>
      <c r="AT75" s="29">
        <f>'1.2'!AK75</f>
        <v>29.9</v>
      </c>
      <c r="AU75" s="29">
        <f>'1.2'!AL75</f>
        <v>9.1999999999999993</v>
      </c>
      <c r="AV75" s="29">
        <f>'1.2'!AM75</f>
        <v>43</v>
      </c>
      <c r="AW75" s="29">
        <f>'1.2'!AN75</f>
        <v>11.1</v>
      </c>
      <c r="AX75" s="29">
        <f>'1.2'!AO75</f>
        <v>8.6999999999999993</v>
      </c>
      <c r="AY75" s="29">
        <f>'1.2'!AP75</f>
        <v>16.8</v>
      </c>
      <c r="AZ75" s="29">
        <f>'1.2'!AQ75</f>
        <v>16.899999999999999</v>
      </c>
      <c r="BA75" s="29">
        <f>'1.2'!AR75</f>
        <v>8.3000000000000007</v>
      </c>
      <c r="BB75" s="29">
        <f>'1.2'!AS75</f>
        <v>33.5</v>
      </c>
      <c r="BC75" s="29" t="e">
        <f>'1.2'!AT75</f>
        <v>#N/A</v>
      </c>
      <c r="BD75" s="29" t="e">
        <f>'1.2'!AU75</f>
        <v>#N/A</v>
      </c>
      <c r="BE75" s="29" t="e">
        <f>'1.2'!AV75</f>
        <v>#N/A</v>
      </c>
      <c r="BF75" s="29" t="e">
        <f>'1.2'!AW75</f>
        <v>#N/A</v>
      </c>
      <c r="BG75" s="29" t="e">
        <f>'1.2'!AX75</f>
        <v>#N/A</v>
      </c>
      <c r="BH75" s="29" t="e">
        <f>'1.2'!AY75</f>
        <v>#N/A</v>
      </c>
      <c r="BI75" s="29">
        <f>'1.2'!AZ75</f>
        <v>42.3</v>
      </c>
      <c r="BJ75" s="29" t="e">
        <f>'1.2'!BA75</f>
        <v>#N/A</v>
      </c>
    </row>
    <row r="76" spans="1:62" x14ac:dyDescent="0.25">
      <c r="A76" s="28" t="s">
        <v>34</v>
      </c>
      <c r="B76" s="30">
        <v>38596</v>
      </c>
      <c r="C76" s="29">
        <f>'1.1'!B76</f>
        <v>48.9</v>
      </c>
      <c r="D76" s="29">
        <f>'1.1'!C76</f>
        <v>16.3</v>
      </c>
      <c r="E76" s="29">
        <f>'1.1'!D76</f>
        <v>16.5</v>
      </c>
      <c r="F76" s="29">
        <f>'1.1'!E76</f>
        <v>16.8</v>
      </c>
      <c r="G76" s="29">
        <f>'1.1'!F76</f>
        <v>38</v>
      </c>
      <c r="H76" s="29">
        <f>'1.1'!G76</f>
        <v>28.7</v>
      </c>
      <c r="I76" s="29">
        <f>'1.1'!H76</f>
        <v>24.8</v>
      </c>
      <c r="J76" s="29" t="e">
        <f>'1.1'!I76</f>
        <v>#N/A</v>
      </c>
      <c r="K76" s="29">
        <f>'1.2'!B76</f>
        <v>75.3</v>
      </c>
      <c r="L76" s="29">
        <f>'1.2'!C76</f>
        <v>51.7</v>
      </c>
      <c r="M76" s="29">
        <f>'1.2'!D76</f>
        <v>51.9</v>
      </c>
      <c r="N76" s="29">
        <f>'1.2'!E76</f>
        <v>41.5</v>
      </c>
      <c r="O76" s="29">
        <f>'1.2'!F76</f>
        <v>41.9</v>
      </c>
      <c r="P76" s="29" t="e">
        <f>'1.2'!G76</f>
        <v>#N/A</v>
      </c>
      <c r="Q76" s="29" t="e">
        <f>'1.2'!H76</f>
        <v>#N/A</v>
      </c>
      <c r="R76" s="29">
        <f>'1.2'!I76</f>
        <v>30.8</v>
      </c>
      <c r="S76" s="29">
        <f>'1.2'!J76</f>
        <v>40.9</v>
      </c>
      <c r="T76" s="29">
        <f>'1.2'!K76</f>
        <v>103.6</v>
      </c>
      <c r="U76" s="29">
        <f>'1.2'!L76</f>
        <v>37.6</v>
      </c>
      <c r="V76" s="29">
        <f>'1.2'!M76</f>
        <v>28.6</v>
      </c>
      <c r="W76" s="29">
        <f>'1.2'!N76</f>
        <v>43.9</v>
      </c>
      <c r="X76" s="29">
        <f>'1.2'!O76</f>
        <v>-2.2000000000000002</v>
      </c>
      <c r="Y76" s="29">
        <f>'1.2'!P76</f>
        <v>19.100000000000001</v>
      </c>
      <c r="Z76" s="29">
        <f>'1.2'!Q76</f>
        <v>18.600000000000001</v>
      </c>
      <c r="AA76" s="29">
        <f>'1.2'!R76</f>
        <v>8.4</v>
      </c>
      <c r="AB76" s="29">
        <f>'1.2'!S76</f>
        <v>50.9</v>
      </c>
      <c r="AC76" s="29" t="e">
        <f>'1.2'!T76</f>
        <v>#N/A</v>
      </c>
      <c r="AD76" s="29" t="e">
        <f>'1.2'!U76</f>
        <v>#N/A</v>
      </c>
      <c r="AE76" s="29">
        <f>'1.2'!V76</f>
        <v>12.6</v>
      </c>
      <c r="AF76" s="29">
        <f>'1.2'!W76</f>
        <v>25.7</v>
      </c>
      <c r="AG76" s="29">
        <f>'1.2'!X76</f>
        <v>85.3</v>
      </c>
      <c r="AH76" s="29">
        <f>'1.2'!Y76</f>
        <v>0</v>
      </c>
      <c r="AI76" s="29">
        <f>'1.2'!Z76</f>
        <v>58.3</v>
      </c>
      <c r="AJ76" s="29">
        <f>'1.2'!AA76</f>
        <v>-2.2999999999999998</v>
      </c>
      <c r="AK76" s="29">
        <f>'1.2'!AB76</f>
        <v>6.5</v>
      </c>
      <c r="AL76" s="29">
        <f>'1.2'!AC76</f>
        <v>17.100000000000001</v>
      </c>
      <c r="AM76" s="29">
        <f>'1.2'!AD76</f>
        <v>16.899999999999999</v>
      </c>
      <c r="AN76" s="29">
        <f>'1.2'!AE76</f>
        <v>7.8</v>
      </c>
      <c r="AO76" s="29">
        <f>'1.2'!AF76</f>
        <v>39.4</v>
      </c>
      <c r="AP76" s="29" t="e">
        <f>'1.2'!AG76</f>
        <v>#N/A</v>
      </c>
      <c r="AQ76" s="29" t="e">
        <f>'1.2'!AH76</f>
        <v>#N/A</v>
      </c>
      <c r="AR76" s="29">
        <f>'1.2'!AI76</f>
        <v>20.5</v>
      </c>
      <c r="AS76" s="29">
        <f>'1.2'!AJ76</f>
        <v>28.5</v>
      </c>
      <c r="AT76" s="29">
        <f>'1.2'!AK76</f>
        <v>34.4</v>
      </c>
      <c r="AU76" s="29">
        <f>'1.2'!AL76</f>
        <v>8.1</v>
      </c>
      <c r="AV76" s="29">
        <f>'1.2'!AM76</f>
        <v>44.9</v>
      </c>
      <c r="AW76" s="29">
        <f>'1.2'!AN76</f>
        <v>9.5</v>
      </c>
      <c r="AX76" s="29">
        <f>'1.2'!AO76</f>
        <v>7.3</v>
      </c>
      <c r="AY76" s="29">
        <f>'1.2'!AP76</f>
        <v>16.899999999999999</v>
      </c>
      <c r="AZ76" s="29">
        <f>'1.2'!AQ76</f>
        <v>16.899999999999999</v>
      </c>
      <c r="BA76" s="29">
        <f>'1.2'!AR76</f>
        <v>9.1</v>
      </c>
      <c r="BB76" s="29">
        <f>'1.2'!AS76</f>
        <v>36.4</v>
      </c>
      <c r="BC76" s="29" t="e">
        <f>'1.2'!AT76</f>
        <v>#N/A</v>
      </c>
      <c r="BD76" s="29" t="e">
        <f>'1.2'!AU76</f>
        <v>#N/A</v>
      </c>
      <c r="BE76" s="29" t="e">
        <f>'1.2'!AV76</f>
        <v>#N/A</v>
      </c>
      <c r="BF76" s="29" t="e">
        <f>'1.2'!AW76</f>
        <v>#N/A</v>
      </c>
      <c r="BG76" s="29" t="e">
        <f>'1.2'!AX76</f>
        <v>#N/A</v>
      </c>
      <c r="BH76" s="29" t="e">
        <f>'1.2'!AY76</f>
        <v>#N/A</v>
      </c>
      <c r="BI76" s="29">
        <f>'1.2'!AZ76</f>
        <v>45.1</v>
      </c>
      <c r="BJ76" s="29" t="e">
        <f>'1.2'!BA76</f>
        <v>#N/A</v>
      </c>
    </row>
    <row r="77" spans="1:62" x14ac:dyDescent="0.25">
      <c r="A77" s="28" t="s">
        <v>34</v>
      </c>
      <c r="B77" s="30">
        <v>38626</v>
      </c>
      <c r="C77" s="29">
        <f>'1.1'!B77</f>
        <v>53.1</v>
      </c>
      <c r="D77" s="29">
        <f>'1.1'!C77</f>
        <v>13.2</v>
      </c>
      <c r="E77" s="29">
        <f>'1.1'!D77</f>
        <v>16.100000000000001</v>
      </c>
      <c r="F77" s="29">
        <f>'1.1'!E77</f>
        <v>16.7</v>
      </c>
      <c r="G77" s="29">
        <f>'1.1'!F77</f>
        <v>39.299999999999997</v>
      </c>
      <c r="H77" s="29">
        <f>'1.1'!G77</f>
        <v>22.7</v>
      </c>
      <c r="I77" s="29">
        <f>'1.1'!H77</f>
        <v>24.6</v>
      </c>
      <c r="J77" s="29" t="e">
        <f>'1.1'!I77</f>
        <v>#N/A</v>
      </c>
      <c r="K77" s="29">
        <f>'1.2'!B77</f>
        <v>84.6</v>
      </c>
      <c r="L77" s="29">
        <f>'1.2'!C77</f>
        <v>52.6</v>
      </c>
      <c r="M77" s="29">
        <f>'1.2'!D77</f>
        <v>52.7</v>
      </c>
      <c r="N77" s="29">
        <f>'1.2'!E77</f>
        <v>46.4</v>
      </c>
      <c r="O77" s="29">
        <f>'1.2'!F77</f>
        <v>58.2</v>
      </c>
      <c r="P77" s="29" t="e">
        <f>'1.2'!G77</f>
        <v>#N/A</v>
      </c>
      <c r="Q77" s="29" t="e">
        <f>'1.2'!H77</f>
        <v>#N/A</v>
      </c>
      <c r="R77" s="29">
        <f>'1.2'!I77</f>
        <v>32.6</v>
      </c>
      <c r="S77" s="29">
        <f>'1.2'!J77</f>
        <v>38.799999999999997</v>
      </c>
      <c r="T77" s="29">
        <f>'1.2'!K77</f>
        <v>106.3</v>
      </c>
      <c r="U77" s="29">
        <f>'1.2'!L77</f>
        <v>43.7</v>
      </c>
      <c r="V77" s="29">
        <f>'1.2'!M77</f>
        <v>27.7</v>
      </c>
      <c r="W77" s="29">
        <f>'1.2'!N77</f>
        <v>43.9</v>
      </c>
      <c r="X77" s="29">
        <f>'1.2'!O77</f>
        <v>11.7</v>
      </c>
      <c r="Y77" s="29">
        <f>'1.2'!P77</f>
        <v>12.6</v>
      </c>
      <c r="Z77" s="29">
        <f>'1.2'!Q77</f>
        <v>12.2</v>
      </c>
      <c r="AA77" s="29">
        <f>'1.2'!R77</f>
        <v>4</v>
      </c>
      <c r="AB77" s="29">
        <f>'1.2'!S77</f>
        <v>33.200000000000003</v>
      </c>
      <c r="AC77" s="29" t="e">
        <f>'1.2'!T77</f>
        <v>#N/A</v>
      </c>
      <c r="AD77" s="29" t="e">
        <f>'1.2'!U77</f>
        <v>#N/A</v>
      </c>
      <c r="AE77" s="29">
        <f>'1.2'!V77</f>
        <v>22.6</v>
      </c>
      <c r="AF77" s="29">
        <f>'1.2'!W77</f>
        <v>30.6</v>
      </c>
      <c r="AG77" s="29">
        <f>'1.2'!X77</f>
        <v>109.1</v>
      </c>
      <c r="AH77" s="29">
        <f>'1.2'!Y77</f>
        <v>-3.5</v>
      </c>
      <c r="AI77" s="29">
        <f>'1.2'!Z77</f>
        <v>46.4</v>
      </c>
      <c r="AJ77" s="29">
        <f>'1.2'!AA77</f>
        <v>-1.6</v>
      </c>
      <c r="AK77" s="29">
        <f>'1.2'!AB77</f>
        <v>7</v>
      </c>
      <c r="AL77" s="29">
        <f>'1.2'!AC77</f>
        <v>16.600000000000001</v>
      </c>
      <c r="AM77" s="29">
        <f>'1.2'!AD77</f>
        <v>16.399999999999999</v>
      </c>
      <c r="AN77" s="29">
        <f>'1.2'!AE77</f>
        <v>7.4</v>
      </c>
      <c r="AO77" s="29">
        <f>'1.2'!AF77</f>
        <v>38.5</v>
      </c>
      <c r="AP77" s="29" t="e">
        <f>'1.2'!AG77</f>
        <v>#N/A</v>
      </c>
      <c r="AQ77" s="29" t="e">
        <f>'1.2'!AH77</f>
        <v>#N/A</v>
      </c>
      <c r="AR77" s="29">
        <f>'1.2'!AI77</f>
        <v>20.7</v>
      </c>
      <c r="AS77" s="29">
        <f>'1.2'!AJ77</f>
        <v>28.6</v>
      </c>
      <c r="AT77" s="29">
        <f>'1.2'!AK77</f>
        <v>39.4</v>
      </c>
      <c r="AU77" s="29">
        <f>'1.2'!AL77</f>
        <v>6.7</v>
      </c>
      <c r="AV77" s="29">
        <f>'1.2'!AM77</f>
        <v>45.1</v>
      </c>
      <c r="AW77" s="29">
        <f>'1.2'!AN77</f>
        <v>8.3000000000000007</v>
      </c>
      <c r="AX77" s="29">
        <f>'1.2'!AO77</f>
        <v>6.9</v>
      </c>
      <c r="AY77" s="29">
        <f>'1.2'!AP77</f>
        <v>16.5</v>
      </c>
      <c r="AZ77" s="29">
        <f>'1.2'!AQ77</f>
        <v>16.5</v>
      </c>
      <c r="BA77" s="29">
        <f>'1.2'!AR77</f>
        <v>9</v>
      </c>
      <c r="BB77" s="29">
        <f>'1.2'!AS77</f>
        <v>37.5</v>
      </c>
      <c r="BC77" s="29" t="e">
        <f>'1.2'!AT77</f>
        <v>#N/A</v>
      </c>
      <c r="BD77" s="29" t="e">
        <f>'1.2'!AU77</f>
        <v>#N/A</v>
      </c>
      <c r="BE77" s="29" t="e">
        <f>'1.2'!AV77</f>
        <v>#N/A</v>
      </c>
      <c r="BF77" s="29" t="e">
        <f>'1.2'!AW77</f>
        <v>#N/A</v>
      </c>
      <c r="BG77" s="29" t="e">
        <f>'1.2'!AX77</f>
        <v>#N/A</v>
      </c>
      <c r="BH77" s="29" t="e">
        <f>'1.2'!AY77</f>
        <v>#N/A</v>
      </c>
      <c r="BI77" s="29">
        <f>'1.2'!AZ77</f>
        <v>46.2</v>
      </c>
      <c r="BJ77" s="29" t="e">
        <f>'1.2'!BA77</f>
        <v>#N/A</v>
      </c>
    </row>
    <row r="78" spans="1:62" x14ac:dyDescent="0.25">
      <c r="A78" s="28" t="s">
        <v>34</v>
      </c>
      <c r="B78" s="30">
        <v>38657</v>
      </c>
      <c r="C78" s="29">
        <f>'1.1'!B78</f>
        <v>53.2</v>
      </c>
      <c r="D78" s="29">
        <f>'1.1'!C78</f>
        <v>14.8</v>
      </c>
      <c r="E78" s="29">
        <f>'1.1'!D78</f>
        <v>16</v>
      </c>
      <c r="F78" s="29">
        <f>'1.1'!E78</f>
        <v>16.600000000000001</v>
      </c>
      <c r="G78" s="29">
        <f>'1.1'!F78</f>
        <v>38.4</v>
      </c>
      <c r="H78" s="29">
        <f>'1.1'!G78</f>
        <v>18.5</v>
      </c>
      <c r="I78" s="29">
        <f>'1.1'!H78</f>
        <v>24</v>
      </c>
      <c r="J78" s="29" t="e">
        <f>'1.1'!I78</f>
        <v>#N/A</v>
      </c>
      <c r="K78" s="29">
        <f>'1.2'!B78</f>
        <v>83.3</v>
      </c>
      <c r="L78" s="29">
        <f>'1.2'!C78</f>
        <v>51.2</v>
      </c>
      <c r="M78" s="29">
        <f>'1.2'!D78</f>
        <v>51.2</v>
      </c>
      <c r="N78" s="29">
        <f>'1.2'!E78</f>
        <v>52.9</v>
      </c>
      <c r="O78" s="29">
        <f>'1.2'!F78</f>
        <v>63.2</v>
      </c>
      <c r="P78" s="29" t="e">
        <f>'1.2'!G78</f>
        <v>#N/A</v>
      </c>
      <c r="Q78" s="29" t="e">
        <f>'1.2'!H78</f>
        <v>#N/A</v>
      </c>
      <c r="R78" s="29">
        <f>'1.2'!I78</f>
        <v>28</v>
      </c>
      <c r="S78" s="29">
        <f>'1.2'!J78</f>
        <v>38.9</v>
      </c>
      <c r="T78" s="29">
        <f>'1.2'!K78</f>
        <v>95.2</v>
      </c>
      <c r="U78" s="29">
        <f>'1.2'!L78</f>
        <v>46.5</v>
      </c>
      <c r="V78" s="29">
        <f>'1.2'!M78</f>
        <v>25.5</v>
      </c>
      <c r="W78" s="29">
        <f>'1.2'!N78</f>
        <v>47.1</v>
      </c>
      <c r="X78" s="29">
        <f>'1.2'!O78</f>
        <v>12.4</v>
      </c>
      <c r="Y78" s="29">
        <f>'1.2'!P78</f>
        <v>14.5</v>
      </c>
      <c r="Z78" s="29">
        <f>'1.2'!Q78</f>
        <v>13.9</v>
      </c>
      <c r="AA78" s="29">
        <f>'1.2'!R78</f>
        <v>9.9</v>
      </c>
      <c r="AB78" s="29">
        <f>'1.2'!S78</f>
        <v>31.7</v>
      </c>
      <c r="AC78" s="29" t="e">
        <f>'1.2'!T78</f>
        <v>#N/A</v>
      </c>
      <c r="AD78" s="29" t="e">
        <f>'1.2'!U78</f>
        <v>#N/A</v>
      </c>
      <c r="AE78" s="29">
        <f>'1.2'!V78</f>
        <v>3.3</v>
      </c>
      <c r="AF78" s="29">
        <f>'1.2'!W78</f>
        <v>16.399999999999999</v>
      </c>
      <c r="AG78" s="29">
        <f>'1.2'!X78</f>
        <v>93.7</v>
      </c>
      <c r="AH78" s="29">
        <f>'1.2'!Y78</f>
        <v>5</v>
      </c>
      <c r="AI78" s="29">
        <f>'1.2'!Z78</f>
        <v>29.6</v>
      </c>
      <c r="AJ78" s="29">
        <f>'1.2'!AA78</f>
        <v>-3</v>
      </c>
      <c r="AK78" s="29">
        <f>'1.2'!AB78</f>
        <v>7.5</v>
      </c>
      <c r="AL78" s="29">
        <f>'1.2'!AC78</f>
        <v>16.399999999999999</v>
      </c>
      <c r="AM78" s="29">
        <f>'1.2'!AD78</f>
        <v>16.2</v>
      </c>
      <c r="AN78" s="29">
        <f>'1.2'!AE78</f>
        <v>7.6</v>
      </c>
      <c r="AO78" s="29">
        <f>'1.2'!AF78</f>
        <v>37.6</v>
      </c>
      <c r="AP78" s="29" t="e">
        <f>'1.2'!AG78</f>
        <v>#N/A</v>
      </c>
      <c r="AQ78" s="29" t="e">
        <f>'1.2'!AH78</f>
        <v>#N/A</v>
      </c>
      <c r="AR78" s="29">
        <f>'1.2'!AI78</f>
        <v>19</v>
      </c>
      <c r="AS78" s="29">
        <f>'1.2'!AJ78</f>
        <v>27.6</v>
      </c>
      <c r="AT78" s="29">
        <f>'1.2'!AK78</f>
        <v>42.8</v>
      </c>
      <c r="AU78" s="29">
        <f>'1.2'!AL78</f>
        <v>6.5</v>
      </c>
      <c r="AV78" s="29">
        <f>'1.2'!AM78</f>
        <v>43.4</v>
      </c>
      <c r="AW78" s="29">
        <f>'1.2'!AN78</f>
        <v>7.1</v>
      </c>
      <c r="AX78" s="29">
        <f>'1.2'!AO78</f>
        <v>7.8</v>
      </c>
      <c r="AY78" s="29">
        <f>'1.2'!AP78</f>
        <v>16.5</v>
      </c>
      <c r="AZ78" s="29">
        <f>'1.2'!AQ78</f>
        <v>16.399999999999999</v>
      </c>
      <c r="BA78" s="29">
        <f>'1.2'!AR78</f>
        <v>8.6999999999999993</v>
      </c>
      <c r="BB78" s="29">
        <f>'1.2'!AS78</f>
        <v>37.6</v>
      </c>
      <c r="BC78" s="29" t="e">
        <f>'1.2'!AT78</f>
        <v>#N/A</v>
      </c>
      <c r="BD78" s="29" t="e">
        <f>'1.2'!AU78</f>
        <v>#N/A</v>
      </c>
      <c r="BE78" s="29" t="e">
        <f>'1.2'!AV78</f>
        <v>#N/A</v>
      </c>
      <c r="BF78" s="29" t="e">
        <f>'1.2'!AW78</f>
        <v>#N/A</v>
      </c>
      <c r="BG78" s="29" t="e">
        <f>'1.2'!AX78</f>
        <v>#N/A</v>
      </c>
      <c r="BH78" s="29" t="e">
        <f>'1.2'!AY78</f>
        <v>#N/A</v>
      </c>
      <c r="BI78" s="29">
        <f>'1.2'!AZ78</f>
        <v>44.7</v>
      </c>
      <c r="BJ78" s="29" t="e">
        <f>'1.2'!BA78</f>
        <v>#N/A</v>
      </c>
    </row>
    <row r="79" spans="1:62" x14ac:dyDescent="0.25">
      <c r="A79" s="28" t="s">
        <v>34</v>
      </c>
      <c r="B79" s="30">
        <v>38687</v>
      </c>
      <c r="C79" s="29">
        <f>'1.1'!B79</f>
        <v>75.400000000000006</v>
      </c>
      <c r="D79" s="29">
        <f>'1.1'!C79</f>
        <v>17</v>
      </c>
      <c r="E79" s="29">
        <f>'1.1'!D79</f>
        <v>16.100000000000001</v>
      </c>
      <c r="F79" s="29">
        <f>'1.1'!E79</f>
        <v>16.100000000000001</v>
      </c>
      <c r="G79" s="29">
        <f>'1.1'!F79</f>
        <v>51.3</v>
      </c>
      <c r="H79" s="29">
        <f>'1.1'!G79</f>
        <v>23.7</v>
      </c>
      <c r="I79" s="29">
        <f>'1.1'!H79</f>
        <v>24</v>
      </c>
      <c r="J79" s="29">
        <f>'1.1'!I79</f>
        <v>24</v>
      </c>
      <c r="K79" s="29">
        <f>'1.2'!B79</f>
        <v>93.6</v>
      </c>
      <c r="L79" s="29">
        <f>'1.2'!C79</f>
        <v>68.3</v>
      </c>
      <c r="M79" s="29">
        <f>'1.2'!D79</f>
        <v>68.5</v>
      </c>
      <c r="N79" s="29">
        <f>'1.2'!E79</f>
        <v>105.2</v>
      </c>
      <c r="O79" s="29">
        <f>'1.2'!F79</f>
        <v>76.7</v>
      </c>
      <c r="P79" s="29" t="e">
        <f>'1.2'!G79</f>
        <v>#N/A</v>
      </c>
      <c r="Q79" s="29" t="e">
        <f>'1.2'!H79</f>
        <v>#N/A</v>
      </c>
      <c r="R79" s="29">
        <f>'1.2'!I79</f>
        <v>31.5</v>
      </c>
      <c r="S79" s="29">
        <f>'1.2'!J79</f>
        <v>52.8</v>
      </c>
      <c r="T79" s="29">
        <f>'1.2'!K79</f>
        <v>175.5</v>
      </c>
      <c r="U79" s="29">
        <f>'1.2'!L79</f>
        <v>107.2</v>
      </c>
      <c r="V79" s="29">
        <f>'1.2'!M79</f>
        <v>31.7</v>
      </c>
      <c r="W79" s="29">
        <f>'1.2'!N79</f>
        <v>47.8</v>
      </c>
      <c r="X79" s="29">
        <f>'1.2'!O79</f>
        <v>8.5</v>
      </c>
      <c r="Y79" s="29">
        <f>'1.2'!P79</f>
        <v>15.1</v>
      </c>
      <c r="Z79" s="29">
        <f>'1.2'!Q79</f>
        <v>14.6</v>
      </c>
      <c r="AA79" s="29">
        <f>'1.2'!R79</f>
        <v>4.2</v>
      </c>
      <c r="AB79" s="29">
        <f>'1.2'!S79</f>
        <v>41.7</v>
      </c>
      <c r="AC79" s="29" t="e">
        <f>'1.2'!T79</f>
        <v>#N/A</v>
      </c>
      <c r="AD79" s="29" t="e">
        <f>'1.2'!U79</f>
        <v>#N/A</v>
      </c>
      <c r="AE79" s="29">
        <f>'1.2'!V79</f>
        <v>-0.6</v>
      </c>
      <c r="AF79" s="29">
        <f>'1.2'!W79</f>
        <v>22.6</v>
      </c>
      <c r="AG79" s="29">
        <f>'1.2'!X79</f>
        <v>107.3</v>
      </c>
      <c r="AH79" s="29">
        <f>'1.2'!Y79</f>
        <v>25.1</v>
      </c>
      <c r="AI79" s="29">
        <f>'1.2'!Z79</f>
        <v>41.9</v>
      </c>
      <c r="AJ79" s="29">
        <f>'1.2'!AA79</f>
        <v>8.3000000000000007</v>
      </c>
      <c r="AK79" s="29">
        <f>'1.2'!AB79</f>
        <v>7.6</v>
      </c>
      <c r="AL79" s="29">
        <f>'1.2'!AC79</f>
        <v>16.3</v>
      </c>
      <c r="AM79" s="29">
        <f>'1.2'!AD79</f>
        <v>16</v>
      </c>
      <c r="AN79" s="29">
        <f>'1.2'!AE79</f>
        <v>7</v>
      </c>
      <c r="AO79" s="29">
        <f>'1.2'!AF79</f>
        <v>38.1</v>
      </c>
      <c r="AP79" s="29" t="e">
        <f>'1.2'!AG79</f>
        <v>#N/A</v>
      </c>
      <c r="AQ79" s="29" t="e">
        <f>'1.2'!AH79</f>
        <v>#N/A</v>
      </c>
      <c r="AR79" s="29">
        <f>'1.2'!AI79</f>
        <v>17</v>
      </c>
      <c r="AS79" s="29">
        <f>'1.2'!AJ79</f>
        <v>27.1</v>
      </c>
      <c r="AT79" s="29">
        <f>'1.2'!AK79</f>
        <v>49</v>
      </c>
      <c r="AU79" s="29">
        <f>'1.2'!AL79</f>
        <v>9.6999999999999993</v>
      </c>
      <c r="AV79" s="29">
        <f>'1.2'!AM79</f>
        <v>43.3</v>
      </c>
      <c r="AW79" s="29">
        <f>'1.2'!AN79</f>
        <v>7.2</v>
      </c>
      <c r="AX79" s="29">
        <f>'1.2'!AO79</f>
        <v>7.6</v>
      </c>
      <c r="AY79" s="29">
        <f>'1.2'!AP79</f>
        <v>16.3</v>
      </c>
      <c r="AZ79" s="29">
        <f>'1.2'!AQ79</f>
        <v>16</v>
      </c>
      <c r="BA79" s="29">
        <f>'1.2'!AR79</f>
        <v>7</v>
      </c>
      <c r="BB79" s="29">
        <f>'1.2'!AS79</f>
        <v>38.1</v>
      </c>
      <c r="BC79" s="29" t="e">
        <f>'1.2'!AT79</f>
        <v>#N/A</v>
      </c>
      <c r="BD79" s="29" t="e">
        <f>'1.2'!AU79</f>
        <v>#N/A</v>
      </c>
      <c r="BE79" s="29">
        <f>'1.2'!AV79</f>
        <v>17</v>
      </c>
      <c r="BF79" s="29">
        <f>'1.2'!AW79</f>
        <v>27.1</v>
      </c>
      <c r="BG79" s="29">
        <f>'1.2'!AX79</f>
        <v>49</v>
      </c>
      <c r="BH79" s="29">
        <f>'1.2'!AY79</f>
        <v>9.6999999999999993</v>
      </c>
      <c r="BI79" s="29">
        <f>'1.2'!AZ79</f>
        <v>43.3</v>
      </c>
      <c r="BJ79" s="29">
        <f>'1.2'!BA79</f>
        <v>7.2</v>
      </c>
    </row>
    <row r="80" spans="1:62" x14ac:dyDescent="0.25">
      <c r="A80" s="28" t="s">
        <v>34</v>
      </c>
      <c r="B80" s="30">
        <v>38718</v>
      </c>
      <c r="C80" s="29">
        <f>'1.1'!B80</f>
        <v>53.9</v>
      </c>
      <c r="D80" s="29">
        <f>'1.1'!C80</f>
        <v>16.600000000000001</v>
      </c>
      <c r="E80" s="29">
        <f>'1.1'!D80</f>
        <v>16.600000000000001</v>
      </c>
      <c r="F80" s="29">
        <f>'1.1'!E80</f>
        <v>16.399999999999999</v>
      </c>
      <c r="G80" s="29">
        <f>'1.1'!F80</f>
        <v>39.9</v>
      </c>
      <c r="H80" s="29">
        <f>'1.1'!G80</f>
        <v>23.9</v>
      </c>
      <c r="I80" s="29">
        <f>'1.1'!H80</f>
        <v>23.9</v>
      </c>
      <c r="J80" s="29">
        <f>'1.1'!I80</f>
        <v>24.3</v>
      </c>
      <c r="K80" s="29">
        <f>'1.2'!B80</f>
        <v>98.1</v>
      </c>
      <c r="L80" s="29">
        <f>'1.2'!C80</f>
        <v>53.8</v>
      </c>
      <c r="M80" s="29">
        <f>'1.2'!D80</f>
        <v>53.6</v>
      </c>
      <c r="N80" s="29">
        <f>'1.2'!E80</f>
        <v>43.3</v>
      </c>
      <c r="O80" s="29">
        <f>'1.2'!F80</f>
        <v>47.6</v>
      </c>
      <c r="P80" s="29" t="e">
        <f>'1.2'!G80</f>
        <v>#N/A</v>
      </c>
      <c r="Q80" s="29" t="e">
        <f>'1.2'!H80</f>
        <v>#N/A</v>
      </c>
      <c r="R80" s="29">
        <f>'1.2'!I80</f>
        <v>29</v>
      </c>
      <c r="S80" s="29">
        <f>'1.2'!J80</f>
        <v>74.5</v>
      </c>
      <c r="T80" s="29">
        <f>'1.2'!K80</f>
        <v>91.5</v>
      </c>
      <c r="U80" s="29">
        <f>'1.2'!L80</f>
        <v>48.3</v>
      </c>
      <c r="V80" s="29">
        <f>'1.2'!M80</f>
        <v>28</v>
      </c>
      <c r="W80" s="29">
        <f>'1.2'!N80</f>
        <v>46.1</v>
      </c>
      <c r="X80" s="29">
        <f>'1.2'!O80</f>
        <v>14.7</v>
      </c>
      <c r="Y80" s="29">
        <f>'1.2'!P80</f>
        <v>14.6</v>
      </c>
      <c r="Z80" s="29">
        <f>'1.2'!Q80</f>
        <v>13.6</v>
      </c>
      <c r="AA80" s="29">
        <f>'1.2'!R80</f>
        <v>5.3</v>
      </c>
      <c r="AB80" s="29">
        <f>'1.2'!S80</f>
        <v>30.3</v>
      </c>
      <c r="AC80" s="29" t="e">
        <f>'1.2'!T80</f>
        <v>#N/A</v>
      </c>
      <c r="AD80" s="29" t="e">
        <f>'1.2'!U80</f>
        <v>#N/A</v>
      </c>
      <c r="AE80" s="29">
        <f>'1.2'!V80</f>
        <v>15.8</v>
      </c>
      <c r="AF80" s="29">
        <f>'1.2'!W80</f>
        <v>26.3</v>
      </c>
      <c r="AG80" s="29">
        <f>'1.2'!X80</f>
        <v>78.599999999999994</v>
      </c>
      <c r="AH80" s="29">
        <f>'1.2'!Y80</f>
        <v>25.1</v>
      </c>
      <c r="AI80" s="29">
        <f>'1.2'!Z80</f>
        <v>39.6</v>
      </c>
      <c r="AJ80" s="29">
        <f>'1.2'!AA80</f>
        <v>11.7</v>
      </c>
      <c r="AK80" s="29">
        <f>'1.2'!AB80</f>
        <v>14.7</v>
      </c>
      <c r="AL80" s="29">
        <f>'1.2'!AC80</f>
        <v>14.6</v>
      </c>
      <c r="AM80" s="29">
        <f>'1.2'!AD80</f>
        <v>13.6</v>
      </c>
      <c r="AN80" s="29">
        <f>'1.2'!AE80</f>
        <v>5.3</v>
      </c>
      <c r="AO80" s="29">
        <f>'1.2'!AF80</f>
        <v>30.3</v>
      </c>
      <c r="AP80" s="29" t="e">
        <f>'1.2'!AG80</f>
        <v>#N/A</v>
      </c>
      <c r="AQ80" s="29" t="e">
        <f>'1.2'!AH80</f>
        <v>#N/A</v>
      </c>
      <c r="AR80" s="29">
        <f>'1.2'!AI80</f>
        <v>15.8</v>
      </c>
      <c r="AS80" s="29">
        <f>'1.2'!AJ80</f>
        <v>26.3</v>
      </c>
      <c r="AT80" s="29">
        <f>'1.2'!AK80</f>
        <v>78.599999999999994</v>
      </c>
      <c r="AU80" s="29">
        <f>'1.2'!AL80</f>
        <v>25.1</v>
      </c>
      <c r="AV80" s="29">
        <f>'1.2'!AM80</f>
        <v>39.6</v>
      </c>
      <c r="AW80" s="29">
        <f>'1.2'!AN80</f>
        <v>11.7</v>
      </c>
      <c r="AX80" s="29">
        <f>'1.2'!AO80</f>
        <v>8.1</v>
      </c>
      <c r="AY80" s="29">
        <f>'1.2'!AP80</f>
        <v>16.600000000000001</v>
      </c>
      <c r="AZ80" s="29">
        <f>'1.2'!AQ80</f>
        <v>16.3</v>
      </c>
      <c r="BA80" s="29">
        <f>'1.2'!AR80</f>
        <v>6.5</v>
      </c>
      <c r="BB80" s="29">
        <f>'1.2'!AS80</f>
        <v>37.799999999999997</v>
      </c>
      <c r="BC80" s="29" t="e">
        <f>'1.2'!AT80</f>
        <v>#N/A</v>
      </c>
      <c r="BD80" s="29" t="e">
        <f>'1.2'!AU80</f>
        <v>#N/A</v>
      </c>
      <c r="BE80" s="29">
        <f>'1.2'!AV80</f>
        <v>17.3</v>
      </c>
      <c r="BF80" s="29">
        <f>'1.2'!AW80</f>
        <v>29.9</v>
      </c>
      <c r="BG80" s="29">
        <f>'1.2'!AX80</f>
        <v>67.099999999999994</v>
      </c>
      <c r="BH80" s="29">
        <f>'1.2'!AY80</f>
        <v>10</v>
      </c>
      <c r="BI80" s="29">
        <f>'1.2'!AZ80</f>
        <v>43.4</v>
      </c>
      <c r="BJ80" s="29">
        <f>'1.2'!BA80</f>
        <v>8.1</v>
      </c>
    </row>
    <row r="81" spans="1:62" x14ac:dyDescent="0.25">
      <c r="A81" s="28" t="s">
        <v>34</v>
      </c>
      <c r="B81" s="30">
        <v>38749</v>
      </c>
      <c r="C81" s="29">
        <f>'1.1'!B81</f>
        <v>49.6</v>
      </c>
      <c r="D81" s="29">
        <f>'1.1'!C81</f>
        <v>12.4</v>
      </c>
      <c r="E81" s="29">
        <f>'1.1'!D81</f>
        <v>14.5</v>
      </c>
      <c r="F81" s="29">
        <f>'1.1'!E81</f>
        <v>16.2</v>
      </c>
      <c r="G81" s="29">
        <f>'1.1'!F81</f>
        <v>36.799999999999997</v>
      </c>
      <c r="H81" s="29">
        <f>'1.1'!G81</f>
        <v>18.5</v>
      </c>
      <c r="I81" s="29">
        <f>'1.1'!H81</f>
        <v>21.3</v>
      </c>
      <c r="J81" s="29">
        <f>'1.1'!I81</f>
        <v>23.9</v>
      </c>
      <c r="K81" s="29">
        <f>'1.2'!B81</f>
        <v>80</v>
      </c>
      <c r="L81" s="29">
        <f>'1.2'!C81</f>
        <v>52.1</v>
      </c>
      <c r="M81" s="29">
        <f>'1.2'!D81</f>
        <v>52.5</v>
      </c>
      <c r="N81" s="29">
        <f>'1.2'!E81</f>
        <v>41</v>
      </c>
      <c r="O81" s="29">
        <f>'1.2'!F81</f>
        <v>37.700000000000003</v>
      </c>
      <c r="P81" s="29" t="e">
        <f>'1.2'!G81</f>
        <v>#N/A</v>
      </c>
      <c r="Q81" s="29" t="e">
        <f>'1.2'!H81</f>
        <v>#N/A</v>
      </c>
      <c r="R81" s="29">
        <f>'1.2'!I81</f>
        <v>25.8</v>
      </c>
      <c r="S81" s="29">
        <f>'1.2'!J81</f>
        <v>69.8</v>
      </c>
      <c r="T81" s="29">
        <f>'1.2'!K81</f>
        <v>102.2</v>
      </c>
      <c r="U81" s="29">
        <f>'1.2'!L81</f>
        <v>44.4</v>
      </c>
      <c r="V81" s="29">
        <f>'1.2'!M81</f>
        <v>25.8</v>
      </c>
      <c r="W81" s="29">
        <f>'1.2'!N81</f>
        <v>42.3</v>
      </c>
      <c r="X81" s="29">
        <f>'1.2'!O81</f>
        <v>22.4</v>
      </c>
      <c r="Y81" s="29">
        <f>'1.2'!P81</f>
        <v>10</v>
      </c>
      <c r="Z81" s="29">
        <f>'1.2'!Q81</f>
        <v>10.8</v>
      </c>
      <c r="AA81" s="29">
        <f>'1.2'!R81</f>
        <v>15</v>
      </c>
      <c r="AB81" s="29">
        <f>'1.2'!S81</f>
        <v>10.7</v>
      </c>
      <c r="AC81" s="29" t="e">
        <f>'1.2'!T81</f>
        <v>#N/A</v>
      </c>
      <c r="AD81" s="29" t="e">
        <f>'1.2'!U81</f>
        <v>#N/A</v>
      </c>
      <c r="AE81" s="29">
        <f>'1.2'!V81</f>
        <v>-0.1</v>
      </c>
      <c r="AF81" s="29">
        <f>'1.2'!W81</f>
        <v>-11.1</v>
      </c>
      <c r="AG81" s="29">
        <f>'1.2'!X81</f>
        <v>8.4</v>
      </c>
      <c r="AH81" s="29">
        <f>'1.2'!Y81</f>
        <v>27.4</v>
      </c>
      <c r="AI81" s="29">
        <f>'1.2'!Z81</f>
        <v>33.4</v>
      </c>
      <c r="AJ81" s="29">
        <f>'1.2'!AA81</f>
        <v>-1.4</v>
      </c>
      <c r="AK81" s="29">
        <f>'1.2'!AB81</f>
        <v>18</v>
      </c>
      <c r="AL81" s="29">
        <f>'1.2'!AC81</f>
        <v>12.3</v>
      </c>
      <c r="AM81" s="29">
        <f>'1.2'!AD81</f>
        <v>12.2</v>
      </c>
      <c r="AN81" s="29">
        <f>'1.2'!AE81</f>
        <v>9.8000000000000007</v>
      </c>
      <c r="AO81" s="29">
        <f>'1.2'!AF81</f>
        <v>20.8</v>
      </c>
      <c r="AP81" s="29" t="e">
        <f>'1.2'!AG81</f>
        <v>#N/A</v>
      </c>
      <c r="AQ81" s="29" t="e">
        <f>'1.2'!AH81</f>
        <v>#N/A</v>
      </c>
      <c r="AR81" s="29">
        <f>'1.2'!AI81</f>
        <v>7.8</v>
      </c>
      <c r="AS81" s="29">
        <f>'1.2'!AJ81</f>
        <v>5</v>
      </c>
      <c r="AT81" s="29">
        <f>'1.2'!AK81</f>
        <v>33.1</v>
      </c>
      <c r="AU81" s="29">
        <f>'1.2'!AL81</f>
        <v>26.2</v>
      </c>
      <c r="AV81" s="29">
        <f>'1.2'!AM81</f>
        <v>36.6</v>
      </c>
      <c r="AW81" s="29">
        <f>'1.2'!AN81</f>
        <v>5</v>
      </c>
      <c r="AX81" s="29">
        <f>'1.2'!AO81</f>
        <v>10</v>
      </c>
      <c r="AY81" s="29">
        <f>'1.2'!AP81</f>
        <v>16.100000000000001</v>
      </c>
      <c r="AZ81" s="29">
        <f>'1.2'!AQ81</f>
        <v>15.9</v>
      </c>
      <c r="BA81" s="29">
        <f>'1.2'!AR81</f>
        <v>7</v>
      </c>
      <c r="BB81" s="29">
        <f>'1.2'!AS81</f>
        <v>35.6</v>
      </c>
      <c r="BC81" s="29" t="e">
        <f>'1.2'!AT81</f>
        <v>#N/A</v>
      </c>
      <c r="BD81" s="29" t="e">
        <f>'1.2'!AU81</f>
        <v>#N/A</v>
      </c>
      <c r="BE81" s="29">
        <f>'1.2'!AV81</f>
        <v>16.100000000000001</v>
      </c>
      <c r="BF81" s="29">
        <f>'1.2'!AW81</f>
        <v>21.4</v>
      </c>
      <c r="BG81" s="29">
        <f>'1.2'!AX81</f>
        <v>64.2</v>
      </c>
      <c r="BH81" s="29">
        <f>'1.2'!AY81</f>
        <v>10.6</v>
      </c>
      <c r="BI81" s="29">
        <f>'1.2'!AZ81</f>
        <v>42.7</v>
      </c>
      <c r="BJ81" s="29">
        <f>'1.2'!BA81</f>
        <v>5.9</v>
      </c>
    </row>
    <row r="82" spans="1:62" x14ac:dyDescent="0.25">
      <c r="A82" s="28" t="s">
        <v>34</v>
      </c>
      <c r="B82" s="30">
        <v>38777</v>
      </c>
      <c r="C82" s="29">
        <f>'1.1'!B82</f>
        <v>53.1</v>
      </c>
      <c r="D82" s="29">
        <f>'1.1'!C82</f>
        <v>6.3</v>
      </c>
      <c r="E82" s="29">
        <f>'1.1'!D82</f>
        <v>11.6</v>
      </c>
      <c r="F82" s="29">
        <f>'1.1'!E82</f>
        <v>14.8</v>
      </c>
      <c r="G82" s="29">
        <f>'1.1'!F82</f>
        <v>41.8</v>
      </c>
      <c r="H82" s="29">
        <f>'1.1'!G82</f>
        <v>16.100000000000001</v>
      </c>
      <c r="I82" s="29">
        <f>'1.1'!H82</f>
        <v>19.399999999999999</v>
      </c>
      <c r="J82" s="29">
        <f>'1.1'!I82</f>
        <v>22.9</v>
      </c>
      <c r="K82" s="29">
        <f>'1.2'!B82</f>
        <v>83</v>
      </c>
      <c r="L82" s="29">
        <f>'1.2'!C82</f>
        <v>55.2</v>
      </c>
      <c r="M82" s="29">
        <f>'1.2'!D82</f>
        <v>55.4</v>
      </c>
      <c r="N82" s="29">
        <f>'1.2'!E82</f>
        <v>43.1</v>
      </c>
      <c r="O82" s="29">
        <f>'1.2'!F82</f>
        <v>46.9</v>
      </c>
      <c r="P82" s="29" t="e">
        <f>'1.2'!G82</f>
        <v>#N/A</v>
      </c>
      <c r="Q82" s="29" t="e">
        <f>'1.2'!H82</f>
        <v>#N/A</v>
      </c>
      <c r="R82" s="29">
        <f>'1.2'!I82</f>
        <v>30.4</v>
      </c>
      <c r="S82" s="29">
        <f>'1.2'!J82</f>
        <v>44.5</v>
      </c>
      <c r="T82" s="29">
        <f>'1.2'!K82</f>
        <v>101.2</v>
      </c>
      <c r="U82" s="29">
        <f>'1.2'!L82</f>
        <v>46.7</v>
      </c>
      <c r="V82" s="29">
        <f>'1.2'!M82</f>
        <v>31.6</v>
      </c>
      <c r="W82" s="29">
        <f>'1.2'!N82</f>
        <v>54.4</v>
      </c>
      <c r="X82" s="29">
        <f>'1.2'!O82</f>
        <v>17.399999999999999</v>
      </c>
      <c r="Y82" s="29">
        <f>'1.2'!P82</f>
        <v>3.8</v>
      </c>
      <c r="Z82" s="29">
        <f>'1.2'!Q82</f>
        <v>3.9</v>
      </c>
      <c r="AA82" s="29">
        <f>'1.2'!R82</f>
        <v>9.8000000000000007</v>
      </c>
      <c r="AB82" s="29">
        <f>'1.2'!S82</f>
        <v>15.3</v>
      </c>
      <c r="AC82" s="29" t="e">
        <f>'1.2'!T82</f>
        <v>#N/A</v>
      </c>
      <c r="AD82" s="29" t="e">
        <f>'1.2'!U82</f>
        <v>#N/A</v>
      </c>
      <c r="AE82" s="29">
        <f>'1.2'!V82</f>
        <v>7.2</v>
      </c>
      <c r="AF82" s="29">
        <f>'1.2'!W82</f>
        <v>-10.9</v>
      </c>
      <c r="AG82" s="29">
        <f>'1.2'!X82</f>
        <v>-13.9</v>
      </c>
      <c r="AH82" s="29">
        <f>'1.2'!Y82</f>
        <v>-0.1</v>
      </c>
      <c r="AI82" s="29">
        <f>'1.2'!Z82</f>
        <v>34.6</v>
      </c>
      <c r="AJ82" s="29">
        <f>'1.2'!AA82</f>
        <v>8.6</v>
      </c>
      <c r="AK82" s="29">
        <f>'1.2'!AB82</f>
        <v>17.8</v>
      </c>
      <c r="AL82" s="29">
        <f>'1.2'!AC82</f>
        <v>9.1999999999999993</v>
      </c>
      <c r="AM82" s="29">
        <f>'1.2'!AD82</f>
        <v>9.1999999999999993</v>
      </c>
      <c r="AN82" s="29">
        <f>'1.2'!AE82</f>
        <v>9.8000000000000007</v>
      </c>
      <c r="AO82" s="29">
        <f>'1.2'!AF82</f>
        <v>18.8</v>
      </c>
      <c r="AP82" s="29" t="e">
        <f>'1.2'!AG82</f>
        <v>#N/A</v>
      </c>
      <c r="AQ82" s="29" t="e">
        <f>'1.2'!AH82</f>
        <v>#N/A</v>
      </c>
      <c r="AR82" s="29">
        <f>'1.2'!AI82</f>
        <v>7.6</v>
      </c>
      <c r="AS82" s="29">
        <f>'1.2'!AJ82</f>
        <v>0.8</v>
      </c>
      <c r="AT82" s="29">
        <f>'1.2'!AK82</f>
        <v>12.1</v>
      </c>
      <c r="AU82" s="29">
        <f>'1.2'!AL82</f>
        <v>16</v>
      </c>
      <c r="AV82" s="29">
        <f>'1.2'!AM82</f>
        <v>35.799999999999997</v>
      </c>
      <c r="AW82" s="29">
        <f>'1.2'!AN82</f>
        <v>6.3</v>
      </c>
      <c r="AX82" s="29">
        <f>'1.2'!AO82</f>
        <v>10.7</v>
      </c>
      <c r="AY82" s="29">
        <f>'1.2'!AP82</f>
        <v>14.4</v>
      </c>
      <c r="AZ82" s="29">
        <f>'1.2'!AQ82</f>
        <v>14.2</v>
      </c>
      <c r="BA82" s="29">
        <f>'1.2'!AR82</f>
        <v>7.2</v>
      </c>
      <c r="BB82" s="29">
        <f>'1.2'!AS82</f>
        <v>33.700000000000003</v>
      </c>
      <c r="BC82" s="29" t="e">
        <f>'1.2'!AT82</f>
        <v>#N/A</v>
      </c>
      <c r="BD82" s="29" t="e">
        <f>'1.2'!AU82</f>
        <v>#N/A</v>
      </c>
      <c r="BE82" s="29">
        <f>'1.2'!AV82</f>
        <v>15.5</v>
      </c>
      <c r="BF82" s="29">
        <f>'1.2'!AW82</f>
        <v>18.100000000000001</v>
      </c>
      <c r="BG82" s="29">
        <f>'1.2'!AX82</f>
        <v>53.1</v>
      </c>
      <c r="BH82" s="29">
        <f>'1.2'!AY82</f>
        <v>8.6999999999999993</v>
      </c>
      <c r="BI82" s="29">
        <f>'1.2'!AZ82</f>
        <v>42.2</v>
      </c>
      <c r="BJ82" s="29">
        <f>'1.2'!BA82</f>
        <v>4.9000000000000004</v>
      </c>
    </row>
    <row r="83" spans="1:62" x14ac:dyDescent="0.25">
      <c r="A83" s="28" t="s">
        <v>34</v>
      </c>
      <c r="B83" s="30">
        <v>38808</v>
      </c>
      <c r="C83" s="29">
        <f>'1.1'!B83</f>
        <v>53.2</v>
      </c>
      <c r="D83" s="29">
        <f>'1.1'!C83</f>
        <v>11.9</v>
      </c>
      <c r="E83" s="29">
        <f>'1.1'!D83</f>
        <v>11.7</v>
      </c>
      <c r="F83" s="29">
        <f>'1.1'!E83</f>
        <v>14.6</v>
      </c>
      <c r="G83" s="29">
        <f>'1.1'!F83</f>
        <v>38.6</v>
      </c>
      <c r="H83" s="29">
        <f>'1.1'!G83</f>
        <v>11.6</v>
      </c>
      <c r="I83" s="29">
        <f>'1.1'!H83</f>
        <v>17.399999999999999</v>
      </c>
      <c r="J83" s="29">
        <f>'1.1'!I83</f>
        <v>21.6</v>
      </c>
      <c r="K83" s="29">
        <f>'1.2'!B83</f>
        <v>78.2</v>
      </c>
      <c r="L83" s="29">
        <f>'1.2'!C83</f>
        <v>56.4</v>
      </c>
      <c r="M83" s="29">
        <f>'1.2'!D83</f>
        <v>56.8</v>
      </c>
      <c r="N83" s="29">
        <f>'1.2'!E83</f>
        <v>48.3</v>
      </c>
      <c r="O83" s="29">
        <f>'1.2'!F83</f>
        <v>40.1</v>
      </c>
      <c r="P83" s="29" t="e">
        <f>'1.2'!G83</f>
        <v>#N/A</v>
      </c>
      <c r="Q83" s="29" t="e">
        <f>'1.2'!H83</f>
        <v>#N/A</v>
      </c>
      <c r="R83" s="29">
        <f>'1.2'!I83</f>
        <v>28.5</v>
      </c>
      <c r="S83" s="29">
        <f>'1.2'!J83</f>
        <v>34.299999999999997</v>
      </c>
      <c r="T83" s="29">
        <f>'1.2'!K83</f>
        <v>79.099999999999994</v>
      </c>
      <c r="U83" s="29">
        <f>'1.2'!L83</f>
        <v>50.6</v>
      </c>
      <c r="V83" s="29">
        <f>'1.2'!M83</f>
        <v>26.2</v>
      </c>
      <c r="W83" s="29">
        <f>'1.2'!N83</f>
        <v>44</v>
      </c>
      <c r="X83" s="29">
        <f>'1.2'!O83</f>
        <v>10.3</v>
      </c>
      <c r="Y83" s="29">
        <f>'1.2'!P83</f>
        <v>11.3</v>
      </c>
      <c r="Z83" s="29">
        <f>'1.2'!Q83</f>
        <v>11.7</v>
      </c>
      <c r="AA83" s="29">
        <f>'1.2'!R83</f>
        <v>19.7</v>
      </c>
      <c r="AB83" s="29">
        <f>'1.2'!S83</f>
        <v>0.8</v>
      </c>
      <c r="AC83" s="29" t="e">
        <f>'1.2'!T83</f>
        <v>#N/A</v>
      </c>
      <c r="AD83" s="29" t="e">
        <f>'1.2'!U83</f>
        <v>#N/A</v>
      </c>
      <c r="AE83" s="29">
        <f>'1.2'!V83</f>
        <v>-6.1</v>
      </c>
      <c r="AF83" s="29">
        <f>'1.2'!W83</f>
        <v>-19.2</v>
      </c>
      <c r="AG83" s="29">
        <f>'1.2'!X83</f>
        <v>-26.9</v>
      </c>
      <c r="AH83" s="29">
        <f>'1.2'!Y83</f>
        <v>41.2</v>
      </c>
      <c r="AI83" s="29">
        <f>'1.2'!Z83</f>
        <v>14.3</v>
      </c>
      <c r="AJ83" s="29">
        <f>'1.2'!AA83</f>
        <v>-9</v>
      </c>
      <c r="AK83" s="29">
        <f>'1.2'!AB83</f>
        <v>16</v>
      </c>
      <c r="AL83" s="29">
        <f>'1.2'!AC83</f>
        <v>9.6999999999999993</v>
      </c>
      <c r="AM83" s="29">
        <f>'1.2'!AD83</f>
        <v>9.8000000000000007</v>
      </c>
      <c r="AN83" s="29">
        <f>'1.2'!AE83</f>
        <v>12.4</v>
      </c>
      <c r="AO83" s="29">
        <f>'1.2'!AF83</f>
        <v>14.1</v>
      </c>
      <c r="AP83" s="29" t="e">
        <f>'1.2'!AG83</f>
        <v>#N/A</v>
      </c>
      <c r="AQ83" s="29" t="e">
        <f>'1.2'!AH83</f>
        <v>#N/A</v>
      </c>
      <c r="AR83" s="29">
        <f>'1.2'!AI83</f>
        <v>3.8</v>
      </c>
      <c r="AS83" s="29">
        <f>'1.2'!AJ83</f>
        <v>-2.9</v>
      </c>
      <c r="AT83" s="29">
        <f>'1.2'!AK83</f>
        <v>0.7</v>
      </c>
      <c r="AU83" s="29">
        <f>'1.2'!AL83</f>
        <v>21.8</v>
      </c>
      <c r="AV83" s="29">
        <f>'1.2'!AM83</f>
        <v>30.1</v>
      </c>
      <c r="AW83" s="29">
        <f>'1.2'!AN83</f>
        <v>2.2999999999999998</v>
      </c>
      <c r="AX83" s="29">
        <f>'1.2'!AO83</f>
        <v>10.7</v>
      </c>
      <c r="AY83" s="29">
        <f>'1.2'!AP83</f>
        <v>14.2</v>
      </c>
      <c r="AZ83" s="29">
        <f>'1.2'!AQ83</f>
        <v>14</v>
      </c>
      <c r="BA83" s="29">
        <f>'1.2'!AR83</f>
        <v>8</v>
      </c>
      <c r="BB83" s="29">
        <f>'1.2'!AS83</f>
        <v>29.7</v>
      </c>
      <c r="BC83" s="29" t="e">
        <f>'1.2'!AT83</f>
        <v>#N/A</v>
      </c>
      <c r="BD83" s="29" t="e">
        <f>'1.2'!AU83</f>
        <v>#N/A</v>
      </c>
      <c r="BE83" s="29">
        <f>'1.2'!AV83</f>
        <v>12.1</v>
      </c>
      <c r="BF83" s="29">
        <f>'1.2'!AW83</f>
        <v>13.6</v>
      </c>
      <c r="BG83" s="29">
        <f>'1.2'!AX83</f>
        <v>42.8</v>
      </c>
      <c r="BH83" s="29">
        <f>'1.2'!AY83</f>
        <v>11.7</v>
      </c>
      <c r="BI83" s="29">
        <f>'1.2'!AZ83</f>
        <v>38.700000000000003</v>
      </c>
      <c r="BJ83" s="29">
        <f>'1.2'!BA83</f>
        <v>2.1</v>
      </c>
    </row>
    <row r="84" spans="1:62" x14ac:dyDescent="0.25">
      <c r="A84" s="28" t="s">
        <v>34</v>
      </c>
      <c r="B84" s="30">
        <v>38838</v>
      </c>
      <c r="C84" s="29">
        <f>'1.1'!B84</f>
        <v>54.8</v>
      </c>
      <c r="D84" s="29">
        <f>'1.1'!C84</f>
        <v>13.8</v>
      </c>
      <c r="E84" s="29">
        <f>'1.1'!D84</f>
        <v>12.1</v>
      </c>
      <c r="F84" s="29">
        <f>'1.1'!E84</f>
        <v>14.3</v>
      </c>
      <c r="G84" s="29">
        <f>'1.1'!F84</f>
        <v>42.4</v>
      </c>
      <c r="H84" s="29">
        <f>'1.1'!G84</f>
        <v>18.7</v>
      </c>
      <c r="I84" s="29">
        <f>'1.1'!H84</f>
        <v>17.7</v>
      </c>
      <c r="J84" s="29">
        <f>'1.1'!I84</f>
        <v>21</v>
      </c>
      <c r="K84" s="29">
        <f>'1.2'!B84</f>
        <v>82.6</v>
      </c>
      <c r="L84" s="29">
        <f>'1.2'!C84</f>
        <v>52.6</v>
      </c>
      <c r="M84" s="29">
        <f>'1.2'!D84</f>
        <v>52.8</v>
      </c>
      <c r="N84" s="29">
        <f>'1.2'!E84</f>
        <v>60.4</v>
      </c>
      <c r="O84" s="29">
        <f>'1.2'!F84</f>
        <v>53.2</v>
      </c>
      <c r="P84" s="29" t="e">
        <f>'1.2'!G84</f>
        <v>#N/A</v>
      </c>
      <c r="Q84" s="29" t="e">
        <f>'1.2'!H84</f>
        <v>#N/A</v>
      </c>
      <c r="R84" s="29">
        <f>'1.2'!I84</f>
        <v>32.4</v>
      </c>
      <c r="S84" s="29">
        <f>'1.2'!J84</f>
        <v>38.799999999999997</v>
      </c>
      <c r="T84" s="29">
        <f>'1.2'!K84</f>
        <v>103.1</v>
      </c>
      <c r="U84" s="29">
        <f>'1.2'!L84</f>
        <v>58.1</v>
      </c>
      <c r="V84" s="29">
        <f>'1.2'!M84</f>
        <v>31.8</v>
      </c>
      <c r="W84" s="29">
        <f>'1.2'!N84</f>
        <v>49.2</v>
      </c>
      <c r="X84" s="29">
        <f>'1.2'!O84</f>
        <v>13.4</v>
      </c>
      <c r="Y84" s="29">
        <f>'1.2'!P84</f>
        <v>7</v>
      </c>
      <c r="Z84" s="29">
        <f>'1.2'!Q84</f>
        <v>7.1</v>
      </c>
      <c r="AA84" s="29">
        <f>'1.2'!R84</f>
        <v>20.2</v>
      </c>
      <c r="AB84" s="29">
        <f>'1.2'!S84</f>
        <v>27.3</v>
      </c>
      <c r="AC84" s="29" t="e">
        <f>'1.2'!T84</f>
        <v>#N/A</v>
      </c>
      <c r="AD84" s="29" t="e">
        <f>'1.2'!U84</f>
        <v>#N/A</v>
      </c>
      <c r="AE84" s="29">
        <f>'1.2'!V84</f>
        <v>2.2999999999999998</v>
      </c>
      <c r="AF84" s="29">
        <f>'1.2'!W84</f>
        <v>-6.9</v>
      </c>
      <c r="AG84" s="29">
        <f>'1.2'!X84</f>
        <v>-22.7</v>
      </c>
      <c r="AH84" s="29">
        <f>'1.2'!Y84</f>
        <v>49.3</v>
      </c>
      <c r="AI84" s="29">
        <f>'1.2'!Z84</f>
        <v>27.8</v>
      </c>
      <c r="AJ84" s="29">
        <f>'1.2'!AA84</f>
        <v>9.3000000000000007</v>
      </c>
      <c r="AK84" s="29">
        <f>'1.2'!AB84</f>
        <v>15.5</v>
      </c>
      <c r="AL84" s="29">
        <f>'1.2'!AC84</f>
        <v>9.1999999999999993</v>
      </c>
      <c r="AM84" s="29">
        <f>'1.2'!AD84</f>
        <v>9.3000000000000007</v>
      </c>
      <c r="AN84" s="29">
        <f>'1.2'!AE84</f>
        <v>14.3</v>
      </c>
      <c r="AO84" s="29">
        <f>'1.2'!AF84</f>
        <v>16.899999999999999</v>
      </c>
      <c r="AP84" s="29" t="e">
        <f>'1.2'!AG84</f>
        <v>#N/A</v>
      </c>
      <c r="AQ84" s="29" t="e">
        <f>'1.2'!AH84</f>
        <v>#N/A</v>
      </c>
      <c r="AR84" s="29">
        <f>'1.2'!AI84</f>
        <v>3.4</v>
      </c>
      <c r="AS84" s="29">
        <f>'1.2'!AJ84</f>
        <v>-3.5</v>
      </c>
      <c r="AT84" s="29">
        <f>'1.2'!AK84</f>
        <v>-5.5</v>
      </c>
      <c r="AU84" s="29">
        <f>'1.2'!AL84</f>
        <v>27.3</v>
      </c>
      <c r="AV84" s="29">
        <f>'1.2'!AM84</f>
        <v>29.6</v>
      </c>
      <c r="AW84" s="29">
        <f>'1.2'!AN84</f>
        <v>3.7</v>
      </c>
      <c r="AX84" s="29">
        <f>'1.2'!AO84</f>
        <v>10.6</v>
      </c>
      <c r="AY84" s="29">
        <f>'1.2'!AP84</f>
        <v>13.2</v>
      </c>
      <c r="AZ84" s="29">
        <f>'1.2'!AQ84</f>
        <v>13.1</v>
      </c>
      <c r="BA84" s="29">
        <f>'1.2'!AR84</f>
        <v>9.3000000000000007</v>
      </c>
      <c r="BB84" s="29">
        <f>'1.2'!AS84</f>
        <v>29.3</v>
      </c>
      <c r="BC84" s="29" t="e">
        <f>'1.2'!AT84</f>
        <v>#N/A</v>
      </c>
      <c r="BD84" s="29" t="e">
        <f>'1.2'!AU84</f>
        <v>#N/A</v>
      </c>
      <c r="BE84" s="29">
        <f>'1.2'!AV84</f>
        <v>9.8000000000000007</v>
      </c>
      <c r="BF84" s="29">
        <f>'1.2'!AW84</f>
        <v>10.9</v>
      </c>
      <c r="BG84" s="29">
        <f>'1.2'!AX84</f>
        <v>32.799999999999997</v>
      </c>
      <c r="BH84" s="29">
        <f>'1.2'!AY84</f>
        <v>15.8</v>
      </c>
      <c r="BI84" s="29">
        <f>'1.2'!AZ84</f>
        <v>36.6</v>
      </c>
      <c r="BJ84" s="29">
        <f>'1.2'!BA84</f>
        <v>2.8</v>
      </c>
    </row>
    <row r="85" spans="1:62" x14ac:dyDescent="0.25">
      <c r="A85" s="28" t="s">
        <v>34</v>
      </c>
      <c r="B85" s="30">
        <v>38869</v>
      </c>
      <c r="C85" s="29">
        <f>'1.1'!B85</f>
        <v>53.8</v>
      </c>
      <c r="D85" s="29">
        <f>'1.1'!C85</f>
        <v>13.3</v>
      </c>
      <c r="E85" s="29">
        <f>'1.1'!D85</f>
        <v>12.3</v>
      </c>
      <c r="F85" s="29">
        <f>'1.1'!E85</f>
        <v>14.1</v>
      </c>
      <c r="G85" s="29">
        <f>'1.1'!F85</f>
        <v>40.799999999999997</v>
      </c>
      <c r="H85" s="29">
        <f>'1.1'!G85</f>
        <v>15.4</v>
      </c>
      <c r="I85" s="29">
        <f>'1.1'!H85</f>
        <v>17.3</v>
      </c>
      <c r="J85" s="29">
        <f>'1.1'!I85</f>
        <v>20.100000000000001</v>
      </c>
      <c r="K85" s="29">
        <f>'1.2'!B85</f>
        <v>80.099999999999994</v>
      </c>
      <c r="L85" s="29">
        <f>'1.2'!C85</f>
        <v>53.9</v>
      </c>
      <c r="M85" s="29">
        <f>'1.2'!D85</f>
        <v>54.2</v>
      </c>
      <c r="N85" s="29">
        <f>'1.2'!E85</f>
        <v>58.8</v>
      </c>
      <c r="O85" s="29">
        <f>'1.2'!F85</f>
        <v>47.9</v>
      </c>
      <c r="P85" s="29" t="e">
        <f>'1.2'!G85</f>
        <v>#N/A</v>
      </c>
      <c r="Q85" s="29" t="e">
        <f>'1.2'!H85</f>
        <v>#N/A</v>
      </c>
      <c r="R85" s="29">
        <f>'1.2'!I85</f>
        <v>30.6</v>
      </c>
      <c r="S85" s="29">
        <f>'1.2'!J85</f>
        <v>33.9</v>
      </c>
      <c r="T85" s="29">
        <f>'1.2'!K85</f>
        <v>85.5</v>
      </c>
      <c r="U85" s="29">
        <f>'1.2'!L85</f>
        <v>52.4</v>
      </c>
      <c r="V85" s="29">
        <f>'1.2'!M85</f>
        <v>29.7</v>
      </c>
      <c r="W85" s="29">
        <f>'1.2'!N85</f>
        <v>46.9</v>
      </c>
      <c r="X85" s="29">
        <f>'1.2'!O85</f>
        <v>7.7</v>
      </c>
      <c r="Y85" s="29">
        <f>'1.2'!P85</f>
        <v>10.9</v>
      </c>
      <c r="Z85" s="29">
        <f>'1.2'!Q85</f>
        <v>11.1</v>
      </c>
      <c r="AA85" s="29">
        <f>'1.2'!R85</f>
        <v>12.9</v>
      </c>
      <c r="AB85" s="29">
        <f>'1.2'!S85</f>
        <v>20.100000000000001</v>
      </c>
      <c r="AC85" s="29" t="e">
        <f>'1.2'!T85</f>
        <v>#N/A</v>
      </c>
      <c r="AD85" s="29" t="e">
        <f>'1.2'!U85</f>
        <v>#N/A</v>
      </c>
      <c r="AE85" s="29">
        <f>'1.2'!V85</f>
        <v>6.8</v>
      </c>
      <c r="AF85" s="29">
        <f>'1.2'!W85</f>
        <v>-24.2</v>
      </c>
      <c r="AG85" s="29">
        <f>'1.2'!X85</f>
        <v>-32.700000000000003</v>
      </c>
      <c r="AH85" s="29">
        <f>'1.2'!Y85</f>
        <v>39.6</v>
      </c>
      <c r="AI85" s="29">
        <f>'1.2'!Z85</f>
        <v>19.899999999999999</v>
      </c>
      <c r="AJ85" s="29">
        <f>'1.2'!AA85</f>
        <v>6.2</v>
      </c>
      <c r="AK85" s="29">
        <f>'1.2'!AB85</f>
        <v>14.2</v>
      </c>
      <c r="AL85" s="29">
        <f>'1.2'!AC85</f>
        <v>9.5</v>
      </c>
      <c r="AM85" s="29">
        <f>'1.2'!AD85</f>
        <v>9.6</v>
      </c>
      <c r="AN85" s="29">
        <f>'1.2'!AE85</f>
        <v>14</v>
      </c>
      <c r="AO85" s="29">
        <f>'1.2'!AF85</f>
        <v>17.5</v>
      </c>
      <c r="AP85" s="29" t="e">
        <f>'1.2'!AG85</f>
        <v>#N/A</v>
      </c>
      <c r="AQ85" s="29" t="e">
        <f>'1.2'!AH85</f>
        <v>#N/A</v>
      </c>
      <c r="AR85" s="29">
        <f>'1.2'!AI85</f>
        <v>4</v>
      </c>
      <c r="AS85" s="29">
        <f>'1.2'!AJ85</f>
        <v>-6.5</v>
      </c>
      <c r="AT85" s="29">
        <f>'1.2'!AK85</f>
        <v>-10.9</v>
      </c>
      <c r="AU85" s="29">
        <f>'1.2'!AL85</f>
        <v>29.3</v>
      </c>
      <c r="AV85" s="29">
        <f>'1.2'!AM85</f>
        <v>27.8</v>
      </c>
      <c r="AW85" s="29">
        <f>'1.2'!AN85</f>
        <v>4.0999999999999996</v>
      </c>
      <c r="AX85" s="29">
        <f>'1.2'!AO85</f>
        <v>9.6999999999999993</v>
      </c>
      <c r="AY85" s="29">
        <f>'1.2'!AP85</f>
        <v>12.7</v>
      </c>
      <c r="AZ85" s="29">
        <f>'1.2'!AQ85</f>
        <v>12.6</v>
      </c>
      <c r="BA85" s="29">
        <f>'1.2'!AR85</f>
        <v>9.8000000000000007</v>
      </c>
      <c r="BB85" s="29">
        <f>'1.2'!AS85</f>
        <v>28.1</v>
      </c>
      <c r="BC85" s="29" t="e">
        <f>'1.2'!AT85</f>
        <v>#N/A</v>
      </c>
      <c r="BD85" s="29" t="e">
        <f>'1.2'!AU85</f>
        <v>#N/A</v>
      </c>
      <c r="BE85" s="29">
        <f>'1.2'!AV85</f>
        <v>8.9</v>
      </c>
      <c r="BF85" s="29">
        <f>'1.2'!AW85</f>
        <v>6.3</v>
      </c>
      <c r="BG85" s="29">
        <f>'1.2'!AX85</f>
        <v>23.3</v>
      </c>
      <c r="BH85" s="29">
        <f>'1.2'!AY85</f>
        <v>19.5</v>
      </c>
      <c r="BI85" s="29">
        <f>'1.2'!AZ85</f>
        <v>34.1</v>
      </c>
      <c r="BJ85" s="29">
        <f>'1.2'!BA85</f>
        <v>2.5</v>
      </c>
    </row>
    <row r="86" spans="1:62" x14ac:dyDescent="0.25">
      <c r="A86" s="28" t="s">
        <v>34</v>
      </c>
      <c r="B86" s="30">
        <v>38899</v>
      </c>
      <c r="C86" s="29">
        <f>'1.1'!B86</f>
        <v>55.2</v>
      </c>
      <c r="D86" s="29">
        <f>'1.1'!C86</f>
        <v>8.1999999999999993</v>
      </c>
      <c r="E86" s="29">
        <f>'1.1'!D86</f>
        <v>11.7</v>
      </c>
      <c r="F86" s="29">
        <f>'1.1'!E86</f>
        <v>13.5</v>
      </c>
      <c r="G86" s="29">
        <f>'1.1'!F86</f>
        <v>42.6</v>
      </c>
      <c r="H86" s="29">
        <f>'1.1'!G86</f>
        <v>15.2</v>
      </c>
      <c r="I86" s="29">
        <f>'1.1'!H86</f>
        <v>16.899999999999999</v>
      </c>
      <c r="J86" s="29">
        <f>'1.1'!I86</f>
        <v>19.899999999999999</v>
      </c>
      <c r="K86" s="29">
        <f>'1.2'!B86</f>
        <v>83.8</v>
      </c>
      <c r="L86" s="29">
        <f>'1.2'!C86</f>
        <v>56</v>
      </c>
      <c r="M86" s="29">
        <f>'1.2'!D86</f>
        <v>56.2</v>
      </c>
      <c r="N86" s="29">
        <f>'1.2'!E86</f>
        <v>55.8</v>
      </c>
      <c r="O86" s="29">
        <f>'1.2'!F86</f>
        <v>48</v>
      </c>
      <c r="P86" s="29" t="e">
        <f>'1.2'!G86</f>
        <v>#N/A</v>
      </c>
      <c r="Q86" s="29" t="e">
        <f>'1.2'!H86</f>
        <v>#N/A</v>
      </c>
      <c r="R86" s="29">
        <f>'1.2'!I86</f>
        <v>32.6</v>
      </c>
      <c r="S86" s="29">
        <f>'1.2'!J86</f>
        <v>37.4</v>
      </c>
      <c r="T86" s="29">
        <f>'1.2'!K86</f>
        <v>69.8</v>
      </c>
      <c r="U86" s="29">
        <f>'1.2'!L86</f>
        <v>51.8</v>
      </c>
      <c r="V86" s="29">
        <f>'1.2'!M86</f>
        <v>31.5</v>
      </c>
      <c r="W86" s="29">
        <f>'1.2'!N86</f>
        <v>54</v>
      </c>
      <c r="X86" s="29">
        <f>'1.2'!O86</f>
        <v>14.9</v>
      </c>
      <c r="Y86" s="29">
        <f>'1.2'!P86</f>
        <v>4.2</v>
      </c>
      <c r="Z86" s="29">
        <f>'1.2'!Q86</f>
        <v>4.2</v>
      </c>
      <c r="AA86" s="29">
        <f>'1.2'!R86</f>
        <v>6.2</v>
      </c>
      <c r="AB86" s="29">
        <f>'1.2'!S86</f>
        <v>12.6</v>
      </c>
      <c r="AC86" s="29" t="e">
        <f>'1.2'!T86</f>
        <v>#N/A</v>
      </c>
      <c r="AD86" s="29" t="e">
        <f>'1.2'!U86</f>
        <v>#N/A</v>
      </c>
      <c r="AE86" s="29">
        <f>'1.2'!V86</f>
        <v>0.2</v>
      </c>
      <c r="AF86" s="29">
        <f>'1.2'!W86</f>
        <v>-15</v>
      </c>
      <c r="AG86" s="29">
        <f>'1.2'!X86</f>
        <v>-18.600000000000001</v>
      </c>
      <c r="AH86" s="29">
        <f>'1.2'!Y86</f>
        <v>33.5</v>
      </c>
      <c r="AI86" s="29">
        <f>'1.2'!Z86</f>
        <v>25.4</v>
      </c>
      <c r="AJ86" s="29">
        <f>'1.2'!AA86</f>
        <v>26.2</v>
      </c>
      <c r="AK86" s="29">
        <f>'1.2'!AB86</f>
        <v>14.3</v>
      </c>
      <c r="AL86" s="29">
        <f>'1.2'!AC86</f>
        <v>8.6999999999999993</v>
      </c>
      <c r="AM86" s="29">
        <f>'1.2'!AD86</f>
        <v>8.8000000000000007</v>
      </c>
      <c r="AN86" s="29">
        <f>'1.2'!AE86</f>
        <v>12.7</v>
      </c>
      <c r="AO86" s="29">
        <f>'1.2'!AF86</f>
        <v>16.7</v>
      </c>
      <c r="AP86" s="29" t="e">
        <f>'1.2'!AG86</f>
        <v>#N/A</v>
      </c>
      <c r="AQ86" s="29" t="e">
        <f>'1.2'!AH86</f>
        <v>#N/A</v>
      </c>
      <c r="AR86" s="29">
        <f>'1.2'!AI86</f>
        <v>3.4</v>
      </c>
      <c r="AS86" s="29">
        <f>'1.2'!AJ86</f>
        <v>-7.5</v>
      </c>
      <c r="AT86" s="29">
        <f>'1.2'!AK86</f>
        <v>-11.9</v>
      </c>
      <c r="AU86" s="29">
        <f>'1.2'!AL86</f>
        <v>29.9</v>
      </c>
      <c r="AV86" s="29">
        <f>'1.2'!AM86</f>
        <v>27.4</v>
      </c>
      <c r="AW86" s="29">
        <f>'1.2'!AN86</f>
        <v>7.1</v>
      </c>
      <c r="AX86" s="29">
        <f>'1.2'!AO86</f>
        <v>10.8</v>
      </c>
      <c r="AY86" s="29">
        <f>'1.2'!AP86</f>
        <v>11.6</v>
      </c>
      <c r="AZ86" s="29">
        <f>'1.2'!AQ86</f>
        <v>11.4</v>
      </c>
      <c r="BA86" s="29">
        <f>'1.2'!AR86</f>
        <v>10</v>
      </c>
      <c r="BB86" s="29">
        <f>'1.2'!AS86</f>
        <v>27</v>
      </c>
      <c r="BC86" s="29" t="e">
        <f>'1.2'!AT86</f>
        <v>#N/A</v>
      </c>
      <c r="BD86" s="29" t="e">
        <f>'1.2'!AU86</f>
        <v>#N/A</v>
      </c>
      <c r="BE86" s="29">
        <f>'1.2'!AV86</f>
        <v>7.1</v>
      </c>
      <c r="BF86" s="29">
        <f>'1.2'!AW86</f>
        <v>2.9</v>
      </c>
      <c r="BG86" s="29">
        <f>'1.2'!AX86</f>
        <v>20.399999999999999</v>
      </c>
      <c r="BH86" s="29">
        <f>'1.2'!AY86</f>
        <v>21.1</v>
      </c>
      <c r="BI86" s="29">
        <f>'1.2'!AZ86</f>
        <v>34.1</v>
      </c>
      <c r="BJ86" s="29">
        <f>'1.2'!BA86</f>
        <v>5.0999999999999996</v>
      </c>
    </row>
    <row r="87" spans="1:62" x14ac:dyDescent="0.25">
      <c r="A87" s="28" t="s">
        <v>34</v>
      </c>
      <c r="B87" s="30">
        <v>38930</v>
      </c>
      <c r="C87" s="29">
        <f>'1.1'!B87</f>
        <v>56.1</v>
      </c>
      <c r="D87" s="29">
        <f>'1.1'!C87</f>
        <v>12.1</v>
      </c>
      <c r="E87" s="29">
        <f>'1.1'!D87</f>
        <v>11.7</v>
      </c>
      <c r="F87" s="29">
        <f>'1.1'!E87</f>
        <v>13</v>
      </c>
      <c r="G87" s="29">
        <f>'1.1'!F87</f>
        <v>45.4</v>
      </c>
      <c r="H87" s="29">
        <f>'1.1'!G87</f>
        <v>19</v>
      </c>
      <c r="I87" s="29">
        <f>'1.1'!H87</f>
        <v>17.2</v>
      </c>
      <c r="J87" s="29">
        <f>'1.1'!I87</f>
        <v>19.2</v>
      </c>
      <c r="K87" s="29">
        <f>'1.2'!B87</f>
        <v>88.5</v>
      </c>
      <c r="L87" s="29">
        <f>'1.2'!C87</f>
        <v>55.4</v>
      </c>
      <c r="M87" s="29">
        <f>'1.2'!D87</f>
        <v>55.6</v>
      </c>
      <c r="N87" s="29">
        <f>'1.2'!E87</f>
        <v>54.9</v>
      </c>
      <c r="O87" s="29">
        <f>'1.2'!F87</f>
        <v>50.2</v>
      </c>
      <c r="P87" s="29" t="e">
        <f>'1.2'!G87</f>
        <v>#N/A</v>
      </c>
      <c r="Q87" s="29" t="e">
        <f>'1.2'!H87</f>
        <v>#N/A</v>
      </c>
      <c r="R87" s="29">
        <f>'1.2'!I87</f>
        <v>35.4</v>
      </c>
      <c r="S87" s="29">
        <f>'1.2'!J87</f>
        <v>40.299999999999997</v>
      </c>
      <c r="T87" s="29">
        <f>'1.2'!K87</f>
        <v>68.400000000000006</v>
      </c>
      <c r="U87" s="29">
        <f>'1.2'!L87</f>
        <v>57.5</v>
      </c>
      <c r="V87" s="29">
        <f>'1.2'!M87</f>
        <v>35.700000000000003</v>
      </c>
      <c r="W87" s="29">
        <f>'1.2'!N87</f>
        <v>58.3</v>
      </c>
      <c r="X87" s="29">
        <f>'1.2'!O87</f>
        <v>19.399999999999999</v>
      </c>
      <c r="Y87" s="29">
        <f>'1.2'!P87</f>
        <v>7.6</v>
      </c>
      <c r="Z87" s="29">
        <f>'1.2'!Q87</f>
        <v>7.6</v>
      </c>
      <c r="AA87" s="29">
        <f>'1.2'!R87</f>
        <v>11.1</v>
      </c>
      <c r="AB87" s="29">
        <f>'1.2'!S87</f>
        <v>11.6</v>
      </c>
      <c r="AC87" s="29" t="e">
        <f>'1.2'!T87</f>
        <v>#N/A</v>
      </c>
      <c r="AD87" s="29" t="e">
        <f>'1.2'!U87</f>
        <v>#N/A</v>
      </c>
      <c r="AE87" s="29">
        <f>'1.2'!V87</f>
        <v>3</v>
      </c>
      <c r="AF87" s="29">
        <f>'1.2'!W87</f>
        <v>-6.4</v>
      </c>
      <c r="AG87" s="29">
        <f>'1.2'!X87</f>
        <v>-41</v>
      </c>
      <c r="AH87" s="29">
        <f>'1.2'!Y87</f>
        <v>44.4</v>
      </c>
      <c r="AI87" s="29">
        <f>'1.2'!Z87</f>
        <v>29.4</v>
      </c>
      <c r="AJ87" s="29">
        <f>'1.2'!AA87</f>
        <v>18.3</v>
      </c>
      <c r="AK87" s="29">
        <f>'1.2'!AB87</f>
        <v>14.9</v>
      </c>
      <c r="AL87" s="29">
        <f>'1.2'!AC87</f>
        <v>8.5</v>
      </c>
      <c r="AM87" s="29">
        <f>'1.2'!AD87</f>
        <v>8.6</v>
      </c>
      <c r="AN87" s="29">
        <f>'1.2'!AE87</f>
        <v>12.5</v>
      </c>
      <c r="AO87" s="29">
        <f>'1.2'!AF87</f>
        <v>16</v>
      </c>
      <c r="AP87" s="29" t="e">
        <f>'1.2'!AG87</f>
        <v>#N/A</v>
      </c>
      <c r="AQ87" s="29" t="e">
        <f>'1.2'!AH87</f>
        <v>#N/A</v>
      </c>
      <c r="AR87" s="29">
        <f>'1.2'!AI87</f>
        <v>3.3</v>
      </c>
      <c r="AS87" s="29">
        <f>'1.2'!AJ87</f>
        <v>-7.4</v>
      </c>
      <c r="AT87" s="29">
        <f>'1.2'!AK87</f>
        <v>-15.9</v>
      </c>
      <c r="AU87" s="29">
        <f>'1.2'!AL87</f>
        <v>31.7</v>
      </c>
      <c r="AV87" s="29">
        <f>'1.2'!AM87</f>
        <v>27.7</v>
      </c>
      <c r="AW87" s="29">
        <f>'1.2'!AN87</f>
        <v>8.6</v>
      </c>
      <c r="AX87" s="29">
        <f>'1.2'!AO87</f>
        <v>12.4</v>
      </c>
      <c r="AY87" s="29">
        <f>'1.2'!AP87</f>
        <v>10.7</v>
      </c>
      <c r="AZ87" s="29">
        <f>'1.2'!AQ87</f>
        <v>10.6</v>
      </c>
      <c r="BA87" s="29">
        <f>'1.2'!AR87</f>
        <v>9.9</v>
      </c>
      <c r="BB87" s="29">
        <f>'1.2'!AS87</f>
        <v>23.8</v>
      </c>
      <c r="BC87" s="29" t="e">
        <f>'1.2'!AT87</f>
        <v>#N/A</v>
      </c>
      <c r="BD87" s="29" t="e">
        <f>'1.2'!AU87</f>
        <v>#N/A</v>
      </c>
      <c r="BE87" s="29">
        <f>'1.2'!AV87</f>
        <v>5.2</v>
      </c>
      <c r="BF87" s="29">
        <f>'1.2'!AW87</f>
        <v>0.5</v>
      </c>
      <c r="BG87" s="29">
        <f>'1.2'!AX87</f>
        <v>10</v>
      </c>
      <c r="BH87" s="29">
        <f>'1.2'!AY87</f>
        <v>23.1</v>
      </c>
      <c r="BI87" s="29">
        <f>'1.2'!AZ87</f>
        <v>32.4</v>
      </c>
      <c r="BJ87" s="29">
        <f>'1.2'!BA87</f>
        <v>5.8</v>
      </c>
    </row>
    <row r="88" spans="1:62" x14ac:dyDescent="0.25">
      <c r="A88" s="28" t="s">
        <v>34</v>
      </c>
      <c r="B88" s="30">
        <v>38961</v>
      </c>
      <c r="C88" s="29">
        <f>'1.1'!B88</f>
        <v>56.5</v>
      </c>
      <c r="D88" s="29">
        <f>'1.1'!C88</f>
        <v>15.5</v>
      </c>
      <c r="E88" s="29">
        <f>'1.1'!D88</f>
        <v>12.1</v>
      </c>
      <c r="F88" s="29">
        <f>'1.1'!E88</f>
        <v>13</v>
      </c>
      <c r="G88" s="29">
        <f>'1.1'!F88</f>
        <v>44.8</v>
      </c>
      <c r="H88" s="29">
        <f>'1.1'!G88</f>
        <v>18</v>
      </c>
      <c r="I88" s="29">
        <f>'1.1'!H88</f>
        <v>17.3</v>
      </c>
      <c r="J88" s="29">
        <f>'1.1'!I88</f>
        <v>18.399999999999999</v>
      </c>
      <c r="K88" s="29">
        <f>'1.2'!B88</f>
        <v>84.8</v>
      </c>
      <c r="L88" s="29">
        <f>'1.2'!C88</f>
        <v>57.6</v>
      </c>
      <c r="M88" s="29">
        <f>'1.2'!D88</f>
        <v>57.9</v>
      </c>
      <c r="N88" s="29">
        <f>'1.2'!E88</f>
        <v>48.5</v>
      </c>
      <c r="O88" s="29">
        <f>'1.2'!F88</f>
        <v>48.2</v>
      </c>
      <c r="P88" s="29" t="e">
        <f>'1.2'!G88</f>
        <v>#N/A</v>
      </c>
      <c r="Q88" s="29" t="e">
        <f>'1.2'!H88</f>
        <v>#N/A</v>
      </c>
      <c r="R88" s="29">
        <f>'1.2'!I88</f>
        <v>34.9</v>
      </c>
      <c r="S88" s="29">
        <f>'1.2'!J88</f>
        <v>34.4</v>
      </c>
      <c r="T88" s="29">
        <f>'1.2'!K88</f>
        <v>82.3</v>
      </c>
      <c r="U88" s="29">
        <f>'1.2'!L88</f>
        <v>59.2</v>
      </c>
      <c r="V88" s="29">
        <f>'1.2'!M88</f>
        <v>34.1</v>
      </c>
      <c r="W88" s="29">
        <f>'1.2'!N88</f>
        <v>59.9</v>
      </c>
      <c r="X88" s="29">
        <f>'1.2'!O88</f>
        <v>12.7</v>
      </c>
      <c r="Y88" s="29">
        <f>'1.2'!P88</f>
        <v>11.4</v>
      </c>
      <c r="Z88" s="29">
        <f>'1.2'!Q88</f>
        <v>11.5</v>
      </c>
      <c r="AA88" s="29">
        <f>'1.2'!R88</f>
        <v>17</v>
      </c>
      <c r="AB88" s="29">
        <f>'1.2'!S88</f>
        <v>15</v>
      </c>
      <c r="AC88" s="29" t="e">
        <f>'1.2'!T88</f>
        <v>#N/A</v>
      </c>
      <c r="AD88" s="29" t="e">
        <f>'1.2'!U88</f>
        <v>#N/A</v>
      </c>
      <c r="AE88" s="29">
        <f>'1.2'!V88</f>
        <v>13.3</v>
      </c>
      <c r="AF88" s="29">
        <f>'1.2'!W88</f>
        <v>-15.9</v>
      </c>
      <c r="AG88" s="29">
        <f>'1.2'!X88</f>
        <v>-20.5</v>
      </c>
      <c r="AH88" s="29">
        <f>'1.2'!Y88</f>
        <v>57.2</v>
      </c>
      <c r="AI88" s="29">
        <f>'1.2'!Z88</f>
        <v>19.399999999999999</v>
      </c>
      <c r="AJ88" s="29">
        <f>'1.2'!AA88</f>
        <v>36.5</v>
      </c>
      <c r="AK88" s="29">
        <f>'1.2'!AB88</f>
        <v>14.7</v>
      </c>
      <c r="AL88" s="29">
        <f>'1.2'!AC88</f>
        <v>8.8000000000000007</v>
      </c>
      <c r="AM88" s="29">
        <f>'1.2'!AD88</f>
        <v>8.9</v>
      </c>
      <c r="AN88" s="29">
        <f>'1.2'!AE88</f>
        <v>12.9</v>
      </c>
      <c r="AO88" s="29">
        <f>'1.2'!AF88</f>
        <v>15.9</v>
      </c>
      <c r="AP88" s="29" t="e">
        <f>'1.2'!AG88</f>
        <v>#N/A</v>
      </c>
      <c r="AQ88" s="29" t="e">
        <f>'1.2'!AH88</f>
        <v>#N/A</v>
      </c>
      <c r="AR88" s="29">
        <f>'1.2'!AI88</f>
        <v>4.5</v>
      </c>
      <c r="AS88" s="29">
        <f>'1.2'!AJ88</f>
        <v>-8.1999999999999993</v>
      </c>
      <c r="AT88" s="29">
        <f>'1.2'!AK88</f>
        <v>-16.399999999999999</v>
      </c>
      <c r="AU88" s="29">
        <f>'1.2'!AL88</f>
        <v>34.5</v>
      </c>
      <c r="AV88" s="29">
        <f>'1.2'!AM88</f>
        <v>26.6</v>
      </c>
      <c r="AW88" s="29">
        <f>'1.2'!AN88</f>
        <v>11.6</v>
      </c>
      <c r="AX88" s="29">
        <f>'1.2'!AO88</f>
        <v>13.6</v>
      </c>
      <c r="AY88" s="29">
        <f>'1.2'!AP88</f>
        <v>10.199999999999999</v>
      </c>
      <c r="AZ88" s="29">
        <f>'1.2'!AQ88</f>
        <v>10.1</v>
      </c>
      <c r="BA88" s="29">
        <f>'1.2'!AR88</f>
        <v>10.5</v>
      </c>
      <c r="BB88" s="29">
        <f>'1.2'!AS88</f>
        <v>21.6</v>
      </c>
      <c r="BC88" s="29" t="e">
        <f>'1.2'!AT88</f>
        <v>#N/A</v>
      </c>
      <c r="BD88" s="29" t="e">
        <f>'1.2'!AU88</f>
        <v>#N/A</v>
      </c>
      <c r="BE88" s="29">
        <f>'1.2'!AV88</f>
        <v>5.3</v>
      </c>
      <c r="BF88" s="29">
        <f>'1.2'!AW88</f>
        <v>-2.2000000000000002</v>
      </c>
      <c r="BG88" s="29">
        <f>'1.2'!AX88</f>
        <v>3.4</v>
      </c>
      <c r="BH88" s="29">
        <f>'1.2'!AY88</f>
        <v>27.2</v>
      </c>
      <c r="BI88" s="29">
        <f>'1.2'!AZ88</f>
        <v>29.4</v>
      </c>
      <c r="BJ88" s="29">
        <f>'1.2'!BA88</f>
        <v>9</v>
      </c>
    </row>
    <row r="89" spans="1:62" x14ac:dyDescent="0.25">
      <c r="A89" s="28" t="s">
        <v>34</v>
      </c>
      <c r="B89" s="30">
        <v>38991</v>
      </c>
      <c r="C89" s="29">
        <f>'1.1'!B89</f>
        <v>58.1</v>
      </c>
      <c r="D89" s="29">
        <f>'1.1'!C89</f>
        <v>9.4</v>
      </c>
      <c r="E89" s="29">
        <f>'1.1'!D89</f>
        <v>11.8</v>
      </c>
      <c r="F89" s="29">
        <f>'1.1'!E89</f>
        <v>12.6</v>
      </c>
      <c r="G89" s="29">
        <f>'1.1'!F89</f>
        <v>44.8</v>
      </c>
      <c r="H89" s="29">
        <f>'1.1'!G89</f>
        <v>13.8</v>
      </c>
      <c r="I89" s="29">
        <f>'1.1'!H89</f>
        <v>16.899999999999999</v>
      </c>
      <c r="J89" s="29">
        <f>'1.1'!I89</f>
        <v>17.7</v>
      </c>
      <c r="K89" s="29">
        <f>'1.2'!B89</f>
        <v>81.900000000000006</v>
      </c>
      <c r="L89" s="29">
        <f>'1.2'!C89</f>
        <v>57.1</v>
      </c>
      <c r="M89" s="29">
        <f>'1.2'!D89</f>
        <v>57.3</v>
      </c>
      <c r="N89" s="29">
        <f>'1.2'!E89</f>
        <v>53</v>
      </c>
      <c r="O89" s="29">
        <f>'1.2'!F89</f>
        <v>55.2</v>
      </c>
      <c r="P89" s="29" t="e">
        <f>'1.2'!G89</f>
        <v>#N/A</v>
      </c>
      <c r="Q89" s="29" t="e">
        <f>'1.2'!H89</f>
        <v>#N/A</v>
      </c>
      <c r="R89" s="29">
        <f>'1.2'!I89</f>
        <v>37.5</v>
      </c>
      <c r="S89" s="29">
        <f>'1.2'!J89</f>
        <v>34.299999999999997</v>
      </c>
      <c r="T89" s="29">
        <f>'1.2'!K89</f>
        <v>59.1</v>
      </c>
      <c r="U89" s="29">
        <f>'1.2'!L89</f>
        <v>66.8</v>
      </c>
      <c r="V89" s="29">
        <f>'1.2'!M89</f>
        <v>32.799999999999997</v>
      </c>
      <c r="W89" s="29">
        <f>'1.2'!N89</f>
        <v>58.4</v>
      </c>
      <c r="X89" s="29">
        <f>'1.2'!O89</f>
        <v>-3.2</v>
      </c>
      <c r="Y89" s="29">
        <f>'1.2'!P89</f>
        <v>8.6999999999999993</v>
      </c>
      <c r="Z89" s="29">
        <f>'1.2'!Q89</f>
        <v>8.8000000000000007</v>
      </c>
      <c r="AA89" s="29">
        <f>'1.2'!R89</f>
        <v>14.2</v>
      </c>
      <c r="AB89" s="29">
        <f>'1.2'!S89</f>
        <v>-5.2</v>
      </c>
      <c r="AC89" s="29" t="e">
        <f>'1.2'!T89</f>
        <v>#N/A</v>
      </c>
      <c r="AD89" s="29" t="e">
        <f>'1.2'!U89</f>
        <v>#N/A</v>
      </c>
      <c r="AE89" s="29">
        <f>'1.2'!V89</f>
        <v>15.3</v>
      </c>
      <c r="AF89" s="29">
        <f>'1.2'!W89</f>
        <v>-11.5</v>
      </c>
      <c r="AG89" s="29">
        <f>'1.2'!X89</f>
        <v>-44.4</v>
      </c>
      <c r="AH89" s="29">
        <f>'1.2'!Y89</f>
        <v>52.7</v>
      </c>
      <c r="AI89" s="29">
        <f>'1.2'!Z89</f>
        <v>18.5</v>
      </c>
      <c r="AJ89" s="29">
        <f>'1.2'!AA89</f>
        <v>33.200000000000003</v>
      </c>
      <c r="AK89" s="29">
        <f>'1.2'!AB89</f>
        <v>12.6</v>
      </c>
      <c r="AL89" s="29">
        <f>'1.2'!AC89</f>
        <v>8.8000000000000007</v>
      </c>
      <c r="AM89" s="29">
        <f>'1.2'!AD89</f>
        <v>8.9</v>
      </c>
      <c r="AN89" s="29">
        <f>'1.2'!AE89</f>
        <v>13.1</v>
      </c>
      <c r="AO89" s="29">
        <f>'1.2'!AF89</f>
        <v>13</v>
      </c>
      <c r="AP89" s="29" t="e">
        <f>'1.2'!AG89</f>
        <v>#N/A</v>
      </c>
      <c r="AQ89" s="29" t="e">
        <f>'1.2'!AH89</f>
        <v>#N/A</v>
      </c>
      <c r="AR89" s="29">
        <f>'1.2'!AI89</f>
        <v>5.7</v>
      </c>
      <c r="AS89" s="29">
        <f>'1.2'!AJ89</f>
        <v>-8.4</v>
      </c>
      <c r="AT89" s="29">
        <f>'1.2'!AK89</f>
        <v>-19.3</v>
      </c>
      <c r="AU89" s="29">
        <f>'1.2'!AL89</f>
        <v>36.5</v>
      </c>
      <c r="AV89" s="29">
        <f>'1.2'!AM89</f>
        <v>25.7</v>
      </c>
      <c r="AW89" s="29">
        <f>'1.2'!AN89</f>
        <v>13.7</v>
      </c>
      <c r="AX89" s="29">
        <f>'1.2'!AO89</f>
        <v>12.2</v>
      </c>
      <c r="AY89" s="29">
        <f>'1.2'!AP89</f>
        <v>9.9</v>
      </c>
      <c r="AZ89" s="29">
        <f>'1.2'!AQ89</f>
        <v>9.8000000000000007</v>
      </c>
      <c r="BA89" s="29">
        <f>'1.2'!AR89</f>
        <v>11.3</v>
      </c>
      <c r="BB89" s="29">
        <f>'1.2'!AS89</f>
        <v>17.7</v>
      </c>
      <c r="BC89" s="29" t="e">
        <f>'1.2'!AT89</f>
        <v>#N/A</v>
      </c>
      <c r="BD89" s="29" t="e">
        <f>'1.2'!AU89</f>
        <v>#N/A</v>
      </c>
      <c r="BE89" s="29">
        <f>'1.2'!AV89</f>
        <v>4.9000000000000004</v>
      </c>
      <c r="BF89" s="29">
        <f>'1.2'!AW89</f>
        <v>-4.5999999999999996</v>
      </c>
      <c r="BG89" s="29">
        <f>'1.2'!AX89</f>
        <v>-5.4</v>
      </c>
      <c r="BH89" s="29">
        <f>'1.2'!AY89</f>
        <v>32</v>
      </c>
      <c r="BI89" s="29">
        <f>'1.2'!AZ89</f>
        <v>27.2</v>
      </c>
      <c r="BJ89" s="29">
        <f>'1.2'!BA89</f>
        <v>11.8</v>
      </c>
    </row>
    <row r="90" spans="1:62" x14ac:dyDescent="0.25">
      <c r="A90" s="28" t="s">
        <v>34</v>
      </c>
      <c r="B90" s="30">
        <v>39022</v>
      </c>
      <c r="C90" s="29">
        <f>'1.1'!B90</f>
        <v>60.3</v>
      </c>
      <c r="D90" s="29">
        <f>'1.1'!C90</f>
        <v>13.3</v>
      </c>
      <c r="E90" s="29">
        <f>'1.1'!D90</f>
        <v>12</v>
      </c>
      <c r="F90" s="29">
        <f>'1.1'!E90</f>
        <v>12.5</v>
      </c>
      <c r="G90" s="29">
        <f>'1.1'!F90</f>
        <v>46.9</v>
      </c>
      <c r="H90" s="29">
        <f>'1.1'!G90</f>
        <v>22.2</v>
      </c>
      <c r="I90" s="29">
        <f>'1.1'!H90</f>
        <v>17.399999999999999</v>
      </c>
      <c r="J90" s="29">
        <f>'1.1'!I90</f>
        <v>18</v>
      </c>
      <c r="K90" s="29">
        <f>'1.2'!B90</f>
        <v>80.2</v>
      </c>
      <c r="L90" s="29">
        <f>'1.2'!C90</f>
        <v>59</v>
      </c>
      <c r="M90" s="29">
        <f>'1.2'!D90</f>
        <v>59.3</v>
      </c>
      <c r="N90" s="29">
        <f>'1.2'!E90</f>
        <v>61.2</v>
      </c>
      <c r="O90" s="29">
        <f>'1.2'!F90</f>
        <v>57.4</v>
      </c>
      <c r="P90" s="29" t="e">
        <f>'1.2'!G90</f>
        <v>#N/A</v>
      </c>
      <c r="Q90" s="29" t="e">
        <f>'1.2'!H90</f>
        <v>#N/A</v>
      </c>
      <c r="R90" s="29">
        <f>'1.2'!I90</f>
        <v>32.4</v>
      </c>
      <c r="S90" s="29">
        <f>'1.2'!J90</f>
        <v>37.299999999999997</v>
      </c>
      <c r="T90" s="29">
        <f>'1.2'!K90</f>
        <v>71.5</v>
      </c>
      <c r="U90" s="29">
        <f>'1.2'!L90</f>
        <v>74.5</v>
      </c>
      <c r="V90" s="29">
        <f>'1.2'!M90</f>
        <v>35</v>
      </c>
      <c r="W90" s="29">
        <f>'1.2'!N90</f>
        <v>58.1</v>
      </c>
      <c r="X90" s="29">
        <f>'1.2'!O90</f>
        <v>-3.7</v>
      </c>
      <c r="Y90" s="29">
        <f>'1.2'!P90</f>
        <v>15.2</v>
      </c>
      <c r="Z90" s="29">
        <f>'1.2'!Q90</f>
        <v>15.7</v>
      </c>
      <c r="AA90" s="29">
        <f>'1.2'!R90</f>
        <v>15.8</v>
      </c>
      <c r="AB90" s="29">
        <f>'1.2'!S90</f>
        <v>-9.1</v>
      </c>
      <c r="AC90" s="29" t="e">
        <f>'1.2'!T90</f>
        <v>#N/A</v>
      </c>
      <c r="AD90" s="29" t="e">
        <f>'1.2'!U90</f>
        <v>#N/A</v>
      </c>
      <c r="AE90" s="29">
        <f>'1.2'!V90</f>
        <v>15.7</v>
      </c>
      <c r="AF90" s="29">
        <f>'1.2'!W90</f>
        <v>-4.2</v>
      </c>
      <c r="AG90" s="29">
        <f>'1.2'!X90</f>
        <v>-25</v>
      </c>
      <c r="AH90" s="29">
        <f>'1.2'!Y90</f>
        <v>60.3</v>
      </c>
      <c r="AI90" s="29">
        <f>'1.2'!Z90</f>
        <v>37.299999999999997</v>
      </c>
      <c r="AJ90" s="29">
        <f>'1.2'!AA90</f>
        <v>23.4</v>
      </c>
      <c r="AK90" s="29">
        <f>'1.2'!AB90</f>
        <v>11</v>
      </c>
      <c r="AL90" s="29">
        <f>'1.2'!AC90</f>
        <v>9.4</v>
      </c>
      <c r="AM90" s="29">
        <f>'1.2'!AD90</f>
        <v>9.6</v>
      </c>
      <c r="AN90" s="29">
        <f>'1.2'!AE90</f>
        <v>13.3</v>
      </c>
      <c r="AO90" s="29">
        <f>'1.2'!AF90</f>
        <v>10.1</v>
      </c>
      <c r="AP90" s="29" t="e">
        <f>'1.2'!AG90</f>
        <v>#N/A</v>
      </c>
      <c r="AQ90" s="29" t="e">
        <f>'1.2'!AH90</f>
        <v>#N/A</v>
      </c>
      <c r="AR90" s="29">
        <f>'1.2'!AI90</f>
        <v>6.5</v>
      </c>
      <c r="AS90" s="29">
        <f>'1.2'!AJ90</f>
        <v>-8.1</v>
      </c>
      <c r="AT90" s="29">
        <f>'1.2'!AK90</f>
        <v>-19.7</v>
      </c>
      <c r="AU90" s="29">
        <f>'1.2'!AL90</f>
        <v>39</v>
      </c>
      <c r="AV90" s="29">
        <f>'1.2'!AM90</f>
        <v>26.8</v>
      </c>
      <c r="AW90" s="29">
        <f>'1.2'!AN90</f>
        <v>14.6</v>
      </c>
      <c r="AX90" s="29">
        <f>'1.2'!AO90</f>
        <v>10.8</v>
      </c>
      <c r="AY90" s="29">
        <f>'1.2'!AP90</f>
        <v>10</v>
      </c>
      <c r="AZ90" s="29">
        <f>'1.2'!AQ90</f>
        <v>10</v>
      </c>
      <c r="BA90" s="29">
        <f>'1.2'!AR90</f>
        <v>11.8</v>
      </c>
      <c r="BB90" s="29">
        <f>'1.2'!AS90</f>
        <v>13.3</v>
      </c>
      <c r="BC90" s="29" t="e">
        <f>'1.2'!AT90</f>
        <v>#N/A</v>
      </c>
      <c r="BD90" s="29" t="e">
        <f>'1.2'!AU90</f>
        <v>#N/A</v>
      </c>
      <c r="BE90" s="29">
        <f>'1.2'!AV90</f>
        <v>5.9</v>
      </c>
      <c r="BF90" s="29">
        <f>'1.2'!AW90</f>
        <v>-5.8</v>
      </c>
      <c r="BG90" s="29">
        <f>'1.2'!AX90</f>
        <v>-10.9</v>
      </c>
      <c r="BH90" s="29">
        <f>'1.2'!AY90</f>
        <v>36.799999999999997</v>
      </c>
      <c r="BI90" s="29">
        <f>'1.2'!AZ90</f>
        <v>27.9</v>
      </c>
      <c r="BJ90" s="29">
        <f>'1.2'!BA90</f>
        <v>14.1</v>
      </c>
    </row>
    <row r="91" spans="1:62" x14ac:dyDescent="0.25">
      <c r="A91" s="28" t="s">
        <v>34</v>
      </c>
      <c r="B91" s="30">
        <v>39052</v>
      </c>
      <c r="C91" s="29">
        <f>'1.1'!B91</f>
        <v>82.5</v>
      </c>
      <c r="D91" s="29">
        <f>'1.1'!C91</f>
        <v>9.4</v>
      </c>
      <c r="E91" s="29">
        <f>'1.1'!D91</f>
        <v>11.7</v>
      </c>
      <c r="F91" s="29">
        <f>'1.1'!E91</f>
        <v>11.7</v>
      </c>
      <c r="G91" s="29">
        <f>'1.1'!F91</f>
        <v>56.4</v>
      </c>
      <c r="H91" s="29">
        <f>'1.1'!G91</f>
        <v>9.9</v>
      </c>
      <c r="I91" s="29">
        <f>'1.1'!H91</f>
        <v>16.600000000000001</v>
      </c>
      <c r="J91" s="29">
        <f>'1.1'!I91</f>
        <v>16.600000000000001</v>
      </c>
      <c r="K91" s="29">
        <f>'1.2'!B91</f>
        <v>84.8</v>
      </c>
      <c r="L91" s="29">
        <f>'1.2'!C91</f>
        <v>75.8</v>
      </c>
      <c r="M91" s="29">
        <f>'1.2'!D91</f>
        <v>76.5</v>
      </c>
      <c r="N91" s="29">
        <f>'1.2'!E91</f>
        <v>111.9</v>
      </c>
      <c r="O91" s="29">
        <f>'1.2'!F91</f>
        <v>85.8</v>
      </c>
      <c r="P91" s="29" t="e">
        <f>'1.2'!G91</f>
        <v>#N/A</v>
      </c>
      <c r="Q91" s="29" t="e">
        <f>'1.2'!H91</f>
        <v>#N/A</v>
      </c>
      <c r="R91" s="29">
        <f>'1.2'!I91</f>
        <v>42.5</v>
      </c>
      <c r="S91" s="29">
        <f>'1.2'!J91</f>
        <v>49.2</v>
      </c>
      <c r="T91" s="29">
        <f>'1.2'!K91</f>
        <v>78.8</v>
      </c>
      <c r="U91" s="29">
        <f>'1.2'!L91</f>
        <v>121.7</v>
      </c>
      <c r="V91" s="29">
        <f>'1.2'!M91</f>
        <v>34.9</v>
      </c>
      <c r="W91" s="29">
        <f>'1.2'!N91</f>
        <v>55.9</v>
      </c>
      <c r="X91" s="29">
        <f>'1.2'!O91</f>
        <v>-9.4</v>
      </c>
      <c r="Y91" s="29">
        <f>'1.2'!P91</f>
        <v>10.9</v>
      </c>
      <c r="Z91" s="29">
        <f>'1.2'!Q91</f>
        <v>11.6</v>
      </c>
      <c r="AA91" s="29">
        <f>'1.2'!R91</f>
        <v>6.4</v>
      </c>
      <c r="AB91" s="29">
        <f>'1.2'!S91</f>
        <v>11.9</v>
      </c>
      <c r="AC91" s="29" t="e">
        <f>'1.2'!T91</f>
        <v>#N/A</v>
      </c>
      <c r="AD91" s="29" t="e">
        <f>'1.2'!U91</f>
        <v>#N/A</v>
      </c>
      <c r="AE91" s="29">
        <f>'1.2'!V91</f>
        <v>34.700000000000003</v>
      </c>
      <c r="AF91" s="29">
        <f>'1.2'!W91</f>
        <v>-6.9</v>
      </c>
      <c r="AG91" s="29">
        <f>'1.2'!X91</f>
        <v>-55.1</v>
      </c>
      <c r="AH91" s="29">
        <f>'1.2'!Y91</f>
        <v>13.5</v>
      </c>
      <c r="AI91" s="29">
        <f>'1.2'!Z91</f>
        <v>10</v>
      </c>
      <c r="AJ91" s="29">
        <f>'1.2'!AA91</f>
        <v>17</v>
      </c>
      <c r="AK91" s="29">
        <f>'1.2'!AB91</f>
        <v>8.9</v>
      </c>
      <c r="AL91" s="29">
        <f>'1.2'!AC91</f>
        <v>9.6</v>
      </c>
      <c r="AM91" s="29">
        <f>'1.2'!AD91</f>
        <v>9.8000000000000007</v>
      </c>
      <c r="AN91" s="29">
        <f>'1.2'!AE91</f>
        <v>12.1</v>
      </c>
      <c r="AO91" s="29">
        <f>'1.2'!AF91</f>
        <v>10.3</v>
      </c>
      <c r="AP91" s="29" t="e">
        <f>'1.2'!AG91</f>
        <v>#N/A</v>
      </c>
      <c r="AQ91" s="29" t="e">
        <f>'1.2'!AH91</f>
        <v>#N/A</v>
      </c>
      <c r="AR91" s="29">
        <f>'1.2'!AI91</f>
        <v>9</v>
      </c>
      <c r="AS91" s="29">
        <f>'1.2'!AJ91</f>
        <v>-8</v>
      </c>
      <c r="AT91" s="29">
        <f>'1.2'!AK91</f>
        <v>-24.5</v>
      </c>
      <c r="AU91" s="29">
        <f>'1.2'!AL91</f>
        <v>34</v>
      </c>
      <c r="AV91" s="29">
        <f>'1.2'!AM91</f>
        <v>25</v>
      </c>
      <c r="AW91" s="29">
        <f>'1.2'!AN91</f>
        <v>14.8</v>
      </c>
      <c r="AX91" s="29">
        <f>'1.2'!AO91</f>
        <v>8.9</v>
      </c>
      <c r="AY91" s="29">
        <f>'1.2'!AP91</f>
        <v>9.6</v>
      </c>
      <c r="AZ91" s="29">
        <f>'1.2'!AQ91</f>
        <v>9.8000000000000007</v>
      </c>
      <c r="BA91" s="29">
        <f>'1.2'!AR91</f>
        <v>12.1</v>
      </c>
      <c r="BB91" s="29">
        <f>'1.2'!AS91</f>
        <v>10.3</v>
      </c>
      <c r="BC91" s="29" t="e">
        <f>'1.2'!AT91</f>
        <v>#N/A</v>
      </c>
      <c r="BD91" s="29" t="e">
        <f>'1.2'!AU91</f>
        <v>#N/A</v>
      </c>
      <c r="BE91" s="29">
        <f>'1.2'!AV91</f>
        <v>9</v>
      </c>
      <c r="BF91" s="29">
        <f>'1.2'!AW91</f>
        <v>-8</v>
      </c>
      <c r="BG91" s="29">
        <f>'1.2'!AX91</f>
        <v>-24.5</v>
      </c>
      <c r="BH91" s="29">
        <f>'1.2'!AY91</f>
        <v>34</v>
      </c>
      <c r="BI91" s="29">
        <f>'1.2'!AZ91</f>
        <v>25</v>
      </c>
      <c r="BJ91" s="29">
        <f>'1.2'!BA91</f>
        <v>14.8</v>
      </c>
    </row>
    <row r="92" spans="1:62" x14ac:dyDescent="0.25">
      <c r="A92" s="28" t="s">
        <v>34</v>
      </c>
      <c r="B92" s="30">
        <v>39083</v>
      </c>
      <c r="C92" s="29">
        <f>'1.1'!B92</f>
        <v>58.4</v>
      </c>
      <c r="D92" s="29">
        <f>'1.1'!C92</f>
        <v>8.4</v>
      </c>
      <c r="E92" s="29">
        <f>'1.1'!D92</f>
        <v>8.4</v>
      </c>
      <c r="F92" s="29">
        <f>'1.1'!E92</f>
        <v>11</v>
      </c>
      <c r="G92" s="29">
        <f>'1.1'!F92</f>
        <v>46</v>
      </c>
      <c r="H92" s="29">
        <f>'1.1'!G92</f>
        <v>15.2</v>
      </c>
      <c r="I92" s="29">
        <f>'1.1'!H92</f>
        <v>15.2</v>
      </c>
      <c r="J92" s="29">
        <f>'1.1'!I92</f>
        <v>15.9</v>
      </c>
      <c r="K92" s="29">
        <f>'1.2'!B92</f>
        <v>87.4</v>
      </c>
      <c r="L92" s="29">
        <f>'1.2'!C92</f>
        <v>58.9</v>
      </c>
      <c r="M92" s="29">
        <f>'1.2'!D92</f>
        <v>59.3</v>
      </c>
      <c r="N92" s="29">
        <f>'1.2'!E92</f>
        <v>46.8</v>
      </c>
      <c r="O92" s="29">
        <f>'1.2'!F92</f>
        <v>57.1</v>
      </c>
      <c r="P92" s="29" t="e">
        <f>'1.2'!G92</f>
        <v>#N/A</v>
      </c>
      <c r="Q92" s="29" t="e">
        <f>'1.2'!H92</f>
        <v>#N/A</v>
      </c>
      <c r="R92" s="29">
        <f>'1.2'!I92</f>
        <v>37.799999999999997</v>
      </c>
      <c r="S92" s="29">
        <f>'1.2'!J92</f>
        <v>75.7</v>
      </c>
      <c r="T92" s="29">
        <f>'1.2'!K92</f>
        <v>64.3</v>
      </c>
      <c r="U92" s="29">
        <f>'1.2'!L92</f>
        <v>53.2</v>
      </c>
      <c r="V92" s="29">
        <f>'1.2'!M92</f>
        <v>34.9</v>
      </c>
      <c r="W92" s="29">
        <f>'1.2'!N92</f>
        <v>58.3</v>
      </c>
      <c r="X92" s="29">
        <f>'1.2'!O92</f>
        <v>-10.9</v>
      </c>
      <c r="Y92" s="29">
        <f>'1.2'!P92</f>
        <v>9.6</v>
      </c>
      <c r="Z92" s="29">
        <f>'1.2'!Q92</f>
        <v>10.6</v>
      </c>
      <c r="AA92" s="29">
        <f>'1.2'!R92</f>
        <v>8.1</v>
      </c>
      <c r="AB92" s="29">
        <f>'1.2'!S92</f>
        <v>19.899999999999999</v>
      </c>
      <c r="AC92" s="29" t="e">
        <f>'1.2'!T92</f>
        <v>#N/A</v>
      </c>
      <c r="AD92" s="29" t="e">
        <f>'1.2'!U92</f>
        <v>#N/A</v>
      </c>
      <c r="AE92" s="29">
        <f>'1.2'!V92</f>
        <v>30.2</v>
      </c>
      <c r="AF92" s="29">
        <f>'1.2'!W92</f>
        <v>1.6</v>
      </c>
      <c r="AG92" s="29">
        <f>'1.2'!X92</f>
        <v>-29.8</v>
      </c>
      <c r="AH92" s="29">
        <f>'1.2'!Y92</f>
        <v>10.3</v>
      </c>
      <c r="AI92" s="29">
        <f>'1.2'!Z92</f>
        <v>24.6</v>
      </c>
      <c r="AJ92" s="29">
        <f>'1.2'!AA92</f>
        <v>26.3</v>
      </c>
      <c r="AK92" s="29">
        <f>'1.2'!AB92</f>
        <v>-10.9</v>
      </c>
      <c r="AL92" s="29">
        <f>'1.2'!AC92</f>
        <v>9.6</v>
      </c>
      <c r="AM92" s="29">
        <f>'1.2'!AD92</f>
        <v>10.6</v>
      </c>
      <c r="AN92" s="29">
        <f>'1.2'!AE92</f>
        <v>8.1</v>
      </c>
      <c r="AO92" s="29">
        <f>'1.2'!AF92</f>
        <v>19.899999999999999</v>
      </c>
      <c r="AP92" s="29" t="e">
        <f>'1.2'!AG92</f>
        <v>#N/A</v>
      </c>
      <c r="AQ92" s="29" t="e">
        <f>'1.2'!AH92</f>
        <v>#N/A</v>
      </c>
      <c r="AR92" s="29">
        <f>'1.2'!AI92</f>
        <v>30.2</v>
      </c>
      <c r="AS92" s="29">
        <f>'1.2'!AJ92</f>
        <v>1.6</v>
      </c>
      <c r="AT92" s="29">
        <f>'1.2'!AK92</f>
        <v>-29.8</v>
      </c>
      <c r="AU92" s="29">
        <f>'1.2'!AL92</f>
        <v>10.3</v>
      </c>
      <c r="AV92" s="29">
        <f>'1.2'!AM92</f>
        <v>24.6</v>
      </c>
      <c r="AW92" s="29">
        <f>'1.2'!AN92</f>
        <v>26.3</v>
      </c>
      <c r="AX92" s="29">
        <f>'1.2'!AO92</f>
        <v>6.3</v>
      </c>
      <c r="AY92" s="29">
        <f>'1.2'!AP92</f>
        <v>9.1999999999999993</v>
      </c>
      <c r="AZ92" s="29">
        <f>'1.2'!AQ92</f>
        <v>9.6</v>
      </c>
      <c r="BA92" s="29">
        <f>'1.2'!AR92</f>
        <v>12.3</v>
      </c>
      <c r="BB92" s="29">
        <f>'1.2'!AS92</f>
        <v>9.9</v>
      </c>
      <c r="BC92" s="29" t="e">
        <f>'1.2'!AT92</f>
        <v>#N/A</v>
      </c>
      <c r="BD92" s="29" t="e">
        <f>'1.2'!AU92</f>
        <v>#N/A</v>
      </c>
      <c r="BE92" s="29">
        <f>'1.2'!AV92</f>
        <v>10.199999999999999</v>
      </c>
      <c r="BF92" s="29">
        <f>'1.2'!AW92</f>
        <v>-10.199999999999999</v>
      </c>
      <c r="BG92" s="29">
        <f>'1.2'!AX92</f>
        <v>-28.7</v>
      </c>
      <c r="BH92" s="29">
        <f>'1.2'!AY92</f>
        <v>32.6</v>
      </c>
      <c r="BI92" s="29">
        <f>'1.2'!AZ92</f>
        <v>24</v>
      </c>
      <c r="BJ92" s="29">
        <f>'1.2'!BA92</f>
        <v>16</v>
      </c>
    </row>
    <row r="93" spans="1:62" x14ac:dyDescent="0.25">
      <c r="A93" s="28" t="s">
        <v>34</v>
      </c>
      <c r="B93" s="30">
        <v>39114</v>
      </c>
      <c r="C93" s="29">
        <f>'1.1'!B93</f>
        <v>57.2</v>
      </c>
      <c r="D93" s="29">
        <f>'1.1'!C93</f>
        <v>15.3</v>
      </c>
      <c r="E93" s="29">
        <f>'1.1'!D93</f>
        <v>11.7</v>
      </c>
      <c r="F93" s="29">
        <f>'1.1'!E93</f>
        <v>11.3</v>
      </c>
      <c r="G93" s="29">
        <f>'1.1'!F93</f>
        <v>42.2</v>
      </c>
      <c r="H93" s="29">
        <f>'1.1'!G93</f>
        <v>14.8</v>
      </c>
      <c r="I93" s="29">
        <f>'1.1'!H93</f>
        <v>15</v>
      </c>
      <c r="J93" s="29">
        <f>'1.1'!I93</f>
        <v>15.7</v>
      </c>
      <c r="K93" s="29">
        <f>'1.2'!B93</f>
        <v>76.7</v>
      </c>
      <c r="L93" s="29">
        <f>'1.2'!C93</f>
        <v>61.8</v>
      </c>
      <c r="M93" s="29">
        <f>'1.2'!D93</f>
        <v>62.3</v>
      </c>
      <c r="N93" s="29">
        <f>'1.2'!E93</f>
        <v>40.4</v>
      </c>
      <c r="O93" s="29">
        <f>'1.2'!F93</f>
        <v>44.9</v>
      </c>
      <c r="P93" s="29" t="e">
        <f>'1.2'!G93</f>
        <v>#N/A</v>
      </c>
      <c r="Q93" s="29" t="e">
        <f>'1.2'!H93</f>
        <v>#N/A</v>
      </c>
      <c r="R93" s="29">
        <f>'1.2'!I93</f>
        <v>36.5</v>
      </c>
      <c r="S93" s="29">
        <f>'1.2'!J93</f>
        <v>69.7</v>
      </c>
      <c r="T93" s="29">
        <f>'1.2'!K93</f>
        <v>62.9</v>
      </c>
      <c r="U93" s="29">
        <f>'1.2'!L93</f>
        <v>53.7</v>
      </c>
      <c r="V93" s="29">
        <f>'1.2'!M93</f>
        <v>29.7</v>
      </c>
      <c r="W93" s="29">
        <f>'1.2'!N93</f>
        <v>45.8</v>
      </c>
      <c r="X93" s="29">
        <f>'1.2'!O93</f>
        <v>-4.0999999999999996</v>
      </c>
      <c r="Y93" s="29">
        <f>'1.2'!P93</f>
        <v>18.5</v>
      </c>
      <c r="Z93" s="29">
        <f>'1.2'!Q93</f>
        <v>18.5</v>
      </c>
      <c r="AA93" s="29">
        <f>'1.2'!R93</f>
        <v>-1.4</v>
      </c>
      <c r="AB93" s="29">
        <f>'1.2'!S93</f>
        <v>19</v>
      </c>
      <c r="AC93" s="29" t="e">
        <f>'1.2'!T93</f>
        <v>#N/A</v>
      </c>
      <c r="AD93" s="29" t="e">
        <f>'1.2'!U93</f>
        <v>#N/A</v>
      </c>
      <c r="AE93" s="29">
        <f>'1.2'!V93</f>
        <v>41.4</v>
      </c>
      <c r="AF93" s="29">
        <f>'1.2'!W93</f>
        <v>-0.2</v>
      </c>
      <c r="AG93" s="29">
        <f>'1.2'!X93</f>
        <v>-38.5</v>
      </c>
      <c r="AH93" s="29">
        <f>'1.2'!Y93</f>
        <v>20.9</v>
      </c>
      <c r="AI93" s="29">
        <f>'1.2'!Z93</f>
        <v>14.8</v>
      </c>
      <c r="AJ93" s="29">
        <f>'1.2'!AA93</f>
        <v>8.3000000000000007</v>
      </c>
      <c r="AK93" s="29">
        <f>'1.2'!AB93</f>
        <v>-7.8</v>
      </c>
      <c r="AL93" s="29">
        <f>'1.2'!AC93</f>
        <v>14</v>
      </c>
      <c r="AM93" s="29">
        <f>'1.2'!AD93</f>
        <v>14.5</v>
      </c>
      <c r="AN93" s="29">
        <f>'1.2'!AE93</f>
        <v>3.5</v>
      </c>
      <c r="AO93" s="29">
        <f>'1.2'!AF93</f>
        <v>19.5</v>
      </c>
      <c r="AP93" s="29" t="e">
        <f>'1.2'!AG93</f>
        <v>#N/A</v>
      </c>
      <c r="AQ93" s="29" t="e">
        <f>'1.2'!AH93</f>
        <v>#N/A</v>
      </c>
      <c r="AR93" s="29">
        <f>'1.2'!AI93</f>
        <v>35.5</v>
      </c>
      <c r="AS93" s="29">
        <f>'1.2'!AJ93</f>
        <v>0.8</v>
      </c>
      <c r="AT93" s="29">
        <f>'1.2'!AK93</f>
        <v>-34.4</v>
      </c>
      <c r="AU93" s="29">
        <f>'1.2'!AL93</f>
        <v>15.4</v>
      </c>
      <c r="AV93" s="29">
        <f>'1.2'!AM93</f>
        <v>19.899999999999999</v>
      </c>
      <c r="AW93" s="29">
        <f>'1.2'!AN93</f>
        <v>17.7</v>
      </c>
      <c r="AX93" s="29">
        <f>'1.2'!AO93</f>
        <v>4.4000000000000004</v>
      </c>
      <c r="AY93" s="29">
        <f>'1.2'!AP93</f>
        <v>9.9</v>
      </c>
      <c r="AZ93" s="29">
        <f>'1.2'!AQ93</f>
        <v>10.199999999999999</v>
      </c>
      <c r="BA93" s="29">
        <f>'1.2'!AR93</f>
        <v>11.2</v>
      </c>
      <c r="BB93" s="29">
        <f>'1.2'!AS93</f>
        <v>10.4</v>
      </c>
      <c r="BC93" s="29" t="e">
        <f>'1.2'!AT93</f>
        <v>#N/A</v>
      </c>
      <c r="BD93" s="29" t="e">
        <f>'1.2'!AU93</f>
        <v>#N/A</v>
      </c>
      <c r="BE93" s="29">
        <f>'1.2'!AV93</f>
        <v>13.2</v>
      </c>
      <c r="BF93" s="29">
        <f>'1.2'!AW93</f>
        <v>-8.9</v>
      </c>
      <c r="BG93" s="29">
        <f>'1.2'!AX93</f>
        <v>-32</v>
      </c>
      <c r="BH93" s="29">
        <f>'1.2'!AY93</f>
        <v>32</v>
      </c>
      <c r="BI93" s="29">
        <f>'1.2'!AZ93</f>
        <v>22.7</v>
      </c>
      <c r="BJ93" s="29">
        <f>'1.2'!BA93</f>
        <v>16.8</v>
      </c>
    </row>
    <row r="94" spans="1:62" x14ac:dyDescent="0.25">
      <c r="A94" s="28" t="s">
        <v>34</v>
      </c>
      <c r="B94" s="30">
        <v>39142</v>
      </c>
      <c r="C94" s="29">
        <f>'1.1'!B94</f>
        <v>62.8</v>
      </c>
      <c r="D94" s="29">
        <f>'1.1'!C94</f>
        <v>18.2</v>
      </c>
      <c r="E94" s="29">
        <f>'1.1'!D94</f>
        <v>13.9</v>
      </c>
      <c r="F94" s="29">
        <f>'1.1'!E94</f>
        <v>12.2</v>
      </c>
      <c r="G94" s="29">
        <f>'1.1'!F94</f>
        <v>51.1</v>
      </c>
      <c r="H94" s="29">
        <f>'1.1'!G94</f>
        <v>22.2</v>
      </c>
      <c r="I94" s="29">
        <f>'1.1'!H94</f>
        <v>17.5</v>
      </c>
      <c r="J94" s="29">
        <f>'1.1'!I94</f>
        <v>16.2</v>
      </c>
      <c r="K94" s="29">
        <f>'1.2'!B94</f>
        <v>86.3</v>
      </c>
      <c r="L94" s="29">
        <f>'1.2'!C94</f>
        <v>67.3</v>
      </c>
      <c r="M94" s="29">
        <f>'1.2'!D94</f>
        <v>67.900000000000006</v>
      </c>
      <c r="N94" s="29">
        <f>'1.2'!E94</f>
        <v>45.5</v>
      </c>
      <c r="O94" s="29">
        <f>'1.2'!F94</f>
        <v>54.8</v>
      </c>
      <c r="P94" s="29" t="e">
        <f>'1.2'!G94</f>
        <v>#N/A</v>
      </c>
      <c r="Q94" s="29" t="e">
        <f>'1.2'!H94</f>
        <v>#N/A</v>
      </c>
      <c r="R94" s="29">
        <f>'1.2'!I94</f>
        <v>43</v>
      </c>
      <c r="S94" s="29">
        <f>'1.2'!J94</f>
        <v>45.2</v>
      </c>
      <c r="T94" s="29">
        <f>'1.2'!K94</f>
        <v>63.6</v>
      </c>
      <c r="U94" s="29">
        <f>'1.2'!L94</f>
        <v>54.1</v>
      </c>
      <c r="V94" s="29">
        <f>'1.2'!M94</f>
        <v>40.700000000000003</v>
      </c>
      <c r="W94" s="29">
        <f>'1.2'!N94</f>
        <v>61.1</v>
      </c>
      <c r="X94" s="29">
        <f>'1.2'!O94</f>
        <v>4</v>
      </c>
      <c r="Y94" s="29">
        <f>'1.2'!P94</f>
        <v>21.9</v>
      </c>
      <c r="Z94" s="29">
        <f>'1.2'!Q94</f>
        <v>22.5</v>
      </c>
      <c r="AA94" s="29">
        <f>'1.2'!R94</f>
        <v>5.6</v>
      </c>
      <c r="AB94" s="29">
        <f>'1.2'!S94</f>
        <v>16.899999999999999</v>
      </c>
      <c r="AC94" s="29" t="e">
        <f>'1.2'!T94</f>
        <v>#N/A</v>
      </c>
      <c r="AD94" s="29" t="e">
        <f>'1.2'!U94</f>
        <v>#N/A</v>
      </c>
      <c r="AE94" s="29">
        <f>'1.2'!V94</f>
        <v>41.6</v>
      </c>
      <c r="AF94" s="29">
        <f>'1.2'!W94</f>
        <v>1.6</v>
      </c>
      <c r="AG94" s="29">
        <f>'1.2'!X94</f>
        <v>-37.200000000000003</v>
      </c>
      <c r="AH94" s="29">
        <f>'1.2'!Y94</f>
        <v>15.8</v>
      </c>
      <c r="AI94" s="29">
        <f>'1.2'!Z94</f>
        <v>29</v>
      </c>
      <c r="AJ94" s="29">
        <f>'1.2'!AA94</f>
        <v>12.3</v>
      </c>
      <c r="AK94" s="29">
        <f>'1.2'!AB94</f>
        <v>-4.0999999999999996</v>
      </c>
      <c r="AL94" s="29">
        <f>'1.2'!AC94</f>
        <v>16.7</v>
      </c>
      <c r="AM94" s="29">
        <f>'1.2'!AD94</f>
        <v>17.3</v>
      </c>
      <c r="AN94" s="29">
        <f>'1.2'!AE94</f>
        <v>4.2</v>
      </c>
      <c r="AO94" s="29">
        <f>'1.2'!AF94</f>
        <v>18.600000000000001</v>
      </c>
      <c r="AP94" s="29" t="e">
        <f>'1.2'!AG94</f>
        <v>#N/A</v>
      </c>
      <c r="AQ94" s="29" t="e">
        <f>'1.2'!AH94</f>
        <v>#N/A</v>
      </c>
      <c r="AR94" s="29">
        <f>'1.2'!AI94</f>
        <v>37.700000000000003</v>
      </c>
      <c r="AS94" s="29">
        <f>'1.2'!AJ94</f>
        <v>1</v>
      </c>
      <c r="AT94" s="29">
        <f>'1.2'!AK94</f>
        <v>-35.299999999999997</v>
      </c>
      <c r="AU94" s="29">
        <f>'1.2'!AL94</f>
        <v>15.5</v>
      </c>
      <c r="AV94" s="29">
        <f>'1.2'!AM94</f>
        <v>23.3</v>
      </c>
      <c r="AW94" s="29">
        <f>'1.2'!AN94</f>
        <v>15.6</v>
      </c>
      <c r="AX94" s="29">
        <f>'1.2'!AO94</f>
        <v>3.4</v>
      </c>
      <c r="AY94" s="29">
        <f>'1.2'!AP94</f>
        <v>11.5</v>
      </c>
      <c r="AZ94" s="29">
        <f>'1.2'!AQ94</f>
        <v>11.8</v>
      </c>
      <c r="BA94" s="29">
        <f>'1.2'!AR94</f>
        <v>10.9</v>
      </c>
      <c r="BB94" s="29">
        <f>'1.2'!AS94</f>
        <v>10.6</v>
      </c>
      <c r="BC94" s="29" t="e">
        <f>'1.2'!AT94</f>
        <v>#N/A</v>
      </c>
      <c r="BD94" s="29" t="e">
        <f>'1.2'!AU94</f>
        <v>#N/A</v>
      </c>
      <c r="BE94" s="29">
        <f>'1.2'!AV94</f>
        <v>16</v>
      </c>
      <c r="BF94" s="29">
        <f>'1.2'!AW94</f>
        <v>-7.9</v>
      </c>
      <c r="BG94" s="29">
        <f>'1.2'!AX94</f>
        <v>-34</v>
      </c>
      <c r="BH94" s="29">
        <f>'1.2'!AY94</f>
        <v>33.299999999999997</v>
      </c>
      <c r="BI94" s="29">
        <f>'1.2'!AZ94</f>
        <v>22.5</v>
      </c>
      <c r="BJ94" s="29">
        <f>'1.2'!BA94</f>
        <v>17.100000000000001</v>
      </c>
    </row>
    <row r="95" spans="1:62" x14ac:dyDescent="0.25">
      <c r="A95" s="28" t="s">
        <v>34</v>
      </c>
      <c r="B95" s="30">
        <v>39173</v>
      </c>
      <c r="C95" s="29">
        <f>'1.1'!B95</f>
        <v>59.5</v>
      </c>
      <c r="D95" s="29">
        <f>'1.1'!C95</f>
        <v>11.8</v>
      </c>
      <c r="E95" s="29">
        <f>'1.1'!D95</f>
        <v>13.4</v>
      </c>
      <c r="F95" s="29">
        <f>'1.1'!E95</f>
        <v>12.2</v>
      </c>
      <c r="G95" s="29">
        <f>'1.1'!F95</f>
        <v>46.4</v>
      </c>
      <c r="H95" s="29">
        <f>'1.1'!G95</f>
        <v>20.2</v>
      </c>
      <c r="I95" s="29">
        <f>'1.1'!H95</f>
        <v>18.2</v>
      </c>
      <c r="J95" s="29">
        <f>'1.1'!I95</f>
        <v>16.899999999999999</v>
      </c>
      <c r="K95" s="29">
        <f>'1.2'!B95</f>
        <v>79.8</v>
      </c>
      <c r="L95" s="29">
        <f>'1.2'!C95</f>
        <v>64.099999999999994</v>
      </c>
      <c r="M95" s="29">
        <f>'1.2'!D95</f>
        <v>64.7</v>
      </c>
      <c r="N95" s="29">
        <f>'1.2'!E95</f>
        <v>46.2</v>
      </c>
      <c r="O95" s="29">
        <f>'1.2'!F95</f>
        <v>49</v>
      </c>
      <c r="P95" s="29" t="e">
        <f>'1.2'!G95</f>
        <v>#N/A</v>
      </c>
      <c r="Q95" s="29" t="e">
        <f>'1.2'!H95</f>
        <v>#N/A</v>
      </c>
      <c r="R95" s="29">
        <f>'1.2'!I95</f>
        <v>39.4</v>
      </c>
      <c r="S95" s="29">
        <f>'1.2'!J95</f>
        <v>36.200000000000003</v>
      </c>
      <c r="T95" s="29">
        <f>'1.2'!K95</f>
        <v>56.2</v>
      </c>
      <c r="U95" s="29">
        <f>'1.2'!L95</f>
        <v>53.2</v>
      </c>
      <c r="V95" s="29">
        <f>'1.2'!M95</f>
        <v>35.200000000000003</v>
      </c>
      <c r="W95" s="29">
        <f>'1.2'!N95</f>
        <v>52</v>
      </c>
      <c r="X95" s="29">
        <f>'1.2'!O95</f>
        <v>2</v>
      </c>
      <c r="Y95" s="29">
        <f>'1.2'!P95</f>
        <v>13.6</v>
      </c>
      <c r="Z95" s="29">
        <f>'1.2'!Q95</f>
        <v>13.9</v>
      </c>
      <c r="AA95" s="29">
        <f>'1.2'!R95</f>
        <v>-4.4000000000000004</v>
      </c>
      <c r="AB95" s="29">
        <f>'1.2'!S95</f>
        <v>22.3</v>
      </c>
      <c r="AC95" s="29" t="e">
        <f>'1.2'!T95</f>
        <v>#N/A</v>
      </c>
      <c r="AD95" s="29" t="e">
        <f>'1.2'!U95</f>
        <v>#N/A</v>
      </c>
      <c r="AE95" s="29">
        <f>'1.2'!V95</f>
        <v>38.4</v>
      </c>
      <c r="AF95" s="29">
        <f>'1.2'!W95</f>
        <v>5.6</v>
      </c>
      <c r="AG95" s="29">
        <f>'1.2'!X95</f>
        <v>-29</v>
      </c>
      <c r="AH95" s="29">
        <f>'1.2'!Y95</f>
        <v>5.0999999999999996</v>
      </c>
      <c r="AI95" s="29">
        <f>'1.2'!Z95</f>
        <v>34.4</v>
      </c>
      <c r="AJ95" s="29">
        <f>'1.2'!AA95</f>
        <v>18.2</v>
      </c>
      <c r="AK95" s="29">
        <f>'1.2'!AB95</f>
        <v>-2.7</v>
      </c>
      <c r="AL95" s="29">
        <f>'1.2'!AC95</f>
        <v>15.9</v>
      </c>
      <c r="AM95" s="29">
        <f>'1.2'!AD95</f>
        <v>16.399999999999999</v>
      </c>
      <c r="AN95" s="29">
        <f>'1.2'!AE95</f>
        <v>1.8</v>
      </c>
      <c r="AO95" s="29">
        <f>'1.2'!AF95</f>
        <v>19.5</v>
      </c>
      <c r="AP95" s="29" t="e">
        <f>'1.2'!AG95</f>
        <v>#N/A</v>
      </c>
      <c r="AQ95" s="29" t="e">
        <f>'1.2'!AH95</f>
        <v>#N/A</v>
      </c>
      <c r="AR95" s="29">
        <f>'1.2'!AI95</f>
        <v>37.9</v>
      </c>
      <c r="AS95" s="29">
        <f>'1.2'!AJ95</f>
        <v>1.7</v>
      </c>
      <c r="AT95" s="29">
        <f>'1.2'!AK95</f>
        <v>-34</v>
      </c>
      <c r="AU95" s="29">
        <f>'1.2'!AL95</f>
        <v>12.7</v>
      </c>
      <c r="AV95" s="29">
        <f>'1.2'!AM95</f>
        <v>25.9</v>
      </c>
      <c r="AW95" s="29">
        <f>'1.2'!AN95</f>
        <v>16.2</v>
      </c>
      <c r="AX95" s="29">
        <f>'1.2'!AO95</f>
        <v>2.7</v>
      </c>
      <c r="AY95" s="29">
        <f>'1.2'!AP95</f>
        <v>11.7</v>
      </c>
      <c r="AZ95" s="29">
        <f>'1.2'!AQ95</f>
        <v>12</v>
      </c>
      <c r="BA95" s="29">
        <f>'1.2'!AR95</f>
        <v>9.1999999999999993</v>
      </c>
      <c r="BB95" s="29">
        <f>'1.2'!AS95</f>
        <v>12.1</v>
      </c>
      <c r="BC95" s="29" t="e">
        <f>'1.2'!AT95</f>
        <v>#N/A</v>
      </c>
      <c r="BD95" s="29" t="e">
        <f>'1.2'!AU95</f>
        <v>#N/A</v>
      </c>
      <c r="BE95" s="29">
        <f>'1.2'!AV95</f>
        <v>19.600000000000001</v>
      </c>
      <c r="BF95" s="29">
        <f>'1.2'!AW95</f>
        <v>-6.2</v>
      </c>
      <c r="BG95" s="29">
        <f>'1.2'!AX95</f>
        <v>-34.299999999999997</v>
      </c>
      <c r="BH95" s="29">
        <f>'1.2'!AY95</f>
        <v>30.3</v>
      </c>
      <c r="BI95" s="29">
        <f>'1.2'!AZ95</f>
        <v>24</v>
      </c>
      <c r="BJ95" s="29">
        <f>'1.2'!BA95</f>
        <v>19.5</v>
      </c>
    </row>
    <row r="96" spans="1:62" x14ac:dyDescent="0.25">
      <c r="A96" s="28" t="s">
        <v>34</v>
      </c>
      <c r="B96" s="30">
        <v>39203</v>
      </c>
      <c r="C96" s="29">
        <f>'1.1'!B96</f>
        <v>62.1</v>
      </c>
      <c r="D96" s="29">
        <f>'1.1'!C96</f>
        <v>13.5</v>
      </c>
      <c r="E96" s="29">
        <f>'1.1'!D96</f>
        <v>13.4</v>
      </c>
      <c r="F96" s="29">
        <f>'1.1'!E96</f>
        <v>12.2</v>
      </c>
      <c r="G96" s="29">
        <f>'1.1'!F96</f>
        <v>48.7</v>
      </c>
      <c r="H96" s="29">
        <f>'1.1'!G96</f>
        <v>14.7</v>
      </c>
      <c r="I96" s="29">
        <f>'1.1'!H96</f>
        <v>17.399999999999999</v>
      </c>
      <c r="J96" s="29">
        <f>'1.1'!I96</f>
        <v>16.600000000000001</v>
      </c>
      <c r="K96" s="29">
        <f>'1.2'!B96</f>
        <v>82.9</v>
      </c>
      <c r="L96" s="29">
        <f>'1.2'!C96</f>
        <v>62.2</v>
      </c>
      <c r="M96" s="29">
        <f>'1.2'!D96</f>
        <v>62.6</v>
      </c>
      <c r="N96" s="29">
        <f>'1.2'!E96</f>
        <v>72.2</v>
      </c>
      <c r="O96" s="29">
        <f>'1.2'!F96</f>
        <v>59.9</v>
      </c>
      <c r="P96" s="29" t="e">
        <f>'1.2'!G96</f>
        <v>#N/A</v>
      </c>
      <c r="Q96" s="29" t="e">
        <f>'1.2'!H96</f>
        <v>#N/A</v>
      </c>
      <c r="R96" s="29">
        <f>'1.2'!I96</f>
        <v>44.2</v>
      </c>
      <c r="S96" s="29">
        <f>'1.2'!J96</f>
        <v>41.5</v>
      </c>
      <c r="T96" s="29">
        <f>'1.2'!K96</f>
        <v>68.7</v>
      </c>
      <c r="U96" s="29">
        <f>'1.2'!L96</f>
        <v>54.3</v>
      </c>
      <c r="V96" s="29">
        <f>'1.2'!M96</f>
        <v>36.9</v>
      </c>
      <c r="W96" s="29">
        <f>'1.2'!N96</f>
        <v>57.9</v>
      </c>
      <c r="X96" s="29">
        <f>'1.2'!O96</f>
        <v>0.4</v>
      </c>
      <c r="Y96" s="29">
        <f>'1.2'!P96</f>
        <v>18.100000000000001</v>
      </c>
      <c r="Z96" s="29">
        <f>'1.2'!Q96</f>
        <v>18.5</v>
      </c>
      <c r="AA96" s="29">
        <f>'1.2'!R96</f>
        <v>19.5</v>
      </c>
      <c r="AB96" s="29">
        <f>'1.2'!S96</f>
        <v>12.6</v>
      </c>
      <c r="AC96" s="29" t="e">
        <f>'1.2'!T96</f>
        <v>#N/A</v>
      </c>
      <c r="AD96" s="29" t="e">
        <f>'1.2'!U96</f>
        <v>#N/A</v>
      </c>
      <c r="AE96" s="29">
        <f>'1.2'!V96</f>
        <v>36.200000000000003</v>
      </c>
      <c r="AF96" s="29">
        <f>'1.2'!W96</f>
        <v>7</v>
      </c>
      <c r="AG96" s="29">
        <f>'1.2'!X96</f>
        <v>-33.4</v>
      </c>
      <c r="AH96" s="29">
        <f>'1.2'!Y96</f>
        <v>-6.5</v>
      </c>
      <c r="AI96" s="29">
        <f>'1.2'!Z96</f>
        <v>16.100000000000001</v>
      </c>
      <c r="AJ96" s="29">
        <f>'1.2'!AA96</f>
        <v>17.600000000000001</v>
      </c>
      <c r="AK96" s="29">
        <f>'1.2'!AB96</f>
        <v>-2.1</v>
      </c>
      <c r="AL96" s="29">
        <f>'1.2'!AC96</f>
        <v>16.3</v>
      </c>
      <c r="AM96" s="29">
        <f>'1.2'!AD96</f>
        <v>16.8</v>
      </c>
      <c r="AN96" s="29">
        <f>'1.2'!AE96</f>
        <v>6.3</v>
      </c>
      <c r="AO96" s="29">
        <f>'1.2'!AF96</f>
        <v>17.8</v>
      </c>
      <c r="AP96" s="29" t="e">
        <f>'1.2'!AG96</f>
        <v>#N/A</v>
      </c>
      <c r="AQ96" s="29" t="e">
        <f>'1.2'!AH96</f>
        <v>#N/A</v>
      </c>
      <c r="AR96" s="29">
        <f>'1.2'!AI96</f>
        <v>37.5</v>
      </c>
      <c r="AS96" s="29">
        <f>'1.2'!AJ96</f>
        <v>2.5</v>
      </c>
      <c r="AT96" s="29">
        <f>'1.2'!AK96</f>
        <v>-33.9</v>
      </c>
      <c r="AU96" s="29">
        <f>'1.2'!AL96</f>
        <v>8.1999999999999993</v>
      </c>
      <c r="AV96" s="29">
        <f>'1.2'!AM96</f>
        <v>23.7</v>
      </c>
      <c r="AW96" s="29">
        <f>'1.2'!AN96</f>
        <v>16.5</v>
      </c>
      <c r="AX96" s="29">
        <f>'1.2'!AO96</f>
        <v>1.8</v>
      </c>
      <c r="AY96" s="29">
        <f>'1.2'!AP96</f>
        <v>12.5</v>
      </c>
      <c r="AZ96" s="29">
        <f>'1.2'!AQ96</f>
        <v>12.9</v>
      </c>
      <c r="BA96" s="29">
        <f>'1.2'!AR96</f>
        <v>9.3000000000000007</v>
      </c>
      <c r="BB96" s="29">
        <f>'1.2'!AS96</f>
        <v>11</v>
      </c>
      <c r="BC96" s="29" t="e">
        <f>'1.2'!AT96</f>
        <v>#N/A</v>
      </c>
      <c r="BD96" s="29" t="e">
        <f>'1.2'!AU96</f>
        <v>#N/A</v>
      </c>
      <c r="BE96" s="29">
        <f>'1.2'!AV96</f>
        <v>22.6</v>
      </c>
      <c r="BF96" s="29">
        <f>'1.2'!AW96</f>
        <v>-5.3</v>
      </c>
      <c r="BG96" s="29">
        <f>'1.2'!AX96</f>
        <v>-35.4</v>
      </c>
      <c r="BH96" s="29">
        <f>'1.2'!AY96</f>
        <v>25.5</v>
      </c>
      <c r="BI96" s="29">
        <f>'1.2'!AZ96</f>
        <v>22.9</v>
      </c>
      <c r="BJ96" s="29">
        <f>'1.2'!BA96</f>
        <v>20.100000000000001</v>
      </c>
    </row>
    <row r="97" spans="1:62" x14ac:dyDescent="0.25">
      <c r="A97" s="28" t="s">
        <v>34</v>
      </c>
      <c r="B97" s="30">
        <v>39234</v>
      </c>
      <c r="C97" s="29">
        <f>'1.1'!B97</f>
        <v>59.1</v>
      </c>
      <c r="D97" s="29">
        <f>'1.1'!C97</f>
        <v>9.6999999999999993</v>
      </c>
      <c r="E97" s="29">
        <f>'1.1'!D97</f>
        <v>12.8</v>
      </c>
      <c r="F97" s="29">
        <f>'1.1'!E97</f>
        <v>11.9</v>
      </c>
      <c r="G97" s="29">
        <f>'1.1'!F97</f>
        <v>47</v>
      </c>
      <c r="H97" s="29">
        <f>'1.1'!G97</f>
        <v>15.2</v>
      </c>
      <c r="I97" s="29">
        <f>'1.1'!H97</f>
        <v>17.100000000000001</v>
      </c>
      <c r="J97" s="29">
        <f>'1.1'!I97</f>
        <v>16.5</v>
      </c>
      <c r="K97" s="29">
        <f>'1.2'!B97</f>
        <v>79.099999999999994</v>
      </c>
      <c r="L97" s="29">
        <f>'1.2'!C97</f>
        <v>60.9</v>
      </c>
      <c r="M97" s="29">
        <f>'1.2'!D97</f>
        <v>61.4</v>
      </c>
      <c r="N97" s="29">
        <f>'1.2'!E97</f>
        <v>59.6</v>
      </c>
      <c r="O97" s="29">
        <f>'1.2'!F97</f>
        <v>53.5</v>
      </c>
      <c r="P97" s="29" t="e">
        <f>'1.2'!G97</f>
        <v>#N/A</v>
      </c>
      <c r="Q97" s="29" t="e">
        <f>'1.2'!H97</f>
        <v>#N/A</v>
      </c>
      <c r="R97" s="29">
        <f>'1.2'!I97</f>
        <v>42.4</v>
      </c>
      <c r="S97" s="29">
        <f>'1.2'!J97</f>
        <v>39.6</v>
      </c>
      <c r="T97" s="29">
        <f>'1.2'!K97</f>
        <v>65.599999999999994</v>
      </c>
      <c r="U97" s="29">
        <f>'1.2'!L97</f>
        <v>50.9</v>
      </c>
      <c r="V97" s="29">
        <f>'1.2'!M97</f>
        <v>36.700000000000003</v>
      </c>
      <c r="W97" s="29">
        <f>'1.2'!N97</f>
        <v>53.4</v>
      </c>
      <c r="X97" s="29">
        <f>'1.2'!O97</f>
        <v>-1.3</v>
      </c>
      <c r="Y97" s="29">
        <f>'1.2'!P97</f>
        <v>13</v>
      </c>
      <c r="Z97" s="29">
        <f>'1.2'!Q97</f>
        <v>13.3</v>
      </c>
      <c r="AA97" s="29">
        <f>'1.2'!R97</f>
        <v>1.5</v>
      </c>
      <c r="AB97" s="29">
        <f>'1.2'!S97</f>
        <v>11.7</v>
      </c>
      <c r="AC97" s="29" t="e">
        <f>'1.2'!T97</f>
        <v>#N/A</v>
      </c>
      <c r="AD97" s="29" t="e">
        <f>'1.2'!U97</f>
        <v>#N/A</v>
      </c>
      <c r="AE97" s="29">
        <f>'1.2'!V97</f>
        <v>38.700000000000003</v>
      </c>
      <c r="AF97" s="29">
        <f>'1.2'!W97</f>
        <v>17</v>
      </c>
      <c r="AG97" s="29">
        <f>'1.2'!X97</f>
        <v>-23.3</v>
      </c>
      <c r="AH97" s="29">
        <f>'1.2'!Y97</f>
        <v>-2.9</v>
      </c>
      <c r="AI97" s="29">
        <f>'1.2'!Z97</f>
        <v>23.5</v>
      </c>
      <c r="AJ97" s="29">
        <f>'1.2'!AA97</f>
        <v>14</v>
      </c>
      <c r="AK97" s="29">
        <f>'1.2'!AB97</f>
        <v>-2</v>
      </c>
      <c r="AL97" s="29">
        <f>'1.2'!AC97</f>
        <v>15.8</v>
      </c>
      <c r="AM97" s="29">
        <f>'1.2'!AD97</f>
        <v>16.2</v>
      </c>
      <c r="AN97" s="29">
        <f>'1.2'!AE97</f>
        <v>5.4</v>
      </c>
      <c r="AO97" s="29">
        <f>'1.2'!AF97</f>
        <v>16.8</v>
      </c>
      <c r="AP97" s="29" t="e">
        <f>'1.2'!AG97</f>
        <v>#N/A</v>
      </c>
      <c r="AQ97" s="29" t="e">
        <f>'1.2'!AH97</f>
        <v>#N/A</v>
      </c>
      <c r="AR97" s="29">
        <f>'1.2'!AI97</f>
        <v>37.700000000000003</v>
      </c>
      <c r="AS97" s="29">
        <f>'1.2'!AJ97</f>
        <v>4.0999999999999996</v>
      </c>
      <c r="AT97" s="29">
        <f>'1.2'!AK97</f>
        <v>-32.200000000000003</v>
      </c>
      <c r="AU97" s="29">
        <f>'1.2'!AL97</f>
        <v>6.3</v>
      </c>
      <c r="AV97" s="29">
        <f>'1.2'!AM97</f>
        <v>23.7</v>
      </c>
      <c r="AW97" s="29">
        <f>'1.2'!AN97</f>
        <v>16.100000000000001</v>
      </c>
      <c r="AX97" s="29">
        <f>'1.2'!AO97</f>
        <v>1.1000000000000001</v>
      </c>
      <c r="AY97" s="29">
        <f>'1.2'!AP97</f>
        <v>12.7</v>
      </c>
      <c r="AZ97" s="29">
        <f>'1.2'!AQ97</f>
        <v>13.1</v>
      </c>
      <c r="BA97" s="29">
        <f>'1.2'!AR97</f>
        <v>8.3000000000000007</v>
      </c>
      <c r="BB97" s="29">
        <f>'1.2'!AS97</f>
        <v>10.5</v>
      </c>
      <c r="BC97" s="29" t="e">
        <f>'1.2'!AT97</f>
        <v>#N/A</v>
      </c>
      <c r="BD97" s="29" t="e">
        <f>'1.2'!AU97</f>
        <v>#N/A</v>
      </c>
      <c r="BE97" s="29">
        <f>'1.2'!AV97</f>
        <v>25.1</v>
      </c>
      <c r="BF97" s="29">
        <f>'1.2'!AW97</f>
        <v>-2.4</v>
      </c>
      <c r="BG97" s="29">
        <f>'1.2'!AX97</f>
        <v>-34.799999999999997</v>
      </c>
      <c r="BH97" s="29">
        <f>'1.2'!AY97</f>
        <v>22.3</v>
      </c>
      <c r="BI97" s="29">
        <f>'1.2'!AZ97</f>
        <v>23.2</v>
      </c>
      <c r="BJ97" s="29">
        <f>'1.2'!BA97</f>
        <v>20.7</v>
      </c>
    </row>
    <row r="98" spans="1:62" x14ac:dyDescent="0.25">
      <c r="A98" s="28" t="s">
        <v>34</v>
      </c>
      <c r="B98" s="30">
        <v>39264</v>
      </c>
      <c r="C98" s="29">
        <f>'1.1'!B98</f>
        <v>59.8</v>
      </c>
      <c r="D98" s="29">
        <f>'1.1'!C98</f>
        <v>8.4</v>
      </c>
      <c r="E98" s="29">
        <f>'1.1'!D98</f>
        <v>12.1</v>
      </c>
      <c r="F98" s="29">
        <f>'1.1'!E98</f>
        <v>11.9</v>
      </c>
      <c r="G98" s="29">
        <f>'1.1'!F98</f>
        <v>49.6</v>
      </c>
      <c r="H98" s="29">
        <f>'1.1'!G98</f>
        <v>16.399999999999999</v>
      </c>
      <c r="I98" s="29">
        <f>'1.1'!H98</f>
        <v>17</v>
      </c>
      <c r="J98" s="29">
        <f>'1.1'!I98</f>
        <v>16.600000000000001</v>
      </c>
      <c r="K98" s="29">
        <f>'1.2'!B98</f>
        <v>80.3</v>
      </c>
      <c r="L98" s="29">
        <f>'1.2'!C98</f>
        <v>61.8</v>
      </c>
      <c r="M98" s="29">
        <f>'1.2'!D98</f>
        <v>62.2</v>
      </c>
      <c r="N98" s="29">
        <f>'1.2'!E98</f>
        <v>56.8</v>
      </c>
      <c r="O98" s="29">
        <f>'1.2'!F98</f>
        <v>55.7</v>
      </c>
      <c r="P98" s="29" t="e">
        <f>'1.2'!G98</f>
        <v>#N/A</v>
      </c>
      <c r="Q98" s="29" t="e">
        <f>'1.2'!H98</f>
        <v>#N/A</v>
      </c>
      <c r="R98" s="29">
        <f>'1.2'!I98</f>
        <v>44.1</v>
      </c>
      <c r="S98" s="29">
        <f>'1.2'!J98</f>
        <v>42.8</v>
      </c>
      <c r="T98" s="29">
        <f>'1.2'!K98</f>
        <v>60.6</v>
      </c>
      <c r="U98" s="29">
        <f>'1.2'!L98</f>
        <v>50.2</v>
      </c>
      <c r="V98" s="29">
        <f>'1.2'!M98</f>
        <v>40.4</v>
      </c>
      <c r="W98" s="29">
        <f>'1.2'!N98</f>
        <v>62.1</v>
      </c>
      <c r="X98" s="29">
        <f>'1.2'!O98</f>
        <v>-4.2</v>
      </c>
      <c r="Y98" s="29">
        <f>'1.2'!P98</f>
        <v>10.4</v>
      </c>
      <c r="Z98" s="29">
        <f>'1.2'!Q98</f>
        <v>10.7</v>
      </c>
      <c r="AA98" s="29">
        <f>'1.2'!R98</f>
        <v>1.8</v>
      </c>
      <c r="AB98" s="29">
        <f>'1.2'!S98</f>
        <v>16.100000000000001</v>
      </c>
      <c r="AC98" s="29" t="e">
        <f>'1.2'!T98</f>
        <v>#N/A</v>
      </c>
      <c r="AD98" s="29" t="e">
        <f>'1.2'!U98</f>
        <v>#N/A</v>
      </c>
      <c r="AE98" s="29">
        <f>'1.2'!V98</f>
        <v>35.4</v>
      </c>
      <c r="AF98" s="29">
        <f>'1.2'!W98</f>
        <v>14.5</v>
      </c>
      <c r="AG98" s="29">
        <f>'1.2'!X98</f>
        <v>-13.3</v>
      </c>
      <c r="AH98" s="29">
        <f>'1.2'!Y98</f>
        <v>-3.1</v>
      </c>
      <c r="AI98" s="29">
        <f>'1.2'!Z98</f>
        <v>28.1</v>
      </c>
      <c r="AJ98" s="29">
        <f>'1.2'!AA98</f>
        <v>15.1</v>
      </c>
      <c r="AK98" s="29">
        <f>'1.2'!AB98</f>
        <v>-2.2999999999999998</v>
      </c>
      <c r="AL98" s="29">
        <f>'1.2'!AC98</f>
        <v>15</v>
      </c>
      <c r="AM98" s="29">
        <f>'1.2'!AD98</f>
        <v>15.4</v>
      </c>
      <c r="AN98" s="29">
        <f>'1.2'!AE98</f>
        <v>4.8</v>
      </c>
      <c r="AO98" s="29">
        <f>'1.2'!AF98</f>
        <v>16.7</v>
      </c>
      <c r="AP98" s="29" t="e">
        <f>'1.2'!AG98</f>
        <v>#N/A</v>
      </c>
      <c r="AQ98" s="29" t="e">
        <f>'1.2'!AH98</f>
        <v>#N/A</v>
      </c>
      <c r="AR98" s="29">
        <f>'1.2'!AI98</f>
        <v>37.299999999999997</v>
      </c>
      <c r="AS98" s="29">
        <f>'1.2'!AJ98</f>
        <v>5.3</v>
      </c>
      <c r="AT98" s="29">
        <f>'1.2'!AK98</f>
        <v>-30.1</v>
      </c>
      <c r="AU98" s="29">
        <f>'1.2'!AL98</f>
        <v>4.9000000000000004</v>
      </c>
      <c r="AV98" s="29">
        <f>'1.2'!AM98</f>
        <v>24.4</v>
      </c>
      <c r="AW98" s="29">
        <f>'1.2'!AN98</f>
        <v>15.9</v>
      </c>
      <c r="AX98" s="29">
        <f>'1.2'!AO98</f>
        <v>-0.4</v>
      </c>
      <c r="AY98" s="29">
        <f>'1.2'!AP98</f>
        <v>13.2</v>
      </c>
      <c r="AZ98" s="29">
        <f>'1.2'!AQ98</f>
        <v>13.6</v>
      </c>
      <c r="BA98" s="29">
        <f>'1.2'!AR98</f>
        <v>7.9</v>
      </c>
      <c r="BB98" s="29">
        <f>'1.2'!AS98</f>
        <v>10.8</v>
      </c>
      <c r="BC98" s="29" t="e">
        <f>'1.2'!AT98</f>
        <v>#N/A</v>
      </c>
      <c r="BD98" s="29" t="e">
        <f>'1.2'!AU98</f>
        <v>#N/A</v>
      </c>
      <c r="BE98" s="29">
        <f>'1.2'!AV98</f>
        <v>28.3</v>
      </c>
      <c r="BF98" s="29">
        <f>'1.2'!AW98</f>
        <v>-0.3</v>
      </c>
      <c r="BG98" s="29">
        <f>'1.2'!AX98</f>
        <v>-34.799999999999997</v>
      </c>
      <c r="BH98" s="29">
        <f>'1.2'!AY98</f>
        <v>19.5</v>
      </c>
      <c r="BI98" s="29">
        <f>'1.2'!AZ98</f>
        <v>23.5</v>
      </c>
      <c r="BJ98" s="29">
        <f>'1.2'!BA98</f>
        <v>19.8</v>
      </c>
    </row>
    <row r="99" spans="1:62" x14ac:dyDescent="0.25">
      <c r="A99" s="28" t="s">
        <v>34</v>
      </c>
      <c r="B99" s="30">
        <v>39295</v>
      </c>
      <c r="C99" s="29">
        <f>'1.1'!B99</f>
        <v>63</v>
      </c>
      <c r="D99" s="29">
        <f>'1.1'!C99</f>
        <v>12.2</v>
      </c>
      <c r="E99" s="29">
        <f>'1.1'!D99</f>
        <v>12.1</v>
      </c>
      <c r="F99" s="29">
        <f>'1.1'!E99</f>
        <v>11.9</v>
      </c>
      <c r="G99" s="29">
        <f>'1.1'!F99</f>
        <v>54.8</v>
      </c>
      <c r="H99" s="29">
        <f>'1.1'!G99</f>
        <v>20.7</v>
      </c>
      <c r="I99" s="29">
        <f>'1.1'!H99</f>
        <v>17.5</v>
      </c>
      <c r="J99" s="29">
        <f>'1.1'!I99</f>
        <v>16.8</v>
      </c>
      <c r="K99" s="29">
        <f>'1.2'!B99</f>
        <v>78</v>
      </c>
      <c r="L99" s="29">
        <f>'1.2'!C99</f>
        <v>65.8</v>
      </c>
      <c r="M99" s="29">
        <f>'1.2'!D99</f>
        <v>66.3</v>
      </c>
      <c r="N99" s="29">
        <f>'1.2'!E99</f>
        <v>59.1</v>
      </c>
      <c r="O99" s="29">
        <f>'1.2'!F99</f>
        <v>59.8</v>
      </c>
      <c r="P99" s="29" t="e">
        <f>'1.2'!G99</f>
        <v>#N/A</v>
      </c>
      <c r="Q99" s="29" t="e">
        <f>'1.2'!H99</f>
        <v>#N/A</v>
      </c>
      <c r="R99" s="29">
        <f>'1.2'!I99</f>
        <v>47.6</v>
      </c>
      <c r="S99" s="29">
        <f>'1.2'!J99</f>
        <v>47.3</v>
      </c>
      <c r="T99" s="29">
        <f>'1.2'!K99</f>
        <v>59.6</v>
      </c>
      <c r="U99" s="29">
        <f>'1.2'!L99</f>
        <v>52.3</v>
      </c>
      <c r="V99" s="29">
        <f>'1.2'!M99</f>
        <v>47.6</v>
      </c>
      <c r="W99" s="29">
        <f>'1.2'!N99</f>
        <v>62.3</v>
      </c>
      <c r="X99" s="29">
        <f>'1.2'!O99</f>
        <v>-11.9</v>
      </c>
      <c r="Y99" s="29">
        <f>'1.2'!P99</f>
        <v>18.7</v>
      </c>
      <c r="Z99" s="29">
        <f>'1.2'!Q99</f>
        <v>19.2</v>
      </c>
      <c r="AA99" s="29">
        <f>'1.2'!R99</f>
        <v>7.8</v>
      </c>
      <c r="AB99" s="29">
        <f>'1.2'!S99</f>
        <v>19.100000000000001</v>
      </c>
      <c r="AC99" s="29" t="e">
        <f>'1.2'!T99</f>
        <v>#N/A</v>
      </c>
      <c r="AD99" s="29" t="e">
        <f>'1.2'!U99</f>
        <v>#N/A</v>
      </c>
      <c r="AE99" s="29">
        <f>'1.2'!V99</f>
        <v>34.6</v>
      </c>
      <c r="AF99" s="29">
        <f>'1.2'!W99</f>
        <v>17.5</v>
      </c>
      <c r="AG99" s="29">
        <f>'1.2'!X99</f>
        <v>-12.9</v>
      </c>
      <c r="AH99" s="29">
        <f>'1.2'!Y99</f>
        <v>-9.1</v>
      </c>
      <c r="AI99" s="29">
        <f>'1.2'!Z99</f>
        <v>33.299999999999997</v>
      </c>
      <c r="AJ99" s="29">
        <f>'1.2'!AA99</f>
        <v>6.9</v>
      </c>
      <c r="AK99" s="29">
        <f>'1.2'!AB99</f>
        <v>-3.5</v>
      </c>
      <c r="AL99" s="29">
        <f>'1.2'!AC99</f>
        <v>15.5</v>
      </c>
      <c r="AM99" s="29">
        <f>'1.2'!AD99</f>
        <v>15.9</v>
      </c>
      <c r="AN99" s="29">
        <f>'1.2'!AE99</f>
        <v>5.2</v>
      </c>
      <c r="AO99" s="29">
        <f>'1.2'!AF99</f>
        <v>17</v>
      </c>
      <c r="AP99" s="29" t="e">
        <f>'1.2'!AG99</f>
        <v>#N/A</v>
      </c>
      <c r="AQ99" s="29" t="e">
        <f>'1.2'!AH99</f>
        <v>#N/A</v>
      </c>
      <c r="AR99" s="29">
        <f>'1.2'!AI99</f>
        <v>36.9</v>
      </c>
      <c r="AS99" s="29">
        <f>'1.2'!AJ99</f>
        <v>6.6</v>
      </c>
      <c r="AT99" s="29">
        <f>'1.2'!AK99</f>
        <v>-28.5</v>
      </c>
      <c r="AU99" s="29">
        <f>'1.2'!AL99</f>
        <v>3</v>
      </c>
      <c r="AV99" s="29">
        <f>'1.2'!AM99</f>
        <v>25.7</v>
      </c>
      <c r="AW99" s="29">
        <f>'1.2'!AN99</f>
        <v>14.6</v>
      </c>
      <c r="AX99" s="29">
        <f>'1.2'!AO99</f>
        <v>-2.9</v>
      </c>
      <c r="AY99" s="29">
        <f>'1.2'!AP99</f>
        <v>14.1</v>
      </c>
      <c r="AZ99" s="29">
        <f>'1.2'!AQ99</f>
        <v>14.5</v>
      </c>
      <c r="BA99" s="29">
        <f>'1.2'!AR99</f>
        <v>7.6</v>
      </c>
      <c r="BB99" s="29">
        <f>'1.2'!AS99</f>
        <v>11.4</v>
      </c>
      <c r="BC99" s="29" t="e">
        <f>'1.2'!AT99</f>
        <v>#N/A</v>
      </c>
      <c r="BD99" s="29" t="e">
        <f>'1.2'!AU99</f>
        <v>#N/A</v>
      </c>
      <c r="BE99" s="29">
        <f>'1.2'!AV99</f>
        <v>31.2</v>
      </c>
      <c r="BF99" s="29">
        <f>'1.2'!AW99</f>
        <v>1.6</v>
      </c>
      <c r="BG99" s="29">
        <f>'1.2'!AX99</f>
        <v>-32.9</v>
      </c>
      <c r="BH99" s="29">
        <f>'1.2'!AY99</f>
        <v>15.4</v>
      </c>
      <c r="BI99" s="29">
        <f>'1.2'!AZ99</f>
        <v>24</v>
      </c>
      <c r="BJ99" s="29">
        <f>'1.2'!BA99</f>
        <v>18.600000000000001</v>
      </c>
    </row>
    <row r="100" spans="1:62" x14ac:dyDescent="0.25">
      <c r="A100" s="28" t="s">
        <v>34</v>
      </c>
      <c r="B100" s="30">
        <v>39326</v>
      </c>
      <c r="C100" s="29">
        <f>'1.1'!B100</f>
        <v>62</v>
      </c>
      <c r="D100" s="29">
        <f>'1.1'!C100</f>
        <v>9.6999999999999993</v>
      </c>
      <c r="E100" s="29">
        <f>'1.1'!D100</f>
        <v>11.8</v>
      </c>
      <c r="F100" s="29">
        <f>'1.1'!E100</f>
        <v>11.5</v>
      </c>
      <c r="G100" s="29">
        <f>'1.1'!F100</f>
        <v>52</v>
      </c>
      <c r="H100" s="29">
        <f>'1.1'!G100</f>
        <v>16</v>
      </c>
      <c r="I100" s="29">
        <f>'1.1'!H100</f>
        <v>17.3</v>
      </c>
      <c r="J100" s="29">
        <f>'1.1'!I100</f>
        <v>16.600000000000001</v>
      </c>
      <c r="K100" s="29">
        <f>'1.2'!B100</f>
        <v>73.900000000000006</v>
      </c>
      <c r="L100" s="29">
        <f>'1.2'!C100</f>
        <v>66.5</v>
      </c>
      <c r="M100" s="29">
        <f>'1.2'!D100</f>
        <v>67</v>
      </c>
      <c r="N100" s="29">
        <f>'1.2'!E100</f>
        <v>52</v>
      </c>
      <c r="O100" s="29">
        <f>'1.2'!F100</f>
        <v>54.5</v>
      </c>
      <c r="P100" s="29" t="e">
        <f>'1.2'!G100</f>
        <v>#N/A</v>
      </c>
      <c r="Q100" s="29" t="e">
        <f>'1.2'!H100</f>
        <v>#N/A</v>
      </c>
      <c r="R100" s="29">
        <f>'1.2'!I100</f>
        <v>47.4</v>
      </c>
      <c r="S100" s="29">
        <f>'1.2'!J100</f>
        <v>38.799999999999997</v>
      </c>
      <c r="T100" s="29">
        <f>'1.2'!K100</f>
        <v>68.3</v>
      </c>
      <c r="U100" s="29">
        <f>'1.2'!L100</f>
        <v>54</v>
      </c>
      <c r="V100" s="29">
        <f>'1.2'!M100</f>
        <v>43.6</v>
      </c>
      <c r="W100" s="29">
        <f>'1.2'!N100</f>
        <v>55.2</v>
      </c>
      <c r="X100" s="29">
        <f>'1.2'!O100</f>
        <v>-12.9</v>
      </c>
      <c r="Y100" s="29">
        <f>'1.2'!P100</f>
        <v>15.4</v>
      </c>
      <c r="Z100" s="29">
        <f>'1.2'!Q100</f>
        <v>15.7</v>
      </c>
      <c r="AA100" s="29">
        <f>'1.2'!R100</f>
        <v>7.3</v>
      </c>
      <c r="AB100" s="29">
        <f>'1.2'!S100</f>
        <v>13</v>
      </c>
      <c r="AC100" s="29" t="e">
        <f>'1.2'!T100</f>
        <v>#N/A</v>
      </c>
      <c r="AD100" s="29" t="e">
        <f>'1.2'!U100</f>
        <v>#N/A</v>
      </c>
      <c r="AE100" s="29">
        <f>'1.2'!V100</f>
        <v>36</v>
      </c>
      <c r="AF100" s="29">
        <f>'1.2'!W100</f>
        <v>12.9</v>
      </c>
      <c r="AG100" s="29">
        <f>'1.2'!X100</f>
        <v>-17.100000000000001</v>
      </c>
      <c r="AH100" s="29">
        <f>'1.2'!Y100</f>
        <v>-8.6999999999999993</v>
      </c>
      <c r="AI100" s="29">
        <f>'1.2'!Z100</f>
        <v>27.8</v>
      </c>
      <c r="AJ100" s="29">
        <f>'1.2'!AA100</f>
        <v>-7.9</v>
      </c>
      <c r="AK100" s="29">
        <f>'1.2'!AB100</f>
        <v>-4.5999999999999996</v>
      </c>
      <c r="AL100" s="29">
        <f>'1.2'!AC100</f>
        <v>15.4</v>
      </c>
      <c r="AM100" s="29">
        <f>'1.2'!AD100</f>
        <v>15.9</v>
      </c>
      <c r="AN100" s="29">
        <f>'1.2'!AE100</f>
        <v>5.4</v>
      </c>
      <c r="AO100" s="29">
        <f>'1.2'!AF100</f>
        <v>16.5</v>
      </c>
      <c r="AP100" s="29" t="e">
        <f>'1.2'!AG100</f>
        <v>#N/A</v>
      </c>
      <c r="AQ100" s="29" t="e">
        <f>'1.2'!AH100</f>
        <v>#N/A</v>
      </c>
      <c r="AR100" s="29">
        <f>'1.2'!AI100</f>
        <v>36.799999999999997</v>
      </c>
      <c r="AS100" s="29">
        <f>'1.2'!AJ100</f>
        <v>7.1</v>
      </c>
      <c r="AT100" s="29">
        <f>'1.2'!AK100</f>
        <v>-27.3</v>
      </c>
      <c r="AU100" s="29">
        <f>'1.2'!AL100</f>
        <v>1.5</v>
      </c>
      <c r="AV100" s="29">
        <f>'1.2'!AM100</f>
        <v>26</v>
      </c>
      <c r="AW100" s="29">
        <f>'1.2'!AN100</f>
        <v>11.7</v>
      </c>
      <c r="AX100" s="29">
        <f>'1.2'!AO100</f>
        <v>-4.8</v>
      </c>
      <c r="AY100" s="29">
        <f>'1.2'!AP100</f>
        <v>14.4</v>
      </c>
      <c r="AZ100" s="29">
        <f>'1.2'!AQ100</f>
        <v>14.9</v>
      </c>
      <c r="BA100" s="29">
        <f>'1.2'!AR100</f>
        <v>7</v>
      </c>
      <c r="BB100" s="29">
        <f>'1.2'!AS100</f>
        <v>11.3</v>
      </c>
      <c r="BC100" s="29" t="e">
        <f>'1.2'!AT100</f>
        <v>#N/A</v>
      </c>
      <c r="BD100" s="29" t="e">
        <f>'1.2'!AU100</f>
        <v>#N/A</v>
      </c>
      <c r="BE100" s="29">
        <f>'1.2'!AV100</f>
        <v>33.200000000000003</v>
      </c>
      <c r="BF100" s="29">
        <f>'1.2'!AW100</f>
        <v>3.6</v>
      </c>
      <c r="BG100" s="29">
        <f>'1.2'!AX100</f>
        <v>-32.9</v>
      </c>
      <c r="BH100" s="29">
        <f>'1.2'!AY100</f>
        <v>10.9</v>
      </c>
      <c r="BI100" s="29">
        <f>'1.2'!AZ100</f>
        <v>24.8</v>
      </c>
      <c r="BJ100" s="29">
        <f>'1.2'!BA100</f>
        <v>14.6</v>
      </c>
    </row>
    <row r="101" spans="1:62" x14ac:dyDescent="0.25">
      <c r="A101" s="28" t="s">
        <v>34</v>
      </c>
      <c r="B101" s="30">
        <v>39356</v>
      </c>
      <c r="C101" s="29">
        <f>'1.1'!B101</f>
        <v>66.5</v>
      </c>
      <c r="D101" s="29">
        <f>'1.1'!C101</f>
        <v>14.6</v>
      </c>
      <c r="E101" s="29">
        <f>'1.1'!D101</f>
        <v>12.1</v>
      </c>
      <c r="F101" s="29">
        <f>'1.1'!E101</f>
        <v>11.9</v>
      </c>
      <c r="G101" s="29">
        <f>'1.1'!F101</f>
        <v>57</v>
      </c>
      <c r="H101" s="29">
        <f>'1.1'!G101</f>
        <v>27.4</v>
      </c>
      <c r="I101" s="29">
        <f>'1.1'!H101</f>
        <v>18.399999999999999</v>
      </c>
      <c r="J101" s="29">
        <f>'1.1'!I101</f>
        <v>17.8</v>
      </c>
      <c r="K101" s="29">
        <f>'1.2'!B101</f>
        <v>81</v>
      </c>
      <c r="L101" s="29">
        <f>'1.2'!C101</f>
        <v>67.099999999999994</v>
      </c>
      <c r="M101" s="29">
        <f>'1.2'!D101</f>
        <v>67.400000000000006</v>
      </c>
      <c r="N101" s="29">
        <f>'1.2'!E101</f>
        <v>61.3</v>
      </c>
      <c r="O101" s="29">
        <f>'1.2'!F101</f>
        <v>60.5</v>
      </c>
      <c r="P101" s="29" t="e">
        <f>'1.2'!G101</f>
        <v>#N/A</v>
      </c>
      <c r="Q101" s="29" t="e">
        <f>'1.2'!H101</f>
        <v>#N/A</v>
      </c>
      <c r="R101" s="29">
        <f>'1.2'!I101</f>
        <v>50</v>
      </c>
      <c r="S101" s="29">
        <f>'1.2'!J101</f>
        <v>39.799999999999997</v>
      </c>
      <c r="T101" s="29">
        <f>'1.2'!K101</f>
        <v>74.8</v>
      </c>
      <c r="U101" s="29">
        <f>'1.2'!L101</f>
        <v>75.599999999999994</v>
      </c>
      <c r="V101" s="29">
        <f>'1.2'!M101</f>
        <v>48.4</v>
      </c>
      <c r="W101" s="29">
        <f>'1.2'!N101</f>
        <v>68.2</v>
      </c>
      <c r="X101" s="29">
        <f>'1.2'!O101</f>
        <v>-1.1000000000000001</v>
      </c>
      <c r="Y101" s="29">
        <f>'1.2'!P101</f>
        <v>17.399999999999999</v>
      </c>
      <c r="Z101" s="29">
        <f>'1.2'!Q101</f>
        <v>17.5</v>
      </c>
      <c r="AA101" s="29">
        <f>'1.2'!R101</f>
        <v>15.5</v>
      </c>
      <c r="AB101" s="29">
        <f>'1.2'!S101</f>
        <v>9.5</v>
      </c>
      <c r="AC101" s="29" t="e">
        <f>'1.2'!T101</f>
        <v>#N/A</v>
      </c>
      <c r="AD101" s="29" t="e">
        <f>'1.2'!U101</f>
        <v>#N/A</v>
      </c>
      <c r="AE101" s="29">
        <f>'1.2'!V101</f>
        <v>33.200000000000003</v>
      </c>
      <c r="AF101" s="29">
        <f>'1.2'!W101</f>
        <v>15.9</v>
      </c>
      <c r="AG101" s="29">
        <f>'1.2'!X101</f>
        <v>26.5</v>
      </c>
      <c r="AH101" s="29">
        <f>'1.2'!Y101</f>
        <v>13.2</v>
      </c>
      <c r="AI101" s="29">
        <f>'1.2'!Z101</f>
        <v>47.5</v>
      </c>
      <c r="AJ101" s="29">
        <f>'1.2'!AA101</f>
        <v>16.7</v>
      </c>
      <c r="AK101" s="29">
        <f>'1.2'!AB101</f>
        <v>-4.3</v>
      </c>
      <c r="AL101" s="29">
        <f>'1.2'!AC101</f>
        <v>15.7</v>
      </c>
      <c r="AM101" s="29">
        <f>'1.2'!AD101</f>
        <v>16</v>
      </c>
      <c r="AN101" s="29">
        <f>'1.2'!AE101</f>
        <v>6.5</v>
      </c>
      <c r="AO101" s="29">
        <f>'1.2'!AF101</f>
        <v>15.7</v>
      </c>
      <c r="AP101" s="29" t="e">
        <f>'1.2'!AG101</f>
        <v>#N/A</v>
      </c>
      <c r="AQ101" s="29" t="e">
        <f>'1.2'!AH101</f>
        <v>#N/A</v>
      </c>
      <c r="AR101" s="29">
        <f>'1.2'!AI101</f>
        <v>36.4</v>
      </c>
      <c r="AS101" s="29">
        <f>'1.2'!AJ101</f>
        <v>7.8</v>
      </c>
      <c r="AT101" s="29">
        <f>'1.2'!AK101</f>
        <v>-23.5</v>
      </c>
      <c r="AU101" s="29">
        <f>'1.2'!AL101</f>
        <v>2.9</v>
      </c>
      <c r="AV101" s="29">
        <f>'1.2'!AM101</f>
        <v>28.3</v>
      </c>
      <c r="AW101" s="29">
        <f>'1.2'!AN101</f>
        <v>12.2</v>
      </c>
      <c r="AX101" s="29">
        <f>'1.2'!AO101</f>
        <v>-4.7</v>
      </c>
      <c r="AY101" s="29">
        <f>'1.2'!AP101</f>
        <v>15.1</v>
      </c>
      <c r="AZ101" s="29">
        <f>'1.2'!AQ101</f>
        <v>15.6</v>
      </c>
      <c r="BA101" s="29">
        <f>'1.2'!AR101</f>
        <v>7.2</v>
      </c>
      <c r="BB101" s="29">
        <f>'1.2'!AS101</f>
        <v>12.7</v>
      </c>
      <c r="BC101" s="29" t="e">
        <f>'1.2'!AT101</f>
        <v>#N/A</v>
      </c>
      <c r="BD101" s="29" t="e">
        <f>'1.2'!AU101</f>
        <v>#N/A</v>
      </c>
      <c r="BE101" s="29">
        <f>'1.2'!AV101</f>
        <v>34.700000000000003</v>
      </c>
      <c r="BF101" s="29">
        <f>'1.2'!AW101</f>
        <v>5.5</v>
      </c>
      <c r="BG101" s="29">
        <f>'1.2'!AX101</f>
        <v>-28.6</v>
      </c>
      <c r="BH101" s="29">
        <f>'1.2'!AY101</f>
        <v>8.5</v>
      </c>
      <c r="BI101" s="29">
        <f>'1.2'!AZ101</f>
        <v>27.3</v>
      </c>
      <c r="BJ101" s="29">
        <f>'1.2'!BA101</f>
        <v>13.5</v>
      </c>
    </row>
    <row r="102" spans="1:62" x14ac:dyDescent="0.25">
      <c r="A102" s="28" t="s">
        <v>34</v>
      </c>
      <c r="B102" s="30">
        <v>39387</v>
      </c>
      <c r="C102" s="29">
        <f>'1.1'!B102</f>
        <v>65.5</v>
      </c>
      <c r="D102" s="29">
        <f>'1.1'!C102</f>
        <v>8.5</v>
      </c>
      <c r="E102" s="29">
        <f>'1.1'!D102</f>
        <v>11.8</v>
      </c>
      <c r="F102" s="29">
        <f>'1.1'!E102</f>
        <v>11.5</v>
      </c>
      <c r="G102" s="29">
        <f>'1.1'!F102</f>
        <v>57.9</v>
      </c>
      <c r="H102" s="29">
        <f>'1.1'!G102</f>
        <v>23.4</v>
      </c>
      <c r="I102" s="29">
        <f>'1.1'!H102</f>
        <v>18.899999999999999</v>
      </c>
      <c r="J102" s="29">
        <f>'1.1'!I102</f>
        <v>18</v>
      </c>
      <c r="K102" s="29">
        <f>'1.2'!B102</f>
        <v>82.4</v>
      </c>
      <c r="L102" s="29">
        <f>'1.2'!C102</f>
        <v>67</v>
      </c>
      <c r="M102" s="29">
        <f>'1.2'!D102</f>
        <v>67.3</v>
      </c>
      <c r="N102" s="29">
        <f>'1.2'!E102</f>
        <v>68.099999999999994</v>
      </c>
      <c r="O102" s="29">
        <f>'1.2'!F102</f>
        <v>56.9</v>
      </c>
      <c r="P102" s="29" t="e">
        <f>'1.2'!G102</f>
        <v>#N/A</v>
      </c>
      <c r="Q102" s="29" t="e">
        <f>'1.2'!H102</f>
        <v>#N/A</v>
      </c>
      <c r="R102" s="29">
        <f>'1.2'!I102</f>
        <v>37.5</v>
      </c>
      <c r="S102" s="29">
        <f>'1.2'!J102</f>
        <v>41.9</v>
      </c>
      <c r="T102" s="29">
        <f>'1.2'!K102</f>
        <v>84.2</v>
      </c>
      <c r="U102" s="29">
        <f>'1.2'!L102</f>
        <v>70.7</v>
      </c>
      <c r="V102" s="29">
        <f>'1.2'!M102</f>
        <v>51.3</v>
      </c>
      <c r="W102" s="29">
        <f>'1.2'!N102</f>
        <v>63.3</v>
      </c>
      <c r="X102" s="29">
        <f>'1.2'!O102</f>
        <v>2.7</v>
      </c>
      <c r="Y102" s="29">
        <f>'1.2'!P102</f>
        <v>13.6</v>
      </c>
      <c r="Z102" s="29">
        <f>'1.2'!Q102</f>
        <v>13.5</v>
      </c>
      <c r="AA102" s="29">
        <f>'1.2'!R102</f>
        <v>11.2</v>
      </c>
      <c r="AB102" s="29">
        <f>'1.2'!S102</f>
        <v>-0.9</v>
      </c>
      <c r="AC102" s="29" t="e">
        <f>'1.2'!T102</f>
        <v>#N/A</v>
      </c>
      <c r="AD102" s="29" t="e">
        <f>'1.2'!U102</f>
        <v>#N/A</v>
      </c>
      <c r="AE102" s="29">
        <f>'1.2'!V102</f>
        <v>15.5</v>
      </c>
      <c r="AF102" s="29">
        <f>'1.2'!W102</f>
        <v>12.4</v>
      </c>
      <c r="AG102" s="29">
        <f>'1.2'!X102</f>
        <v>17.8</v>
      </c>
      <c r="AH102" s="29">
        <f>'1.2'!Y102</f>
        <v>-5.0999999999999996</v>
      </c>
      <c r="AI102" s="29">
        <f>'1.2'!Z102</f>
        <v>46.3</v>
      </c>
      <c r="AJ102" s="29">
        <f>'1.2'!AA102</f>
        <v>8.9</v>
      </c>
      <c r="AK102" s="29">
        <f>'1.2'!AB102</f>
        <v>-3.6</v>
      </c>
      <c r="AL102" s="29">
        <f>'1.2'!AC102</f>
        <v>15.5</v>
      </c>
      <c r="AM102" s="29">
        <f>'1.2'!AD102</f>
        <v>15.8</v>
      </c>
      <c r="AN102" s="29">
        <f>'1.2'!AE102</f>
        <v>7</v>
      </c>
      <c r="AO102" s="29">
        <f>'1.2'!AF102</f>
        <v>13.9</v>
      </c>
      <c r="AP102" s="29" t="e">
        <f>'1.2'!AG102</f>
        <v>#N/A</v>
      </c>
      <c r="AQ102" s="29" t="e">
        <f>'1.2'!AH102</f>
        <v>#N/A</v>
      </c>
      <c r="AR102" s="29">
        <f>'1.2'!AI102</f>
        <v>34.5</v>
      </c>
      <c r="AS102" s="29">
        <f>'1.2'!AJ102</f>
        <v>8.1999999999999993</v>
      </c>
      <c r="AT102" s="29">
        <f>'1.2'!AK102</f>
        <v>-20.3</v>
      </c>
      <c r="AU102" s="29">
        <f>'1.2'!AL102</f>
        <v>2</v>
      </c>
      <c r="AV102" s="29">
        <f>'1.2'!AM102</f>
        <v>30.1</v>
      </c>
      <c r="AW102" s="29">
        <f>'1.2'!AN102</f>
        <v>11.9</v>
      </c>
      <c r="AX102" s="29">
        <f>'1.2'!AO102</f>
        <v>-4.2</v>
      </c>
      <c r="AY102" s="29">
        <f>'1.2'!AP102</f>
        <v>15</v>
      </c>
      <c r="AZ102" s="29">
        <f>'1.2'!AQ102</f>
        <v>15.4</v>
      </c>
      <c r="BA102" s="29">
        <f>'1.2'!AR102</f>
        <v>6.9</v>
      </c>
      <c r="BB102" s="29">
        <f>'1.2'!AS102</f>
        <v>13.7</v>
      </c>
      <c r="BC102" s="29" t="e">
        <f>'1.2'!AT102</f>
        <v>#N/A</v>
      </c>
      <c r="BD102" s="29" t="e">
        <f>'1.2'!AU102</f>
        <v>#N/A</v>
      </c>
      <c r="BE102" s="29">
        <f>'1.2'!AV102</f>
        <v>34.5</v>
      </c>
      <c r="BF102" s="29">
        <f>'1.2'!AW102</f>
        <v>6.7</v>
      </c>
      <c r="BG102" s="29">
        <f>'1.2'!AX102</f>
        <v>-25.9</v>
      </c>
      <c r="BH102" s="29">
        <f>'1.2'!AY102</f>
        <v>3.7</v>
      </c>
      <c r="BI102" s="29">
        <f>'1.2'!AZ102</f>
        <v>28.4</v>
      </c>
      <c r="BJ102" s="29">
        <f>'1.2'!BA102</f>
        <v>12.3</v>
      </c>
    </row>
    <row r="103" spans="1:62" x14ac:dyDescent="0.25">
      <c r="A103" s="28" t="s">
        <v>34</v>
      </c>
      <c r="B103" s="30">
        <v>39417</v>
      </c>
      <c r="C103" s="29">
        <f>'1.1'!B103</f>
        <v>91.8</v>
      </c>
      <c r="D103" s="29">
        <f>'1.1'!C103</f>
        <v>11.3</v>
      </c>
      <c r="E103" s="29">
        <f>'1.1'!D103</f>
        <v>11.7</v>
      </c>
      <c r="F103" s="29">
        <f>'1.1'!E103</f>
        <v>11.7</v>
      </c>
      <c r="G103" s="29">
        <f>'1.1'!F103</f>
        <v>68.8</v>
      </c>
      <c r="H103" s="29">
        <f>'1.1'!G103</f>
        <v>22.1</v>
      </c>
      <c r="I103" s="29">
        <f>'1.1'!H103</f>
        <v>19.2</v>
      </c>
      <c r="J103" s="29">
        <f>'1.1'!I103</f>
        <v>19.2</v>
      </c>
      <c r="K103" s="29">
        <f>'1.2'!B103</f>
        <v>88.2</v>
      </c>
      <c r="L103" s="29">
        <f>'1.2'!C103</f>
        <v>87.1</v>
      </c>
      <c r="M103" s="29">
        <f>'1.2'!D103</f>
        <v>87.5</v>
      </c>
      <c r="N103" s="29">
        <f>'1.2'!E103</f>
        <v>131</v>
      </c>
      <c r="O103" s="29">
        <f>'1.2'!F103</f>
        <v>93.9</v>
      </c>
      <c r="P103" s="29" t="e">
        <f>'1.2'!G103</f>
        <v>#N/A</v>
      </c>
      <c r="Q103" s="29" t="e">
        <f>'1.2'!H103</f>
        <v>#N/A</v>
      </c>
      <c r="R103" s="29">
        <f>'1.2'!I103</f>
        <v>49.4</v>
      </c>
      <c r="S103" s="29">
        <f>'1.2'!J103</f>
        <v>56.8</v>
      </c>
      <c r="T103" s="29">
        <f>'1.2'!K103</f>
        <v>94.8</v>
      </c>
      <c r="U103" s="29">
        <f>'1.2'!L103</f>
        <v>119.9</v>
      </c>
      <c r="V103" s="29">
        <f>'1.2'!M103</f>
        <v>50.6</v>
      </c>
      <c r="W103" s="29">
        <f>'1.2'!N103</f>
        <v>59.2</v>
      </c>
      <c r="X103" s="29">
        <f>'1.2'!O103</f>
        <v>4</v>
      </c>
      <c r="Y103" s="29">
        <f>'1.2'!P103</f>
        <v>14.9</v>
      </c>
      <c r="Z103" s="29">
        <f>'1.2'!Q103</f>
        <v>14.4</v>
      </c>
      <c r="AA103" s="29">
        <f>'1.2'!R103</f>
        <v>17.100000000000001</v>
      </c>
      <c r="AB103" s="29">
        <f>'1.2'!S103</f>
        <v>9.4</v>
      </c>
      <c r="AC103" s="29" t="e">
        <f>'1.2'!T103</f>
        <v>#N/A</v>
      </c>
      <c r="AD103" s="29" t="e">
        <f>'1.2'!U103</f>
        <v>#N/A</v>
      </c>
      <c r="AE103" s="29">
        <f>'1.2'!V103</f>
        <v>16.2</v>
      </c>
      <c r="AF103" s="29">
        <f>'1.2'!W103</f>
        <v>15.4</v>
      </c>
      <c r="AG103" s="29">
        <f>'1.2'!X103</f>
        <v>20.3</v>
      </c>
      <c r="AH103" s="29">
        <f>'1.2'!Y103</f>
        <v>-1.4</v>
      </c>
      <c r="AI103" s="29">
        <f>'1.2'!Z103</f>
        <v>45</v>
      </c>
      <c r="AJ103" s="29">
        <f>'1.2'!AA103</f>
        <v>5.9</v>
      </c>
      <c r="AK103" s="29">
        <f>'1.2'!AB103</f>
        <v>-3</v>
      </c>
      <c r="AL103" s="29">
        <f>'1.2'!AC103</f>
        <v>15.4</v>
      </c>
      <c r="AM103" s="29">
        <f>'1.2'!AD103</f>
        <v>15.6</v>
      </c>
      <c r="AN103" s="29">
        <f>'1.2'!AE103</f>
        <v>8.6999999999999993</v>
      </c>
      <c r="AO103" s="29">
        <f>'1.2'!AF103</f>
        <v>13.3</v>
      </c>
      <c r="AP103" s="29" t="e">
        <f>'1.2'!AG103</f>
        <v>#N/A</v>
      </c>
      <c r="AQ103" s="29" t="e">
        <f>'1.2'!AH103</f>
        <v>#N/A</v>
      </c>
      <c r="AR103" s="29">
        <f>'1.2'!AI103</f>
        <v>32.5</v>
      </c>
      <c r="AS103" s="29">
        <f>'1.2'!AJ103</f>
        <v>8.8000000000000007</v>
      </c>
      <c r="AT103" s="29">
        <f>'1.2'!AK103</f>
        <v>-17.100000000000001</v>
      </c>
      <c r="AU103" s="29">
        <f>'1.2'!AL103</f>
        <v>1.4</v>
      </c>
      <c r="AV103" s="29">
        <f>'1.2'!AM103</f>
        <v>31.5</v>
      </c>
      <c r="AW103" s="29">
        <f>'1.2'!AN103</f>
        <v>11.4</v>
      </c>
      <c r="AX103" s="29">
        <f>'1.2'!AO103</f>
        <v>-3</v>
      </c>
      <c r="AY103" s="29">
        <f>'1.2'!AP103</f>
        <v>15.4</v>
      </c>
      <c r="AZ103" s="29">
        <f>'1.2'!AQ103</f>
        <v>15.6</v>
      </c>
      <c r="BA103" s="29">
        <f>'1.2'!AR103</f>
        <v>8.6999999999999993</v>
      </c>
      <c r="BB103" s="29">
        <f>'1.2'!AS103</f>
        <v>13.3</v>
      </c>
      <c r="BC103" s="29" t="e">
        <f>'1.2'!AT103</f>
        <v>#N/A</v>
      </c>
      <c r="BD103" s="29" t="e">
        <f>'1.2'!AU103</f>
        <v>#N/A</v>
      </c>
      <c r="BE103" s="29">
        <f>'1.2'!AV103</f>
        <v>32.5</v>
      </c>
      <c r="BF103" s="29">
        <f>'1.2'!AW103</f>
        <v>8.8000000000000007</v>
      </c>
      <c r="BG103" s="29">
        <f>'1.2'!AX103</f>
        <v>-17.100000000000001</v>
      </c>
      <c r="BH103" s="29">
        <f>'1.2'!AY103</f>
        <v>1.4</v>
      </c>
      <c r="BI103" s="29">
        <f>'1.2'!AZ103</f>
        <v>31.5</v>
      </c>
      <c r="BJ103" s="29">
        <f>'1.2'!BA103</f>
        <v>11.4</v>
      </c>
    </row>
    <row r="104" spans="1:62" x14ac:dyDescent="0.25">
      <c r="A104" s="28" t="s">
        <v>34</v>
      </c>
      <c r="B104" s="30">
        <v>39448</v>
      </c>
      <c r="C104" s="29">
        <f>'1.1'!B104</f>
        <v>69</v>
      </c>
      <c r="D104" s="29">
        <f>'1.1'!C104</f>
        <v>18.3</v>
      </c>
      <c r="E104" s="29">
        <f>'1.1'!D104</f>
        <v>18.3</v>
      </c>
      <c r="F104" s="29">
        <f>'1.1'!E104</f>
        <v>12.5</v>
      </c>
      <c r="G104" s="29">
        <f>'1.1'!F104</f>
        <v>58.2</v>
      </c>
      <c r="H104" s="29">
        <f>'1.1'!G104</f>
        <v>26.6</v>
      </c>
      <c r="I104" s="29">
        <f>'1.1'!H104</f>
        <v>26.6</v>
      </c>
      <c r="J104" s="29">
        <f>'1.1'!I104</f>
        <v>20.2</v>
      </c>
      <c r="K104" s="29">
        <f>'1.2'!B104</f>
        <v>85.6</v>
      </c>
      <c r="L104" s="29">
        <f>'1.2'!C104</f>
        <v>71.599999999999994</v>
      </c>
      <c r="M104" s="29">
        <f>'1.2'!D104</f>
        <v>71.8</v>
      </c>
      <c r="N104" s="29">
        <f>'1.2'!E104</f>
        <v>57.6</v>
      </c>
      <c r="O104" s="29">
        <f>'1.2'!F104</f>
        <v>64.3</v>
      </c>
      <c r="P104" s="29" t="e">
        <f>'1.2'!G104</f>
        <v>#N/A</v>
      </c>
      <c r="Q104" s="29" t="e">
        <f>'1.2'!H104</f>
        <v>#N/A</v>
      </c>
      <c r="R104" s="29">
        <f>'1.2'!I104</f>
        <v>48.7</v>
      </c>
      <c r="S104" s="29">
        <f>'1.2'!J104</f>
        <v>89.4</v>
      </c>
      <c r="T104" s="29">
        <f>'1.2'!K104</f>
        <v>103.5</v>
      </c>
      <c r="U104" s="29">
        <f>'1.2'!L104</f>
        <v>65</v>
      </c>
      <c r="V104" s="29">
        <f>'1.2'!M104</f>
        <v>48.5</v>
      </c>
      <c r="W104" s="29">
        <f>'1.2'!N104</f>
        <v>68.7</v>
      </c>
      <c r="X104" s="29">
        <f>'1.2'!O104</f>
        <v>-2.1</v>
      </c>
      <c r="Y104" s="29">
        <f>'1.2'!P104</f>
        <v>21.5</v>
      </c>
      <c r="Z104" s="29">
        <f>'1.2'!Q104</f>
        <v>21.1</v>
      </c>
      <c r="AA104" s="29">
        <f>'1.2'!R104</f>
        <v>23.2</v>
      </c>
      <c r="AB104" s="29">
        <f>'1.2'!S104</f>
        <v>12.7</v>
      </c>
      <c r="AC104" s="29" t="e">
        <f>'1.2'!T104</f>
        <v>#N/A</v>
      </c>
      <c r="AD104" s="29" t="e">
        <f>'1.2'!U104</f>
        <v>#N/A</v>
      </c>
      <c r="AE104" s="29">
        <f>'1.2'!V104</f>
        <v>28.7</v>
      </c>
      <c r="AF104" s="29">
        <f>'1.2'!W104</f>
        <v>18.2</v>
      </c>
      <c r="AG104" s="29">
        <f>'1.2'!X104</f>
        <v>61.1</v>
      </c>
      <c r="AH104" s="29">
        <f>'1.2'!Y104</f>
        <v>22.2</v>
      </c>
      <c r="AI104" s="29">
        <f>'1.2'!Z104</f>
        <v>39</v>
      </c>
      <c r="AJ104" s="29">
        <f>'1.2'!AA104</f>
        <v>18</v>
      </c>
      <c r="AK104" s="29">
        <f>'1.2'!AB104</f>
        <v>-2.1</v>
      </c>
      <c r="AL104" s="29">
        <f>'1.2'!AC104</f>
        <v>21.5</v>
      </c>
      <c r="AM104" s="29">
        <f>'1.2'!AD104</f>
        <v>21.1</v>
      </c>
      <c r="AN104" s="29">
        <f>'1.2'!AE104</f>
        <v>23.2</v>
      </c>
      <c r="AO104" s="29">
        <f>'1.2'!AF104</f>
        <v>12.7</v>
      </c>
      <c r="AP104" s="29" t="e">
        <f>'1.2'!AG104</f>
        <v>#N/A</v>
      </c>
      <c r="AQ104" s="29" t="e">
        <f>'1.2'!AH104</f>
        <v>#N/A</v>
      </c>
      <c r="AR104" s="29">
        <f>'1.2'!AI104</f>
        <v>28.7</v>
      </c>
      <c r="AS104" s="29">
        <f>'1.2'!AJ104</f>
        <v>18.2</v>
      </c>
      <c r="AT104" s="29">
        <f>'1.2'!AK104</f>
        <v>61.1</v>
      </c>
      <c r="AU104" s="29">
        <f>'1.2'!AL104</f>
        <v>22.2</v>
      </c>
      <c r="AV104" s="29">
        <f>'1.2'!AM104</f>
        <v>39</v>
      </c>
      <c r="AW104" s="29">
        <f>'1.2'!AN104</f>
        <v>18</v>
      </c>
      <c r="AX104" s="29">
        <f>'1.2'!AO104</f>
        <v>-2.2000000000000002</v>
      </c>
      <c r="AY104" s="29">
        <f>'1.2'!AP104</f>
        <v>16.399999999999999</v>
      </c>
      <c r="AZ104" s="29">
        <f>'1.2'!AQ104</f>
        <v>16.5</v>
      </c>
      <c r="BA104" s="29">
        <f>'1.2'!AR104</f>
        <v>9.6999999999999993</v>
      </c>
      <c r="BB104" s="29">
        <f>'1.2'!AS104</f>
        <v>12.7</v>
      </c>
      <c r="BC104" s="29" t="e">
        <f>'1.2'!AT104</f>
        <v>#N/A</v>
      </c>
      <c r="BD104" s="29" t="e">
        <f>'1.2'!AU104</f>
        <v>#N/A</v>
      </c>
      <c r="BE104" s="29">
        <f>'1.2'!AV104</f>
        <v>32.299999999999997</v>
      </c>
      <c r="BF104" s="29">
        <f>'1.2'!AW104</f>
        <v>11.2</v>
      </c>
      <c r="BG104" s="29">
        <f>'1.2'!AX104</f>
        <v>-10.6</v>
      </c>
      <c r="BH104" s="29">
        <f>'1.2'!AY104</f>
        <v>2.2999999999999998</v>
      </c>
      <c r="BI104" s="29">
        <f>'1.2'!AZ104</f>
        <v>32.700000000000003</v>
      </c>
      <c r="BJ104" s="29">
        <f>'1.2'!BA104</f>
        <v>10.9</v>
      </c>
    </row>
    <row r="105" spans="1:62" x14ac:dyDescent="0.25">
      <c r="A105" s="28" t="s">
        <v>34</v>
      </c>
      <c r="B105" s="30">
        <v>39479</v>
      </c>
      <c r="C105" s="29">
        <f>'1.1'!B105</f>
        <v>65.099999999999994</v>
      </c>
      <c r="D105" s="29">
        <f>'1.1'!C105</f>
        <v>13.8</v>
      </c>
      <c r="E105" s="29">
        <f>'1.1'!D105</f>
        <v>16.100000000000001</v>
      </c>
      <c r="F105" s="29">
        <f>'1.1'!E105</f>
        <v>12.4</v>
      </c>
      <c r="G105" s="29">
        <f>'1.1'!F105</f>
        <v>55.9</v>
      </c>
      <c r="H105" s="29">
        <f>'1.1'!G105</f>
        <v>32.4</v>
      </c>
      <c r="I105" s="29">
        <f>'1.1'!H105</f>
        <v>29.3</v>
      </c>
      <c r="J105" s="29">
        <f>'1.1'!I105</f>
        <v>21.5</v>
      </c>
      <c r="K105" s="29">
        <f>'1.2'!B105</f>
        <v>80</v>
      </c>
      <c r="L105" s="29">
        <f>'1.2'!C105</f>
        <v>68.7</v>
      </c>
      <c r="M105" s="29">
        <f>'1.2'!D105</f>
        <v>68.900000000000006</v>
      </c>
      <c r="N105" s="29">
        <f>'1.2'!E105</f>
        <v>53.1</v>
      </c>
      <c r="O105" s="29">
        <f>'1.2'!F105</f>
        <v>61.1</v>
      </c>
      <c r="P105" s="29" t="e">
        <f>'1.2'!G105</f>
        <v>#N/A</v>
      </c>
      <c r="Q105" s="29" t="e">
        <f>'1.2'!H105</f>
        <v>#N/A</v>
      </c>
      <c r="R105" s="29">
        <f>'1.2'!I105</f>
        <v>46.1</v>
      </c>
      <c r="S105" s="29">
        <f>'1.2'!J105</f>
        <v>98.2</v>
      </c>
      <c r="T105" s="29">
        <f>'1.2'!K105</f>
        <v>71.5</v>
      </c>
      <c r="U105" s="29">
        <f>'1.2'!L105</f>
        <v>54.3</v>
      </c>
      <c r="V105" s="29">
        <f>'1.2'!M105</f>
        <v>48.1</v>
      </c>
      <c r="W105" s="29">
        <f>'1.2'!N105</f>
        <v>58.8</v>
      </c>
      <c r="X105" s="29">
        <f>'1.2'!O105</f>
        <v>4.3</v>
      </c>
      <c r="Y105" s="29">
        <f>'1.2'!P105</f>
        <v>11.2</v>
      </c>
      <c r="Z105" s="29">
        <f>'1.2'!Q105</f>
        <v>10.7</v>
      </c>
      <c r="AA105" s="29">
        <f>'1.2'!R105</f>
        <v>31.4</v>
      </c>
      <c r="AB105" s="29">
        <f>'1.2'!S105</f>
        <v>36.200000000000003</v>
      </c>
      <c r="AC105" s="29" t="e">
        <f>'1.2'!T105</f>
        <v>#N/A</v>
      </c>
      <c r="AD105" s="29" t="e">
        <f>'1.2'!U105</f>
        <v>#N/A</v>
      </c>
      <c r="AE105" s="29">
        <f>'1.2'!V105</f>
        <v>26.3</v>
      </c>
      <c r="AF105" s="29">
        <f>'1.2'!W105</f>
        <v>40.799999999999997</v>
      </c>
      <c r="AG105" s="29">
        <f>'1.2'!X105</f>
        <v>13.6</v>
      </c>
      <c r="AH105" s="29">
        <f>'1.2'!Y105</f>
        <v>1.2</v>
      </c>
      <c r="AI105" s="29">
        <f>'1.2'!Z105</f>
        <v>62.2</v>
      </c>
      <c r="AJ105" s="29">
        <f>'1.2'!AA105</f>
        <v>28.2</v>
      </c>
      <c r="AK105" s="29">
        <f>'1.2'!AB105</f>
        <v>0.9</v>
      </c>
      <c r="AL105" s="29">
        <f>'1.2'!AC105</f>
        <v>16.2</v>
      </c>
      <c r="AM105" s="29">
        <f>'1.2'!AD105</f>
        <v>15.8</v>
      </c>
      <c r="AN105" s="29">
        <f>'1.2'!AE105</f>
        <v>27</v>
      </c>
      <c r="AO105" s="29">
        <f>'1.2'!AF105</f>
        <v>23</v>
      </c>
      <c r="AP105" s="29" t="e">
        <f>'1.2'!AG105</f>
        <v>#N/A</v>
      </c>
      <c r="AQ105" s="29" t="e">
        <f>'1.2'!AH105</f>
        <v>#N/A</v>
      </c>
      <c r="AR105" s="29">
        <f>'1.2'!AI105</f>
        <v>27.5</v>
      </c>
      <c r="AS105" s="29">
        <f>'1.2'!AJ105</f>
        <v>29</v>
      </c>
      <c r="AT105" s="29">
        <f>'1.2'!AK105</f>
        <v>37.6</v>
      </c>
      <c r="AU105" s="29">
        <f>'1.2'!AL105</f>
        <v>11.6</v>
      </c>
      <c r="AV105" s="29">
        <f>'1.2'!AM105</f>
        <v>49.7</v>
      </c>
      <c r="AW105" s="29">
        <f>'1.2'!AN105</f>
        <v>22.5</v>
      </c>
      <c r="AX105" s="29">
        <f>'1.2'!AO105</f>
        <v>-1.5</v>
      </c>
      <c r="AY105" s="29">
        <f>'1.2'!AP105</f>
        <v>15.8</v>
      </c>
      <c r="AZ105" s="29">
        <f>'1.2'!AQ105</f>
        <v>15.8</v>
      </c>
      <c r="BA105" s="29">
        <f>'1.2'!AR105</f>
        <v>11.6</v>
      </c>
      <c r="BB105" s="29">
        <f>'1.2'!AS105</f>
        <v>14</v>
      </c>
      <c r="BC105" s="29" t="e">
        <f>'1.2'!AT105</f>
        <v>#N/A</v>
      </c>
      <c r="BD105" s="29" t="e">
        <f>'1.2'!AU105</f>
        <v>#N/A</v>
      </c>
      <c r="BE105" s="29">
        <f>'1.2'!AV105</f>
        <v>31.2</v>
      </c>
      <c r="BF105" s="29">
        <f>'1.2'!AW105</f>
        <v>16.600000000000001</v>
      </c>
      <c r="BG105" s="29">
        <f>'1.2'!AX105</f>
        <v>-5.9</v>
      </c>
      <c r="BH105" s="29">
        <f>'1.2'!AY105</f>
        <v>1.1000000000000001</v>
      </c>
      <c r="BI105" s="29">
        <f>'1.2'!AZ105</f>
        <v>36.1</v>
      </c>
      <c r="BJ105" s="29">
        <f>'1.2'!BA105</f>
        <v>12.3</v>
      </c>
    </row>
    <row r="106" spans="1:62" x14ac:dyDescent="0.25">
      <c r="A106" s="28" t="s">
        <v>34</v>
      </c>
      <c r="B106" s="30">
        <v>39508</v>
      </c>
      <c r="C106" s="29">
        <f>'1.1'!B106</f>
        <v>72.2</v>
      </c>
      <c r="D106" s="29">
        <f>'1.1'!C106</f>
        <v>15</v>
      </c>
      <c r="E106" s="29">
        <f>'1.1'!D106</f>
        <v>15.7</v>
      </c>
      <c r="F106" s="29">
        <f>'1.1'!E106</f>
        <v>12.2</v>
      </c>
      <c r="G106" s="29">
        <f>'1.1'!F106</f>
        <v>62.1</v>
      </c>
      <c r="H106" s="29">
        <f>'1.1'!G106</f>
        <v>21.5</v>
      </c>
      <c r="I106" s="29">
        <f>'1.1'!H106</f>
        <v>26.4</v>
      </c>
      <c r="J106" s="29">
        <f>'1.1'!I106</f>
        <v>21.5</v>
      </c>
      <c r="K106" s="29">
        <f>'1.2'!B106</f>
        <v>86.9</v>
      </c>
      <c r="L106" s="29">
        <f>'1.2'!C106</f>
        <v>76.599999999999994</v>
      </c>
      <c r="M106" s="29">
        <f>'1.2'!D106</f>
        <v>76.900000000000006</v>
      </c>
      <c r="N106" s="29">
        <f>'1.2'!E106</f>
        <v>54.5</v>
      </c>
      <c r="O106" s="29">
        <f>'1.2'!F106</f>
        <v>65.3</v>
      </c>
      <c r="P106" s="29" t="e">
        <f>'1.2'!G106</f>
        <v>#N/A</v>
      </c>
      <c r="Q106" s="29" t="e">
        <f>'1.2'!H106</f>
        <v>#N/A</v>
      </c>
      <c r="R106" s="29">
        <f>'1.2'!I106</f>
        <v>53.6</v>
      </c>
      <c r="S106" s="29">
        <f>'1.2'!J106</f>
        <v>46.1</v>
      </c>
      <c r="T106" s="29">
        <f>'1.2'!K106</f>
        <v>101.6</v>
      </c>
      <c r="U106" s="29">
        <f>'1.2'!L106</f>
        <v>70.099999999999994</v>
      </c>
      <c r="V106" s="29">
        <f>'1.2'!M106</f>
        <v>54</v>
      </c>
      <c r="W106" s="29">
        <f>'1.2'!N106</f>
        <v>57.7</v>
      </c>
      <c r="X106" s="29">
        <f>'1.2'!O106</f>
        <v>0.7</v>
      </c>
      <c r="Y106" s="29">
        <f>'1.2'!P106</f>
        <v>13.7</v>
      </c>
      <c r="Z106" s="29">
        <f>'1.2'!Q106</f>
        <v>13.2</v>
      </c>
      <c r="AA106" s="29">
        <f>'1.2'!R106</f>
        <v>19.600000000000001</v>
      </c>
      <c r="AB106" s="29">
        <f>'1.2'!S106</f>
        <v>19.2</v>
      </c>
      <c r="AC106" s="29" t="e">
        <f>'1.2'!T106</f>
        <v>#N/A</v>
      </c>
      <c r="AD106" s="29" t="e">
        <f>'1.2'!U106</f>
        <v>#N/A</v>
      </c>
      <c r="AE106" s="29">
        <f>'1.2'!V106</f>
        <v>24.5</v>
      </c>
      <c r="AF106" s="29">
        <f>'1.2'!W106</f>
        <v>2.1</v>
      </c>
      <c r="AG106" s="29">
        <f>'1.2'!X106</f>
        <v>59.9</v>
      </c>
      <c r="AH106" s="29">
        <f>'1.2'!Y106</f>
        <v>29.7</v>
      </c>
      <c r="AI106" s="29">
        <f>'1.2'!Z106</f>
        <v>32.700000000000003</v>
      </c>
      <c r="AJ106" s="29">
        <f>'1.2'!AA106</f>
        <v>-5.5</v>
      </c>
      <c r="AK106" s="29">
        <f>'1.2'!AB106</f>
        <v>0.8</v>
      </c>
      <c r="AL106" s="29">
        <f>'1.2'!AC106</f>
        <v>15.3</v>
      </c>
      <c r="AM106" s="29">
        <f>'1.2'!AD106</f>
        <v>14.8</v>
      </c>
      <c r="AN106" s="29">
        <f>'1.2'!AE106</f>
        <v>24.4</v>
      </c>
      <c r="AO106" s="29">
        <f>'1.2'!AF106</f>
        <v>21.7</v>
      </c>
      <c r="AP106" s="29" t="e">
        <f>'1.2'!AG106</f>
        <v>#N/A</v>
      </c>
      <c r="AQ106" s="29" t="e">
        <f>'1.2'!AH106</f>
        <v>#N/A</v>
      </c>
      <c r="AR106" s="29">
        <f>'1.2'!AI106</f>
        <v>26.4</v>
      </c>
      <c r="AS106" s="29">
        <f>'1.2'!AJ106</f>
        <v>22.7</v>
      </c>
      <c r="AT106" s="29">
        <f>'1.2'!AK106</f>
        <v>45</v>
      </c>
      <c r="AU106" s="29">
        <f>'1.2'!AL106</f>
        <v>17.7</v>
      </c>
      <c r="AV106" s="29">
        <f>'1.2'!AM106</f>
        <v>43.1</v>
      </c>
      <c r="AW106" s="29">
        <f>'1.2'!AN106</f>
        <v>12.1</v>
      </c>
      <c r="AX106" s="29">
        <f>'1.2'!AO106</f>
        <v>-1.8</v>
      </c>
      <c r="AY106" s="29">
        <f>'1.2'!AP106</f>
        <v>15.1</v>
      </c>
      <c r="AZ106" s="29">
        <f>'1.2'!AQ106</f>
        <v>15.1</v>
      </c>
      <c r="BA106" s="29">
        <f>'1.2'!AR106</f>
        <v>12.5</v>
      </c>
      <c r="BB106" s="29">
        <f>'1.2'!AS106</f>
        <v>14.3</v>
      </c>
      <c r="BC106" s="29" t="e">
        <f>'1.2'!AT106</f>
        <v>#N/A</v>
      </c>
      <c r="BD106" s="29" t="e">
        <f>'1.2'!AU106</f>
        <v>#N/A</v>
      </c>
      <c r="BE106" s="29">
        <f>'1.2'!AV106</f>
        <v>29.8</v>
      </c>
      <c r="BF106" s="29">
        <f>'1.2'!AW106</f>
        <v>16.600000000000001</v>
      </c>
      <c r="BG106" s="29">
        <f>'1.2'!AX106</f>
        <v>2.4</v>
      </c>
      <c r="BH106" s="29">
        <f>'1.2'!AY106</f>
        <v>2.2999999999999998</v>
      </c>
      <c r="BI106" s="29">
        <f>'1.2'!AZ106</f>
        <v>36.299999999999997</v>
      </c>
      <c r="BJ106" s="29">
        <f>'1.2'!BA106</f>
        <v>10.6</v>
      </c>
    </row>
    <row r="107" spans="1:62" x14ac:dyDescent="0.25">
      <c r="A107" s="28" t="s">
        <v>34</v>
      </c>
      <c r="B107" s="30">
        <v>39539</v>
      </c>
      <c r="C107" s="29">
        <f>'1.1'!B107</f>
        <v>69.3</v>
      </c>
      <c r="D107" s="29">
        <f>'1.1'!C107</f>
        <v>16.600000000000001</v>
      </c>
      <c r="E107" s="29">
        <f>'1.1'!D107</f>
        <v>15.9</v>
      </c>
      <c r="F107" s="29">
        <f>'1.1'!E107</f>
        <v>12.6</v>
      </c>
      <c r="G107" s="29">
        <f>'1.1'!F107</f>
        <v>63.5</v>
      </c>
      <c r="H107" s="29">
        <f>'1.1'!G107</f>
        <v>37</v>
      </c>
      <c r="I107" s="29">
        <f>'1.1'!H107</f>
        <v>29.1</v>
      </c>
      <c r="J107" s="29">
        <f>'1.1'!I107</f>
        <v>22.9</v>
      </c>
      <c r="K107" s="29">
        <f>'1.2'!B107</f>
        <v>87.7</v>
      </c>
      <c r="L107" s="29">
        <f>'1.2'!C107</f>
        <v>70.599999999999994</v>
      </c>
      <c r="M107" s="29">
        <f>'1.2'!D107</f>
        <v>70.8</v>
      </c>
      <c r="N107" s="29">
        <f>'1.2'!E107</f>
        <v>61</v>
      </c>
      <c r="O107" s="29">
        <f>'1.2'!F107</f>
        <v>66.7</v>
      </c>
      <c r="P107" s="29" t="e">
        <f>'1.2'!G107</f>
        <v>#N/A</v>
      </c>
      <c r="Q107" s="29" t="e">
        <f>'1.2'!H107</f>
        <v>#N/A</v>
      </c>
      <c r="R107" s="29">
        <f>'1.2'!I107</f>
        <v>54.9</v>
      </c>
      <c r="S107" s="29">
        <f>'1.2'!J107</f>
        <v>45</v>
      </c>
      <c r="T107" s="29">
        <f>'1.2'!K107</f>
        <v>101.7</v>
      </c>
      <c r="U107" s="29">
        <f>'1.2'!L107</f>
        <v>67.2</v>
      </c>
      <c r="V107" s="29">
        <f>'1.2'!M107</f>
        <v>58.9</v>
      </c>
      <c r="W107" s="29">
        <f>'1.2'!N107</f>
        <v>61.1</v>
      </c>
      <c r="X107" s="29">
        <f>'1.2'!O107</f>
        <v>10</v>
      </c>
      <c r="Y107" s="29">
        <f>'1.2'!P107</f>
        <v>10.199999999999999</v>
      </c>
      <c r="Z107" s="29">
        <f>'1.2'!Q107</f>
        <v>9.5</v>
      </c>
      <c r="AA107" s="29">
        <f>'1.2'!R107</f>
        <v>32</v>
      </c>
      <c r="AB107" s="29">
        <f>'1.2'!S107</f>
        <v>36.299999999999997</v>
      </c>
      <c r="AC107" s="29" t="e">
        <f>'1.2'!T107</f>
        <v>#N/A</v>
      </c>
      <c r="AD107" s="29" t="e">
        <f>'1.2'!U107</f>
        <v>#N/A</v>
      </c>
      <c r="AE107" s="29">
        <f>'1.2'!V107</f>
        <v>39.1</v>
      </c>
      <c r="AF107" s="29">
        <f>'1.2'!W107</f>
        <v>24.5</v>
      </c>
      <c r="AG107" s="29">
        <f>'1.2'!X107</f>
        <v>80.900000000000006</v>
      </c>
      <c r="AH107" s="29">
        <f>'1.2'!Y107</f>
        <v>26.4</v>
      </c>
      <c r="AI107" s="29">
        <f>'1.2'!Z107</f>
        <v>67.5</v>
      </c>
      <c r="AJ107" s="29">
        <f>'1.2'!AA107</f>
        <v>17.600000000000001</v>
      </c>
      <c r="AK107" s="29">
        <f>'1.2'!AB107</f>
        <v>3</v>
      </c>
      <c r="AL107" s="29">
        <f>'1.2'!AC107</f>
        <v>14</v>
      </c>
      <c r="AM107" s="29">
        <f>'1.2'!AD107</f>
        <v>13.5</v>
      </c>
      <c r="AN107" s="29">
        <f>'1.2'!AE107</f>
        <v>26.4</v>
      </c>
      <c r="AO107" s="29">
        <f>'1.2'!AF107</f>
        <v>25.2</v>
      </c>
      <c r="AP107" s="29" t="e">
        <f>'1.2'!AG107</f>
        <v>#N/A</v>
      </c>
      <c r="AQ107" s="29" t="e">
        <f>'1.2'!AH107</f>
        <v>#N/A</v>
      </c>
      <c r="AR107" s="29">
        <f>'1.2'!AI107</f>
        <v>29.6</v>
      </c>
      <c r="AS107" s="29">
        <f>'1.2'!AJ107</f>
        <v>22.9</v>
      </c>
      <c r="AT107" s="29">
        <f>'1.2'!AK107</f>
        <v>53.2</v>
      </c>
      <c r="AU107" s="29">
        <f>'1.2'!AL107</f>
        <v>19.899999999999999</v>
      </c>
      <c r="AV107" s="29">
        <f>'1.2'!AM107</f>
        <v>49.2</v>
      </c>
      <c r="AW107" s="29">
        <f>'1.2'!AN107</f>
        <v>13.4</v>
      </c>
      <c r="AX107" s="29">
        <f>'1.2'!AO107</f>
        <v>-1.1000000000000001</v>
      </c>
      <c r="AY107" s="29">
        <f>'1.2'!AP107</f>
        <v>14.8</v>
      </c>
      <c r="AZ107" s="29">
        <f>'1.2'!AQ107</f>
        <v>14.6</v>
      </c>
      <c r="BA107" s="29">
        <f>'1.2'!AR107</f>
        <v>15.1</v>
      </c>
      <c r="BB107" s="29">
        <f>'1.2'!AS107</f>
        <v>15.4</v>
      </c>
      <c r="BC107" s="29" t="e">
        <f>'1.2'!AT107</f>
        <v>#N/A</v>
      </c>
      <c r="BD107" s="29" t="e">
        <f>'1.2'!AU107</f>
        <v>#N/A</v>
      </c>
      <c r="BE107" s="29">
        <f>'1.2'!AV107</f>
        <v>30</v>
      </c>
      <c r="BF107" s="29">
        <f>'1.2'!AW107</f>
        <v>17.899999999999999</v>
      </c>
      <c r="BG107" s="29">
        <f>'1.2'!AX107</f>
        <v>10.3</v>
      </c>
      <c r="BH107" s="29">
        <f>'1.2'!AY107</f>
        <v>3.8</v>
      </c>
      <c r="BI107" s="29">
        <f>'1.2'!AZ107</f>
        <v>39.200000000000003</v>
      </c>
      <c r="BJ107" s="29">
        <f>'1.2'!BA107</f>
        <v>10.7</v>
      </c>
    </row>
    <row r="108" spans="1:62" x14ac:dyDescent="0.25">
      <c r="A108" s="28" t="s">
        <v>34</v>
      </c>
      <c r="B108" s="30">
        <v>39569</v>
      </c>
      <c r="C108" s="29">
        <f>'1.1'!B108</f>
        <v>75.400000000000006</v>
      </c>
      <c r="D108" s="29">
        <f>'1.1'!C108</f>
        <v>21.4</v>
      </c>
      <c r="E108" s="29">
        <f>'1.1'!D108</f>
        <v>17.100000000000001</v>
      </c>
      <c r="F108" s="29">
        <f>'1.1'!E108</f>
        <v>13.3</v>
      </c>
      <c r="G108" s="29">
        <f>'1.1'!F108</f>
        <v>64.5</v>
      </c>
      <c r="H108" s="29">
        <f>'1.1'!G108</f>
        <v>32.5</v>
      </c>
      <c r="I108" s="29">
        <f>'1.1'!H108</f>
        <v>29.8</v>
      </c>
      <c r="J108" s="29">
        <f>'1.1'!I108</f>
        <v>24.3</v>
      </c>
      <c r="K108" s="29">
        <f>'1.2'!B108</f>
        <v>92.5</v>
      </c>
      <c r="L108" s="29">
        <f>'1.2'!C108</f>
        <v>75.400000000000006</v>
      </c>
      <c r="M108" s="29">
        <f>'1.2'!D108</f>
        <v>75.5</v>
      </c>
      <c r="N108" s="29">
        <f>'1.2'!E108</f>
        <v>91.1</v>
      </c>
      <c r="O108" s="29">
        <f>'1.2'!F108</f>
        <v>72.099999999999994</v>
      </c>
      <c r="P108" s="29" t="e">
        <f>'1.2'!G108</f>
        <v>#N/A</v>
      </c>
      <c r="Q108" s="29" t="e">
        <f>'1.2'!H108</f>
        <v>#N/A</v>
      </c>
      <c r="R108" s="29">
        <f>'1.2'!I108</f>
        <v>55.7</v>
      </c>
      <c r="S108" s="29">
        <f>'1.2'!J108</f>
        <v>43.4</v>
      </c>
      <c r="T108" s="29">
        <f>'1.2'!K108</f>
        <v>89.7</v>
      </c>
      <c r="U108" s="29">
        <f>'1.2'!L108</f>
        <v>70.5</v>
      </c>
      <c r="V108" s="29">
        <f>'1.2'!M108</f>
        <v>55.6</v>
      </c>
      <c r="W108" s="29">
        <f>'1.2'!N108</f>
        <v>62.5</v>
      </c>
      <c r="X108" s="29">
        <f>'1.2'!O108</f>
        <v>11.5</v>
      </c>
      <c r="Y108" s="29">
        <f>'1.2'!P108</f>
        <v>21.3</v>
      </c>
      <c r="Z108" s="29">
        <f>'1.2'!Q108</f>
        <v>20.6</v>
      </c>
      <c r="AA108" s="29">
        <f>'1.2'!R108</f>
        <v>26.2</v>
      </c>
      <c r="AB108" s="29">
        <f>'1.2'!S108</f>
        <v>20.3</v>
      </c>
      <c r="AC108" s="29" t="e">
        <f>'1.2'!T108</f>
        <v>#N/A</v>
      </c>
      <c r="AD108" s="29" t="e">
        <f>'1.2'!U108</f>
        <v>#N/A</v>
      </c>
      <c r="AE108" s="29">
        <f>'1.2'!V108</f>
        <v>26</v>
      </c>
      <c r="AF108" s="29">
        <f>'1.2'!W108</f>
        <v>4.5</v>
      </c>
      <c r="AG108" s="29">
        <f>'1.2'!X108</f>
        <v>30.5</v>
      </c>
      <c r="AH108" s="29">
        <f>'1.2'!Y108</f>
        <v>29.8</v>
      </c>
      <c r="AI108" s="29">
        <f>'1.2'!Z108</f>
        <v>50.6</v>
      </c>
      <c r="AJ108" s="29">
        <f>'1.2'!AA108</f>
        <v>8</v>
      </c>
      <c r="AK108" s="29">
        <f>'1.2'!AB108</f>
        <v>4.7</v>
      </c>
      <c r="AL108" s="29">
        <f>'1.2'!AC108</f>
        <v>15.5</v>
      </c>
      <c r="AM108" s="29">
        <f>'1.2'!AD108</f>
        <v>14.9</v>
      </c>
      <c r="AN108" s="29">
        <f>'1.2'!AE108</f>
        <v>26.3</v>
      </c>
      <c r="AO108" s="29">
        <f>'1.2'!AF108</f>
        <v>24.1</v>
      </c>
      <c r="AP108" s="29" t="e">
        <f>'1.2'!AG108</f>
        <v>#N/A</v>
      </c>
      <c r="AQ108" s="29" t="e">
        <f>'1.2'!AH108</f>
        <v>#N/A</v>
      </c>
      <c r="AR108" s="29">
        <f>'1.2'!AI108</f>
        <v>28.8</v>
      </c>
      <c r="AS108" s="29">
        <f>'1.2'!AJ108</f>
        <v>20.100000000000001</v>
      </c>
      <c r="AT108" s="29">
        <f>'1.2'!AK108</f>
        <v>48.2</v>
      </c>
      <c r="AU108" s="29">
        <f>'1.2'!AL108</f>
        <v>21.9</v>
      </c>
      <c r="AV108" s="29">
        <f>'1.2'!AM108</f>
        <v>49.5</v>
      </c>
      <c r="AW108" s="29">
        <f>'1.2'!AN108</f>
        <v>12.3</v>
      </c>
      <c r="AX108" s="29">
        <f>'1.2'!AO108</f>
        <v>-0.2</v>
      </c>
      <c r="AY108" s="29">
        <f>'1.2'!AP108</f>
        <v>15.1</v>
      </c>
      <c r="AZ108" s="29">
        <f>'1.2'!AQ108</f>
        <v>14.9</v>
      </c>
      <c r="BA108" s="29">
        <f>'1.2'!AR108</f>
        <v>15.8</v>
      </c>
      <c r="BB108" s="29">
        <f>'1.2'!AS108</f>
        <v>16.100000000000001</v>
      </c>
      <c r="BC108" s="29" t="e">
        <f>'1.2'!AT108</f>
        <v>#N/A</v>
      </c>
      <c r="BD108" s="29" t="e">
        <f>'1.2'!AU108</f>
        <v>#N/A</v>
      </c>
      <c r="BE108" s="29">
        <f>'1.2'!AV108</f>
        <v>29.2</v>
      </c>
      <c r="BF108" s="29">
        <f>'1.2'!AW108</f>
        <v>17.600000000000001</v>
      </c>
      <c r="BG108" s="29">
        <f>'1.2'!AX108</f>
        <v>17.399999999999999</v>
      </c>
      <c r="BH108" s="29">
        <f>'1.2'!AY108</f>
        <v>6.4</v>
      </c>
      <c r="BI108" s="29">
        <f>'1.2'!AZ108</f>
        <v>42</v>
      </c>
      <c r="BJ108" s="29">
        <f>'1.2'!BA108</f>
        <v>9.9</v>
      </c>
    </row>
    <row r="109" spans="1:62" x14ac:dyDescent="0.25">
      <c r="A109" s="28" t="s">
        <v>34</v>
      </c>
      <c r="B109" s="30">
        <v>39600</v>
      </c>
      <c r="C109" s="29">
        <f>'1.1'!B109</f>
        <v>68.900000000000006</v>
      </c>
      <c r="D109" s="29">
        <f>'1.1'!C109</f>
        <v>16.7</v>
      </c>
      <c r="E109" s="29">
        <f>'1.1'!D109</f>
        <v>17</v>
      </c>
      <c r="F109" s="29">
        <f>'1.1'!E109</f>
        <v>13.9</v>
      </c>
      <c r="G109" s="29">
        <f>'1.1'!F109</f>
        <v>63.1</v>
      </c>
      <c r="H109" s="29">
        <f>'1.1'!G109</f>
        <v>34.200000000000003</v>
      </c>
      <c r="I109" s="29">
        <f>'1.1'!H109</f>
        <v>30.5</v>
      </c>
      <c r="J109" s="29">
        <f>'1.1'!I109</f>
        <v>25.8</v>
      </c>
      <c r="K109" s="29">
        <f>'1.2'!B109</f>
        <v>89.6</v>
      </c>
      <c r="L109" s="29">
        <f>'1.2'!C109</f>
        <v>70.2</v>
      </c>
      <c r="M109" s="29">
        <f>'1.2'!D109</f>
        <v>70.400000000000006</v>
      </c>
      <c r="N109" s="29">
        <f>'1.2'!E109</f>
        <v>77.599999999999994</v>
      </c>
      <c r="O109" s="29">
        <f>'1.2'!F109</f>
        <v>63.7</v>
      </c>
      <c r="P109" s="29" t="e">
        <f>'1.2'!G109</f>
        <v>#N/A</v>
      </c>
      <c r="Q109" s="29" t="e">
        <f>'1.2'!H109</f>
        <v>#N/A</v>
      </c>
      <c r="R109" s="29">
        <f>'1.2'!I109</f>
        <v>55.3</v>
      </c>
      <c r="S109" s="29">
        <f>'1.2'!J109</f>
        <v>44.3</v>
      </c>
      <c r="T109" s="29">
        <f>'1.2'!K109</f>
        <v>100.1</v>
      </c>
      <c r="U109" s="29">
        <f>'1.2'!L109</f>
        <v>56.5</v>
      </c>
      <c r="V109" s="29">
        <f>'1.2'!M109</f>
        <v>58.1</v>
      </c>
      <c r="W109" s="29">
        <f>'1.2'!N109</f>
        <v>65.5</v>
      </c>
      <c r="X109" s="29">
        <f>'1.2'!O109</f>
        <v>13.4</v>
      </c>
      <c r="Y109" s="29">
        <f>'1.2'!P109</f>
        <v>15.2</v>
      </c>
      <c r="Z109" s="29">
        <f>'1.2'!Q109</f>
        <v>14.6</v>
      </c>
      <c r="AA109" s="29">
        <f>'1.2'!R109</f>
        <v>30.1</v>
      </c>
      <c r="AB109" s="29">
        <f>'1.2'!S109</f>
        <v>18.899999999999999</v>
      </c>
      <c r="AC109" s="29" t="e">
        <f>'1.2'!T109</f>
        <v>#N/A</v>
      </c>
      <c r="AD109" s="29" t="e">
        <f>'1.2'!U109</f>
        <v>#N/A</v>
      </c>
      <c r="AE109" s="29">
        <f>'1.2'!V109</f>
        <v>30.5</v>
      </c>
      <c r="AF109" s="29">
        <f>'1.2'!W109</f>
        <v>12</v>
      </c>
      <c r="AG109" s="29">
        <f>'1.2'!X109</f>
        <v>52.7</v>
      </c>
      <c r="AH109" s="29">
        <f>'1.2'!Y109</f>
        <v>11</v>
      </c>
      <c r="AI109" s="29">
        <f>'1.2'!Z109</f>
        <v>58.5</v>
      </c>
      <c r="AJ109" s="29">
        <f>'1.2'!AA109</f>
        <v>22.6</v>
      </c>
      <c r="AK109" s="29">
        <f>'1.2'!AB109</f>
        <v>6.1</v>
      </c>
      <c r="AL109" s="29">
        <f>'1.2'!AC109</f>
        <v>15.4</v>
      </c>
      <c r="AM109" s="29">
        <f>'1.2'!AD109</f>
        <v>14.8</v>
      </c>
      <c r="AN109" s="29">
        <f>'1.2'!AE109</f>
        <v>27.1</v>
      </c>
      <c r="AO109" s="29">
        <f>'1.2'!AF109</f>
        <v>23.2</v>
      </c>
      <c r="AP109" s="29" t="e">
        <f>'1.2'!AG109</f>
        <v>#N/A</v>
      </c>
      <c r="AQ109" s="29" t="e">
        <f>'1.2'!AH109</f>
        <v>#N/A</v>
      </c>
      <c r="AR109" s="29">
        <f>'1.2'!AI109</f>
        <v>29.1</v>
      </c>
      <c r="AS109" s="29">
        <f>'1.2'!AJ109</f>
        <v>19.100000000000001</v>
      </c>
      <c r="AT109" s="29">
        <f>'1.2'!AK109</f>
        <v>49</v>
      </c>
      <c r="AU109" s="29">
        <f>'1.2'!AL109</f>
        <v>20.100000000000001</v>
      </c>
      <c r="AV109" s="29">
        <f>'1.2'!AM109</f>
        <v>51.1</v>
      </c>
      <c r="AW109" s="29">
        <f>'1.2'!AN109</f>
        <v>14</v>
      </c>
      <c r="AX109" s="29">
        <f>'1.2'!AO109</f>
        <v>1</v>
      </c>
      <c r="AY109" s="29">
        <f>'1.2'!AP109</f>
        <v>15.2</v>
      </c>
      <c r="AZ109" s="29">
        <f>'1.2'!AQ109</f>
        <v>15</v>
      </c>
      <c r="BA109" s="29">
        <f>'1.2'!AR109</f>
        <v>18.3</v>
      </c>
      <c r="BB109" s="29">
        <f>'1.2'!AS109</f>
        <v>16.600000000000001</v>
      </c>
      <c r="BC109" s="29" t="e">
        <f>'1.2'!AT109</f>
        <v>#N/A</v>
      </c>
      <c r="BD109" s="29" t="e">
        <f>'1.2'!AU109</f>
        <v>#N/A</v>
      </c>
      <c r="BE109" s="29">
        <f>'1.2'!AV109</f>
        <v>28.7</v>
      </c>
      <c r="BF109" s="29">
        <f>'1.2'!AW109</f>
        <v>17.2</v>
      </c>
      <c r="BG109" s="29">
        <f>'1.2'!AX109</f>
        <v>24.5</v>
      </c>
      <c r="BH109" s="29">
        <f>'1.2'!AY109</f>
        <v>7.4</v>
      </c>
      <c r="BI109" s="29">
        <f>'1.2'!AZ109</f>
        <v>44.7</v>
      </c>
      <c r="BJ109" s="29">
        <f>'1.2'!BA109</f>
        <v>10.6</v>
      </c>
    </row>
    <row r="110" spans="1:62" x14ac:dyDescent="0.25">
      <c r="A110" s="28" t="s">
        <v>34</v>
      </c>
      <c r="B110" s="30">
        <v>39630</v>
      </c>
      <c r="C110" s="29">
        <f>'1.1'!B110</f>
        <v>73.2</v>
      </c>
      <c r="D110" s="29">
        <f>'1.1'!C110</f>
        <v>22.4</v>
      </c>
      <c r="E110" s="29">
        <f>'1.1'!D110</f>
        <v>17.8</v>
      </c>
      <c r="F110" s="29">
        <f>'1.1'!E110</f>
        <v>15</v>
      </c>
      <c r="G110" s="29">
        <f>'1.1'!F110</f>
        <v>68.3</v>
      </c>
      <c r="H110" s="29">
        <f>'1.1'!G110</f>
        <v>37.5</v>
      </c>
      <c r="I110" s="29">
        <f>'1.1'!H110</f>
        <v>31.6</v>
      </c>
      <c r="J110" s="29">
        <f>'1.1'!I110</f>
        <v>27.5</v>
      </c>
      <c r="K110" s="29">
        <f>'1.2'!B110</f>
        <v>95.8</v>
      </c>
      <c r="L110" s="29">
        <f>'1.2'!C110</f>
        <v>73.7</v>
      </c>
      <c r="M110" s="29">
        <f>'1.2'!D110</f>
        <v>73.900000000000006</v>
      </c>
      <c r="N110" s="29">
        <f>'1.2'!E110</f>
        <v>75.2</v>
      </c>
      <c r="O110" s="29">
        <f>'1.2'!F110</f>
        <v>73.099999999999994</v>
      </c>
      <c r="P110" s="29" t="e">
        <f>'1.2'!G110</f>
        <v>#N/A</v>
      </c>
      <c r="Q110" s="29" t="e">
        <f>'1.2'!H110</f>
        <v>#N/A</v>
      </c>
      <c r="R110" s="29">
        <f>'1.2'!I110</f>
        <v>57.5</v>
      </c>
      <c r="S110" s="29">
        <f>'1.2'!J110</f>
        <v>50.4</v>
      </c>
      <c r="T110" s="29">
        <f>'1.2'!K110</f>
        <v>97.9</v>
      </c>
      <c r="U110" s="29">
        <f>'1.2'!L110</f>
        <v>62.7</v>
      </c>
      <c r="V110" s="29">
        <f>'1.2'!M110</f>
        <v>63.9</v>
      </c>
      <c r="W110" s="29">
        <f>'1.2'!N110</f>
        <v>72.2</v>
      </c>
      <c r="X110" s="29">
        <f>'1.2'!O110</f>
        <v>19.399999999999999</v>
      </c>
      <c r="Y110" s="29">
        <f>'1.2'!P110</f>
        <v>19.2</v>
      </c>
      <c r="Z110" s="29">
        <f>'1.2'!Q110</f>
        <v>18.7</v>
      </c>
      <c r="AA110" s="29">
        <f>'1.2'!R110</f>
        <v>32.299999999999997</v>
      </c>
      <c r="AB110" s="29">
        <f>'1.2'!S110</f>
        <v>31.4</v>
      </c>
      <c r="AC110" s="29" t="e">
        <f>'1.2'!T110</f>
        <v>#N/A</v>
      </c>
      <c r="AD110" s="29" t="e">
        <f>'1.2'!U110</f>
        <v>#N/A</v>
      </c>
      <c r="AE110" s="29">
        <f>'1.2'!V110</f>
        <v>30.3</v>
      </c>
      <c r="AF110" s="29">
        <f>'1.2'!W110</f>
        <v>17.899999999999999</v>
      </c>
      <c r="AG110" s="29">
        <f>'1.2'!X110</f>
        <v>61.7</v>
      </c>
      <c r="AH110" s="29">
        <f>'1.2'!Y110</f>
        <v>24.9</v>
      </c>
      <c r="AI110" s="29">
        <f>'1.2'!Z110</f>
        <v>58.4</v>
      </c>
      <c r="AJ110" s="29">
        <f>'1.2'!AA110</f>
        <v>16.3</v>
      </c>
      <c r="AK110" s="29">
        <f>'1.2'!AB110</f>
        <v>8</v>
      </c>
      <c r="AL110" s="29">
        <f>'1.2'!AC110</f>
        <v>16</v>
      </c>
      <c r="AM110" s="29">
        <f>'1.2'!AD110</f>
        <v>15.4</v>
      </c>
      <c r="AN110" s="29">
        <f>'1.2'!AE110</f>
        <v>27.9</v>
      </c>
      <c r="AO110" s="29">
        <f>'1.2'!AF110</f>
        <v>24.4</v>
      </c>
      <c r="AP110" s="29" t="e">
        <f>'1.2'!AG110</f>
        <v>#N/A</v>
      </c>
      <c r="AQ110" s="29" t="e">
        <f>'1.2'!AH110</f>
        <v>#N/A</v>
      </c>
      <c r="AR110" s="29">
        <f>'1.2'!AI110</f>
        <v>29.3</v>
      </c>
      <c r="AS110" s="29">
        <f>'1.2'!AJ110</f>
        <v>18.899999999999999</v>
      </c>
      <c r="AT110" s="29">
        <f>'1.2'!AK110</f>
        <v>50.7</v>
      </c>
      <c r="AU110" s="29">
        <f>'1.2'!AL110</f>
        <v>20.8</v>
      </c>
      <c r="AV110" s="29">
        <f>'1.2'!AM110</f>
        <v>52.2</v>
      </c>
      <c r="AW110" s="29">
        <f>'1.2'!AN110</f>
        <v>14.3</v>
      </c>
      <c r="AX110" s="29">
        <f>'1.2'!AO110</f>
        <v>2.9</v>
      </c>
      <c r="AY110" s="29">
        <f>'1.2'!AP110</f>
        <v>15.9</v>
      </c>
      <c r="AZ110" s="29">
        <f>'1.2'!AQ110</f>
        <v>15.6</v>
      </c>
      <c r="BA110" s="29">
        <f>'1.2'!AR110</f>
        <v>20.7</v>
      </c>
      <c r="BB110" s="29">
        <f>'1.2'!AS110</f>
        <v>17.899999999999999</v>
      </c>
      <c r="BC110" s="29" t="e">
        <f>'1.2'!AT110</f>
        <v>#N/A</v>
      </c>
      <c r="BD110" s="29" t="e">
        <f>'1.2'!AU110</f>
        <v>#N/A</v>
      </c>
      <c r="BE110" s="29">
        <f>'1.2'!AV110</f>
        <v>28.4</v>
      </c>
      <c r="BF110" s="29">
        <f>'1.2'!AW110</f>
        <v>17.5</v>
      </c>
      <c r="BG110" s="29">
        <f>'1.2'!AX110</f>
        <v>30.6</v>
      </c>
      <c r="BH110" s="29">
        <f>'1.2'!AY110</f>
        <v>9.3000000000000007</v>
      </c>
      <c r="BI110" s="29">
        <f>'1.2'!AZ110</f>
        <v>47.3</v>
      </c>
      <c r="BJ110" s="29">
        <f>'1.2'!BA110</f>
        <v>10.8</v>
      </c>
    </row>
    <row r="111" spans="1:62" x14ac:dyDescent="0.25">
      <c r="A111" s="28" t="s">
        <v>34</v>
      </c>
      <c r="B111" s="30">
        <v>39661</v>
      </c>
      <c r="C111" s="29">
        <f>'1.1'!B111</f>
        <v>73.7</v>
      </c>
      <c r="D111" s="29">
        <f>'1.1'!C111</f>
        <v>17</v>
      </c>
      <c r="E111" s="29">
        <f>'1.1'!D111</f>
        <v>17.7</v>
      </c>
      <c r="F111" s="29">
        <f>'1.1'!E111</f>
        <v>15.3</v>
      </c>
      <c r="G111" s="29">
        <f>'1.1'!F111</f>
        <v>65.400000000000006</v>
      </c>
      <c r="H111" s="29">
        <f>'1.1'!G111</f>
        <v>19.3</v>
      </c>
      <c r="I111" s="29">
        <f>'1.1'!H111</f>
        <v>29.8</v>
      </c>
      <c r="J111" s="29">
        <f>'1.1'!I111</f>
        <v>27.3</v>
      </c>
      <c r="K111" s="29">
        <f>'1.2'!B111</f>
        <v>95.5</v>
      </c>
      <c r="L111" s="29">
        <f>'1.2'!C111</f>
        <v>75.099999999999994</v>
      </c>
      <c r="M111" s="29">
        <f>'1.2'!D111</f>
        <v>75.400000000000006</v>
      </c>
      <c r="N111" s="29">
        <f>'1.2'!E111</f>
        <v>73.400000000000006</v>
      </c>
      <c r="O111" s="29">
        <f>'1.2'!F111</f>
        <v>74</v>
      </c>
      <c r="P111" s="29" t="e">
        <f>'1.2'!G111</f>
        <v>#N/A</v>
      </c>
      <c r="Q111" s="29" t="e">
        <f>'1.2'!H111</f>
        <v>#N/A</v>
      </c>
      <c r="R111" s="29">
        <f>'1.2'!I111</f>
        <v>57.8</v>
      </c>
      <c r="S111" s="29">
        <f>'1.2'!J111</f>
        <v>52.8</v>
      </c>
      <c r="T111" s="29">
        <f>'1.2'!K111</f>
        <v>83.3</v>
      </c>
      <c r="U111" s="29">
        <f>'1.2'!L111</f>
        <v>59.8</v>
      </c>
      <c r="V111" s="29">
        <f>'1.2'!M111</f>
        <v>58.7</v>
      </c>
      <c r="W111" s="29">
        <f>'1.2'!N111</f>
        <v>64.400000000000006</v>
      </c>
      <c r="X111" s="29">
        <f>'1.2'!O111</f>
        <v>22.5</v>
      </c>
      <c r="Y111" s="29">
        <f>'1.2'!P111</f>
        <v>14.2</v>
      </c>
      <c r="Z111" s="29">
        <f>'1.2'!Q111</f>
        <v>13.7</v>
      </c>
      <c r="AA111" s="29">
        <f>'1.2'!R111</f>
        <v>24</v>
      </c>
      <c r="AB111" s="29">
        <f>'1.2'!S111</f>
        <v>23.6</v>
      </c>
      <c r="AC111" s="29" t="e">
        <f>'1.2'!T111</f>
        <v>#N/A</v>
      </c>
      <c r="AD111" s="29" t="e">
        <f>'1.2'!U111</f>
        <v>#N/A</v>
      </c>
      <c r="AE111" s="29">
        <f>'1.2'!V111</f>
        <v>21.5</v>
      </c>
      <c r="AF111" s="29">
        <f>'1.2'!W111</f>
        <v>11.7</v>
      </c>
      <c r="AG111" s="29">
        <f>'1.2'!X111</f>
        <v>39.799999999999997</v>
      </c>
      <c r="AH111" s="29">
        <f>'1.2'!Y111</f>
        <v>14.4</v>
      </c>
      <c r="AI111" s="29">
        <f>'1.2'!Z111</f>
        <v>23.4</v>
      </c>
      <c r="AJ111" s="29">
        <f>'1.2'!AA111</f>
        <v>3.4</v>
      </c>
      <c r="AK111" s="29">
        <f>'1.2'!AB111</f>
        <v>9.6999999999999993</v>
      </c>
      <c r="AL111" s="29">
        <f>'1.2'!AC111</f>
        <v>15.7</v>
      </c>
      <c r="AM111" s="29">
        <f>'1.2'!AD111</f>
        <v>15.2</v>
      </c>
      <c r="AN111" s="29">
        <f>'1.2'!AE111</f>
        <v>27.3</v>
      </c>
      <c r="AO111" s="29">
        <f>'1.2'!AF111</f>
        <v>24.3</v>
      </c>
      <c r="AP111" s="29" t="e">
        <f>'1.2'!AG111</f>
        <v>#N/A</v>
      </c>
      <c r="AQ111" s="29" t="e">
        <f>'1.2'!AH111</f>
        <v>#N/A</v>
      </c>
      <c r="AR111" s="29">
        <f>'1.2'!AI111</f>
        <v>28.2</v>
      </c>
      <c r="AS111" s="29">
        <f>'1.2'!AJ111</f>
        <v>18</v>
      </c>
      <c r="AT111" s="29">
        <f>'1.2'!AK111</f>
        <v>49.4</v>
      </c>
      <c r="AU111" s="29">
        <f>'1.2'!AL111</f>
        <v>20</v>
      </c>
      <c r="AV111" s="29">
        <f>'1.2'!AM111</f>
        <v>47.7</v>
      </c>
      <c r="AW111" s="29">
        <f>'1.2'!AN111</f>
        <v>12.8</v>
      </c>
      <c r="AX111" s="29">
        <f>'1.2'!AO111</f>
        <v>5.8</v>
      </c>
      <c r="AY111" s="29">
        <f>'1.2'!AP111</f>
        <v>15.6</v>
      </c>
      <c r="AZ111" s="29">
        <f>'1.2'!AQ111</f>
        <v>15.2</v>
      </c>
      <c r="BA111" s="29">
        <f>'1.2'!AR111</f>
        <v>22</v>
      </c>
      <c r="BB111" s="29">
        <f>'1.2'!AS111</f>
        <v>18.3</v>
      </c>
      <c r="BC111" s="29" t="e">
        <f>'1.2'!AT111</f>
        <v>#N/A</v>
      </c>
      <c r="BD111" s="29" t="e">
        <f>'1.2'!AU111</f>
        <v>#N/A</v>
      </c>
      <c r="BE111" s="29">
        <f>'1.2'!AV111</f>
        <v>27.2</v>
      </c>
      <c r="BF111" s="29">
        <f>'1.2'!AW111</f>
        <v>17</v>
      </c>
      <c r="BG111" s="29">
        <f>'1.2'!AX111</f>
        <v>35.1</v>
      </c>
      <c r="BH111" s="29">
        <f>'1.2'!AY111</f>
        <v>11.1</v>
      </c>
      <c r="BI111" s="29">
        <f>'1.2'!AZ111</f>
        <v>45.8</v>
      </c>
      <c r="BJ111" s="29">
        <f>'1.2'!BA111</f>
        <v>10.5</v>
      </c>
    </row>
    <row r="112" spans="1:62" x14ac:dyDescent="0.25">
      <c r="A112" s="28" t="s">
        <v>34</v>
      </c>
      <c r="B112" s="30">
        <v>39692</v>
      </c>
      <c r="C112" s="29">
        <f>'1.1'!B112</f>
        <v>71.400000000000006</v>
      </c>
      <c r="D112" s="29">
        <f>'1.1'!C112</f>
        <v>15.2</v>
      </c>
      <c r="E112" s="29">
        <f>'1.1'!D112</f>
        <v>17.399999999999999</v>
      </c>
      <c r="F112" s="29">
        <f>'1.1'!E112</f>
        <v>15.8</v>
      </c>
      <c r="G112" s="29">
        <f>'1.1'!F112</f>
        <v>66.900000000000006</v>
      </c>
      <c r="H112" s="29">
        <f>'1.1'!G112</f>
        <v>28.7</v>
      </c>
      <c r="I112" s="29">
        <f>'1.1'!H112</f>
        <v>29.7</v>
      </c>
      <c r="J112" s="29">
        <f>'1.1'!I112</f>
        <v>28.3</v>
      </c>
      <c r="K112" s="29">
        <f>'1.2'!B112</f>
        <v>94.4</v>
      </c>
      <c r="L112" s="29">
        <f>'1.2'!C112</f>
        <v>71.2</v>
      </c>
      <c r="M112" s="29">
        <f>'1.2'!D112</f>
        <v>71.3</v>
      </c>
      <c r="N112" s="29">
        <f>'1.2'!E112</f>
        <v>65.2</v>
      </c>
      <c r="O112" s="29">
        <f>'1.2'!F112</f>
        <v>75.099999999999994</v>
      </c>
      <c r="P112" s="29" t="e">
        <f>'1.2'!G112</f>
        <v>#N/A</v>
      </c>
      <c r="Q112" s="29" t="e">
        <f>'1.2'!H112</f>
        <v>#N/A</v>
      </c>
      <c r="R112" s="29">
        <f>'1.2'!I112</f>
        <v>59.4</v>
      </c>
      <c r="S112" s="29">
        <f>'1.2'!J112</f>
        <v>48.4</v>
      </c>
      <c r="T112" s="29">
        <f>'1.2'!K112</f>
        <v>95.9</v>
      </c>
      <c r="U112" s="29">
        <f>'1.2'!L112</f>
        <v>64.599999999999994</v>
      </c>
      <c r="V112" s="29">
        <f>'1.2'!M112</f>
        <v>63.2</v>
      </c>
      <c r="W112" s="29">
        <f>'1.2'!N112</f>
        <v>67.8</v>
      </c>
      <c r="X112" s="29">
        <f>'1.2'!O112</f>
        <v>27.7</v>
      </c>
      <c r="Y112" s="29">
        <f>'1.2'!P112</f>
        <v>7.1</v>
      </c>
      <c r="Z112" s="29">
        <f>'1.2'!Q112</f>
        <v>6.5</v>
      </c>
      <c r="AA112" s="29">
        <f>'1.2'!R112</f>
        <v>25.4</v>
      </c>
      <c r="AB112" s="29">
        <f>'1.2'!S112</f>
        <v>37.9</v>
      </c>
      <c r="AC112" s="29" t="e">
        <f>'1.2'!T112</f>
        <v>#N/A</v>
      </c>
      <c r="AD112" s="29" t="e">
        <f>'1.2'!U112</f>
        <v>#N/A</v>
      </c>
      <c r="AE112" s="29">
        <f>'1.2'!V112</f>
        <v>25.3</v>
      </c>
      <c r="AF112" s="29">
        <f>'1.2'!W112</f>
        <v>24.8</v>
      </c>
      <c r="AG112" s="29">
        <f>'1.2'!X112</f>
        <v>40.5</v>
      </c>
      <c r="AH112" s="29">
        <f>'1.2'!Y112</f>
        <v>19.600000000000001</v>
      </c>
      <c r="AI112" s="29">
        <f>'1.2'!Z112</f>
        <v>44.9</v>
      </c>
      <c r="AJ112" s="29">
        <f>'1.2'!AA112</f>
        <v>22.9</v>
      </c>
      <c r="AK112" s="29">
        <f>'1.2'!AB112</f>
        <v>11.6</v>
      </c>
      <c r="AL112" s="29">
        <f>'1.2'!AC112</f>
        <v>14.7</v>
      </c>
      <c r="AM112" s="29">
        <f>'1.2'!AD112</f>
        <v>14.2</v>
      </c>
      <c r="AN112" s="29">
        <f>'1.2'!AE112</f>
        <v>27.1</v>
      </c>
      <c r="AO112" s="29">
        <f>'1.2'!AF112</f>
        <v>25.8</v>
      </c>
      <c r="AP112" s="29" t="e">
        <f>'1.2'!AG112</f>
        <v>#N/A</v>
      </c>
      <c r="AQ112" s="29" t="e">
        <f>'1.2'!AH112</f>
        <v>#N/A</v>
      </c>
      <c r="AR112" s="29">
        <f>'1.2'!AI112</f>
        <v>27.8</v>
      </c>
      <c r="AS112" s="29">
        <f>'1.2'!AJ112</f>
        <v>18.600000000000001</v>
      </c>
      <c r="AT112" s="29">
        <f>'1.2'!AK112</f>
        <v>48.4</v>
      </c>
      <c r="AU112" s="29">
        <f>'1.2'!AL112</f>
        <v>19.899999999999999</v>
      </c>
      <c r="AV112" s="29">
        <f>'1.2'!AM112</f>
        <v>47.3</v>
      </c>
      <c r="AW112" s="29">
        <f>'1.2'!AN112</f>
        <v>13.9</v>
      </c>
      <c r="AX112" s="29">
        <f>'1.2'!AO112</f>
        <v>9.1</v>
      </c>
      <c r="AY112" s="29">
        <f>'1.2'!AP112</f>
        <v>14.9</v>
      </c>
      <c r="AZ112" s="29">
        <f>'1.2'!AQ112</f>
        <v>14.4</v>
      </c>
      <c r="BA112" s="29">
        <f>'1.2'!AR112</f>
        <v>23.3</v>
      </c>
      <c r="BB112" s="29">
        <f>'1.2'!AS112</f>
        <v>20.2</v>
      </c>
      <c r="BC112" s="29" t="e">
        <f>'1.2'!AT112</f>
        <v>#N/A</v>
      </c>
      <c r="BD112" s="29" t="e">
        <f>'1.2'!AU112</f>
        <v>#N/A</v>
      </c>
      <c r="BE112" s="29">
        <f>'1.2'!AV112</f>
        <v>26.4</v>
      </c>
      <c r="BF112" s="29">
        <f>'1.2'!AW112</f>
        <v>17.8</v>
      </c>
      <c r="BG112" s="29">
        <f>'1.2'!AX112</f>
        <v>41.1</v>
      </c>
      <c r="BH112" s="29">
        <f>'1.2'!AY112</f>
        <v>13.3</v>
      </c>
      <c r="BI112" s="29">
        <f>'1.2'!AZ112</f>
        <v>47.1</v>
      </c>
      <c r="BJ112" s="29">
        <f>'1.2'!BA112</f>
        <v>13.1</v>
      </c>
    </row>
    <row r="113" spans="1:62" x14ac:dyDescent="0.25">
      <c r="A113" s="28" t="s">
        <v>34</v>
      </c>
      <c r="B113" s="30">
        <v>39722</v>
      </c>
      <c r="C113" s="29">
        <f>'1.1'!B113</f>
        <v>75.8</v>
      </c>
      <c r="D113" s="29">
        <f>'1.1'!C113</f>
        <v>13.9</v>
      </c>
      <c r="E113" s="29">
        <f>'1.1'!D113</f>
        <v>17</v>
      </c>
      <c r="F113" s="29">
        <f>'1.1'!E113</f>
        <v>15.7</v>
      </c>
      <c r="G113" s="29">
        <f>'1.1'!F113</f>
        <v>66.7</v>
      </c>
      <c r="H113" s="29">
        <f>'1.1'!G113</f>
        <v>17</v>
      </c>
      <c r="I113" s="29">
        <f>'1.1'!H113</f>
        <v>28.2</v>
      </c>
      <c r="J113" s="29">
        <f>'1.1'!I113</f>
        <v>27.3</v>
      </c>
      <c r="K113" s="29">
        <f>'1.2'!B113</f>
        <v>98.6</v>
      </c>
      <c r="L113" s="29">
        <f>'1.2'!C113</f>
        <v>76.599999999999994</v>
      </c>
      <c r="M113" s="29">
        <f>'1.2'!D113</f>
        <v>76.900000000000006</v>
      </c>
      <c r="N113" s="29">
        <f>'1.2'!E113</f>
        <v>66.7</v>
      </c>
      <c r="O113" s="29">
        <f>'1.2'!F113</f>
        <v>72.2</v>
      </c>
      <c r="P113" s="29" t="e">
        <f>'1.2'!G113</f>
        <v>#N/A</v>
      </c>
      <c r="Q113" s="29" t="e">
        <f>'1.2'!H113</f>
        <v>#N/A</v>
      </c>
      <c r="R113" s="29">
        <f>'1.2'!I113</f>
        <v>61.1</v>
      </c>
      <c r="S113" s="29">
        <f>'1.2'!J113</f>
        <v>47.4</v>
      </c>
      <c r="T113" s="29">
        <f>'1.2'!K113</f>
        <v>77.400000000000006</v>
      </c>
      <c r="U113" s="29">
        <f>'1.2'!L113</f>
        <v>75.7</v>
      </c>
      <c r="V113" s="29">
        <f>'1.2'!M113</f>
        <v>58.8</v>
      </c>
      <c r="W113" s="29">
        <f>'1.2'!N113</f>
        <v>73.099999999999994</v>
      </c>
      <c r="X113" s="29">
        <f>'1.2'!O113</f>
        <v>21.8</v>
      </c>
      <c r="Y113" s="29">
        <f>'1.2'!P113</f>
        <v>14.2</v>
      </c>
      <c r="Z113" s="29">
        <f>'1.2'!Q113</f>
        <v>14.1</v>
      </c>
      <c r="AA113" s="29">
        <f>'1.2'!R113</f>
        <v>8.9</v>
      </c>
      <c r="AB113" s="29">
        <f>'1.2'!S113</f>
        <v>19.399999999999999</v>
      </c>
      <c r="AC113" s="29" t="e">
        <f>'1.2'!T113</f>
        <v>#N/A</v>
      </c>
      <c r="AD113" s="29" t="e">
        <f>'1.2'!U113</f>
        <v>#N/A</v>
      </c>
      <c r="AE113" s="29">
        <f>'1.2'!V113</f>
        <v>22.3</v>
      </c>
      <c r="AF113" s="29">
        <f>'1.2'!W113</f>
        <v>19.100000000000001</v>
      </c>
      <c r="AG113" s="29">
        <f>'1.2'!X113</f>
        <v>3.6</v>
      </c>
      <c r="AH113" s="29">
        <f>'1.2'!Y113</f>
        <v>0.2</v>
      </c>
      <c r="AI113" s="29">
        <f>'1.2'!Z113</f>
        <v>21.5</v>
      </c>
      <c r="AJ113" s="29">
        <f>'1.2'!AA113</f>
        <v>7.1</v>
      </c>
      <c r="AK113" s="29">
        <f>'1.2'!AB113</f>
        <v>12.6</v>
      </c>
      <c r="AL113" s="29">
        <f>'1.2'!AC113</f>
        <v>14.7</v>
      </c>
      <c r="AM113" s="29">
        <f>'1.2'!AD113</f>
        <v>14.2</v>
      </c>
      <c r="AN113" s="29">
        <f>'1.2'!AE113</f>
        <v>25.1</v>
      </c>
      <c r="AO113" s="29">
        <f>'1.2'!AF113</f>
        <v>25.1</v>
      </c>
      <c r="AP113" s="29" t="e">
        <f>'1.2'!AG113</f>
        <v>#N/A</v>
      </c>
      <c r="AQ113" s="29" t="e">
        <f>'1.2'!AH113</f>
        <v>#N/A</v>
      </c>
      <c r="AR113" s="29">
        <f>'1.2'!AI113</f>
        <v>27.2</v>
      </c>
      <c r="AS113" s="29">
        <f>'1.2'!AJ113</f>
        <v>18.7</v>
      </c>
      <c r="AT113" s="29">
        <f>'1.2'!AK113</f>
        <v>43.2</v>
      </c>
      <c r="AU113" s="29">
        <f>'1.2'!AL113</f>
        <v>17.2</v>
      </c>
      <c r="AV113" s="29">
        <f>'1.2'!AM113</f>
        <v>44.2</v>
      </c>
      <c r="AW113" s="29">
        <f>'1.2'!AN113</f>
        <v>13.1</v>
      </c>
      <c r="AX113" s="29">
        <f>'1.2'!AO113</f>
        <v>11</v>
      </c>
      <c r="AY113" s="29">
        <f>'1.2'!AP113</f>
        <v>14.6</v>
      </c>
      <c r="AZ113" s="29">
        <f>'1.2'!AQ113</f>
        <v>14.1</v>
      </c>
      <c r="BA113" s="29">
        <f>'1.2'!AR113</f>
        <v>22.6</v>
      </c>
      <c r="BB113" s="29">
        <f>'1.2'!AS113</f>
        <v>21</v>
      </c>
      <c r="BC113" s="29" t="e">
        <f>'1.2'!AT113</f>
        <v>#N/A</v>
      </c>
      <c r="BD113" s="29" t="e">
        <f>'1.2'!AU113</f>
        <v>#N/A</v>
      </c>
      <c r="BE113" s="29">
        <f>'1.2'!AV113</f>
        <v>25.5</v>
      </c>
      <c r="BF113" s="29">
        <f>'1.2'!AW113</f>
        <v>18</v>
      </c>
      <c r="BG113" s="29">
        <f>'1.2'!AX113</f>
        <v>38.6</v>
      </c>
      <c r="BH113" s="29">
        <f>'1.2'!AY113</f>
        <v>12</v>
      </c>
      <c r="BI113" s="29">
        <f>'1.2'!AZ113</f>
        <v>44.4</v>
      </c>
      <c r="BJ113" s="29">
        <f>'1.2'!BA113</f>
        <v>12.2</v>
      </c>
    </row>
    <row r="114" spans="1:62" x14ac:dyDescent="0.25">
      <c r="A114" s="28" t="s">
        <v>34</v>
      </c>
      <c r="B114" s="30">
        <v>39753</v>
      </c>
      <c r="C114" s="29">
        <f>'1.1'!B114</f>
        <v>73.400000000000006</v>
      </c>
      <c r="D114" s="29">
        <f>'1.1'!C114</f>
        <v>12.1</v>
      </c>
      <c r="E114" s="29">
        <f>'1.1'!D114</f>
        <v>16.5</v>
      </c>
      <c r="F114" s="29">
        <f>'1.1'!E114</f>
        <v>16</v>
      </c>
      <c r="G114" s="29">
        <f>'1.1'!F114</f>
        <v>57.2</v>
      </c>
      <c r="H114" s="29">
        <f>'1.1'!G114</f>
        <v>-1.2</v>
      </c>
      <c r="I114" s="29">
        <f>'1.1'!H114</f>
        <v>25.1</v>
      </c>
      <c r="J114" s="29">
        <f>'1.1'!I114</f>
        <v>24.9</v>
      </c>
      <c r="K114" s="29">
        <f>'1.2'!B114</f>
        <v>87.6</v>
      </c>
      <c r="L114" s="29">
        <f>'1.2'!C114</f>
        <v>74.5</v>
      </c>
      <c r="M114" s="29">
        <f>'1.2'!D114</f>
        <v>74.8</v>
      </c>
      <c r="N114" s="29">
        <f>'1.2'!E114</f>
        <v>74.5</v>
      </c>
      <c r="O114" s="29">
        <f>'1.2'!F114</f>
        <v>71.7</v>
      </c>
      <c r="P114" s="29" t="e">
        <f>'1.2'!G114</f>
        <v>#N/A</v>
      </c>
      <c r="Q114" s="29" t="e">
        <f>'1.2'!H114</f>
        <v>#N/A</v>
      </c>
      <c r="R114" s="29">
        <f>'1.2'!I114</f>
        <v>46.6</v>
      </c>
      <c r="S114" s="29">
        <f>'1.2'!J114</f>
        <v>45.4</v>
      </c>
      <c r="T114" s="29">
        <f>'1.2'!K114</f>
        <v>80.5</v>
      </c>
      <c r="U114" s="29">
        <f>'1.2'!L114</f>
        <v>75.400000000000006</v>
      </c>
      <c r="V114" s="29">
        <f>'1.2'!M114</f>
        <v>43.6</v>
      </c>
      <c r="W114" s="29">
        <f>'1.2'!N114</f>
        <v>62.5</v>
      </c>
      <c r="X114" s="29">
        <f>'1.2'!O114</f>
        <v>6.4</v>
      </c>
      <c r="Y114" s="29">
        <f>'1.2'!P114</f>
        <v>11.3</v>
      </c>
      <c r="Z114" s="29">
        <f>'1.2'!Q114</f>
        <v>11.1</v>
      </c>
      <c r="AA114" s="29">
        <f>'1.2'!R114</f>
        <v>9.4</v>
      </c>
      <c r="AB114" s="29">
        <f>'1.2'!S114</f>
        <v>26</v>
      </c>
      <c r="AC114" s="29" t="e">
        <f>'1.2'!T114</f>
        <v>#N/A</v>
      </c>
      <c r="AD114" s="29" t="e">
        <f>'1.2'!U114</f>
        <v>#N/A</v>
      </c>
      <c r="AE114" s="29">
        <f>'1.2'!V114</f>
        <v>24.5</v>
      </c>
      <c r="AF114" s="29">
        <f>'1.2'!W114</f>
        <v>8.1999999999999993</v>
      </c>
      <c r="AG114" s="29">
        <f>'1.2'!X114</f>
        <v>-4.4000000000000004</v>
      </c>
      <c r="AH114" s="29">
        <f>'1.2'!Y114</f>
        <v>6.6</v>
      </c>
      <c r="AI114" s="29">
        <f>'1.2'!Z114</f>
        <v>-15</v>
      </c>
      <c r="AJ114" s="29">
        <f>'1.2'!AA114</f>
        <v>-1.3</v>
      </c>
      <c r="AK114" s="29">
        <f>'1.2'!AB114</f>
        <v>12</v>
      </c>
      <c r="AL114" s="29">
        <f>'1.2'!AC114</f>
        <v>14.3</v>
      </c>
      <c r="AM114" s="29">
        <f>'1.2'!AD114</f>
        <v>13.9</v>
      </c>
      <c r="AN114" s="29">
        <f>'1.2'!AE114</f>
        <v>23.3</v>
      </c>
      <c r="AO114" s="29">
        <f>'1.2'!AF114</f>
        <v>25.2</v>
      </c>
      <c r="AP114" s="29" t="e">
        <f>'1.2'!AG114</f>
        <v>#N/A</v>
      </c>
      <c r="AQ114" s="29" t="e">
        <f>'1.2'!AH114</f>
        <v>#N/A</v>
      </c>
      <c r="AR114" s="29">
        <f>'1.2'!AI114</f>
        <v>27</v>
      </c>
      <c r="AS114" s="29">
        <f>'1.2'!AJ114</f>
        <v>17.8</v>
      </c>
      <c r="AT114" s="29">
        <f>'1.2'!AK114</f>
        <v>37.700000000000003</v>
      </c>
      <c r="AU114" s="29">
        <f>'1.2'!AL114</f>
        <v>16</v>
      </c>
      <c r="AV114" s="29">
        <f>'1.2'!AM114</f>
        <v>37.299999999999997</v>
      </c>
      <c r="AW114" s="29">
        <f>'1.2'!AN114</f>
        <v>11.7</v>
      </c>
      <c r="AX114" s="29">
        <f>'1.2'!AO114</f>
        <v>11.3</v>
      </c>
      <c r="AY114" s="29">
        <f>'1.2'!AP114</f>
        <v>14.4</v>
      </c>
      <c r="AZ114" s="29">
        <f>'1.2'!AQ114</f>
        <v>13.9</v>
      </c>
      <c r="BA114" s="29">
        <f>'1.2'!AR114</f>
        <v>22.3</v>
      </c>
      <c r="BB114" s="29">
        <f>'1.2'!AS114</f>
        <v>23.2</v>
      </c>
      <c r="BC114" s="29" t="e">
        <f>'1.2'!AT114</f>
        <v>#N/A</v>
      </c>
      <c r="BD114" s="29" t="e">
        <f>'1.2'!AU114</f>
        <v>#N/A</v>
      </c>
      <c r="BE114" s="29">
        <f>'1.2'!AV114</f>
        <v>26.1</v>
      </c>
      <c r="BF114" s="29">
        <f>'1.2'!AW114</f>
        <v>17.600000000000001</v>
      </c>
      <c r="BG114" s="29">
        <f>'1.2'!AX114</f>
        <v>36</v>
      </c>
      <c r="BH114" s="29">
        <f>'1.2'!AY114</f>
        <v>13.2</v>
      </c>
      <c r="BI114" s="29">
        <f>'1.2'!AZ114</f>
        <v>37.9</v>
      </c>
      <c r="BJ114" s="29">
        <f>'1.2'!BA114</f>
        <v>11.2</v>
      </c>
    </row>
    <row r="115" spans="1:62" x14ac:dyDescent="0.25">
      <c r="A115" s="28" t="s">
        <v>34</v>
      </c>
      <c r="B115" s="30">
        <v>39783</v>
      </c>
      <c r="C115" s="29">
        <f>'1.1'!B115</f>
        <v>97.7</v>
      </c>
      <c r="D115" s="29">
        <f>'1.1'!C115</f>
        <v>6.4</v>
      </c>
      <c r="E115" s="29">
        <f>'1.1'!D115</f>
        <v>15.3</v>
      </c>
      <c r="F115" s="29">
        <f>'1.1'!E115</f>
        <v>15.3</v>
      </c>
      <c r="G115" s="29">
        <f>'1.1'!F115</f>
        <v>70.900000000000006</v>
      </c>
      <c r="H115" s="29">
        <f>'1.1'!G115</f>
        <v>3</v>
      </c>
      <c r="I115" s="29">
        <f>'1.1'!H115</f>
        <v>22.7</v>
      </c>
      <c r="J115" s="29">
        <f>'1.1'!I115</f>
        <v>22.7</v>
      </c>
      <c r="K115" s="29">
        <f>'1.2'!B115</f>
        <v>96.4</v>
      </c>
      <c r="L115" s="29">
        <f>'1.2'!C115</f>
        <v>93.2</v>
      </c>
      <c r="M115" s="29">
        <f>'1.2'!D115</f>
        <v>93.5</v>
      </c>
      <c r="N115" s="29">
        <f>'1.2'!E115</f>
        <v>137.19999999999999</v>
      </c>
      <c r="O115" s="29">
        <f>'1.2'!F115</f>
        <v>111</v>
      </c>
      <c r="P115" s="29" t="e">
        <f>'1.2'!G115</f>
        <v>#N/A</v>
      </c>
      <c r="Q115" s="29" t="e">
        <f>'1.2'!H115</f>
        <v>#N/A</v>
      </c>
      <c r="R115" s="29">
        <f>'1.2'!I115</f>
        <v>62.9</v>
      </c>
      <c r="S115" s="29">
        <f>'1.2'!J115</f>
        <v>65.8</v>
      </c>
      <c r="T115" s="29">
        <f>'1.2'!K115</f>
        <v>98.8</v>
      </c>
      <c r="U115" s="29">
        <f>'1.2'!L115</f>
        <v>103.5</v>
      </c>
      <c r="V115" s="29">
        <f>'1.2'!M115</f>
        <v>49.5</v>
      </c>
      <c r="W115" s="29">
        <f>'1.2'!N115</f>
        <v>62.7</v>
      </c>
      <c r="X115" s="29">
        <f>'1.2'!O115</f>
        <v>9.3000000000000007</v>
      </c>
      <c r="Y115" s="29">
        <f>'1.2'!P115</f>
        <v>7.1</v>
      </c>
      <c r="Z115" s="29">
        <f>'1.2'!Q115</f>
        <v>6.9</v>
      </c>
      <c r="AA115" s="29">
        <f>'1.2'!R115</f>
        <v>4.7</v>
      </c>
      <c r="AB115" s="29">
        <f>'1.2'!S115</f>
        <v>18.2</v>
      </c>
      <c r="AC115" s="29" t="e">
        <f>'1.2'!T115</f>
        <v>#N/A</v>
      </c>
      <c r="AD115" s="29" t="e">
        <f>'1.2'!U115</f>
        <v>#N/A</v>
      </c>
      <c r="AE115" s="29">
        <f>'1.2'!V115</f>
        <v>27.4</v>
      </c>
      <c r="AF115" s="29">
        <f>'1.2'!W115</f>
        <v>15.9</v>
      </c>
      <c r="AG115" s="29">
        <f>'1.2'!X115</f>
        <v>4.3</v>
      </c>
      <c r="AH115" s="29">
        <f>'1.2'!Y115</f>
        <v>-13.7</v>
      </c>
      <c r="AI115" s="29">
        <f>'1.2'!Z115</f>
        <v>-2.2000000000000002</v>
      </c>
      <c r="AJ115" s="29">
        <f>'1.2'!AA115</f>
        <v>5.9</v>
      </c>
      <c r="AK115" s="29">
        <f>'1.2'!AB115</f>
        <v>11.8</v>
      </c>
      <c r="AL115" s="29">
        <f>'1.2'!AC115</f>
        <v>13.5</v>
      </c>
      <c r="AM115" s="29">
        <f>'1.2'!AD115</f>
        <v>13.1</v>
      </c>
      <c r="AN115" s="29">
        <f>'1.2'!AE115</f>
        <v>20</v>
      </c>
      <c r="AO115" s="29">
        <f>'1.2'!AF115</f>
        <v>24.3</v>
      </c>
      <c r="AP115" s="29" t="e">
        <f>'1.2'!AG115</f>
        <v>#N/A</v>
      </c>
      <c r="AQ115" s="29" t="e">
        <f>'1.2'!AH115</f>
        <v>#N/A</v>
      </c>
      <c r="AR115" s="29">
        <f>'1.2'!AI115</f>
        <v>27</v>
      </c>
      <c r="AS115" s="29">
        <f>'1.2'!AJ115</f>
        <v>17.7</v>
      </c>
      <c r="AT115" s="29">
        <f>'1.2'!AK115</f>
        <v>33.799999999999997</v>
      </c>
      <c r="AU115" s="29">
        <f>'1.2'!AL115</f>
        <v>11.2</v>
      </c>
      <c r="AV115" s="29">
        <f>'1.2'!AM115</f>
        <v>33.299999999999997</v>
      </c>
      <c r="AW115" s="29">
        <f>'1.2'!AN115</f>
        <v>11.2</v>
      </c>
      <c r="AX115" s="29">
        <f>'1.2'!AO115</f>
        <v>11.8</v>
      </c>
      <c r="AY115" s="29">
        <f>'1.2'!AP115</f>
        <v>13.5</v>
      </c>
      <c r="AZ115" s="29">
        <f>'1.2'!AQ115</f>
        <v>13.1</v>
      </c>
      <c r="BA115" s="29">
        <f>'1.2'!AR115</f>
        <v>20</v>
      </c>
      <c r="BB115" s="29">
        <f>'1.2'!AS115</f>
        <v>24.3</v>
      </c>
      <c r="BC115" s="29" t="e">
        <f>'1.2'!AT115</f>
        <v>#N/A</v>
      </c>
      <c r="BD115" s="29" t="e">
        <f>'1.2'!AU115</f>
        <v>#N/A</v>
      </c>
      <c r="BE115" s="29">
        <f>'1.2'!AV115</f>
        <v>27</v>
      </c>
      <c r="BF115" s="29">
        <f>'1.2'!AW115</f>
        <v>17.7</v>
      </c>
      <c r="BG115" s="29">
        <f>'1.2'!AX115</f>
        <v>33.799999999999997</v>
      </c>
      <c r="BH115" s="29">
        <f>'1.2'!AY115</f>
        <v>11.2</v>
      </c>
      <c r="BI115" s="29">
        <f>'1.2'!AZ115</f>
        <v>33.299999999999997</v>
      </c>
      <c r="BJ115" s="29">
        <f>'1.2'!BA115</f>
        <v>11.2</v>
      </c>
    </row>
    <row r="116" spans="1:62" x14ac:dyDescent="0.25">
      <c r="A116" s="28" t="s">
        <v>34</v>
      </c>
      <c r="B116" s="30">
        <v>39814</v>
      </c>
      <c r="C116" s="29">
        <f>'1.1'!B116</f>
        <v>75.2</v>
      </c>
      <c r="D116" s="29">
        <f>'1.1'!C116</f>
        <v>8.9</v>
      </c>
      <c r="E116" s="29">
        <f>'1.1'!D116</f>
        <v>8.9</v>
      </c>
      <c r="F116" s="29">
        <f>'1.1'!E116</f>
        <v>14.5</v>
      </c>
      <c r="G116" s="29">
        <f>'1.1'!F116</f>
        <v>62.7</v>
      </c>
      <c r="H116" s="29">
        <f>'1.1'!G116</f>
        <v>7.7</v>
      </c>
      <c r="I116" s="29">
        <f>'1.1'!H116</f>
        <v>7.7</v>
      </c>
      <c r="J116" s="29">
        <f>'1.1'!I116</f>
        <v>21</v>
      </c>
      <c r="K116" s="29">
        <f>'1.2'!B116</f>
        <v>97.5</v>
      </c>
      <c r="L116" s="29">
        <f>'1.2'!C116</f>
        <v>78</v>
      </c>
      <c r="M116" s="29">
        <f>'1.2'!D116</f>
        <v>77.900000000000006</v>
      </c>
      <c r="N116" s="29">
        <f>'1.2'!E116</f>
        <v>62.9</v>
      </c>
      <c r="O116" s="29">
        <f>'1.2'!F116</f>
        <v>77</v>
      </c>
      <c r="P116" s="29" t="e">
        <f>'1.2'!G116</f>
        <v>#N/A</v>
      </c>
      <c r="Q116" s="29" t="e">
        <f>'1.2'!H116</f>
        <v>#N/A</v>
      </c>
      <c r="R116" s="29">
        <f>'1.2'!I116</f>
        <v>59.1</v>
      </c>
      <c r="S116" s="29">
        <f>'1.2'!J116</f>
        <v>113.7</v>
      </c>
      <c r="T116" s="29">
        <f>'1.2'!K116</f>
        <v>91.5</v>
      </c>
      <c r="U116" s="29">
        <f>'1.2'!L116</f>
        <v>54.5</v>
      </c>
      <c r="V116" s="29">
        <f>'1.2'!M116</f>
        <v>52.5</v>
      </c>
      <c r="W116" s="29">
        <f>'1.2'!N116</f>
        <v>60.5</v>
      </c>
      <c r="X116" s="29">
        <f>'1.2'!O116</f>
        <v>13.9</v>
      </c>
      <c r="Y116" s="29">
        <f>'1.2'!P116</f>
        <v>8.9</v>
      </c>
      <c r="Z116" s="29">
        <f>'1.2'!Q116</f>
        <v>8.5</v>
      </c>
      <c r="AA116" s="29">
        <f>'1.2'!R116</f>
        <v>9.1999999999999993</v>
      </c>
      <c r="AB116" s="29">
        <f>'1.2'!S116</f>
        <v>19.7</v>
      </c>
      <c r="AC116" s="29" t="e">
        <f>'1.2'!T116</f>
        <v>#N/A</v>
      </c>
      <c r="AD116" s="29" t="e">
        <f>'1.2'!U116</f>
        <v>#N/A</v>
      </c>
      <c r="AE116" s="29">
        <f>'1.2'!V116</f>
        <v>21.3</v>
      </c>
      <c r="AF116" s="29">
        <f>'1.2'!W116</f>
        <v>27.2</v>
      </c>
      <c r="AG116" s="29">
        <f>'1.2'!X116</f>
        <v>-11.6</v>
      </c>
      <c r="AH116" s="29">
        <f>'1.2'!Y116</f>
        <v>-16.2</v>
      </c>
      <c r="AI116" s="29">
        <f>'1.2'!Z116</f>
        <v>8.4</v>
      </c>
      <c r="AJ116" s="29">
        <f>'1.2'!AA116</f>
        <v>-12</v>
      </c>
      <c r="AK116" s="29">
        <f>'1.2'!AB116</f>
        <v>13.9</v>
      </c>
      <c r="AL116" s="29">
        <f>'1.2'!AC116</f>
        <v>8.9</v>
      </c>
      <c r="AM116" s="29">
        <f>'1.2'!AD116</f>
        <v>8.5</v>
      </c>
      <c r="AN116" s="29">
        <f>'1.2'!AE116</f>
        <v>9.1999999999999993</v>
      </c>
      <c r="AO116" s="29">
        <f>'1.2'!AF116</f>
        <v>19.7</v>
      </c>
      <c r="AP116" s="29" t="e">
        <f>'1.2'!AG116</f>
        <v>#N/A</v>
      </c>
      <c r="AQ116" s="29" t="e">
        <f>'1.2'!AH116</f>
        <v>#N/A</v>
      </c>
      <c r="AR116" s="29">
        <f>'1.2'!AI116</f>
        <v>21.3</v>
      </c>
      <c r="AS116" s="29">
        <f>'1.2'!AJ116</f>
        <v>27.2</v>
      </c>
      <c r="AT116" s="29">
        <f>'1.2'!AK116</f>
        <v>-11.6</v>
      </c>
      <c r="AU116" s="29">
        <f>'1.2'!AL116</f>
        <v>-16.2</v>
      </c>
      <c r="AV116" s="29">
        <f>'1.2'!AM116</f>
        <v>8.4</v>
      </c>
      <c r="AW116" s="29">
        <f>'1.2'!AN116</f>
        <v>-12</v>
      </c>
      <c r="AX116" s="29">
        <f>'1.2'!AO116</f>
        <v>13.2</v>
      </c>
      <c r="AY116" s="29">
        <f>'1.2'!AP116</f>
        <v>12.5</v>
      </c>
      <c r="AZ116" s="29">
        <f>'1.2'!AQ116</f>
        <v>12.1</v>
      </c>
      <c r="BA116" s="29">
        <f>'1.2'!AR116</f>
        <v>19</v>
      </c>
      <c r="BB116" s="29">
        <f>'1.2'!AS116</f>
        <v>24.8</v>
      </c>
      <c r="BC116" s="29" t="e">
        <f>'1.2'!AT116</f>
        <v>#N/A</v>
      </c>
      <c r="BD116" s="29" t="e">
        <f>'1.2'!AU116</f>
        <v>#N/A</v>
      </c>
      <c r="BE116" s="29">
        <f>'1.2'!AV116</f>
        <v>26.4</v>
      </c>
      <c r="BF116" s="29">
        <f>'1.2'!AW116</f>
        <v>19</v>
      </c>
      <c r="BG116" s="29">
        <f>'1.2'!AX116</f>
        <v>26.4</v>
      </c>
      <c r="BH116" s="29">
        <f>'1.2'!AY116</f>
        <v>8.1</v>
      </c>
      <c r="BI116" s="29">
        <f>'1.2'!AZ116</f>
        <v>30.6</v>
      </c>
      <c r="BJ116" s="29">
        <f>'1.2'!BA116</f>
        <v>8.4</v>
      </c>
    </row>
    <row r="117" spans="1:62" x14ac:dyDescent="0.25">
      <c r="A117" s="28" t="s">
        <v>34</v>
      </c>
      <c r="B117" s="30">
        <v>39845</v>
      </c>
      <c r="C117" s="29">
        <f>'1.1'!B117</f>
        <v>68.099999999999994</v>
      </c>
      <c r="D117" s="29">
        <f>'1.1'!C117</f>
        <v>4.5999999999999996</v>
      </c>
      <c r="E117" s="29">
        <f>'1.1'!D117</f>
        <v>6.8</v>
      </c>
      <c r="F117" s="29">
        <f>'1.1'!E117</f>
        <v>13.8</v>
      </c>
      <c r="G117" s="29">
        <f>'1.1'!F117</f>
        <v>57.3</v>
      </c>
      <c r="H117" s="29">
        <f>'1.1'!G117</f>
        <v>2.5</v>
      </c>
      <c r="I117" s="29">
        <f>'1.1'!H117</f>
        <v>5.0999999999999996</v>
      </c>
      <c r="J117" s="29">
        <f>'1.1'!I117</f>
        <v>18.7</v>
      </c>
      <c r="K117" s="29">
        <f>'1.2'!B117</f>
        <v>90.7</v>
      </c>
      <c r="L117" s="29">
        <f>'1.2'!C117</f>
        <v>72.7</v>
      </c>
      <c r="M117" s="29">
        <f>'1.2'!D117</f>
        <v>72.8</v>
      </c>
      <c r="N117" s="29">
        <f>'1.2'!E117</f>
        <v>53.6</v>
      </c>
      <c r="O117" s="29">
        <f>'1.2'!F117</f>
        <v>61.7</v>
      </c>
      <c r="P117" s="29" t="e">
        <f>'1.2'!G117</f>
        <v>#N/A</v>
      </c>
      <c r="Q117" s="29" t="e">
        <f>'1.2'!H117</f>
        <v>#N/A</v>
      </c>
      <c r="R117" s="29">
        <f>'1.2'!I117</f>
        <v>58.1</v>
      </c>
      <c r="S117" s="29">
        <f>'1.2'!J117</f>
        <v>91.2</v>
      </c>
      <c r="T117" s="29">
        <f>'1.2'!K117</f>
        <v>72.7</v>
      </c>
      <c r="U117" s="29">
        <f>'1.2'!L117</f>
        <v>45.9</v>
      </c>
      <c r="V117" s="29">
        <f>'1.2'!M117</f>
        <v>48.7</v>
      </c>
      <c r="W117" s="29">
        <f>'1.2'!N117</f>
        <v>53</v>
      </c>
      <c r="X117" s="29">
        <f>'1.2'!O117</f>
        <v>13.4</v>
      </c>
      <c r="Y117" s="29">
        <f>'1.2'!P117</f>
        <v>5.9</v>
      </c>
      <c r="Z117" s="29">
        <f>'1.2'!Q117</f>
        <v>5.7</v>
      </c>
      <c r="AA117" s="29">
        <f>'1.2'!R117</f>
        <v>0.9</v>
      </c>
      <c r="AB117" s="29">
        <f>'1.2'!S117</f>
        <v>1</v>
      </c>
      <c r="AC117" s="29" t="e">
        <f>'1.2'!T117</f>
        <v>#N/A</v>
      </c>
      <c r="AD117" s="29" t="e">
        <f>'1.2'!U117</f>
        <v>#N/A</v>
      </c>
      <c r="AE117" s="29">
        <f>'1.2'!V117</f>
        <v>26.1</v>
      </c>
      <c r="AF117" s="29">
        <f>'1.2'!W117</f>
        <v>-7.1</v>
      </c>
      <c r="AG117" s="29">
        <f>'1.2'!X117</f>
        <v>1.8</v>
      </c>
      <c r="AH117" s="29">
        <f>'1.2'!Y117</f>
        <v>-15.4</v>
      </c>
      <c r="AI117" s="29">
        <f>'1.2'!Z117</f>
        <v>1.3</v>
      </c>
      <c r="AJ117" s="29">
        <f>'1.2'!AA117</f>
        <v>-9.9</v>
      </c>
      <c r="AK117" s="29">
        <f>'1.2'!AB117</f>
        <v>13.6</v>
      </c>
      <c r="AL117" s="29">
        <f>'1.2'!AC117</f>
        <v>7.4</v>
      </c>
      <c r="AM117" s="29">
        <f>'1.2'!AD117</f>
        <v>7.1</v>
      </c>
      <c r="AN117" s="29">
        <f>'1.2'!AE117</f>
        <v>5.2</v>
      </c>
      <c r="AO117" s="29">
        <f>'1.2'!AF117</f>
        <v>10.6</v>
      </c>
      <c r="AP117" s="29" t="e">
        <f>'1.2'!AG117</f>
        <v>#N/A</v>
      </c>
      <c r="AQ117" s="29" t="e">
        <f>'1.2'!AH117</f>
        <v>#N/A</v>
      </c>
      <c r="AR117" s="29">
        <f>'1.2'!AI117</f>
        <v>23.7</v>
      </c>
      <c r="AS117" s="29">
        <f>'1.2'!AJ117</f>
        <v>9.1999999999999993</v>
      </c>
      <c r="AT117" s="29">
        <f>'1.2'!AK117</f>
        <v>-6.1</v>
      </c>
      <c r="AU117" s="29">
        <f>'1.2'!AL117</f>
        <v>-15.9</v>
      </c>
      <c r="AV117" s="29">
        <f>'1.2'!AM117</f>
        <v>4.9000000000000004</v>
      </c>
      <c r="AW117" s="29">
        <f>'1.2'!AN117</f>
        <v>-11</v>
      </c>
      <c r="AX117" s="29">
        <f>'1.2'!AO117</f>
        <v>13.9</v>
      </c>
      <c r="AY117" s="29">
        <f>'1.2'!AP117</f>
        <v>12.1</v>
      </c>
      <c r="AZ117" s="29">
        <f>'1.2'!AQ117</f>
        <v>11.7</v>
      </c>
      <c r="BA117" s="29">
        <f>'1.2'!AR117</f>
        <v>17.100000000000001</v>
      </c>
      <c r="BB117" s="29">
        <f>'1.2'!AS117</f>
        <v>22.1</v>
      </c>
      <c r="BC117" s="29" t="e">
        <f>'1.2'!AT117</f>
        <v>#N/A</v>
      </c>
      <c r="BD117" s="29" t="e">
        <f>'1.2'!AU117</f>
        <v>#N/A</v>
      </c>
      <c r="BE117" s="29">
        <f>'1.2'!AV117</f>
        <v>26.4</v>
      </c>
      <c r="BF117" s="29">
        <f>'1.2'!AW117</f>
        <v>12.4</v>
      </c>
      <c r="BG117" s="29">
        <f>'1.2'!AX117</f>
        <v>25.3</v>
      </c>
      <c r="BH117" s="29">
        <f>'1.2'!AY117</f>
        <v>6.9</v>
      </c>
      <c r="BI117" s="29">
        <f>'1.2'!AZ117</f>
        <v>26.1</v>
      </c>
      <c r="BJ117" s="29">
        <f>'1.2'!BA117</f>
        <v>5.7</v>
      </c>
    </row>
    <row r="118" spans="1:62" x14ac:dyDescent="0.25">
      <c r="A118" s="28" t="s">
        <v>34</v>
      </c>
      <c r="B118" s="30">
        <v>39873</v>
      </c>
      <c r="C118" s="29">
        <f>'1.1'!B118</f>
        <v>70.8</v>
      </c>
      <c r="D118" s="29">
        <f>'1.1'!C118</f>
        <v>-2</v>
      </c>
      <c r="E118" s="29">
        <f>'1.1'!D118</f>
        <v>3.8</v>
      </c>
      <c r="F118" s="29">
        <f>'1.1'!E118</f>
        <v>12.2</v>
      </c>
      <c r="G118" s="29">
        <f>'1.1'!F118</f>
        <v>66.099999999999994</v>
      </c>
      <c r="H118" s="29">
        <f>'1.1'!G118</f>
        <v>6.6</v>
      </c>
      <c r="I118" s="29">
        <f>'1.1'!H118</f>
        <v>5.6</v>
      </c>
      <c r="J118" s="29">
        <f>'1.1'!I118</f>
        <v>17.3</v>
      </c>
      <c r="K118" s="29">
        <f>'1.2'!B118</f>
        <v>94.4</v>
      </c>
      <c r="L118" s="29">
        <f>'1.2'!C118</f>
        <v>72.599999999999994</v>
      </c>
      <c r="M118" s="29">
        <f>'1.2'!D118</f>
        <v>72.5</v>
      </c>
      <c r="N118" s="29">
        <f>'1.2'!E118</f>
        <v>62.5</v>
      </c>
      <c r="O118" s="29">
        <f>'1.2'!F118</f>
        <v>74.7</v>
      </c>
      <c r="P118" s="29" t="e">
        <f>'1.2'!G118</f>
        <v>#N/A</v>
      </c>
      <c r="Q118" s="29" t="e">
        <f>'1.2'!H118</f>
        <v>#N/A</v>
      </c>
      <c r="R118" s="29">
        <f>'1.2'!I118</f>
        <v>61.5</v>
      </c>
      <c r="S118" s="29">
        <f>'1.2'!J118</f>
        <v>44.2</v>
      </c>
      <c r="T118" s="29">
        <f>'1.2'!K118</f>
        <v>89.9</v>
      </c>
      <c r="U118" s="29">
        <f>'1.2'!L118</f>
        <v>52</v>
      </c>
      <c r="V118" s="29">
        <f>'1.2'!M118</f>
        <v>62.5</v>
      </c>
      <c r="W118" s="29">
        <f>'1.2'!N118</f>
        <v>63.4</v>
      </c>
      <c r="X118" s="29">
        <f>'1.2'!O118</f>
        <v>8.6</v>
      </c>
      <c r="Y118" s="29">
        <f>'1.2'!P118</f>
        <v>-5.2</v>
      </c>
      <c r="Z118" s="29">
        <f>'1.2'!Q118</f>
        <v>-5.7</v>
      </c>
      <c r="AA118" s="29">
        <f>'1.2'!R118</f>
        <v>14.7</v>
      </c>
      <c r="AB118" s="29">
        <f>'1.2'!S118</f>
        <v>14.4</v>
      </c>
      <c r="AC118" s="29" t="e">
        <f>'1.2'!T118</f>
        <v>#N/A</v>
      </c>
      <c r="AD118" s="29" t="e">
        <f>'1.2'!U118</f>
        <v>#N/A</v>
      </c>
      <c r="AE118" s="29">
        <f>'1.2'!V118</f>
        <v>14.8</v>
      </c>
      <c r="AF118" s="29">
        <f>'1.2'!W118</f>
        <v>-4.0999999999999996</v>
      </c>
      <c r="AG118" s="29">
        <f>'1.2'!X118</f>
        <v>-11.5</v>
      </c>
      <c r="AH118" s="29">
        <f>'1.2'!Y118</f>
        <v>-25.9</v>
      </c>
      <c r="AI118" s="29">
        <f>'1.2'!Z118</f>
        <v>15.7</v>
      </c>
      <c r="AJ118" s="29">
        <f>'1.2'!AA118</f>
        <v>9.9</v>
      </c>
      <c r="AK118" s="29">
        <f>'1.2'!AB118</f>
        <v>11.9</v>
      </c>
      <c r="AL118" s="29">
        <f>'1.2'!AC118</f>
        <v>3</v>
      </c>
      <c r="AM118" s="29">
        <f>'1.2'!AD118</f>
        <v>2.6</v>
      </c>
      <c r="AN118" s="29">
        <f>'1.2'!AE118</f>
        <v>8.3000000000000007</v>
      </c>
      <c r="AO118" s="29">
        <f>'1.2'!AF118</f>
        <v>11.9</v>
      </c>
      <c r="AP118" s="29" t="e">
        <f>'1.2'!AG118</f>
        <v>#N/A</v>
      </c>
      <c r="AQ118" s="29" t="e">
        <f>'1.2'!AH118</f>
        <v>#N/A</v>
      </c>
      <c r="AR118" s="29">
        <f>'1.2'!AI118</f>
        <v>20.5</v>
      </c>
      <c r="AS118" s="29">
        <f>'1.2'!AJ118</f>
        <v>6.6</v>
      </c>
      <c r="AT118" s="29">
        <f>'1.2'!AK118</f>
        <v>-8.1</v>
      </c>
      <c r="AU118" s="29">
        <f>'1.2'!AL118</f>
        <v>-19.600000000000001</v>
      </c>
      <c r="AV118" s="29">
        <f>'1.2'!AM118</f>
        <v>8.6999999999999993</v>
      </c>
      <c r="AW118" s="29">
        <f>'1.2'!AN118</f>
        <v>-4.5</v>
      </c>
      <c r="AX118" s="29">
        <f>'1.2'!AO118</f>
        <v>14.6</v>
      </c>
      <c r="AY118" s="29">
        <f>'1.2'!AP118</f>
        <v>10.3</v>
      </c>
      <c r="AZ118" s="29">
        <f>'1.2'!AQ118</f>
        <v>9.9</v>
      </c>
      <c r="BA118" s="29">
        <f>'1.2'!AR118</f>
        <v>16.7</v>
      </c>
      <c r="BB118" s="29">
        <f>'1.2'!AS118</f>
        <v>21.6</v>
      </c>
      <c r="BC118" s="29" t="e">
        <f>'1.2'!AT118</f>
        <v>#N/A</v>
      </c>
      <c r="BD118" s="29" t="e">
        <f>'1.2'!AU118</f>
        <v>#N/A</v>
      </c>
      <c r="BE118" s="29">
        <f>'1.2'!AV118</f>
        <v>25.4</v>
      </c>
      <c r="BF118" s="29">
        <f>'1.2'!AW118</f>
        <v>11.9</v>
      </c>
      <c r="BG118" s="29">
        <f>'1.2'!AX118</f>
        <v>18.7</v>
      </c>
      <c r="BH118" s="29">
        <f>'1.2'!AY118</f>
        <v>2.2999999999999998</v>
      </c>
      <c r="BI118" s="29">
        <f>'1.2'!AZ118</f>
        <v>24.6</v>
      </c>
      <c r="BJ118" s="29">
        <f>'1.2'!BA118</f>
        <v>6.9</v>
      </c>
    </row>
    <row r="119" spans="1:62" x14ac:dyDescent="0.25">
      <c r="A119" s="28" t="s">
        <v>34</v>
      </c>
      <c r="B119" s="30">
        <v>39904</v>
      </c>
      <c r="C119" s="29">
        <f>'1.1'!B119</f>
        <v>72</v>
      </c>
      <c r="D119" s="29">
        <f>'1.1'!C119</f>
        <v>3.9</v>
      </c>
      <c r="E119" s="29">
        <f>'1.1'!D119</f>
        <v>3.8</v>
      </c>
      <c r="F119" s="29">
        <f>'1.1'!E119</f>
        <v>11.2</v>
      </c>
      <c r="G119" s="29">
        <f>'1.1'!F119</f>
        <v>60.3</v>
      </c>
      <c r="H119" s="29">
        <f>'1.1'!G119</f>
        <v>-5</v>
      </c>
      <c r="I119" s="29">
        <f>'1.1'!H119</f>
        <v>2.8</v>
      </c>
      <c r="J119" s="29">
        <f>'1.1'!I119</f>
        <v>13.9</v>
      </c>
      <c r="K119" s="29">
        <f>'1.2'!B119</f>
        <v>86.6</v>
      </c>
      <c r="L119" s="29">
        <f>'1.2'!C119</f>
        <v>78.400000000000006</v>
      </c>
      <c r="M119" s="29">
        <f>'1.2'!D119</f>
        <v>78.599999999999994</v>
      </c>
      <c r="N119" s="29">
        <f>'1.2'!E119</f>
        <v>60</v>
      </c>
      <c r="O119" s="29">
        <f>'1.2'!F119</f>
        <v>65</v>
      </c>
      <c r="P119" s="29" t="e">
        <f>'1.2'!G119</f>
        <v>#N/A</v>
      </c>
      <c r="Q119" s="29" t="e">
        <f>'1.2'!H119</f>
        <v>#N/A</v>
      </c>
      <c r="R119" s="29">
        <f>'1.2'!I119</f>
        <v>57.7</v>
      </c>
      <c r="S119" s="29">
        <f>'1.2'!J119</f>
        <v>44.9</v>
      </c>
      <c r="T119" s="29">
        <f>'1.2'!K119</f>
        <v>74.400000000000006</v>
      </c>
      <c r="U119" s="29">
        <f>'1.2'!L119</f>
        <v>51.6</v>
      </c>
      <c r="V119" s="29">
        <f>'1.2'!M119</f>
        <v>50.9</v>
      </c>
      <c r="W119" s="29">
        <f>'1.2'!N119</f>
        <v>58.3</v>
      </c>
      <c r="X119" s="29">
        <f>'1.2'!O119</f>
        <v>-1.3</v>
      </c>
      <c r="Y119" s="29">
        <f>'1.2'!P119</f>
        <v>11</v>
      </c>
      <c r="Z119" s="29">
        <f>'1.2'!Q119</f>
        <v>11</v>
      </c>
      <c r="AA119" s="29">
        <f>'1.2'!R119</f>
        <v>-1.6</v>
      </c>
      <c r="AB119" s="29">
        <f>'1.2'!S119</f>
        <v>-2.6</v>
      </c>
      <c r="AC119" s="29" t="e">
        <f>'1.2'!T119</f>
        <v>#N/A</v>
      </c>
      <c r="AD119" s="29" t="e">
        <f>'1.2'!U119</f>
        <v>#N/A</v>
      </c>
      <c r="AE119" s="29">
        <f>'1.2'!V119</f>
        <v>5.2</v>
      </c>
      <c r="AF119" s="29">
        <f>'1.2'!W119</f>
        <v>-0.3</v>
      </c>
      <c r="AG119" s="29">
        <f>'1.2'!X119</f>
        <v>-26.8</v>
      </c>
      <c r="AH119" s="29">
        <f>'1.2'!Y119</f>
        <v>-23.3</v>
      </c>
      <c r="AI119" s="29">
        <f>'1.2'!Z119</f>
        <v>-13.6</v>
      </c>
      <c r="AJ119" s="29">
        <f>'1.2'!AA119</f>
        <v>-4.5999999999999996</v>
      </c>
      <c r="AK119" s="29">
        <f>'1.2'!AB119</f>
        <v>8.5</v>
      </c>
      <c r="AL119" s="29">
        <f>'1.2'!AC119</f>
        <v>4.9000000000000004</v>
      </c>
      <c r="AM119" s="29">
        <f>'1.2'!AD119</f>
        <v>4.5999999999999996</v>
      </c>
      <c r="AN119" s="29">
        <f>'1.2'!AE119</f>
        <v>5.7</v>
      </c>
      <c r="AO119" s="29">
        <f>'1.2'!AF119</f>
        <v>8.1999999999999993</v>
      </c>
      <c r="AP119" s="29" t="e">
        <f>'1.2'!AG119</f>
        <v>#N/A</v>
      </c>
      <c r="AQ119" s="29" t="e">
        <f>'1.2'!AH119</f>
        <v>#N/A</v>
      </c>
      <c r="AR119" s="29">
        <f>'1.2'!AI119</f>
        <v>16.3</v>
      </c>
      <c r="AS119" s="29">
        <f>'1.2'!AJ119</f>
        <v>5.5</v>
      </c>
      <c r="AT119" s="29">
        <f>'1.2'!AK119</f>
        <v>-13.1</v>
      </c>
      <c r="AU119" s="29">
        <f>'1.2'!AL119</f>
        <v>-20.5</v>
      </c>
      <c r="AV119" s="29">
        <f>'1.2'!AM119</f>
        <v>2.5</v>
      </c>
      <c r="AW119" s="29">
        <f>'1.2'!AN119</f>
        <v>-4.5</v>
      </c>
      <c r="AX119" s="29">
        <f>'1.2'!AO119</f>
        <v>13.6</v>
      </c>
      <c r="AY119" s="29">
        <f>'1.2'!AP119</f>
        <v>10.4</v>
      </c>
      <c r="AZ119" s="29">
        <f>'1.2'!AQ119</f>
        <v>10</v>
      </c>
      <c r="BA119" s="29">
        <f>'1.2'!AR119</f>
        <v>14.4</v>
      </c>
      <c r="BB119" s="29">
        <f>'1.2'!AS119</f>
        <v>18.5</v>
      </c>
      <c r="BC119" s="29" t="e">
        <f>'1.2'!AT119</f>
        <v>#N/A</v>
      </c>
      <c r="BD119" s="29" t="e">
        <f>'1.2'!AU119</f>
        <v>#N/A</v>
      </c>
      <c r="BE119" s="29">
        <f>'1.2'!AV119</f>
        <v>22.5</v>
      </c>
      <c r="BF119" s="29">
        <f>'1.2'!AW119</f>
        <v>10.3</v>
      </c>
      <c r="BG119" s="29">
        <f>'1.2'!AX119</f>
        <v>10.199999999999999</v>
      </c>
      <c r="BH119" s="29">
        <f>'1.2'!AY119</f>
        <v>-1.5</v>
      </c>
      <c r="BI119" s="29">
        <f>'1.2'!AZ119</f>
        <v>17.899999999999999</v>
      </c>
      <c r="BJ119" s="29">
        <f>'1.2'!BA119</f>
        <v>5.2</v>
      </c>
    </row>
    <row r="120" spans="1:62" x14ac:dyDescent="0.25">
      <c r="A120" s="28" t="s">
        <v>34</v>
      </c>
      <c r="B120" s="30">
        <v>39934</v>
      </c>
      <c r="C120" s="29">
        <f>'1.1'!B120</f>
        <v>73.7</v>
      </c>
      <c r="D120" s="29">
        <f>'1.1'!C120</f>
        <v>-2.2000000000000002</v>
      </c>
      <c r="E120" s="29">
        <f>'1.1'!D120</f>
        <v>2.5</v>
      </c>
      <c r="F120" s="29">
        <f>'1.1'!E120</f>
        <v>9.1999999999999993</v>
      </c>
      <c r="G120" s="29">
        <f>'1.1'!F120</f>
        <v>64.099999999999994</v>
      </c>
      <c r="H120" s="29">
        <f>'1.1'!G120</f>
        <v>-0.6</v>
      </c>
      <c r="I120" s="29">
        <f>'1.1'!H120</f>
        <v>2.1</v>
      </c>
      <c r="J120" s="29">
        <f>'1.1'!I120</f>
        <v>11.2</v>
      </c>
      <c r="K120" s="29">
        <f>'1.2'!B120</f>
        <v>89.7</v>
      </c>
      <c r="L120" s="29">
        <f>'1.2'!C120</f>
        <v>73.599999999999994</v>
      </c>
      <c r="M120" s="29">
        <f>'1.2'!D120</f>
        <v>73.599999999999994</v>
      </c>
      <c r="N120" s="29">
        <f>'1.2'!E120</f>
        <v>89.8</v>
      </c>
      <c r="O120" s="29">
        <f>'1.2'!F120</f>
        <v>76.2</v>
      </c>
      <c r="P120" s="29" t="e">
        <f>'1.2'!G120</f>
        <v>#N/A</v>
      </c>
      <c r="Q120" s="29" t="e">
        <f>'1.2'!H120</f>
        <v>#N/A</v>
      </c>
      <c r="R120" s="29">
        <f>'1.2'!I120</f>
        <v>62.6</v>
      </c>
      <c r="S120" s="29">
        <f>'1.2'!J120</f>
        <v>49.2</v>
      </c>
      <c r="T120" s="29">
        <f>'1.2'!K120</f>
        <v>90.2</v>
      </c>
      <c r="U120" s="29">
        <f>'1.2'!L120</f>
        <v>57.2</v>
      </c>
      <c r="V120" s="29">
        <f>'1.2'!M120</f>
        <v>56.2</v>
      </c>
      <c r="W120" s="29">
        <f>'1.2'!N120</f>
        <v>63.9</v>
      </c>
      <c r="X120" s="29">
        <f>'1.2'!O120</f>
        <v>-3</v>
      </c>
      <c r="Y120" s="29">
        <f>'1.2'!P120</f>
        <v>-2.4</v>
      </c>
      <c r="Z120" s="29">
        <f>'1.2'!Q120</f>
        <v>-2.5</v>
      </c>
      <c r="AA120" s="29">
        <f>'1.2'!R120</f>
        <v>-1.4</v>
      </c>
      <c r="AB120" s="29">
        <f>'1.2'!S120</f>
        <v>5.7</v>
      </c>
      <c r="AC120" s="29" t="e">
        <f>'1.2'!T120</f>
        <v>#N/A</v>
      </c>
      <c r="AD120" s="29" t="e">
        <f>'1.2'!U120</f>
        <v>#N/A</v>
      </c>
      <c r="AE120" s="29">
        <f>'1.2'!V120</f>
        <v>12.5</v>
      </c>
      <c r="AF120" s="29">
        <f>'1.2'!W120</f>
        <v>13.5</v>
      </c>
      <c r="AG120" s="29">
        <f>'1.2'!X120</f>
        <v>0.5</v>
      </c>
      <c r="AH120" s="29">
        <f>'1.2'!Y120</f>
        <v>-19</v>
      </c>
      <c r="AI120" s="29">
        <f>'1.2'!Z120</f>
        <v>0.9</v>
      </c>
      <c r="AJ120" s="29">
        <f>'1.2'!AA120</f>
        <v>2.2000000000000002</v>
      </c>
      <c r="AK120" s="29">
        <f>'1.2'!AB120</f>
        <v>6</v>
      </c>
      <c r="AL120" s="29">
        <f>'1.2'!AC120</f>
        <v>3.4</v>
      </c>
      <c r="AM120" s="29">
        <f>'1.2'!AD120</f>
        <v>3.2</v>
      </c>
      <c r="AN120" s="29">
        <f>'1.2'!AE120</f>
        <v>3.6</v>
      </c>
      <c r="AO120" s="29">
        <f>'1.2'!AF120</f>
        <v>7.6</v>
      </c>
      <c r="AP120" s="29" t="e">
        <f>'1.2'!AG120</f>
        <v>#N/A</v>
      </c>
      <c r="AQ120" s="29" t="e">
        <f>'1.2'!AH120</f>
        <v>#N/A</v>
      </c>
      <c r="AR120" s="29">
        <f>'1.2'!AI120</f>
        <v>15.5</v>
      </c>
      <c r="AS120" s="29">
        <f>'1.2'!AJ120</f>
        <v>6.6</v>
      </c>
      <c r="AT120" s="29">
        <f>'1.2'!AK120</f>
        <v>-10.5</v>
      </c>
      <c r="AU120" s="29">
        <f>'1.2'!AL120</f>
        <v>-20.2</v>
      </c>
      <c r="AV120" s="29">
        <f>'1.2'!AM120</f>
        <v>2.1</v>
      </c>
      <c r="AW120" s="29">
        <f>'1.2'!AN120</f>
        <v>-3.2</v>
      </c>
      <c r="AX120" s="29">
        <f>'1.2'!AO120</f>
        <v>12.2</v>
      </c>
      <c r="AY120" s="29">
        <f>'1.2'!AP120</f>
        <v>8.4</v>
      </c>
      <c r="AZ120" s="29">
        <f>'1.2'!AQ120</f>
        <v>8.1</v>
      </c>
      <c r="BA120" s="29">
        <f>'1.2'!AR120</f>
        <v>11.6</v>
      </c>
      <c r="BB120" s="29">
        <f>'1.2'!AS120</f>
        <v>17.2</v>
      </c>
      <c r="BC120" s="29" t="e">
        <f>'1.2'!AT120</f>
        <v>#N/A</v>
      </c>
      <c r="BD120" s="29" t="e">
        <f>'1.2'!AU120</f>
        <v>#N/A</v>
      </c>
      <c r="BE120" s="29">
        <f>'1.2'!AV120</f>
        <v>21.2</v>
      </c>
      <c r="BF120" s="29">
        <f>'1.2'!AW120</f>
        <v>10.9</v>
      </c>
      <c r="BG120" s="29">
        <f>'1.2'!AX120</f>
        <v>7.9</v>
      </c>
      <c r="BH120" s="29">
        <f>'1.2'!AY120</f>
        <v>-5.2</v>
      </c>
      <c r="BI120" s="29">
        <f>'1.2'!AZ120</f>
        <v>14.2</v>
      </c>
      <c r="BJ120" s="29">
        <f>'1.2'!BA120</f>
        <v>4.7</v>
      </c>
    </row>
    <row r="121" spans="1:62" x14ac:dyDescent="0.25">
      <c r="A121" s="28" t="s">
        <v>34</v>
      </c>
      <c r="B121" s="30">
        <v>39965</v>
      </c>
      <c r="C121" s="29">
        <f>'1.1'!B121</f>
        <v>70.5</v>
      </c>
      <c r="D121" s="29">
        <f>'1.1'!C121</f>
        <v>2.2000000000000002</v>
      </c>
      <c r="E121" s="29">
        <f>'1.1'!D121</f>
        <v>2.5</v>
      </c>
      <c r="F121" s="29">
        <f>'1.1'!E121</f>
        <v>8.1</v>
      </c>
      <c r="G121" s="29">
        <f>'1.1'!F121</f>
        <v>69.8</v>
      </c>
      <c r="H121" s="29">
        <f>'1.1'!G121</f>
        <v>10.6</v>
      </c>
      <c r="I121" s="29">
        <f>'1.1'!H121</f>
        <v>3.6</v>
      </c>
      <c r="J121" s="29">
        <f>'1.1'!I121</f>
        <v>9.6</v>
      </c>
      <c r="K121" s="29">
        <f>'1.2'!B121</f>
        <v>84.6</v>
      </c>
      <c r="L121" s="29">
        <f>'1.2'!C121</f>
        <v>71.599999999999994</v>
      </c>
      <c r="M121" s="29">
        <f>'1.2'!D121</f>
        <v>71.7</v>
      </c>
      <c r="N121" s="29">
        <f>'1.2'!E121</f>
        <v>73</v>
      </c>
      <c r="O121" s="29">
        <f>'1.2'!F121</f>
        <v>75.2</v>
      </c>
      <c r="P121" s="29" t="e">
        <f>'1.2'!G121</f>
        <v>#N/A</v>
      </c>
      <c r="Q121" s="29" t="e">
        <f>'1.2'!H121</f>
        <v>#N/A</v>
      </c>
      <c r="R121" s="29">
        <f>'1.2'!I121</f>
        <v>63.7</v>
      </c>
      <c r="S121" s="29">
        <f>'1.2'!J121</f>
        <v>45.7</v>
      </c>
      <c r="T121" s="29">
        <f>'1.2'!K121</f>
        <v>85.3</v>
      </c>
      <c r="U121" s="29">
        <f>'1.2'!L121</f>
        <v>52</v>
      </c>
      <c r="V121" s="29">
        <f>'1.2'!M121</f>
        <v>69.400000000000006</v>
      </c>
      <c r="W121" s="29">
        <f>'1.2'!N121</f>
        <v>66.5</v>
      </c>
      <c r="X121" s="29">
        <f>'1.2'!O121</f>
        <v>-5.6</v>
      </c>
      <c r="Y121" s="29">
        <f>'1.2'!P121</f>
        <v>2</v>
      </c>
      <c r="Z121" s="29">
        <f>'1.2'!Q121</f>
        <v>2</v>
      </c>
      <c r="AA121" s="29">
        <f>'1.2'!R121</f>
        <v>-5.9</v>
      </c>
      <c r="AB121" s="29">
        <f>'1.2'!S121</f>
        <v>18.100000000000001</v>
      </c>
      <c r="AC121" s="29" t="e">
        <f>'1.2'!T121</f>
        <v>#N/A</v>
      </c>
      <c r="AD121" s="29" t="e">
        <f>'1.2'!U121</f>
        <v>#N/A</v>
      </c>
      <c r="AE121" s="29">
        <f>'1.2'!V121</f>
        <v>15.2</v>
      </c>
      <c r="AF121" s="29">
        <f>'1.2'!W121</f>
        <v>3</v>
      </c>
      <c r="AG121" s="29">
        <f>'1.2'!X121</f>
        <v>-14.8</v>
      </c>
      <c r="AH121" s="29">
        <f>'1.2'!Y121</f>
        <v>-8</v>
      </c>
      <c r="AI121" s="29">
        <f>'1.2'!Z121</f>
        <v>19.5</v>
      </c>
      <c r="AJ121" s="29">
        <f>'1.2'!AA121</f>
        <v>1.5</v>
      </c>
      <c r="AK121" s="29">
        <f>'1.2'!AB121</f>
        <v>4</v>
      </c>
      <c r="AL121" s="29">
        <f>'1.2'!AC121</f>
        <v>3.2</v>
      </c>
      <c r="AM121" s="29">
        <f>'1.2'!AD121</f>
        <v>3</v>
      </c>
      <c r="AN121" s="29">
        <f>'1.2'!AE121</f>
        <v>1.8</v>
      </c>
      <c r="AO121" s="29">
        <f>'1.2'!AF121</f>
        <v>9.3000000000000007</v>
      </c>
      <c r="AP121" s="29" t="e">
        <f>'1.2'!AG121</f>
        <v>#N/A</v>
      </c>
      <c r="AQ121" s="29" t="e">
        <f>'1.2'!AH121</f>
        <v>#N/A</v>
      </c>
      <c r="AR121" s="29">
        <f>'1.2'!AI121</f>
        <v>15.5</v>
      </c>
      <c r="AS121" s="29">
        <f>'1.2'!AJ121</f>
        <v>6.1</v>
      </c>
      <c r="AT121" s="29">
        <f>'1.2'!AK121</f>
        <v>-11.3</v>
      </c>
      <c r="AU121" s="29">
        <f>'1.2'!AL121</f>
        <v>-18.399999999999999</v>
      </c>
      <c r="AV121" s="29">
        <f>'1.2'!AM121</f>
        <v>5.3</v>
      </c>
      <c r="AW121" s="29">
        <f>'1.2'!AN121</f>
        <v>-2.4</v>
      </c>
      <c r="AX121" s="29">
        <f>'1.2'!AO121</f>
        <v>10.5</v>
      </c>
      <c r="AY121" s="29">
        <f>'1.2'!AP121</f>
        <v>7.4</v>
      </c>
      <c r="AZ121" s="29">
        <f>'1.2'!AQ121</f>
        <v>7.2</v>
      </c>
      <c r="BA121" s="29">
        <f>'1.2'!AR121</f>
        <v>8.6</v>
      </c>
      <c r="BB121" s="29">
        <f>'1.2'!AS121</f>
        <v>17.100000000000001</v>
      </c>
      <c r="BC121" s="29" t="e">
        <f>'1.2'!AT121</f>
        <v>#N/A</v>
      </c>
      <c r="BD121" s="29" t="e">
        <f>'1.2'!AU121</f>
        <v>#N/A</v>
      </c>
      <c r="BE121" s="29">
        <f>'1.2'!AV121</f>
        <v>20</v>
      </c>
      <c r="BF121" s="29">
        <f>'1.2'!AW121</f>
        <v>10.3</v>
      </c>
      <c r="BG121" s="29">
        <f>'1.2'!AX121</f>
        <v>2.7</v>
      </c>
      <c r="BH121" s="29">
        <f>'1.2'!AY121</f>
        <v>-6.4</v>
      </c>
      <c r="BI121" s="29">
        <f>'1.2'!AZ121</f>
        <v>12</v>
      </c>
      <c r="BJ121" s="29">
        <f>'1.2'!BA121</f>
        <v>3.2</v>
      </c>
    </row>
    <row r="122" spans="1:62" x14ac:dyDescent="0.25">
      <c r="A122" s="28" t="s">
        <v>34</v>
      </c>
      <c r="B122" s="30">
        <v>39995</v>
      </c>
      <c r="C122" s="29">
        <f>'1.1'!B122</f>
        <v>74.7</v>
      </c>
      <c r="D122" s="29">
        <f>'1.1'!C122</f>
        <v>2.1</v>
      </c>
      <c r="E122" s="29">
        <f>'1.1'!D122</f>
        <v>2.4</v>
      </c>
      <c r="F122" s="29">
        <f>'1.1'!E122</f>
        <v>6.5</v>
      </c>
      <c r="G122" s="29">
        <f>'1.1'!F122</f>
        <v>67.599999999999994</v>
      </c>
      <c r="H122" s="29">
        <f>'1.1'!G122</f>
        <v>-0.9</v>
      </c>
      <c r="I122" s="29">
        <f>'1.1'!H122</f>
        <v>2.9</v>
      </c>
      <c r="J122" s="29">
        <f>'1.1'!I122</f>
        <v>6.7</v>
      </c>
      <c r="K122" s="29">
        <f>'1.2'!B122</f>
        <v>87</v>
      </c>
      <c r="L122" s="29">
        <f>'1.2'!C122</f>
        <v>77</v>
      </c>
      <c r="M122" s="29">
        <f>'1.2'!D122</f>
        <v>77.099999999999994</v>
      </c>
      <c r="N122" s="29">
        <f>'1.2'!E122</f>
        <v>71.7</v>
      </c>
      <c r="O122" s="29">
        <f>'1.2'!F122</f>
        <v>77.8</v>
      </c>
      <c r="P122" s="29" t="e">
        <f>'1.2'!G122</f>
        <v>#N/A</v>
      </c>
      <c r="Q122" s="29" t="e">
        <f>'1.2'!H122</f>
        <v>#N/A</v>
      </c>
      <c r="R122" s="29">
        <f>'1.2'!I122</f>
        <v>69.099999999999994</v>
      </c>
      <c r="S122" s="29">
        <f>'1.2'!J122</f>
        <v>50.7</v>
      </c>
      <c r="T122" s="29">
        <f>'1.2'!K122</f>
        <v>89.7</v>
      </c>
      <c r="U122" s="29">
        <f>'1.2'!L122</f>
        <v>56.3</v>
      </c>
      <c r="V122" s="29">
        <f>'1.2'!M122</f>
        <v>61.7</v>
      </c>
      <c r="W122" s="29">
        <f>'1.2'!N122</f>
        <v>68.8</v>
      </c>
      <c r="X122" s="29">
        <f>'1.2'!O122</f>
        <v>-9.3000000000000007</v>
      </c>
      <c r="Y122" s="29">
        <f>'1.2'!P122</f>
        <v>4.4000000000000004</v>
      </c>
      <c r="Z122" s="29">
        <f>'1.2'!Q122</f>
        <v>4.3</v>
      </c>
      <c r="AA122" s="29">
        <f>'1.2'!R122</f>
        <v>-4.5999999999999996</v>
      </c>
      <c r="AB122" s="29">
        <f>'1.2'!S122</f>
        <v>6.4</v>
      </c>
      <c r="AC122" s="29" t="e">
        <f>'1.2'!T122</f>
        <v>#N/A</v>
      </c>
      <c r="AD122" s="29" t="e">
        <f>'1.2'!U122</f>
        <v>#N/A</v>
      </c>
      <c r="AE122" s="29">
        <f>'1.2'!V122</f>
        <v>20.100000000000001</v>
      </c>
      <c r="AF122" s="29">
        <f>'1.2'!W122</f>
        <v>0.5</v>
      </c>
      <c r="AG122" s="29">
        <f>'1.2'!X122</f>
        <v>-8.4</v>
      </c>
      <c r="AH122" s="29">
        <f>'1.2'!Y122</f>
        <v>-10.199999999999999</v>
      </c>
      <c r="AI122" s="29">
        <f>'1.2'!Z122</f>
        <v>-3.4</v>
      </c>
      <c r="AJ122" s="29">
        <f>'1.2'!AA122</f>
        <v>-4.7</v>
      </c>
      <c r="AK122" s="29">
        <f>'1.2'!AB122</f>
        <v>2</v>
      </c>
      <c r="AL122" s="29">
        <f>'1.2'!AC122</f>
        <v>3.4</v>
      </c>
      <c r="AM122" s="29">
        <f>'1.2'!AD122</f>
        <v>3.2</v>
      </c>
      <c r="AN122" s="29">
        <f>'1.2'!AE122</f>
        <v>0.7</v>
      </c>
      <c r="AO122" s="29">
        <f>'1.2'!AF122</f>
        <v>8.8000000000000007</v>
      </c>
      <c r="AP122" s="29" t="e">
        <f>'1.2'!AG122</f>
        <v>#N/A</v>
      </c>
      <c r="AQ122" s="29" t="e">
        <f>'1.2'!AH122</f>
        <v>#N/A</v>
      </c>
      <c r="AR122" s="29">
        <f>'1.2'!AI122</f>
        <v>16.2</v>
      </c>
      <c r="AS122" s="29">
        <f>'1.2'!AJ122</f>
        <v>5.5</v>
      </c>
      <c r="AT122" s="29">
        <f>'1.2'!AK122</f>
        <v>-10.9</v>
      </c>
      <c r="AU122" s="29">
        <f>'1.2'!AL122</f>
        <v>-17.2</v>
      </c>
      <c r="AV122" s="29">
        <f>'1.2'!AM122</f>
        <v>3.8</v>
      </c>
      <c r="AW122" s="29">
        <f>'1.2'!AN122</f>
        <v>-2.7</v>
      </c>
      <c r="AX122" s="29">
        <f>'1.2'!AO122</f>
        <v>8</v>
      </c>
      <c r="AY122" s="29">
        <f>'1.2'!AP122</f>
        <v>6.3</v>
      </c>
      <c r="AZ122" s="29">
        <f>'1.2'!AQ122</f>
        <v>6.1</v>
      </c>
      <c r="BA122" s="29">
        <f>'1.2'!AR122</f>
        <v>5.8</v>
      </c>
      <c r="BB122" s="29">
        <f>'1.2'!AS122</f>
        <v>15.1</v>
      </c>
      <c r="BC122" s="29" t="e">
        <f>'1.2'!AT122</f>
        <v>#N/A</v>
      </c>
      <c r="BD122" s="29" t="e">
        <f>'1.2'!AU122</f>
        <v>#N/A</v>
      </c>
      <c r="BE122" s="29">
        <f>'1.2'!AV122</f>
        <v>19.3</v>
      </c>
      <c r="BF122" s="29">
        <f>'1.2'!AW122</f>
        <v>9</v>
      </c>
      <c r="BG122" s="29">
        <f>'1.2'!AX122</f>
        <v>-1.7</v>
      </c>
      <c r="BH122" s="29">
        <f>'1.2'!AY122</f>
        <v>-8.6</v>
      </c>
      <c r="BI122" s="29">
        <f>'1.2'!AZ122</f>
        <v>7.5</v>
      </c>
      <c r="BJ122" s="29">
        <f>'1.2'!BA122</f>
        <v>1.3</v>
      </c>
    </row>
    <row r="123" spans="1:62" x14ac:dyDescent="0.25">
      <c r="A123" s="28" t="s">
        <v>34</v>
      </c>
      <c r="B123" s="30">
        <v>40026</v>
      </c>
      <c r="C123" s="29">
        <f>'1.1'!B123</f>
        <v>73.7</v>
      </c>
      <c r="D123" s="29">
        <f>'1.1'!C123</f>
        <v>0</v>
      </c>
      <c r="E123" s="29">
        <f>'1.1'!D123</f>
        <v>2.1</v>
      </c>
      <c r="F123" s="29">
        <f>'1.1'!E123</f>
        <v>5.2</v>
      </c>
      <c r="G123" s="29">
        <f>'1.1'!F123</f>
        <v>68.599999999999994</v>
      </c>
      <c r="H123" s="29">
        <f>'1.1'!G123</f>
        <v>4.9000000000000004</v>
      </c>
      <c r="I123" s="29">
        <f>'1.1'!H123</f>
        <v>3.1</v>
      </c>
      <c r="J123" s="29">
        <f>'1.1'!I123</f>
        <v>5.7</v>
      </c>
      <c r="K123" s="29">
        <f>'1.2'!B123</f>
        <v>84</v>
      </c>
      <c r="L123" s="29">
        <f>'1.2'!C123</f>
        <v>75.400000000000006</v>
      </c>
      <c r="M123" s="29">
        <f>'1.2'!D123</f>
        <v>75.400000000000006</v>
      </c>
      <c r="N123" s="29">
        <f>'1.2'!E123</f>
        <v>69.400000000000006</v>
      </c>
      <c r="O123" s="29">
        <f>'1.2'!F123</f>
        <v>76.099999999999994</v>
      </c>
      <c r="P123" s="29" t="e">
        <f>'1.2'!G123</f>
        <v>#N/A</v>
      </c>
      <c r="Q123" s="29" t="e">
        <f>'1.2'!H123</f>
        <v>#N/A</v>
      </c>
      <c r="R123" s="29">
        <f>'1.2'!I123</f>
        <v>70.7</v>
      </c>
      <c r="S123" s="29">
        <f>'1.2'!J123</f>
        <v>48.3</v>
      </c>
      <c r="T123" s="29">
        <f>'1.2'!K123</f>
        <v>98.9</v>
      </c>
      <c r="U123" s="29">
        <f>'1.2'!L123</f>
        <v>60</v>
      </c>
      <c r="V123" s="29">
        <f>'1.2'!M123</f>
        <v>64.2</v>
      </c>
      <c r="W123" s="29">
        <f>'1.2'!N123</f>
        <v>72.2</v>
      </c>
      <c r="X123" s="29">
        <f>'1.2'!O123</f>
        <v>-12.1</v>
      </c>
      <c r="Y123" s="29">
        <f>'1.2'!P123</f>
        <v>0.4</v>
      </c>
      <c r="Z123" s="29">
        <f>'1.2'!Q123</f>
        <v>0.1</v>
      </c>
      <c r="AA123" s="29">
        <f>'1.2'!R123</f>
        <v>-5.4</v>
      </c>
      <c r="AB123" s="29">
        <f>'1.2'!S123</f>
        <v>2.9</v>
      </c>
      <c r="AC123" s="29" t="e">
        <f>'1.2'!T123</f>
        <v>#N/A</v>
      </c>
      <c r="AD123" s="29" t="e">
        <f>'1.2'!U123</f>
        <v>#N/A</v>
      </c>
      <c r="AE123" s="29">
        <f>'1.2'!V123</f>
        <v>22.3</v>
      </c>
      <c r="AF123" s="29">
        <f>'1.2'!W123</f>
        <v>-8.5</v>
      </c>
      <c r="AG123" s="29">
        <f>'1.2'!X123</f>
        <v>18.7</v>
      </c>
      <c r="AH123" s="29">
        <f>'1.2'!Y123</f>
        <v>0.3</v>
      </c>
      <c r="AI123" s="29">
        <f>'1.2'!Z123</f>
        <v>9.4</v>
      </c>
      <c r="AJ123" s="29">
        <f>'1.2'!AA123</f>
        <v>12</v>
      </c>
      <c r="AK123" s="29">
        <f>'1.2'!AB123</f>
        <v>0.1</v>
      </c>
      <c r="AL123" s="29">
        <f>'1.2'!AC123</f>
        <v>3</v>
      </c>
      <c r="AM123" s="29">
        <f>'1.2'!AD123</f>
        <v>2.8</v>
      </c>
      <c r="AN123" s="29">
        <f>'1.2'!AE123</f>
        <v>-0.1</v>
      </c>
      <c r="AO123" s="29">
        <f>'1.2'!AF123</f>
        <v>8</v>
      </c>
      <c r="AP123" s="29" t="e">
        <f>'1.2'!AG123</f>
        <v>#N/A</v>
      </c>
      <c r="AQ123" s="29" t="e">
        <f>'1.2'!AH123</f>
        <v>#N/A</v>
      </c>
      <c r="AR123" s="29">
        <f>'1.2'!AI123</f>
        <v>17</v>
      </c>
      <c r="AS123" s="29">
        <f>'1.2'!AJ123</f>
        <v>3.9</v>
      </c>
      <c r="AT123" s="29">
        <f>'1.2'!AK123</f>
        <v>-7.6</v>
      </c>
      <c r="AU123" s="29">
        <f>'1.2'!AL123</f>
        <v>-15.2</v>
      </c>
      <c r="AV123" s="29">
        <f>'1.2'!AM123</f>
        <v>4.5999999999999996</v>
      </c>
      <c r="AW123" s="29">
        <f>'1.2'!AN123</f>
        <v>-0.9</v>
      </c>
      <c r="AX123" s="29">
        <f>'1.2'!AO123</f>
        <v>5</v>
      </c>
      <c r="AY123" s="29">
        <f>'1.2'!AP123</f>
        <v>5.2</v>
      </c>
      <c r="AZ123" s="29">
        <f>'1.2'!AQ123</f>
        <v>5</v>
      </c>
      <c r="BA123" s="29">
        <f>'1.2'!AR123</f>
        <v>3.6</v>
      </c>
      <c r="BB123" s="29">
        <f>'1.2'!AS123</f>
        <v>13.4</v>
      </c>
      <c r="BC123" s="29" t="e">
        <f>'1.2'!AT123</f>
        <v>#N/A</v>
      </c>
      <c r="BD123" s="29" t="e">
        <f>'1.2'!AU123</f>
        <v>#N/A</v>
      </c>
      <c r="BE123" s="29">
        <f>'1.2'!AV123</f>
        <v>19.399999999999999</v>
      </c>
      <c r="BF123" s="29">
        <f>'1.2'!AW123</f>
        <v>7.4</v>
      </c>
      <c r="BG123" s="29">
        <f>'1.2'!AX123</f>
        <v>-2.4</v>
      </c>
      <c r="BH123" s="29">
        <f>'1.2'!AY123</f>
        <v>-9.4</v>
      </c>
      <c r="BI123" s="29">
        <f>'1.2'!AZ123</f>
        <v>6.5</v>
      </c>
      <c r="BJ123" s="29">
        <f>'1.2'!BA123</f>
        <v>2.1</v>
      </c>
    </row>
    <row r="124" spans="1:62" x14ac:dyDescent="0.25">
      <c r="A124" s="28" t="s">
        <v>34</v>
      </c>
      <c r="B124" s="30">
        <v>40057</v>
      </c>
      <c r="C124" s="29">
        <f>'1.1'!B124</f>
        <v>72.599999999999994</v>
      </c>
      <c r="D124" s="29">
        <f>'1.1'!C124</f>
        <v>1.7</v>
      </c>
      <c r="E124" s="29">
        <f>'1.1'!D124</f>
        <v>2</v>
      </c>
      <c r="F124" s="29">
        <f>'1.1'!E124</f>
        <v>4.2</v>
      </c>
      <c r="G124" s="29">
        <f>'1.1'!F124</f>
        <v>76.3</v>
      </c>
      <c r="H124" s="29">
        <f>'1.1'!G124</f>
        <v>14</v>
      </c>
      <c r="I124" s="29">
        <f>'1.1'!H124</f>
        <v>4.4000000000000004</v>
      </c>
      <c r="J124" s="29">
        <f>'1.1'!I124</f>
        <v>4.8</v>
      </c>
      <c r="K124" s="29">
        <f>'1.2'!B124</f>
        <v>85.4</v>
      </c>
      <c r="L124" s="29">
        <f>'1.2'!C124</f>
        <v>73.2</v>
      </c>
      <c r="M124" s="29">
        <f>'1.2'!D124</f>
        <v>73.2</v>
      </c>
      <c r="N124" s="29">
        <f>'1.2'!E124</f>
        <v>58.4</v>
      </c>
      <c r="O124" s="29">
        <f>'1.2'!F124</f>
        <v>78.599999999999994</v>
      </c>
      <c r="P124" s="29" t="e">
        <f>'1.2'!G124</f>
        <v>#N/A</v>
      </c>
      <c r="Q124" s="29" t="e">
        <f>'1.2'!H124</f>
        <v>#N/A</v>
      </c>
      <c r="R124" s="29">
        <f>'1.2'!I124</f>
        <v>69.3</v>
      </c>
      <c r="S124" s="29">
        <f>'1.2'!J124</f>
        <v>46.2</v>
      </c>
      <c r="T124" s="29">
        <f>'1.2'!K124</f>
        <v>95.8</v>
      </c>
      <c r="U124" s="29">
        <f>'1.2'!L124</f>
        <v>66.900000000000006</v>
      </c>
      <c r="V124" s="29">
        <f>'1.2'!M124</f>
        <v>79.3</v>
      </c>
      <c r="W124" s="29">
        <f>'1.2'!N124</f>
        <v>75.8</v>
      </c>
      <c r="X124" s="29">
        <f>'1.2'!O124</f>
        <v>-9.5</v>
      </c>
      <c r="Y124" s="29">
        <f>'1.2'!P124</f>
        <v>2.8</v>
      </c>
      <c r="Z124" s="29">
        <f>'1.2'!Q124</f>
        <v>2.7</v>
      </c>
      <c r="AA124" s="29">
        <f>'1.2'!R124</f>
        <v>-10.5</v>
      </c>
      <c r="AB124" s="29">
        <f>'1.2'!S124</f>
        <v>4.7</v>
      </c>
      <c r="AC124" s="29" t="e">
        <f>'1.2'!T124</f>
        <v>#N/A</v>
      </c>
      <c r="AD124" s="29" t="e">
        <f>'1.2'!U124</f>
        <v>#N/A</v>
      </c>
      <c r="AE124" s="29">
        <f>'1.2'!V124</f>
        <v>16.600000000000001</v>
      </c>
      <c r="AF124" s="29">
        <f>'1.2'!W124</f>
        <v>-4.5999999999999996</v>
      </c>
      <c r="AG124" s="29">
        <f>'1.2'!X124</f>
        <v>-0.2</v>
      </c>
      <c r="AH124" s="29">
        <f>'1.2'!Y124</f>
        <v>3.6</v>
      </c>
      <c r="AI124" s="29">
        <f>'1.2'!Z124</f>
        <v>25.5</v>
      </c>
      <c r="AJ124" s="29">
        <f>'1.2'!AA124</f>
        <v>11.9</v>
      </c>
      <c r="AK124" s="29">
        <f>'1.2'!AB124</f>
        <v>-1</v>
      </c>
      <c r="AL124" s="29">
        <f>'1.2'!AC124</f>
        <v>3</v>
      </c>
      <c r="AM124" s="29">
        <f>'1.2'!AD124</f>
        <v>2.8</v>
      </c>
      <c r="AN124" s="29">
        <f>'1.2'!AE124</f>
        <v>-1.2</v>
      </c>
      <c r="AO124" s="29">
        <f>'1.2'!AF124</f>
        <v>7.6</v>
      </c>
      <c r="AP124" s="29" t="e">
        <f>'1.2'!AG124</f>
        <v>#N/A</v>
      </c>
      <c r="AQ124" s="29" t="e">
        <f>'1.2'!AH124</f>
        <v>#N/A</v>
      </c>
      <c r="AR124" s="29">
        <f>'1.2'!AI124</f>
        <v>17</v>
      </c>
      <c r="AS124" s="29">
        <f>'1.2'!AJ124</f>
        <v>3.1</v>
      </c>
      <c r="AT124" s="29">
        <f>'1.2'!AK124</f>
        <v>-6.7</v>
      </c>
      <c r="AU124" s="29">
        <f>'1.2'!AL124</f>
        <v>-13.1</v>
      </c>
      <c r="AV124" s="29">
        <f>'1.2'!AM124</f>
        <v>7.2</v>
      </c>
      <c r="AW124" s="29">
        <f>'1.2'!AN124</f>
        <v>0.6</v>
      </c>
      <c r="AX124" s="29">
        <f>'1.2'!AO124</f>
        <v>2.2000000000000002</v>
      </c>
      <c r="AY124" s="29">
        <f>'1.2'!AP124</f>
        <v>4.9000000000000004</v>
      </c>
      <c r="AZ124" s="29">
        <f>'1.2'!AQ124</f>
        <v>4.7</v>
      </c>
      <c r="BA124" s="29">
        <f>'1.2'!AR124</f>
        <v>1.2</v>
      </c>
      <c r="BB124" s="29">
        <f>'1.2'!AS124</f>
        <v>11</v>
      </c>
      <c r="BC124" s="29" t="e">
        <f>'1.2'!AT124</f>
        <v>#N/A</v>
      </c>
      <c r="BD124" s="29" t="e">
        <f>'1.2'!AU124</f>
        <v>#N/A</v>
      </c>
      <c r="BE124" s="29">
        <f>'1.2'!AV124</f>
        <v>18.7</v>
      </c>
      <c r="BF124" s="29">
        <f>'1.2'!AW124</f>
        <v>5.5</v>
      </c>
      <c r="BG124" s="29">
        <f>'1.2'!AX124</f>
        <v>-4.9000000000000004</v>
      </c>
      <c r="BH124" s="29">
        <f>'1.2'!AY124</f>
        <v>-10.3</v>
      </c>
      <c r="BI124" s="29">
        <f>'1.2'!AZ124</f>
        <v>5.8</v>
      </c>
      <c r="BJ124" s="29">
        <f>'1.2'!BA124</f>
        <v>1.4</v>
      </c>
    </row>
    <row r="125" spans="1:62" x14ac:dyDescent="0.25">
      <c r="A125" s="28" t="s">
        <v>34</v>
      </c>
      <c r="B125" s="30">
        <v>40087</v>
      </c>
      <c r="C125" s="29">
        <f>'1.1'!B125</f>
        <v>80.7</v>
      </c>
      <c r="D125" s="29">
        <f>'1.1'!C125</f>
        <v>6.5</v>
      </c>
      <c r="E125" s="29">
        <f>'1.1'!D125</f>
        <v>2.5</v>
      </c>
      <c r="F125" s="29">
        <f>'1.1'!E125</f>
        <v>3.6</v>
      </c>
      <c r="G125" s="29">
        <f>'1.1'!F125</f>
        <v>77.099999999999994</v>
      </c>
      <c r="H125" s="29">
        <f>'1.1'!G125</f>
        <v>15.6</v>
      </c>
      <c r="I125" s="29">
        <f>'1.1'!H125</f>
        <v>5.6</v>
      </c>
      <c r="J125" s="29">
        <f>'1.1'!I125</f>
        <v>4.8</v>
      </c>
      <c r="K125" s="29">
        <f>'1.2'!B125</f>
        <v>86.6</v>
      </c>
      <c r="L125" s="29">
        <f>'1.2'!C125</f>
        <v>84.3</v>
      </c>
      <c r="M125" s="29">
        <f>'1.2'!D125</f>
        <v>84.3</v>
      </c>
      <c r="N125" s="29">
        <f>'1.2'!E125</f>
        <v>66.2</v>
      </c>
      <c r="O125" s="29">
        <f>'1.2'!F125</f>
        <v>84.8</v>
      </c>
      <c r="P125" s="29" t="e">
        <f>'1.2'!G125</f>
        <v>#N/A</v>
      </c>
      <c r="Q125" s="29" t="e">
        <f>'1.2'!H125</f>
        <v>#N/A</v>
      </c>
      <c r="R125" s="29">
        <f>'1.2'!I125</f>
        <v>71.400000000000006</v>
      </c>
      <c r="S125" s="29">
        <f>'1.2'!J125</f>
        <v>54.3</v>
      </c>
      <c r="T125" s="29">
        <f>'1.2'!K125</f>
        <v>89.2</v>
      </c>
      <c r="U125" s="29">
        <f>'1.2'!L125</f>
        <v>68.400000000000006</v>
      </c>
      <c r="V125" s="29">
        <f>'1.2'!M125</f>
        <v>74.599999999999994</v>
      </c>
      <c r="W125" s="29">
        <f>'1.2'!N125</f>
        <v>71.8</v>
      </c>
      <c r="X125" s="29">
        <f>'1.2'!O125</f>
        <v>-12.2</v>
      </c>
      <c r="Y125" s="29">
        <f>'1.2'!P125</f>
        <v>10</v>
      </c>
      <c r="Z125" s="29">
        <f>'1.2'!Q125</f>
        <v>9.6999999999999993</v>
      </c>
      <c r="AA125" s="29">
        <f>'1.2'!R125</f>
        <v>-0.8</v>
      </c>
      <c r="AB125" s="29">
        <f>'1.2'!S125</f>
        <v>17.600000000000001</v>
      </c>
      <c r="AC125" s="29" t="e">
        <f>'1.2'!T125</f>
        <v>#N/A</v>
      </c>
      <c r="AD125" s="29" t="e">
        <f>'1.2'!U125</f>
        <v>#N/A</v>
      </c>
      <c r="AE125" s="29">
        <f>'1.2'!V125</f>
        <v>16.8</v>
      </c>
      <c r="AF125" s="29">
        <f>'1.2'!W125</f>
        <v>14.5</v>
      </c>
      <c r="AG125" s="29">
        <f>'1.2'!X125</f>
        <v>15.2</v>
      </c>
      <c r="AH125" s="29">
        <f>'1.2'!Y125</f>
        <v>-9.6</v>
      </c>
      <c r="AI125" s="29">
        <f>'1.2'!Z125</f>
        <v>26.9</v>
      </c>
      <c r="AJ125" s="29">
        <f>'1.2'!AA125</f>
        <v>-1.7</v>
      </c>
      <c r="AK125" s="29">
        <f>'1.2'!AB125</f>
        <v>-2.2000000000000002</v>
      </c>
      <c r="AL125" s="29">
        <f>'1.2'!AC125</f>
        <v>3.7</v>
      </c>
      <c r="AM125" s="29">
        <f>'1.2'!AD125</f>
        <v>3.5</v>
      </c>
      <c r="AN125" s="29">
        <f>'1.2'!AE125</f>
        <v>-1.2</v>
      </c>
      <c r="AO125" s="29">
        <f>'1.2'!AF125</f>
        <v>8.6999999999999993</v>
      </c>
      <c r="AP125" s="29" t="e">
        <f>'1.2'!AG125</f>
        <v>#N/A</v>
      </c>
      <c r="AQ125" s="29" t="e">
        <f>'1.2'!AH125</f>
        <v>#N/A</v>
      </c>
      <c r="AR125" s="29">
        <f>'1.2'!AI125</f>
        <v>16.899999999999999</v>
      </c>
      <c r="AS125" s="29">
        <f>'1.2'!AJ125</f>
        <v>4.0999999999999996</v>
      </c>
      <c r="AT125" s="29">
        <f>'1.2'!AK125</f>
        <v>-4.9000000000000004</v>
      </c>
      <c r="AU125" s="29">
        <f>'1.2'!AL125</f>
        <v>-12.7</v>
      </c>
      <c r="AV125" s="29">
        <f>'1.2'!AM125</f>
        <v>9.1999999999999993</v>
      </c>
      <c r="AW125" s="29">
        <f>'1.2'!AN125</f>
        <v>0.4</v>
      </c>
      <c r="AX125" s="29">
        <f>'1.2'!AO125</f>
        <v>-0.6</v>
      </c>
      <c r="AY125" s="29">
        <f>'1.2'!AP125</f>
        <v>4.5999999999999996</v>
      </c>
      <c r="AZ125" s="29">
        <f>'1.2'!AQ125</f>
        <v>4.4000000000000004</v>
      </c>
      <c r="BA125" s="29">
        <f>'1.2'!AR125</f>
        <v>0.5</v>
      </c>
      <c r="BB125" s="29">
        <f>'1.2'!AS125</f>
        <v>10.9</v>
      </c>
      <c r="BC125" s="29" t="e">
        <f>'1.2'!AT125</f>
        <v>#N/A</v>
      </c>
      <c r="BD125" s="29" t="e">
        <f>'1.2'!AU125</f>
        <v>#N/A</v>
      </c>
      <c r="BE125" s="29">
        <f>'1.2'!AV125</f>
        <v>18.2</v>
      </c>
      <c r="BF125" s="29">
        <f>'1.2'!AW125</f>
        <v>5.3</v>
      </c>
      <c r="BG125" s="29">
        <f>'1.2'!AX125</f>
        <v>-4.0999999999999996</v>
      </c>
      <c r="BH125" s="29">
        <f>'1.2'!AY125</f>
        <v>-11.2</v>
      </c>
      <c r="BI125" s="29">
        <f>'1.2'!AZ125</f>
        <v>6.5</v>
      </c>
      <c r="BJ125" s="29">
        <f>'1.2'!BA125</f>
        <v>0.6</v>
      </c>
    </row>
    <row r="126" spans="1:62" x14ac:dyDescent="0.25">
      <c r="A126" s="28" t="s">
        <v>34</v>
      </c>
      <c r="B126" s="30">
        <v>40118</v>
      </c>
      <c r="C126" s="29">
        <f>'1.1'!B126</f>
        <v>78.3</v>
      </c>
      <c r="D126" s="29">
        <f>'1.1'!C126</f>
        <v>6.6</v>
      </c>
      <c r="E126" s="29">
        <f>'1.1'!D126</f>
        <v>2.9</v>
      </c>
      <c r="F126" s="29">
        <f>'1.1'!E126</f>
        <v>3.3</v>
      </c>
      <c r="G126" s="29">
        <f>'1.1'!F126</f>
        <v>67.900000000000006</v>
      </c>
      <c r="H126" s="29">
        <f>'1.1'!G126</f>
        <v>18.600000000000001</v>
      </c>
      <c r="I126" s="29">
        <f>'1.1'!H126</f>
        <v>6.7</v>
      </c>
      <c r="J126" s="29">
        <f>'1.1'!I126</f>
        <v>6.3</v>
      </c>
      <c r="K126" s="29">
        <f>'1.2'!B126</f>
        <v>89.2</v>
      </c>
      <c r="L126" s="29">
        <f>'1.2'!C126</f>
        <v>76.8</v>
      </c>
      <c r="M126" s="29">
        <f>'1.2'!D126</f>
        <v>76.599999999999994</v>
      </c>
      <c r="N126" s="29">
        <f>'1.2'!E126</f>
        <v>68.7</v>
      </c>
      <c r="O126" s="29">
        <f>'1.2'!F126</f>
        <v>93</v>
      </c>
      <c r="P126" s="29" t="e">
        <f>'1.2'!G126</f>
        <v>#N/A</v>
      </c>
      <c r="Q126" s="29" t="e">
        <f>'1.2'!H126</f>
        <v>#N/A</v>
      </c>
      <c r="R126" s="29">
        <f>'1.2'!I126</f>
        <v>69.900000000000006</v>
      </c>
      <c r="S126" s="29">
        <f>'1.2'!J126</f>
        <v>52.6</v>
      </c>
      <c r="T126" s="29">
        <f>'1.2'!K126</f>
        <v>105.6</v>
      </c>
      <c r="U126" s="29">
        <f>'1.2'!L126</f>
        <v>74.599999999999994</v>
      </c>
      <c r="V126" s="29">
        <f>'1.2'!M126</f>
        <v>58.6</v>
      </c>
      <c r="W126" s="29">
        <f>'1.2'!N126</f>
        <v>77.599999999999994</v>
      </c>
      <c r="X126" s="29">
        <f>'1.2'!O126</f>
        <v>1.7</v>
      </c>
      <c r="Y126" s="29">
        <f>'1.2'!P126</f>
        <v>3</v>
      </c>
      <c r="Z126" s="29">
        <f>'1.2'!Q126</f>
        <v>2.5</v>
      </c>
      <c r="AA126" s="29">
        <f>'1.2'!R126</f>
        <v>-7.8</v>
      </c>
      <c r="AB126" s="29">
        <f>'1.2'!S126</f>
        <v>29.7</v>
      </c>
      <c r="AC126" s="29" t="e">
        <f>'1.2'!T126</f>
        <v>#N/A</v>
      </c>
      <c r="AD126" s="29" t="e">
        <f>'1.2'!U126</f>
        <v>#N/A</v>
      </c>
      <c r="AE126" s="29">
        <f>'1.2'!V126</f>
        <v>49.9</v>
      </c>
      <c r="AF126" s="29">
        <f>'1.2'!W126</f>
        <v>16</v>
      </c>
      <c r="AG126" s="29">
        <f>'1.2'!X126</f>
        <v>31.2</v>
      </c>
      <c r="AH126" s="29">
        <f>'1.2'!Y126</f>
        <v>-1.1000000000000001</v>
      </c>
      <c r="AI126" s="29">
        <f>'1.2'!Z126</f>
        <v>34.5</v>
      </c>
      <c r="AJ126" s="29">
        <f>'1.2'!AA126</f>
        <v>24.3</v>
      </c>
      <c r="AK126" s="29">
        <f>'1.2'!AB126</f>
        <v>-1.9</v>
      </c>
      <c r="AL126" s="29">
        <f>'1.2'!AC126</f>
        <v>3.6</v>
      </c>
      <c r="AM126" s="29">
        <f>'1.2'!AD126</f>
        <v>3.4</v>
      </c>
      <c r="AN126" s="29">
        <f>'1.2'!AE126</f>
        <v>-1.8</v>
      </c>
      <c r="AO126" s="29">
        <f>'1.2'!AF126</f>
        <v>10.7</v>
      </c>
      <c r="AP126" s="29" t="e">
        <f>'1.2'!AG126</f>
        <v>#N/A</v>
      </c>
      <c r="AQ126" s="29" t="e">
        <f>'1.2'!AH126</f>
        <v>#N/A</v>
      </c>
      <c r="AR126" s="29">
        <f>'1.2'!AI126</f>
        <v>19.5</v>
      </c>
      <c r="AS126" s="29">
        <f>'1.2'!AJ126</f>
        <v>4.9000000000000004</v>
      </c>
      <c r="AT126" s="29">
        <f>'1.2'!AK126</f>
        <v>-2</v>
      </c>
      <c r="AU126" s="29">
        <f>'1.2'!AL126</f>
        <v>-11.5</v>
      </c>
      <c r="AV126" s="29">
        <f>'1.2'!AM126</f>
        <v>11</v>
      </c>
      <c r="AW126" s="29">
        <f>'1.2'!AN126</f>
        <v>2.5</v>
      </c>
      <c r="AX126" s="29">
        <f>'1.2'!AO126</f>
        <v>-1</v>
      </c>
      <c r="AY126" s="29">
        <f>'1.2'!AP126</f>
        <v>4</v>
      </c>
      <c r="AZ126" s="29">
        <f>'1.2'!AQ126</f>
        <v>3.7</v>
      </c>
      <c r="BA126" s="29">
        <f>'1.2'!AR126</f>
        <v>-0.8</v>
      </c>
      <c r="BB126" s="29">
        <f>'1.2'!AS126</f>
        <v>11.5</v>
      </c>
      <c r="BC126" s="29" t="e">
        <f>'1.2'!AT126</f>
        <v>#N/A</v>
      </c>
      <c r="BD126" s="29" t="e">
        <f>'1.2'!AU126</f>
        <v>#N/A</v>
      </c>
      <c r="BE126" s="29">
        <f>'1.2'!AV126</f>
        <v>20.100000000000001</v>
      </c>
      <c r="BF126" s="29">
        <f>'1.2'!AW126</f>
        <v>5.9</v>
      </c>
      <c r="BG126" s="29">
        <f>'1.2'!AX126</f>
        <v>-1.5</v>
      </c>
      <c r="BH126" s="29">
        <f>'1.2'!AY126</f>
        <v>-11.8</v>
      </c>
      <c r="BI126" s="29">
        <f>'1.2'!AZ126</f>
        <v>10</v>
      </c>
      <c r="BJ126" s="29">
        <f>'1.2'!BA126</f>
        <v>2.7</v>
      </c>
    </row>
    <row r="127" spans="1:62" x14ac:dyDescent="0.25">
      <c r="A127" s="28" t="s">
        <v>34</v>
      </c>
      <c r="B127" s="30">
        <v>40148</v>
      </c>
      <c r="C127" s="29">
        <f>'1.1'!B127</f>
        <v>106.4</v>
      </c>
      <c r="D127" s="29">
        <f>'1.1'!C127</f>
        <v>8.9</v>
      </c>
      <c r="E127" s="29">
        <f>'1.1'!D127</f>
        <v>3.6</v>
      </c>
      <c r="F127" s="29">
        <f>'1.1'!E127</f>
        <v>3.6</v>
      </c>
      <c r="G127" s="29">
        <f>'1.1'!F127</f>
        <v>85.8</v>
      </c>
      <c r="H127" s="29">
        <f>'1.1'!G127</f>
        <v>21.1</v>
      </c>
      <c r="I127" s="29">
        <f>'1.1'!H127</f>
        <v>8</v>
      </c>
      <c r="J127" s="29">
        <f>'1.1'!I127</f>
        <v>8</v>
      </c>
      <c r="K127" s="29">
        <f>'1.2'!B127</f>
        <v>93.9</v>
      </c>
      <c r="L127" s="29">
        <f>'1.2'!C127</f>
        <v>99.6</v>
      </c>
      <c r="M127" s="29">
        <f>'1.2'!D127</f>
        <v>99.9</v>
      </c>
      <c r="N127" s="29">
        <f>'1.2'!E127</f>
        <v>140.6</v>
      </c>
      <c r="O127" s="29">
        <f>'1.2'!F127</f>
        <v>134.69999999999999</v>
      </c>
      <c r="P127" s="29" t="e">
        <f>'1.2'!G127</f>
        <v>#N/A</v>
      </c>
      <c r="Q127" s="29" t="e">
        <f>'1.2'!H127</f>
        <v>#N/A</v>
      </c>
      <c r="R127" s="29">
        <f>'1.2'!I127</f>
        <v>75.8</v>
      </c>
      <c r="S127" s="29">
        <f>'1.2'!J127</f>
        <v>82.8</v>
      </c>
      <c r="T127" s="29">
        <f>'1.2'!K127</f>
        <v>131.19999999999999</v>
      </c>
      <c r="U127" s="29">
        <f>'1.2'!L127</f>
        <v>116.2</v>
      </c>
      <c r="V127" s="29">
        <f>'1.2'!M127</f>
        <v>69.2</v>
      </c>
      <c r="W127" s="29">
        <f>'1.2'!N127</f>
        <v>82.5</v>
      </c>
      <c r="X127" s="29">
        <f>'1.2'!O127</f>
        <v>-2.6</v>
      </c>
      <c r="Y127" s="29">
        <f>'1.2'!P127</f>
        <v>6.8</v>
      </c>
      <c r="Z127" s="29">
        <f>'1.2'!Q127</f>
        <v>6.9</v>
      </c>
      <c r="AA127" s="29">
        <f>'1.2'!R127</f>
        <v>2.5</v>
      </c>
      <c r="AB127" s="29">
        <f>'1.2'!S127</f>
        <v>21.4</v>
      </c>
      <c r="AC127" s="29" t="e">
        <f>'1.2'!T127</f>
        <v>#N/A</v>
      </c>
      <c r="AD127" s="29" t="e">
        <f>'1.2'!U127</f>
        <v>#N/A</v>
      </c>
      <c r="AE127" s="29">
        <f>'1.2'!V127</f>
        <v>20.5</v>
      </c>
      <c r="AF127" s="29">
        <f>'1.2'!W127</f>
        <v>25.8</v>
      </c>
      <c r="AG127" s="29">
        <f>'1.2'!X127</f>
        <v>32.799999999999997</v>
      </c>
      <c r="AH127" s="29">
        <f>'1.2'!Y127</f>
        <v>12.2</v>
      </c>
      <c r="AI127" s="29">
        <f>'1.2'!Z127</f>
        <v>39.700000000000003</v>
      </c>
      <c r="AJ127" s="29">
        <f>'1.2'!AA127</f>
        <v>31.6</v>
      </c>
      <c r="AK127" s="29">
        <f>'1.2'!AB127</f>
        <v>-2</v>
      </c>
      <c r="AL127" s="29">
        <f>'1.2'!AC127</f>
        <v>4</v>
      </c>
      <c r="AM127" s="29">
        <f>'1.2'!AD127</f>
        <v>3.8</v>
      </c>
      <c r="AN127" s="29">
        <f>'1.2'!AE127</f>
        <v>-1.2</v>
      </c>
      <c r="AO127" s="29">
        <f>'1.2'!AF127</f>
        <v>12</v>
      </c>
      <c r="AP127" s="29" t="e">
        <f>'1.2'!AG127</f>
        <v>#N/A</v>
      </c>
      <c r="AQ127" s="29" t="e">
        <f>'1.2'!AH127</f>
        <v>#N/A</v>
      </c>
      <c r="AR127" s="29">
        <f>'1.2'!AI127</f>
        <v>19.600000000000001</v>
      </c>
      <c r="AS127" s="29">
        <f>'1.2'!AJ127</f>
        <v>7</v>
      </c>
      <c r="AT127" s="29">
        <f>'1.2'!AK127</f>
        <v>1.1000000000000001</v>
      </c>
      <c r="AU127" s="29">
        <f>'1.2'!AL127</f>
        <v>-8.5</v>
      </c>
      <c r="AV127" s="29">
        <f>'1.2'!AM127</f>
        <v>13.2</v>
      </c>
      <c r="AW127" s="29">
        <f>'1.2'!AN127</f>
        <v>4.8</v>
      </c>
      <c r="AX127" s="29">
        <f>'1.2'!AO127</f>
        <v>-2</v>
      </c>
      <c r="AY127" s="29">
        <f>'1.2'!AP127</f>
        <v>4</v>
      </c>
      <c r="AZ127" s="29">
        <f>'1.2'!AQ127</f>
        <v>3.8</v>
      </c>
      <c r="BA127" s="29">
        <f>'1.2'!AR127</f>
        <v>-1.2</v>
      </c>
      <c r="BB127" s="29">
        <f>'1.2'!AS127</f>
        <v>12</v>
      </c>
      <c r="BC127" s="29" t="e">
        <f>'1.2'!AT127</f>
        <v>#N/A</v>
      </c>
      <c r="BD127" s="29" t="e">
        <f>'1.2'!AU127</f>
        <v>#N/A</v>
      </c>
      <c r="BE127" s="29">
        <f>'1.2'!AV127</f>
        <v>19.600000000000001</v>
      </c>
      <c r="BF127" s="29">
        <f>'1.2'!AW127</f>
        <v>7</v>
      </c>
      <c r="BG127" s="29">
        <f>'1.2'!AX127</f>
        <v>1.1000000000000001</v>
      </c>
      <c r="BH127" s="29">
        <f>'1.2'!AY127</f>
        <v>-8.5</v>
      </c>
      <c r="BI127" s="29">
        <f>'1.2'!AZ127</f>
        <v>13.2</v>
      </c>
      <c r="BJ127" s="29">
        <f>'1.2'!BA127</f>
        <v>4.8</v>
      </c>
    </row>
    <row r="128" spans="1:62" x14ac:dyDescent="0.25">
      <c r="A128" s="28" t="s">
        <v>34</v>
      </c>
      <c r="B128" s="30">
        <v>40179</v>
      </c>
      <c r="C128" s="29">
        <f>'1.1'!B128</f>
        <v>82.8</v>
      </c>
      <c r="D128" s="29">
        <f>'1.1'!C128</f>
        <v>10.199999999999999</v>
      </c>
      <c r="E128" s="29">
        <f>'1.1'!D128</f>
        <v>10.199999999999999</v>
      </c>
      <c r="F128" s="29">
        <f>'1.1'!E128</f>
        <v>3.7</v>
      </c>
      <c r="G128" s="29">
        <f>'1.1'!F128</f>
        <v>72.599999999999994</v>
      </c>
      <c r="H128" s="29">
        <f>'1.1'!G128</f>
        <v>15.8</v>
      </c>
      <c r="I128" s="29">
        <f>'1.1'!H128</f>
        <v>15.8</v>
      </c>
      <c r="J128" s="29">
        <f>'1.1'!I128</f>
        <v>8.6999999999999993</v>
      </c>
      <c r="K128" s="29">
        <f>'1.2'!B128</f>
        <v>91</v>
      </c>
      <c r="L128" s="29">
        <f>'1.2'!C128</f>
        <v>83.8</v>
      </c>
      <c r="M128" s="29">
        <f>'1.2'!D128</f>
        <v>83.9</v>
      </c>
      <c r="N128" s="29">
        <f>'1.2'!E128</f>
        <v>61.1</v>
      </c>
      <c r="O128" s="29">
        <f>'1.2'!F128</f>
        <v>101.4</v>
      </c>
      <c r="P128" s="29" t="e">
        <f>'1.2'!G128</f>
        <v>#N/A</v>
      </c>
      <c r="Q128" s="29" t="e">
        <f>'1.2'!H128</f>
        <v>#N/A</v>
      </c>
      <c r="R128" s="29">
        <f>'1.2'!I128</f>
        <v>72.900000000000006</v>
      </c>
      <c r="S128" s="29">
        <f>'1.2'!J128</f>
        <v>131.4</v>
      </c>
      <c r="T128" s="29">
        <f>'1.2'!K128</f>
        <v>72.900000000000006</v>
      </c>
      <c r="U128" s="29">
        <f>'1.2'!L128</f>
        <v>64.8</v>
      </c>
      <c r="V128" s="29">
        <f>'1.2'!M128</f>
        <v>64</v>
      </c>
      <c r="W128" s="29">
        <f>'1.2'!N128</f>
        <v>74.7</v>
      </c>
      <c r="X128" s="29">
        <f>'1.2'!O128</f>
        <v>-6.6</v>
      </c>
      <c r="Y128" s="29">
        <f>'1.2'!P128</f>
        <v>7.5</v>
      </c>
      <c r="Z128" s="29">
        <f>'1.2'!Q128</f>
        <v>7.8</v>
      </c>
      <c r="AA128" s="29">
        <f>'1.2'!R128</f>
        <v>-2.9</v>
      </c>
      <c r="AB128" s="29">
        <f>'1.2'!S128</f>
        <v>31.7</v>
      </c>
      <c r="AC128" s="29" t="e">
        <f>'1.2'!T128</f>
        <v>#N/A</v>
      </c>
      <c r="AD128" s="29" t="e">
        <f>'1.2'!U128</f>
        <v>#N/A</v>
      </c>
      <c r="AE128" s="29">
        <f>'1.2'!V128</f>
        <v>23.5</v>
      </c>
      <c r="AF128" s="29">
        <f>'1.2'!W128</f>
        <v>15.6</v>
      </c>
      <c r="AG128" s="29">
        <f>'1.2'!X128</f>
        <v>-20.399999999999999</v>
      </c>
      <c r="AH128" s="29">
        <f>'1.2'!Y128</f>
        <v>18.899999999999999</v>
      </c>
      <c r="AI128" s="29">
        <f>'1.2'!Z128</f>
        <v>21.8</v>
      </c>
      <c r="AJ128" s="29">
        <f>'1.2'!AA128</f>
        <v>23.6</v>
      </c>
      <c r="AK128" s="29">
        <f>'1.2'!AB128</f>
        <v>-6.6</v>
      </c>
      <c r="AL128" s="29">
        <f>'1.2'!AC128</f>
        <v>7.5</v>
      </c>
      <c r="AM128" s="29">
        <f>'1.2'!AD128</f>
        <v>7.8</v>
      </c>
      <c r="AN128" s="29">
        <f>'1.2'!AE128</f>
        <v>-2.9</v>
      </c>
      <c r="AO128" s="29">
        <f>'1.2'!AF128</f>
        <v>31.7</v>
      </c>
      <c r="AP128" s="29" t="e">
        <f>'1.2'!AG128</f>
        <v>#N/A</v>
      </c>
      <c r="AQ128" s="29" t="e">
        <f>'1.2'!AH128</f>
        <v>#N/A</v>
      </c>
      <c r="AR128" s="29">
        <f>'1.2'!AI128</f>
        <v>23.5</v>
      </c>
      <c r="AS128" s="29">
        <f>'1.2'!AJ128</f>
        <v>15.6</v>
      </c>
      <c r="AT128" s="29">
        <f>'1.2'!AK128</f>
        <v>-20.399999999999999</v>
      </c>
      <c r="AU128" s="29">
        <f>'1.2'!AL128</f>
        <v>18.899999999999999</v>
      </c>
      <c r="AV128" s="29">
        <f>'1.2'!AM128</f>
        <v>21.8</v>
      </c>
      <c r="AW128" s="29">
        <f>'1.2'!AN128</f>
        <v>23.6</v>
      </c>
      <c r="AX128" s="29">
        <f>'1.2'!AO128</f>
        <v>-3.6</v>
      </c>
      <c r="AY128" s="29">
        <f>'1.2'!AP128</f>
        <v>3.9</v>
      </c>
      <c r="AZ128" s="29">
        <f>'1.2'!AQ128</f>
        <v>3.7</v>
      </c>
      <c r="BA128" s="29">
        <f>'1.2'!AR128</f>
        <v>-1.9</v>
      </c>
      <c r="BB128" s="29">
        <f>'1.2'!AS128</f>
        <v>13.2</v>
      </c>
      <c r="BC128" s="29" t="e">
        <f>'1.2'!AT128</f>
        <v>#N/A</v>
      </c>
      <c r="BD128" s="29" t="e">
        <f>'1.2'!AU128</f>
        <v>#N/A</v>
      </c>
      <c r="BE128" s="29">
        <f>'1.2'!AV128</f>
        <v>19.8</v>
      </c>
      <c r="BF128" s="29">
        <f>'1.2'!AW128</f>
        <v>5.8</v>
      </c>
      <c r="BG128" s="29">
        <f>'1.2'!AX128</f>
        <v>0.5</v>
      </c>
      <c r="BH128" s="29">
        <f>'1.2'!AY128</f>
        <v>-6</v>
      </c>
      <c r="BI128" s="29">
        <f>'1.2'!AZ128</f>
        <v>14.2</v>
      </c>
      <c r="BJ128" s="29">
        <f>'1.2'!BA128</f>
        <v>7.8</v>
      </c>
    </row>
    <row r="129" spans="1:62" x14ac:dyDescent="0.25">
      <c r="A129" s="28" t="s">
        <v>34</v>
      </c>
      <c r="B129" s="30">
        <v>40210</v>
      </c>
      <c r="C129" s="29">
        <f>'1.1'!B129</f>
        <v>77.3</v>
      </c>
      <c r="D129" s="29">
        <f>'1.1'!C129</f>
        <v>13.5</v>
      </c>
      <c r="E129" s="29">
        <f>'1.1'!D129</f>
        <v>11.7</v>
      </c>
      <c r="F129" s="29">
        <f>'1.1'!E129</f>
        <v>4.4000000000000004</v>
      </c>
      <c r="G129" s="29">
        <f>'1.1'!F129</f>
        <v>70.2</v>
      </c>
      <c r="H129" s="29">
        <f>'1.1'!G129</f>
        <v>22.6</v>
      </c>
      <c r="I129" s="29">
        <f>'1.1'!H129</f>
        <v>19.100000000000001</v>
      </c>
      <c r="J129" s="29">
        <f>'1.1'!I129</f>
        <v>10.199999999999999</v>
      </c>
      <c r="K129" s="29">
        <f>'1.2'!B129</f>
        <v>81.900000000000006</v>
      </c>
      <c r="L129" s="29">
        <f>'1.2'!C129</f>
        <v>82.8</v>
      </c>
      <c r="M129" s="29">
        <f>'1.2'!D129</f>
        <v>83</v>
      </c>
      <c r="N129" s="29">
        <f>'1.2'!E129</f>
        <v>57.4</v>
      </c>
      <c r="O129" s="29">
        <f>'1.2'!F129</f>
        <v>77.2</v>
      </c>
      <c r="P129" s="29" t="e">
        <f>'1.2'!G129</f>
        <v>#N/A</v>
      </c>
      <c r="Q129" s="29" t="e">
        <f>'1.2'!H129</f>
        <v>#N/A</v>
      </c>
      <c r="R129" s="29">
        <f>'1.2'!I129</f>
        <v>70</v>
      </c>
      <c r="S129" s="29">
        <f>'1.2'!J129</f>
        <v>104.4</v>
      </c>
      <c r="T129" s="29">
        <f>'1.2'!K129</f>
        <v>92</v>
      </c>
      <c r="U129" s="29">
        <f>'1.2'!L129</f>
        <v>57.1</v>
      </c>
      <c r="V129" s="29">
        <f>'1.2'!M129</f>
        <v>64.7</v>
      </c>
      <c r="W129" s="29">
        <f>'1.2'!N129</f>
        <v>66.3</v>
      </c>
      <c r="X129" s="29">
        <f>'1.2'!O129</f>
        <v>-9.6999999999999993</v>
      </c>
      <c r="Y129" s="29">
        <f>'1.2'!P129</f>
        <v>13.9</v>
      </c>
      <c r="Z129" s="29">
        <f>'1.2'!Q129</f>
        <v>14.1</v>
      </c>
      <c r="AA129" s="29">
        <f>'1.2'!R129</f>
        <v>7.1</v>
      </c>
      <c r="AB129" s="29">
        <f>'1.2'!S129</f>
        <v>25.1</v>
      </c>
      <c r="AC129" s="29" t="e">
        <f>'1.2'!T129</f>
        <v>#N/A</v>
      </c>
      <c r="AD129" s="29" t="e">
        <f>'1.2'!U129</f>
        <v>#N/A</v>
      </c>
      <c r="AE129" s="29">
        <f>'1.2'!V129</f>
        <v>20.399999999999999</v>
      </c>
      <c r="AF129" s="29">
        <f>'1.2'!W129</f>
        <v>14.5</v>
      </c>
      <c r="AG129" s="29">
        <f>'1.2'!X129</f>
        <v>26.6</v>
      </c>
      <c r="AH129" s="29">
        <f>'1.2'!Y129</f>
        <v>24.3</v>
      </c>
      <c r="AI129" s="29">
        <f>'1.2'!Z129</f>
        <v>32.9</v>
      </c>
      <c r="AJ129" s="29">
        <f>'1.2'!AA129</f>
        <v>25.1</v>
      </c>
      <c r="AK129" s="29">
        <f>'1.2'!AB129</f>
        <v>-8.1</v>
      </c>
      <c r="AL129" s="29">
        <f>'1.2'!AC129</f>
        <v>10.6</v>
      </c>
      <c r="AM129" s="29">
        <f>'1.2'!AD129</f>
        <v>10.8</v>
      </c>
      <c r="AN129" s="29">
        <f>'1.2'!AE129</f>
        <v>1.7</v>
      </c>
      <c r="AO129" s="29">
        <f>'1.2'!AF129</f>
        <v>28.8</v>
      </c>
      <c r="AP129" s="29" t="e">
        <f>'1.2'!AG129</f>
        <v>#N/A</v>
      </c>
      <c r="AQ129" s="29" t="e">
        <f>'1.2'!AH129</f>
        <v>#N/A</v>
      </c>
      <c r="AR129" s="29">
        <f>'1.2'!AI129</f>
        <v>22</v>
      </c>
      <c r="AS129" s="29">
        <f>'1.2'!AJ129</f>
        <v>15.1</v>
      </c>
      <c r="AT129" s="29">
        <f>'1.2'!AK129</f>
        <v>0.4</v>
      </c>
      <c r="AU129" s="29">
        <f>'1.2'!AL129</f>
        <v>21.4</v>
      </c>
      <c r="AV129" s="29">
        <f>'1.2'!AM129</f>
        <v>27.1</v>
      </c>
      <c r="AW129" s="29">
        <f>'1.2'!AN129</f>
        <v>24.3</v>
      </c>
      <c r="AX129" s="29">
        <f>'1.2'!AO129</f>
        <v>-5.3</v>
      </c>
      <c r="AY129" s="29">
        <f>'1.2'!AP129</f>
        <v>4.5</v>
      </c>
      <c r="AZ129" s="29">
        <f>'1.2'!AQ129</f>
        <v>4.4000000000000004</v>
      </c>
      <c r="BA129" s="29">
        <f>'1.2'!AR129</f>
        <v>-1.6</v>
      </c>
      <c r="BB129" s="29">
        <f>'1.2'!AS129</f>
        <v>14.9</v>
      </c>
      <c r="BC129" s="29" t="e">
        <f>'1.2'!AT129</f>
        <v>#N/A</v>
      </c>
      <c r="BD129" s="29" t="e">
        <f>'1.2'!AU129</f>
        <v>#N/A</v>
      </c>
      <c r="BE129" s="29">
        <f>'1.2'!AV129</f>
        <v>19.5</v>
      </c>
      <c r="BF129" s="29">
        <f>'1.2'!AW129</f>
        <v>8.8000000000000007</v>
      </c>
      <c r="BG129" s="29">
        <f>'1.2'!AX129</f>
        <v>2.2000000000000002</v>
      </c>
      <c r="BH129" s="29">
        <f>'1.2'!AY129</f>
        <v>-3.7</v>
      </c>
      <c r="BI129" s="29">
        <f>'1.2'!AZ129</f>
        <v>16.5</v>
      </c>
      <c r="BJ129" s="29">
        <f>'1.2'!BA129</f>
        <v>10.3</v>
      </c>
    </row>
    <row r="130" spans="1:62" x14ac:dyDescent="0.25">
      <c r="A130" s="28" t="s">
        <v>34</v>
      </c>
      <c r="B130" s="30">
        <v>40238</v>
      </c>
      <c r="C130" s="29">
        <f>'1.1'!B130</f>
        <v>85.8</v>
      </c>
      <c r="D130" s="29">
        <f>'1.1'!C130</f>
        <v>21.1</v>
      </c>
      <c r="E130" s="29">
        <f>'1.1'!D130</f>
        <v>14.8</v>
      </c>
      <c r="F130" s="29">
        <f>'1.1'!E130</f>
        <v>6.2</v>
      </c>
      <c r="G130" s="29">
        <f>'1.1'!F130</f>
        <v>92.6</v>
      </c>
      <c r="H130" s="29">
        <f>'1.1'!G130</f>
        <v>40</v>
      </c>
      <c r="I130" s="29">
        <f>'1.1'!H130</f>
        <v>26.5</v>
      </c>
      <c r="J130" s="29">
        <f>'1.1'!I130</f>
        <v>13</v>
      </c>
      <c r="K130" s="29">
        <f>'1.2'!B130</f>
        <v>87.2</v>
      </c>
      <c r="L130" s="29">
        <f>'1.2'!C130</f>
        <v>90</v>
      </c>
      <c r="M130" s="29">
        <f>'1.2'!D130</f>
        <v>90</v>
      </c>
      <c r="N130" s="29">
        <f>'1.2'!E130</f>
        <v>63</v>
      </c>
      <c r="O130" s="29">
        <f>'1.2'!F130</f>
        <v>95.3</v>
      </c>
      <c r="P130" s="29" t="e">
        <f>'1.2'!G130</f>
        <v>#N/A</v>
      </c>
      <c r="Q130" s="29" t="e">
        <f>'1.2'!H130</f>
        <v>#N/A</v>
      </c>
      <c r="R130" s="29">
        <f>'1.2'!I130</f>
        <v>78.2</v>
      </c>
      <c r="S130" s="29">
        <f>'1.2'!J130</f>
        <v>66.7</v>
      </c>
      <c r="T130" s="29">
        <f>'1.2'!K130</f>
        <v>109.5</v>
      </c>
      <c r="U130" s="29">
        <f>'1.2'!L130</f>
        <v>70.3</v>
      </c>
      <c r="V130" s="29">
        <f>'1.2'!M130</f>
        <v>98.9</v>
      </c>
      <c r="W130" s="29">
        <f>'1.2'!N130</f>
        <v>83.7</v>
      </c>
      <c r="X130" s="29">
        <f>'1.2'!O130</f>
        <v>-7.6</v>
      </c>
      <c r="Y130" s="29">
        <f>'1.2'!P130</f>
        <v>24</v>
      </c>
      <c r="Z130" s="29">
        <f>'1.2'!Q130</f>
        <v>24.2</v>
      </c>
      <c r="AA130" s="29">
        <f>'1.2'!R130</f>
        <v>0.8</v>
      </c>
      <c r="AB130" s="29">
        <f>'1.2'!S130</f>
        <v>27.6</v>
      </c>
      <c r="AC130" s="29" t="e">
        <f>'1.2'!T130</f>
        <v>#N/A</v>
      </c>
      <c r="AD130" s="29" t="e">
        <f>'1.2'!U130</f>
        <v>#N/A</v>
      </c>
      <c r="AE130" s="29">
        <f>'1.2'!V130</f>
        <v>27.2</v>
      </c>
      <c r="AF130" s="29">
        <f>'1.2'!W130</f>
        <v>50.8</v>
      </c>
      <c r="AG130" s="29">
        <f>'1.2'!X130</f>
        <v>21.9</v>
      </c>
      <c r="AH130" s="29">
        <f>'1.2'!Y130</f>
        <v>35.4</v>
      </c>
      <c r="AI130" s="29">
        <f>'1.2'!Z130</f>
        <v>58.2</v>
      </c>
      <c r="AJ130" s="29">
        <f>'1.2'!AA130</f>
        <v>32</v>
      </c>
      <c r="AK130" s="29">
        <f>'1.2'!AB130</f>
        <v>-7.9</v>
      </c>
      <c r="AL130" s="29">
        <f>'1.2'!AC130</f>
        <v>15</v>
      </c>
      <c r="AM130" s="29">
        <f>'1.2'!AD130</f>
        <v>15.2</v>
      </c>
      <c r="AN130" s="29">
        <f>'1.2'!AE130</f>
        <v>1.4</v>
      </c>
      <c r="AO130" s="29">
        <f>'1.2'!AF130</f>
        <v>28.4</v>
      </c>
      <c r="AP130" s="29" t="e">
        <f>'1.2'!AG130</f>
        <v>#N/A</v>
      </c>
      <c r="AQ130" s="29" t="e">
        <f>'1.2'!AH130</f>
        <v>#N/A</v>
      </c>
      <c r="AR130" s="29">
        <f>'1.2'!AI130</f>
        <v>23.8</v>
      </c>
      <c r="AS130" s="29">
        <f>'1.2'!AJ130</f>
        <v>21.5</v>
      </c>
      <c r="AT130" s="29">
        <f>'1.2'!AK130</f>
        <v>8</v>
      </c>
      <c r="AU130" s="29">
        <f>'1.2'!AL130</f>
        <v>26.1</v>
      </c>
      <c r="AV130" s="29">
        <f>'1.2'!AM130</f>
        <v>39</v>
      </c>
      <c r="AW130" s="29">
        <f>'1.2'!AN130</f>
        <v>27.1</v>
      </c>
      <c r="AX130" s="29">
        <f>'1.2'!AO130</f>
        <v>-6.6</v>
      </c>
      <c r="AY130" s="29">
        <f>'1.2'!AP130</f>
        <v>6.9</v>
      </c>
      <c r="AZ130" s="29">
        <f>'1.2'!AQ130</f>
        <v>6.8</v>
      </c>
      <c r="BA130" s="29">
        <f>'1.2'!AR130</f>
        <v>-2.4</v>
      </c>
      <c r="BB130" s="29">
        <f>'1.2'!AS130</f>
        <v>16</v>
      </c>
      <c r="BC130" s="29" t="e">
        <f>'1.2'!AT130</f>
        <v>#N/A</v>
      </c>
      <c r="BD130" s="29" t="e">
        <f>'1.2'!AU130</f>
        <v>#N/A</v>
      </c>
      <c r="BE130" s="29">
        <f>'1.2'!AV130</f>
        <v>20.5</v>
      </c>
      <c r="BF130" s="29">
        <f>'1.2'!AW130</f>
        <v>12.3</v>
      </c>
      <c r="BG130" s="29">
        <f>'1.2'!AX130</f>
        <v>5.0999999999999996</v>
      </c>
      <c r="BH130" s="29">
        <f>'1.2'!AY130</f>
        <v>0.9</v>
      </c>
      <c r="BI130" s="29">
        <f>'1.2'!AZ130</f>
        <v>20.399999999999999</v>
      </c>
      <c r="BJ130" s="29">
        <f>'1.2'!BA130</f>
        <v>12.2</v>
      </c>
    </row>
    <row r="131" spans="1:62" x14ac:dyDescent="0.25">
      <c r="A131" s="28" t="s">
        <v>34</v>
      </c>
      <c r="B131" s="30">
        <v>40269</v>
      </c>
      <c r="C131" s="29">
        <f>'1.1'!B131</f>
        <v>80.900000000000006</v>
      </c>
      <c r="D131" s="29">
        <f>'1.1'!C131</f>
        <v>12.4</v>
      </c>
      <c r="E131" s="29">
        <f>'1.1'!D131</f>
        <v>14.2</v>
      </c>
      <c r="F131" s="29">
        <f>'1.1'!E131</f>
        <v>6.9</v>
      </c>
      <c r="G131" s="29">
        <f>'1.1'!F131</f>
        <v>77.2</v>
      </c>
      <c r="H131" s="29">
        <f>'1.1'!G131</f>
        <v>27.9</v>
      </c>
      <c r="I131" s="29">
        <f>'1.1'!H131</f>
        <v>26.9</v>
      </c>
      <c r="J131" s="29">
        <f>'1.1'!I131</f>
        <v>15.7</v>
      </c>
      <c r="K131" s="29">
        <f>'1.2'!B131</f>
        <v>82.8</v>
      </c>
      <c r="L131" s="29">
        <f>'1.2'!C131</f>
        <v>85.7</v>
      </c>
      <c r="M131" s="29">
        <f>'1.2'!D131</f>
        <v>85.8</v>
      </c>
      <c r="N131" s="29">
        <f>'1.2'!E131</f>
        <v>67.400000000000006</v>
      </c>
      <c r="O131" s="29">
        <f>'1.2'!F131</f>
        <v>82.1</v>
      </c>
      <c r="P131" s="29" t="e">
        <f>'1.2'!G131</f>
        <v>#N/A</v>
      </c>
      <c r="Q131" s="29" t="e">
        <f>'1.2'!H131</f>
        <v>#N/A</v>
      </c>
      <c r="R131" s="29">
        <f>'1.2'!I131</f>
        <v>75.3</v>
      </c>
      <c r="S131" s="29">
        <f>'1.2'!J131</f>
        <v>55.6</v>
      </c>
      <c r="T131" s="29">
        <f>'1.2'!K131</f>
        <v>77.3</v>
      </c>
      <c r="U131" s="29">
        <f>'1.2'!L131</f>
        <v>64.8</v>
      </c>
      <c r="V131" s="29">
        <f>'1.2'!M131</f>
        <v>74.099999999999994</v>
      </c>
      <c r="W131" s="29">
        <f>'1.2'!N131</f>
        <v>77.2</v>
      </c>
      <c r="X131" s="29">
        <f>'1.2'!O131</f>
        <v>-4.3</v>
      </c>
      <c r="Y131" s="29">
        <f>'1.2'!P131</f>
        <v>9.4</v>
      </c>
      <c r="Z131" s="29">
        <f>'1.2'!Q131</f>
        <v>9.1999999999999993</v>
      </c>
      <c r="AA131" s="29">
        <f>'1.2'!R131</f>
        <v>12.3</v>
      </c>
      <c r="AB131" s="29">
        <f>'1.2'!S131</f>
        <v>26.3</v>
      </c>
      <c r="AC131" s="29" t="e">
        <f>'1.2'!T131</f>
        <v>#N/A</v>
      </c>
      <c r="AD131" s="29" t="e">
        <f>'1.2'!U131</f>
        <v>#N/A</v>
      </c>
      <c r="AE131" s="29">
        <f>'1.2'!V131</f>
        <v>30.4</v>
      </c>
      <c r="AF131" s="29">
        <f>'1.2'!W131</f>
        <v>23.8</v>
      </c>
      <c r="AG131" s="29">
        <f>'1.2'!X131</f>
        <v>3.8</v>
      </c>
      <c r="AH131" s="29">
        <f>'1.2'!Y131</f>
        <v>25.5</v>
      </c>
      <c r="AI131" s="29">
        <f>'1.2'!Z131</f>
        <v>45.5</v>
      </c>
      <c r="AJ131" s="29">
        <f>'1.2'!AA131</f>
        <v>32.299999999999997</v>
      </c>
      <c r="AK131" s="29">
        <f>'1.2'!AB131</f>
        <v>-7.1</v>
      </c>
      <c r="AL131" s="29">
        <f>'1.2'!AC131</f>
        <v>13.5</v>
      </c>
      <c r="AM131" s="29">
        <f>'1.2'!AD131</f>
        <v>13.6</v>
      </c>
      <c r="AN131" s="29">
        <f>'1.2'!AE131</f>
        <v>4.0999999999999996</v>
      </c>
      <c r="AO131" s="29">
        <f>'1.2'!AF131</f>
        <v>27.9</v>
      </c>
      <c r="AP131" s="29" t="e">
        <f>'1.2'!AG131</f>
        <v>#N/A</v>
      </c>
      <c r="AQ131" s="29" t="e">
        <f>'1.2'!AH131</f>
        <v>#N/A</v>
      </c>
      <c r="AR131" s="29">
        <f>'1.2'!AI131</f>
        <v>25.4</v>
      </c>
      <c r="AS131" s="29">
        <f>'1.2'!AJ131</f>
        <v>21.8</v>
      </c>
      <c r="AT131" s="29">
        <f>'1.2'!AK131</f>
        <v>7.1</v>
      </c>
      <c r="AU131" s="29">
        <f>'1.2'!AL131</f>
        <v>26</v>
      </c>
      <c r="AV131" s="29">
        <f>'1.2'!AM131</f>
        <v>40.5</v>
      </c>
      <c r="AW131" s="29">
        <f>'1.2'!AN131</f>
        <v>28.4</v>
      </c>
      <c r="AX131" s="29">
        <f>'1.2'!AO131</f>
        <v>-6.8</v>
      </c>
      <c r="AY131" s="29">
        <f>'1.2'!AP131</f>
        <v>6.8</v>
      </c>
      <c r="AZ131" s="29">
        <f>'1.2'!AQ131</f>
        <v>6.7</v>
      </c>
      <c r="BA131" s="29">
        <f>'1.2'!AR131</f>
        <v>-1.5</v>
      </c>
      <c r="BB131" s="29">
        <f>'1.2'!AS131</f>
        <v>18.100000000000001</v>
      </c>
      <c r="BC131" s="29" t="e">
        <f>'1.2'!AT131</f>
        <v>#N/A</v>
      </c>
      <c r="BD131" s="29" t="e">
        <f>'1.2'!AU131</f>
        <v>#N/A</v>
      </c>
      <c r="BE131" s="29">
        <f>'1.2'!AV131</f>
        <v>22.5</v>
      </c>
      <c r="BF131" s="29">
        <f>'1.2'!AW131</f>
        <v>13.9</v>
      </c>
      <c r="BG131" s="29">
        <f>'1.2'!AX131</f>
        <v>8.1</v>
      </c>
      <c r="BH131" s="29">
        <f>'1.2'!AY131</f>
        <v>4.5999999999999996</v>
      </c>
      <c r="BI131" s="29">
        <f>'1.2'!AZ131</f>
        <v>25.4</v>
      </c>
      <c r="BJ131" s="29">
        <f>'1.2'!BA131</f>
        <v>15</v>
      </c>
    </row>
    <row r="132" spans="1:62" x14ac:dyDescent="0.25">
      <c r="A132" s="28" t="s">
        <v>34</v>
      </c>
      <c r="B132" s="30">
        <v>40299</v>
      </c>
      <c r="C132" s="29">
        <f>'1.1'!B132</f>
        <v>84.6</v>
      </c>
      <c r="D132" s="29">
        <f>'1.1'!C132</f>
        <v>14.8</v>
      </c>
      <c r="E132" s="29">
        <f>'1.1'!D132</f>
        <v>14.3</v>
      </c>
      <c r="F132" s="29">
        <f>'1.1'!E132</f>
        <v>8.3000000000000007</v>
      </c>
      <c r="G132" s="29">
        <f>'1.1'!F132</f>
        <v>83.1</v>
      </c>
      <c r="H132" s="29">
        <f>'1.1'!G132</f>
        <v>29.7</v>
      </c>
      <c r="I132" s="29">
        <f>'1.1'!H132</f>
        <v>27.4</v>
      </c>
      <c r="J132" s="29">
        <f>'1.1'!I132</f>
        <v>18.2</v>
      </c>
      <c r="K132" s="29">
        <f>'1.2'!B132</f>
        <v>86</v>
      </c>
      <c r="L132" s="29">
        <f>'1.2'!C132</f>
        <v>83.1</v>
      </c>
      <c r="M132" s="29">
        <f>'1.2'!D132</f>
        <v>83</v>
      </c>
      <c r="N132" s="29">
        <f>'1.2'!E132</f>
        <v>103.9</v>
      </c>
      <c r="O132" s="29">
        <f>'1.2'!F132</f>
        <v>94.9</v>
      </c>
      <c r="P132" s="29" t="e">
        <f>'1.2'!G132</f>
        <v>#N/A</v>
      </c>
      <c r="Q132" s="29" t="e">
        <f>'1.2'!H132</f>
        <v>#N/A</v>
      </c>
      <c r="R132" s="29">
        <f>'1.2'!I132</f>
        <v>77.599999999999994</v>
      </c>
      <c r="S132" s="29">
        <f>'1.2'!J132</f>
        <v>59.5</v>
      </c>
      <c r="T132" s="29">
        <f>'1.2'!K132</f>
        <v>101.8</v>
      </c>
      <c r="U132" s="29">
        <f>'1.2'!L132</f>
        <v>72.8</v>
      </c>
      <c r="V132" s="29">
        <f>'1.2'!M132</f>
        <v>81.7</v>
      </c>
      <c r="W132" s="29">
        <f>'1.2'!N132</f>
        <v>83.9</v>
      </c>
      <c r="X132" s="29">
        <f>'1.2'!O132</f>
        <v>-4.2</v>
      </c>
      <c r="Y132" s="29">
        <f>'1.2'!P132</f>
        <v>13</v>
      </c>
      <c r="Z132" s="29">
        <f>'1.2'!Q132</f>
        <v>12.7</v>
      </c>
      <c r="AA132" s="29">
        <f>'1.2'!R132</f>
        <v>15.7</v>
      </c>
      <c r="AB132" s="29">
        <f>'1.2'!S132</f>
        <v>24.5</v>
      </c>
      <c r="AC132" s="29" t="e">
        <f>'1.2'!T132</f>
        <v>#N/A</v>
      </c>
      <c r="AD132" s="29" t="e">
        <f>'1.2'!U132</f>
        <v>#N/A</v>
      </c>
      <c r="AE132" s="29">
        <f>'1.2'!V132</f>
        <v>23.9</v>
      </c>
      <c r="AF132" s="29">
        <f>'1.2'!W132</f>
        <v>20.8</v>
      </c>
      <c r="AG132" s="29">
        <f>'1.2'!X132</f>
        <v>12.9</v>
      </c>
      <c r="AH132" s="29">
        <f>'1.2'!Y132</f>
        <v>27.4</v>
      </c>
      <c r="AI132" s="29">
        <f>'1.2'!Z132</f>
        <v>45.5</v>
      </c>
      <c r="AJ132" s="29">
        <f>'1.2'!AA132</f>
        <v>31.3</v>
      </c>
      <c r="AK132" s="29">
        <f>'1.2'!AB132</f>
        <v>-6.5</v>
      </c>
      <c r="AL132" s="29">
        <f>'1.2'!AC132</f>
        <v>13.4</v>
      </c>
      <c r="AM132" s="29">
        <f>'1.2'!AD132</f>
        <v>13.4</v>
      </c>
      <c r="AN132" s="29">
        <f>'1.2'!AE132</f>
        <v>7.3</v>
      </c>
      <c r="AO132" s="29">
        <f>'1.2'!AF132</f>
        <v>27.2</v>
      </c>
      <c r="AP132" s="29" t="e">
        <f>'1.2'!AG132</f>
        <v>#N/A</v>
      </c>
      <c r="AQ132" s="29" t="e">
        <f>'1.2'!AH132</f>
        <v>#N/A</v>
      </c>
      <c r="AR132" s="29">
        <f>'1.2'!AI132</f>
        <v>25.1</v>
      </c>
      <c r="AS132" s="29">
        <f>'1.2'!AJ132</f>
        <v>21.7</v>
      </c>
      <c r="AT132" s="29">
        <f>'1.2'!AK132</f>
        <v>8.3000000000000007</v>
      </c>
      <c r="AU132" s="29">
        <f>'1.2'!AL132</f>
        <v>26.3</v>
      </c>
      <c r="AV132" s="29">
        <f>'1.2'!AM132</f>
        <v>41.6</v>
      </c>
      <c r="AW132" s="29">
        <f>'1.2'!AN132</f>
        <v>29</v>
      </c>
      <c r="AX132" s="29">
        <f>'1.2'!AO132</f>
        <v>-6.9</v>
      </c>
      <c r="AY132" s="29">
        <f>'1.2'!AP132</f>
        <v>8.1</v>
      </c>
      <c r="AZ132" s="29">
        <f>'1.2'!AQ132</f>
        <v>8</v>
      </c>
      <c r="BA132" s="29">
        <f>'1.2'!AR132</f>
        <v>0.2</v>
      </c>
      <c r="BB132" s="29">
        <f>'1.2'!AS132</f>
        <v>19.600000000000001</v>
      </c>
      <c r="BC132" s="29" t="e">
        <f>'1.2'!AT132</f>
        <v>#N/A</v>
      </c>
      <c r="BD132" s="29" t="e">
        <f>'1.2'!AU132</f>
        <v>#N/A</v>
      </c>
      <c r="BE132" s="29">
        <f>'1.2'!AV132</f>
        <v>23.5</v>
      </c>
      <c r="BF132" s="29">
        <f>'1.2'!AW132</f>
        <v>14.4</v>
      </c>
      <c r="BG132" s="29">
        <f>'1.2'!AX132</f>
        <v>9.1999999999999993</v>
      </c>
      <c r="BH132" s="29">
        <f>'1.2'!AY132</f>
        <v>8.5</v>
      </c>
      <c r="BI132" s="29">
        <f>'1.2'!AZ132</f>
        <v>29.1</v>
      </c>
      <c r="BJ132" s="29">
        <f>'1.2'!BA132</f>
        <v>17.399999999999999</v>
      </c>
    </row>
    <row r="133" spans="1:62" x14ac:dyDescent="0.25">
      <c r="A133" s="28" t="s">
        <v>34</v>
      </c>
      <c r="B133" s="30">
        <v>40330</v>
      </c>
      <c r="C133" s="29">
        <f>'1.1'!B133</f>
        <v>80.900000000000006</v>
      </c>
      <c r="D133" s="29">
        <f>'1.1'!C133</f>
        <v>14.8</v>
      </c>
      <c r="E133" s="29">
        <f>'1.1'!D133</f>
        <v>14.4</v>
      </c>
      <c r="F133" s="29">
        <f>'1.1'!E133</f>
        <v>9.3000000000000007</v>
      </c>
      <c r="G133" s="29">
        <f>'1.1'!F133</f>
        <v>83.9</v>
      </c>
      <c r="H133" s="29">
        <f>'1.1'!G133</f>
        <v>20.3</v>
      </c>
      <c r="I133" s="29">
        <f>'1.1'!H133</f>
        <v>26.1</v>
      </c>
      <c r="J133" s="29">
        <f>'1.1'!I133</f>
        <v>19</v>
      </c>
      <c r="K133" s="29">
        <f>'1.2'!B133</f>
        <v>78.400000000000006</v>
      </c>
      <c r="L133" s="29">
        <f>'1.2'!C133</f>
        <v>83.4</v>
      </c>
      <c r="M133" s="29">
        <f>'1.2'!D133</f>
        <v>83.1</v>
      </c>
      <c r="N133" s="29">
        <f>'1.2'!E133</f>
        <v>84.6</v>
      </c>
      <c r="O133" s="29">
        <f>'1.2'!F133</f>
        <v>82.3</v>
      </c>
      <c r="P133" s="29" t="e">
        <f>'1.2'!G133</f>
        <v>#N/A</v>
      </c>
      <c r="Q133" s="29" t="e">
        <f>'1.2'!H133</f>
        <v>#N/A</v>
      </c>
      <c r="R133" s="29">
        <f>'1.2'!I133</f>
        <v>76.3</v>
      </c>
      <c r="S133" s="29">
        <f>'1.2'!J133</f>
        <v>55.3</v>
      </c>
      <c r="T133" s="29">
        <f>'1.2'!K133</f>
        <v>83.9</v>
      </c>
      <c r="U133" s="29">
        <f>'1.2'!L133</f>
        <v>69.2</v>
      </c>
      <c r="V133" s="29">
        <f>'1.2'!M133</f>
        <v>86.5</v>
      </c>
      <c r="W133" s="29">
        <f>'1.2'!N133</f>
        <v>82.4</v>
      </c>
      <c r="X133" s="29">
        <f>'1.2'!O133</f>
        <v>-7.4</v>
      </c>
      <c r="Y133" s="29">
        <f>'1.2'!P133</f>
        <v>16.399999999999999</v>
      </c>
      <c r="Z133" s="29">
        <f>'1.2'!Q133</f>
        <v>15.8</v>
      </c>
      <c r="AA133" s="29">
        <f>'1.2'!R133</f>
        <v>15.8</v>
      </c>
      <c r="AB133" s="29">
        <f>'1.2'!S133</f>
        <v>9.5</v>
      </c>
      <c r="AC133" s="29" t="e">
        <f>'1.2'!T133</f>
        <v>#N/A</v>
      </c>
      <c r="AD133" s="29" t="e">
        <f>'1.2'!U133</f>
        <v>#N/A</v>
      </c>
      <c r="AE133" s="29">
        <f>'1.2'!V133</f>
        <v>19.8</v>
      </c>
      <c r="AF133" s="29">
        <f>'1.2'!W133</f>
        <v>21.2</v>
      </c>
      <c r="AG133" s="29">
        <f>'1.2'!X133</f>
        <v>-1.6</v>
      </c>
      <c r="AH133" s="29">
        <f>'1.2'!Y133</f>
        <v>33.1</v>
      </c>
      <c r="AI133" s="29">
        <f>'1.2'!Z133</f>
        <v>24.6</v>
      </c>
      <c r="AJ133" s="29">
        <f>'1.2'!AA133</f>
        <v>23.9</v>
      </c>
      <c r="AK133" s="29">
        <f>'1.2'!AB133</f>
        <v>-6.6</v>
      </c>
      <c r="AL133" s="29">
        <f>'1.2'!AC133</f>
        <v>13.9</v>
      </c>
      <c r="AM133" s="29">
        <f>'1.2'!AD133</f>
        <v>13.8</v>
      </c>
      <c r="AN133" s="29">
        <f>'1.2'!AE133</f>
        <v>8.8000000000000007</v>
      </c>
      <c r="AO133" s="29">
        <f>'1.2'!AF133</f>
        <v>24.1</v>
      </c>
      <c r="AP133" s="29" t="e">
        <f>'1.2'!AG133</f>
        <v>#N/A</v>
      </c>
      <c r="AQ133" s="29" t="e">
        <f>'1.2'!AH133</f>
        <v>#N/A</v>
      </c>
      <c r="AR133" s="29">
        <f>'1.2'!AI133</f>
        <v>24.1</v>
      </c>
      <c r="AS133" s="29">
        <f>'1.2'!AJ133</f>
        <v>21.6</v>
      </c>
      <c r="AT133" s="29">
        <f>'1.2'!AK133</f>
        <v>6.6</v>
      </c>
      <c r="AU133" s="29">
        <f>'1.2'!AL133</f>
        <v>27.4</v>
      </c>
      <c r="AV133" s="29">
        <f>'1.2'!AM133</f>
        <v>38.1</v>
      </c>
      <c r="AW133" s="29">
        <f>'1.2'!AN133</f>
        <v>28.1</v>
      </c>
      <c r="AX133" s="29">
        <f>'1.2'!AO133</f>
        <v>-7.1</v>
      </c>
      <c r="AY133" s="29">
        <f>'1.2'!AP133</f>
        <v>9.1999999999999993</v>
      </c>
      <c r="AZ133" s="29">
        <f>'1.2'!AQ133</f>
        <v>9.1</v>
      </c>
      <c r="BA133" s="29">
        <f>'1.2'!AR133</f>
        <v>2.1</v>
      </c>
      <c r="BB133" s="29">
        <f>'1.2'!AS133</f>
        <v>18.899999999999999</v>
      </c>
      <c r="BC133" s="29" t="e">
        <f>'1.2'!AT133</f>
        <v>#N/A</v>
      </c>
      <c r="BD133" s="29" t="e">
        <f>'1.2'!AU133</f>
        <v>#N/A</v>
      </c>
      <c r="BE133" s="29">
        <f>'1.2'!AV133</f>
        <v>23.8</v>
      </c>
      <c r="BF133" s="29">
        <f>'1.2'!AW133</f>
        <v>15.6</v>
      </c>
      <c r="BG133" s="29">
        <f>'1.2'!AX133</f>
        <v>10.6</v>
      </c>
      <c r="BH133" s="29">
        <f>'1.2'!AY133</f>
        <v>11.5</v>
      </c>
      <c r="BI133" s="29">
        <f>'1.2'!AZ133</f>
        <v>29.5</v>
      </c>
      <c r="BJ133" s="29">
        <f>'1.2'!BA133</f>
        <v>19.399999999999999</v>
      </c>
    </row>
    <row r="134" spans="1:62" x14ac:dyDescent="0.25">
      <c r="A134" s="28" t="s">
        <v>34</v>
      </c>
      <c r="B134" s="30">
        <v>40360</v>
      </c>
      <c r="C134" s="29">
        <f>'1.1'!B134</f>
        <v>85.9</v>
      </c>
      <c r="D134" s="29">
        <f>'1.1'!C134</f>
        <v>15</v>
      </c>
      <c r="E134" s="29">
        <f>'1.1'!D134</f>
        <v>14.5</v>
      </c>
      <c r="F134" s="29">
        <f>'1.1'!E134</f>
        <v>10.4</v>
      </c>
      <c r="G134" s="29">
        <f>'1.1'!F134</f>
        <v>83.9</v>
      </c>
      <c r="H134" s="29">
        <f>'1.1'!G134</f>
        <v>24.1</v>
      </c>
      <c r="I134" s="29">
        <f>'1.1'!H134</f>
        <v>25.8</v>
      </c>
      <c r="J134" s="29">
        <f>'1.1'!I134</f>
        <v>21.2</v>
      </c>
      <c r="K134" s="29">
        <f>'1.2'!B134</f>
        <v>82</v>
      </c>
      <c r="L134" s="29">
        <f>'1.2'!C134</f>
        <v>89.2</v>
      </c>
      <c r="M134" s="29">
        <f>'1.2'!D134</f>
        <v>88.9</v>
      </c>
      <c r="N134" s="29">
        <f>'1.2'!E134</f>
        <v>85.2</v>
      </c>
      <c r="O134" s="29">
        <f>'1.2'!F134</f>
        <v>84.2</v>
      </c>
      <c r="P134" s="29" t="e">
        <f>'1.2'!G134</f>
        <v>#N/A</v>
      </c>
      <c r="Q134" s="29" t="e">
        <f>'1.2'!H134</f>
        <v>#N/A</v>
      </c>
      <c r="R134" s="29">
        <f>'1.2'!I134</f>
        <v>80.8</v>
      </c>
      <c r="S134" s="29">
        <f>'1.2'!J134</f>
        <v>75.8</v>
      </c>
      <c r="T134" s="29">
        <f>'1.2'!K134</f>
        <v>108.3</v>
      </c>
      <c r="U134" s="29">
        <f>'1.2'!L134</f>
        <v>75.900000000000006</v>
      </c>
      <c r="V134" s="29">
        <f>'1.2'!M134</f>
        <v>81.599999999999994</v>
      </c>
      <c r="W134" s="29">
        <f>'1.2'!N134</f>
        <v>92.3</v>
      </c>
      <c r="X134" s="29">
        <f>'1.2'!O134</f>
        <v>-5.7</v>
      </c>
      <c r="Y134" s="29">
        <f>'1.2'!P134</f>
        <v>15.9</v>
      </c>
      <c r="Z134" s="29">
        <f>'1.2'!Q134</f>
        <v>15.3</v>
      </c>
      <c r="AA134" s="29">
        <f>'1.2'!R134</f>
        <v>18.8</v>
      </c>
      <c r="AB134" s="29">
        <f>'1.2'!S134</f>
        <v>8.3000000000000007</v>
      </c>
      <c r="AC134" s="29" t="e">
        <f>'1.2'!T134</f>
        <v>#N/A</v>
      </c>
      <c r="AD134" s="29" t="e">
        <f>'1.2'!U134</f>
        <v>#N/A</v>
      </c>
      <c r="AE134" s="29">
        <f>'1.2'!V134</f>
        <v>17</v>
      </c>
      <c r="AF134" s="29">
        <f>'1.2'!W134</f>
        <v>49.5</v>
      </c>
      <c r="AG134" s="29">
        <f>'1.2'!X134</f>
        <v>20.7</v>
      </c>
      <c r="AH134" s="29">
        <f>'1.2'!Y134</f>
        <v>34.799999999999997</v>
      </c>
      <c r="AI134" s="29">
        <f>'1.2'!Z134</f>
        <v>32.200000000000003</v>
      </c>
      <c r="AJ134" s="29">
        <f>'1.2'!AA134</f>
        <v>34.1</v>
      </c>
      <c r="AK134" s="29">
        <f>'1.2'!AB134</f>
        <v>-6.5</v>
      </c>
      <c r="AL134" s="29">
        <f>'1.2'!AC134</f>
        <v>14.2</v>
      </c>
      <c r="AM134" s="29">
        <f>'1.2'!AD134</f>
        <v>14</v>
      </c>
      <c r="AN134" s="29">
        <f>'1.2'!AE134</f>
        <v>10.3</v>
      </c>
      <c r="AO134" s="29">
        <f>'1.2'!AF134</f>
        <v>21.6</v>
      </c>
      <c r="AP134" s="29" t="e">
        <f>'1.2'!AG134</f>
        <v>#N/A</v>
      </c>
      <c r="AQ134" s="29" t="e">
        <f>'1.2'!AH134</f>
        <v>#N/A</v>
      </c>
      <c r="AR134" s="29">
        <f>'1.2'!AI134</f>
        <v>23</v>
      </c>
      <c r="AS134" s="29">
        <f>'1.2'!AJ134</f>
        <v>24.8</v>
      </c>
      <c r="AT134" s="29">
        <f>'1.2'!AK134</f>
        <v>8.8000000000000007</v>
      </c>
      <c r="AU134" s="29">
        <f>'1.2'!AL134</f>
        <v>28.5</v>
      </c>
      <c r="AV134" s="29">
        <f>'1.2'!AM134</f>
        <v>37.200000000000003</v>
      </c>
      <c r="AW134" s="29">
        <f>'1.2'!AN134</f>
        <v>29</v>
      </c>
      <c r="AX134" s="29">
        <f>'1.2'!AO134</f>
        <v>-6.8</v>
      </c>
      <c r="AY134" s="29">
        <f>'1.2'!AP134</f>
        <v>10.199999999999999</v>
      </c>
      <c r="AZ134" s="29">
        <f>'1.2'!AQ134</f>
        <v>10</v>
      </c>
      <c r="BA134" s="29">
        <f>'1.2'!AR134</f>
        <v>4</v>
      </c>
      <c r="BB134" s="29">
        <f>'1.2'!AS134</f>
        <v>19</v>
      </c>
      <c r="BC134" s="29" t="e">
        <f>'1.2'!AT134</f>
        <v>#N/A</v>
      </c>
      <c r="BD134" s="29" t="e">
        <f>'1.2'!AU134</f>
        <v>#N/A</v>
      </c>
      <c r="BE134" s="29">
        <f>'1.2'!AV134</f>
        <v>23.4</v>
      </c>
      <c r="BF134" s="29">
        <f>'1.2'!AW134</f>
        <v>19.100000000000001</v>
      </c>
      <c r="BG134" s="29">
        <f>'1.2'!AX134</f>
        <v>13.3</v>
      </c>
      <c r="BH134" s="29">
        <f>'1.2'!AY134</f>
        <v>15</v>
      </c>
      <c r="BI134" s="29">
        <f>'1.2'!AZ134</f>
        <v>32.799999999999997</v>
      </c>
      <c r="BJ134" s="29">
        <f>'1.2'!BA134</f>
        <v>23</v>
      </c>
    </row>
    <row r="135" spans="1:62" x14ac:dyDescent="0.25">
      <c r="A135" s="28" t="s">
        <v>34</v>
      </c>
      <c r="B135" s="30">
        <v>40391</v>
      </c>
      <c r="C135" s="29">
        <f>'1.1'!B135</f>
        <v>83.5</v>
      </c>
      <c r="D135" s="29">
        <f>'1.1'!C135</f>
        <v>13.3</v>
      </c>
      <c r="E135" s="29">
        <f>'1.1'!D135</f>
        <v>14.3</v>
      </c>
      <c r="F135" s="29">
        <f>'1.1'!E135</f>
        <v>11.4</v>
      </c>
      <c r="G135" s="29">
        <f>'1.1'!F135</f>
        <v>84.9</v>
      </c>
      <c r="H135" s="29">
        <f>'1.1'!G135</f>
        <v>23.8</v>
      </c>
      <c r="I135" s="29">
        <f>'1.1'!H135</f>
        <v>25.5</v>
      </c>
      <c r="J135" s="29">
        <f>'1.1'!I135</f>
        <v>22.8</v>
      </c>
      <c r="K135" s="29">
        <f>'1.2'!B135</f>
        <v>84.9</v>
      </c>
      <c r="L135" s="29">
        <f>'1.2'!C135</f>
        <v>83.4</v>
      </c>
      <c r="M135" s="29">
        <f>'1.2'!D135</f>
        <v>83</v>
      </c>
      <c r="N135" s="29">
        <f>'1.2'!E135</f>
        <v>81.2</v>
      </c>
      <c r="O135" s="29">
        <f>'1.2'!F135</f>
        <v>84.8</v>
      </c>
      <c r="P135" s="29" t="e">
        <f>'1.2'!G135</f>
        <v>#N/A</v>
      </c>
      <c r="Q135" s="29" t="e">
        <f>'1.2'!H135</f>
        <v>#N/A</v>
      </c>
      <c r="R135" s="29">
        <f>'1.2'!I135</f>
        <v>83.9</v>
      </c>
      <c r="S135" s="29">
        <f>'1.2'!J135</f>
        <v>76.099999999999994</v>
      </c>
      <c r="T135" s="29">
        <f>'1.2'!K135</f>
        <v>168.7</v>
      </c>
      <c r="U135" s="29">
        <f>'1.2'!L135</f>
        <v>82.3</v>
      </c>
      <c r="V135" s="29">
        <f>'1.2'!M135</f>
        <v>84.9</v>
      </c>
      <c r="W135" s="29">
        <f>'1.2'!N135</f>
        <v>100.4</v>
      </c>
      <c r="X135" s="29">
        <f>'1.2'!O135</f>
        <v>1.1000000000000001</v>
      </c>
      <c r="Y135" s="29">
        <f>'1.2'!P135</f>
        <v>10.6</v>
      </c>
      <c r="Z135" s="29">
        <f>'1.2'!Q135</f>
        <v>10</v>
      </c>
      <c r="AA135" s="29">
        <f>'1.2'!R135</f>
        <v>17</v>
      </c>
      <c r="AB135" s="29">
        <f>'1.2'!S135</f>
        <v>11.5</v>
      </c>
      <c r="AC135" s="29" t="e">
        <f>'1.2'!T135</f>
        <v>#N/A</v>
      </c>
      <c r="AD135" s="29" t="e">
        <f>'1.2'!U135</f>
        <v>#N/A</v>
      </c>
      <c r="AE135" s="29">
        <f>'1.2'!V135</f>
        <v>18.7</v>
      </c>
      <c r="AF135" s="29">
        <f>'1.2'!W135</f>
        <v>57.4</v>
      </c>
      <c r="AG135" s="29">
        <f>'1.2'!X135</f>
        <v>70.599999999999994</v>
      </c>
      <c r="AH135" s="29">
        <f>'1.2'!Y135</f>
        <v>37.299999999999997</v>
      </c>
      <c r="AI135" s="29">
        <f>'1.2'!Z135</f>
        <v>32.299999999999997</v>
      </c>
      <c r="AJ135" s="29">
        <f>'1.2'!AA135</f>
        <v>39.200000000000003</v>
      </c>
      <c r="AK135" s="29">
        <f>'1.2'!AB135</f>
        <v>-5.6</v>
      </c>
      <c r="AL135" s="29">
        <f>'1.2'!AC135</f>
        <v>13.7</v>
      </c>
      <c r="AM135" s="29">
        <f>'1.2'!AD135</f>
        <v>13.5</v>
      </c>
      <c r="AN135" s="29">
        <f>'1.2'!AE135</f>
        <v>11.2</v>
      </c>
      <c r="AO135" s="29">
        <f>'1.2'!AF135</f>
        <v>20.3</v>
      </c>
      <c r="AP135" s="29" t="e">
        <f>'1.2'!AG135</f>
        <v>#N/A</v>
      </c>
      <c r="AQ135" s="29" t="e">
        <f>'1.2'!AH135</f>
        <v>#N/A</v>
      </c>
      <c r="AR135" s="29">
        <f>'1.2'!AI135</f>
        <v>22.4</v>
      </c>
      <c r="AS135" s="29">
        <f>'1.2'!AJ135</f>
        <v>28.1</v>
      </c>
      <c r="AT135" s="29">
        <f>'1.2'!AK135</f>
        <v>17.600000000000001</v>
      </c>
      <c r="AU135" s="29">
        <f>'1.2'!AL135</f>
        <v>29.8</v>
      </c>
      <c r="AV135" s="29">
        <f>'1.2'!AM135</f>
        <v>36.5</v>
      </c>
      <c r="AW135" s="29">
        <f>'1.2'!AN135</f>
        <v>30.5</v>
      </c>
      <c r="AX135" s="29">
        <f>'1.2'!AO135</f>
        <v>-5.7</v>
      </c>
      <c r="AY135" s="29">
        <f>'1.2'!AP135</f>
        <v>11</v>
      </c>
      <c r="AZ135" s="29">
        <f>'1.2'!AQ135</f>
        <v>10.8</v>
      </c>
      <c r="BA135" s="29">
        <f>'1.2'!AR135</f>
        <v>5.8</v>
      </c>
      <c r="BB135" s="29">
        <f>'1.2'!AS135</f>
        <v>19.7</v>
      </c>
      <c r="BC135" s="29" t="e">
        <f>'1.2'!AT135</f>
        <v>#N/A</v>
      </c>
      <c r="BD135" s="29" t="e">
        <f>'1.2'!AU135</f>
        <v>#N/A</v>
      </c>
      <c r="BE135" s="29">
        <f>'1.2'!AV135</f>
        <v>23.1</v>
      </c>
      <c r="BF135" s="29">
        <f>'1.2'!AW135</f>
        <v>23.9</v>
      </c>
      <c r="BG135" s="29">
        <f>'1.2'!AX135</f>
        <v>18.3</v>
      </c>
      <c r="BH135" s="29">
        <f>'1.2'!AY135</f>
        <v>18</v>
      </c>
      <c r="BI135" s="29">
        <f>'1.2'!AZ135</f>
        <v>34.799999999999997</v>
      </c>
      <c r="BJ135" s="29">
        <f>'1.2'!BA135</f>
        <v>25.4</v>
      </c>
    </row>
    <row r="136" spans="1:62" x14ac:dyDescent="0.25">
      <c r="A136" s="28" t="s">
        <v>34</v>
      </c>
      <c r="B136" s="30">
        <v>40422</v>
      </c>
      <c r="C136" s="29">
        <f>'1.1'!B136</f>
        <v>83.6</v>
      </c>
      <c r="D136" s="29">
        <f>'1.1'!C136</f>
        <v>15.1</v>
      </c>
      <c r="E136" s="29">
        <f>'1.1'!D136</f>
        <v>14.4</v>
      </c>
      <c r="F136" s="29">
        <f>'1.1'!E136</f>
        <v>12.5</v>
      </c>
      <c r="G136" s="29">
        <f>'1.1'!F136</f>
        <v>88.4</v>
      </c>
      <c r="H136" s="29">
        <f>'1.1'!G136</f>
        <v>16</v>
      </c>
      <c r="I136" s="29">
        <f>'1.1'!H136</f>
        <v>24.3</v>
      </c>
      <c r="J136" s="29">
        <f>'1.1'!I136</f>
        <v>22.9</v>
      </c>
      <c r="K136" s="29">
        <f>'1.2'!B136</f>
        <v>88.2</v>
      </c>
      <c r="L136" s="29">
        <f>'1.2'!C136</f>
        <v>84.8</v>
      </c>
      <c r="M136" s="29">
        <f>'1.2'!D136</f>
        <v>84.6</v>
      </c>
      <c r="N136" s="29">
        <f>'1.2'!E136</f>
        <v>69.8</v>
      </c>
      <c r="O136" s="29">
        <f>'1.2'!F136</f>
        <v>86.2</v>
      </c>
      <c r="P136" s="29" t="e">
        <f>'1.2'!G136</f>
        <v>#N/A</v>
      </c>
      <c r="Q136" s="29" t="e">
        <f>'1.2'!H136</f>
        <v>#N/A</v>
      </c>
      <c r="R136" s="29">
        <f>'1.2'!I136</f>
        <v>81.3</v>
      </c>
      <c r="S136" s="29">
        <f>'1.2'!J136</f>
        <v>65.400000000000006</v>
      </c>
      <c r="T136" s="29">
        <f>'1.2'!K136</f>
        <v>125.7</v>
      </c>
      <c r="U136" s="29">
        <f>'1.2'!L136</f>
        <v>82.5</v>
      </c>
      <c r="V136" s="29">
        <f>'1.2'!M136</f>
        <v>92</v>
      </c>
      <c r="W136" s="29">
        <f>'1.2'!N136</f>
        <v>93</v>
      </c>
      <c r="X136" s="29">
        <f>'1.2'!O136</f>
        <v>3.2</v>
      </c>
      <c r="Y136" s="29">
        <f>'1.2'!P136</f>
        <v>15.9</v>
      </c>
      <c r="Z136" s="29">
        <f>'1.2'!Q136</f>
        <v>15.6</v>
      </c>
      <c r="AA136" s="29">
        <f>'1.2'!R136</f>
        <v>19.5</v>
      </c>
      <c r="AB136" s="29">
        <f>'1.2'!S136</f>
        <v>9.6</v>
      </c>
      <c r="AC136" s="29" t="e">
        <f>'1.2'!T136</f>
        <v>#N/A</v>
      </c>
      <c r="AD136" s="29" t="e">
        <f>'1.2'!U136</f>
        <v>#N/A</v>
      </c>
      <c r="AE136" s="29">
        <f>'1.2'!V136</f>
        <v>17.399999999999999</v>
      </c>
      <c r="AF136" s="29">
        <f>'1.2'!W136</f>
        <v>41.4</v>
      </c>
      <c r="AG136" s="29">
        <f>'1.2'!X136</f>
        <v>31.2</v>
      </c>
      <c r="AH136" s="29">
        <f>'1.2'!Y136</f>
        <v>23.4</v>
      </c>
      <c r="AI136" s="29">
        <f>'1.2'!Z136</f>
        <v>16.100000000000001</v>
      </c>
      <c r="AJ136" s="29">
        <f>'1.2'!AA136</f>
        <v>22.6</v>
      </c>
      <c r="AK136" s="29">
        <f>'1.2'!AB136</f>
        <v>-4.7</v>
      </c>
      <c r="AL136" s="29">
        <f>'1.2'!AC136</f>
        <v>14</v>
      </c>
      <c r="AM136" s="29">
        <f>'1.2'!AD136</f>
        <v>13.7</v>
      </c>
      <c r="AN136" s="29">
        <f>'1.2'!AE136</f>
        <v>12</v>
      </c>
      <c r="AO136" s="29">
        <f>'1.2'!AF136</f>
        <v>19</v>
      </c>
      <c r="AP136" s="29" t="e">
        <f>'1.2'!AG136</f>
        <v>#N/A</v>
      </c>
      <c r="AQ136" s="29" t="e">
        <f>'1.2'!AH136</f>
        <v>#N/A</v>
      </c>
      <c r="AR136" s="29">
        <f>'1.2'!AI136</f>
        <v>21.8</v>
      </c>
      <c r="AS136" s="29">
        <f>'1.2'!AJ136</f>
        <v>29.2</v>
      </c>
      <c r="AT136" s="29">
        <f>'1.2'!AK136</f>
        <v>19.3</v>
      </c>
      <c r="AU136" s="29">
        <f>'1.2'!AL136</f>
        <v>28.9</v>
      </c>
      <c r="AV136" s="29">
        <f>'1.2'!AM136</f>
        <v>33.6</v>
      </c>
      <c r="AW136" s="29">
        <f>'1.2'!AN136</f>
        <v>29.5</v>
      </c>
      <c r="AX136" s="29">
        <f>'1.2'!AO136</f>
        <v>-4.7</v>
      </c>
      <c r="AY136" s="29">
        <f>'1.2'!AP136</f>
        <v>12</v>
      </c>
      <c r="AZ136" s="29">
        <f>'1.2'!AQ136</f>
        <v>11.8</v>
      </c>
      <c r="BA136" s="29">
        <f>'1.2'!AR136</f>
        <v>7.9</v>
      </c>
      <c r="BB136" s="29">
        <f>'1.2'!AS136</f>
        <v>20</v>
      </c>
      <c r="BC136" s="29" t="e">
        <f>'1.2'!AT136</f>
        <v>#N/A</v>
      </c>
      <c r="BD136" s="29" t="e">
        <f>'1.2'!AU136</f>
        <v>#N/A</v>
      </c>
      <c r="BE136" s="29">
        <f>'1.2'!AV136</f>
        <v>23</v>
      </c>
      <c r="BF136" s="29">
        <f>'1.2'!AW136</f>
        <v>27</v>
      </c>
      <c r="BG136" s="29">
        <f>'1.2'!AX136</f>
        <v>21.2</v>
      </c>
      <c r="BH136" s="29">
        <f>'1.2'!AY136</f>
        <v>19.7</v>
      </c>
      <c r="BI136" s="29">
        <f>'1.2'!AZ136</f>
        <v>33.5</v>
      </c>
      <c r="BJ136" s="29">
        <f>'1.2'!BA136</f>
        <v>26.3</v>
      </c>
    </row>
    <row r="137" spans="1:62" x14ac:dyDescent="0.25">
      <c r="A137" s="28" t="s">
        <v>34</v>
      </c>
      <c r="B137" s="30">
        <v>40452</v>
      </c>
      <c r="C137" s="29">
        <f>'1.1'!B137</f>
        <v>90.3</v>
      </c>
      <c r="D137" s="29">
        <f>'1.1'!C137</f>
        <v>11.9</v>
      </c>
      <c r="E137" s="29">
        <f>'1.1'!D137</f>
        <v>14.1</v>
      </c>
      <c r="F137" s="29">
        <f>'1.1'!E137</f>
        <v>13</v>
      </c>
      <c r="G137" s="29">
        <f>'1.1'!F137</f>
        <v>85.7</v>
      </c>
      <c r="H137" s="29">
        <f>'1.1'!G137</f>
        <v>11.1</v>
      </c>
      <c r="I137" s="29">
        <f>'1.1'!H137</f>
        <v>22.8</v>
      </c>
      <c r="J137" s="29">
        <f>'1.1'!I137</f>
        <v>22.3</v>
      </c>
      <c r="K137" s="29">
        <f>'1.2'!B137</f>
        <v>93.7</v>
      </c>
      <c r="L137" s="29">
        <f>'1.2'!C137</f>
        <v>91.7</v>
      </c>
      <c r="M137" s="29">
        <f>'1.2'!D137</f>
        <v>91.3</v>
      </c>
      <c r="N137" s="29">
        <f>'1.2'!E137</f>
        <v>79.7</v>
      </c>
      <c r="O137" s="29">
        <f>'1.2'!F137</f>
        <v>87.4</v>
      </c>
      <c r="P137" s="29" t="e">
        <f>'1.2'!G137</f>
        <v>#N/A</v>
      </c>
      <c r="Q137" s="29" t="e">
        <f>'1.2'!H137</f>
        <v>#N/A</v>
      </c>
      <c r="R137" s="29">
        <f>'1.2'!I137</f>
        <v>82.3</v>
      </c>
      <c r="S137" s="29">
        <f>'1.2'!J137</f>
        <v>68.3</v>
      </c>
      <c r="T137" s="29">
        <f>'1.2'!K137</f>
        <v>112.8</v>
      </c>
      <c r="U137" s="29">
        <f>'1.2'!L137</f>
        <v>96.9</v>
      </c>
      <c r="V137" s="29">
        <f>'1.2'!M137</f>
        <v>81.400000000000006</v>
      </c>
      <c r="W137" s="29">
        <f>'1.2'!N137</f>
        <v>92.7</v>
      </c>
      <c r="X137" s="29">
        <f>'1.2'!O137</f>
        <v>8.3000000000000007</v>
      </c>
      <c r="Y137" s="29">
        <f>'1.2'!P137</f>
        <v>8.8000000000000007</v>
      </c>
      <c r="Z137" s="29">
        <f>'1.2'!Q137</f>
        <v>8.1999999999999993</v>
      </c>
      <c r="AA137" s="29">
        <f>'1.2'!R137</f>
        <v>20.399999999999999</v>
      </c>
      <c r="AB137" s="29">
        <f>'1.2'!S137</f>
        <v>3</v>
      </c>
      <c r="AC137" s="29" t="e">
        <f>'1.2'!T137</f>
        <v>#N/A</v>
      </c>
      <c r="AD137" s="29" t="e">
        <f>'1.2'!U137</f>
        <v>#N/A</v>
      </c>
      <c r="AE137" s="29">
        <f>'1.2'!V137</f>
        <v>15.3</v>
      </c>
      <c r="AF137" s="29">
        <f>'1.2'!W137</f>
        <v>25.8</v>
      </c>
      <c r="AG137" s="29">
        <f>'1.2'!X137</f>
        <v>26.5</v>
      </c>
      <c r="AH137" s="29">
        <f>'1.2'!Y137</f>
        <v>41.6</v>
      </c>
      <c r="AI137" s="29">
        <f>'1.2'!Z137</f>
        <v>9.1</v>
      </c>
      <c r="AJ137" s="29">
        <f>'1.2'!AA137</f>
        <v>29.1</v>
      </c>
      <c r="AK137" s="29">
        <f>'1.2'!AB137</f>
        <v>-3.4</v>
      </c>
      <c r="AL137" s="29">
        <f>'1.2'!AC137</f>
        <v>13.4</v>
      </c>
      <c r="AM137" s="29">
        <f>'1.2'!AD137</f>
        <v>13.1</v>
      </c>
      <c r="AN137" s="29">
        <f>'1.2'!AE137</f>
        <v>12.8</v>
      </c>
      <c r="AO137" s="29">
        <f>'1.2'!AF137</f>
        <v>17.2</v>
      </c>
      <c r="AP137" s="29" t="e">
        <f>'1.2'!AG137</f>
        <v>#N/A</v>
      </c>
      <c r="AQ137" s="29" t="e">
        <f>'1.2'!AH137</f>
        <v>#N/A</v>
      </c>
      <c r="AR137" s="29">
        <f>'1.2'!AI137</f>
        <v>21.1</v>
      </c>
      <c r="AS137" s="29">
        <f>'1.2'!AJ137</f>
        <v>28.9</v>
      </c>
      <c r="AT137" s="29">
        <f>'1.2'!AK137</f>
        <v>20</v>
      </c>
      <c r="AU137" s="29">
        <f>'1.2'!AL137</f>
        <v>30.5</v>
      </c>
      <c r="AV137" s="29">
        <f>'1.2'!AM137</f>
        <v>30.6</v>
      </c>
      <c r="AW137" s="29">
        <f>'1.2'!AN137</f>
        <v>29.4</v>
      </c>
      <c r="AX137" s="29">
        <f>'1.2'!AO137</f>
        <v>-2.9</v>
      </c>
      <c r="AY137" s="29">
        <f>'1.2'!AP137</f>
        <v>11.9</v>
      </c>
      <c r="AZ137" s="29">
        <f>'1.2'!AQ137</f>
        <v>11.6</v>
      </c>
      <c r="BA137" s="29">
        <f>'1.2'!AR137</f>
        <v>9.5</v>
      </c>
      <c r="BB137" s="29">
        <f>'1.2'!AS137</f>
        <v>18.7</v>
      </c>
      <c r="BC137" s="29" t="e">
        <f>'1.2'!AT137</f>
        <v>#N/A</v>
      </c>
      <c r="BD137" s="29" t="e">
        <f>'1.2'!AU137</f>
        <v>#N/A</v>
      </c>
      <c r="BE137" s="29">
        <f>'1.2'!AV137</f>
        <v>22.8</v>
      </c>
      <c r="BF137" s="29">
        <f>'1.2'!AW137</f>
        <v>27.8</v>
      </c>
      <c r="BG137" s="29">
        <f>'1.2'!AX137</f>
        <v>22</v>
      </c>
      <c r="BH137" s="29">
        <f>'1.2'!AY137</f>
        <v>24.7</v>
      </c>
      <c r="BI137" s="29">
        <f>'1.2'!AZ137</f>
        <v>31.5</v>
      </c>
      <c r="BJ137" s="29">
        <f>'1.2'!BA137</f>
        <v>29.2</v>
      </c>
    </row>
    <row r="138" spans="1:62" x14ac:dyDescent="0.25">
      <c r="A138" s="28" t="s">
        <v>34</v>
      </c>
      <c r="B138" s="30">
        <v>40483</v>
      </c>
      <c r="C138" s="29">
        <f>'1.1'!B138</f>
        <v>88.2</v>
      </c>
      <c r="D138" s="29">
        <f>'1.1'!C138</f>
        <v>12.8</v>
      </c>
      <c r="E138" s="29">
        <f>'1.1'!D138</f>
        <v>14</v>
      </c>
      <c r="F138" s="29">
        <f>'1.1'!E138</f>
        <v>13.5</v>
      </c>
      <c r="G138" s="29">
        <f>'1.1'!F138</f>
        <v>87</v>
      </c>
      <c r="H138" s="29">
        <f>'1.1'!G138</f>
        <v>28.3</v>
      </c>
      <c r="I138" s="29">
        <f>'1.1'!H138</f>
        <v>23.3</v>
      </c>
      <c r="J138" s="29">
        <f>'1.1'!I138</f>
        <v>23.1</v>
      </c>
      <c r="K138" s="29">
        <f>'1.2'!B138</f>
        <v>95.8</v>
      </c>
      <c r="L138" s="29">
        <f>'1.2'!C138</f>
        <v>87.7</v>
      </c>
      <c r="M138" s="29">
        <f>'1.2'!D138</f>
        <v>87.3</v>
      </c>
      <c r="N138" s="29">
        <f>'1.2'!E138</f>
        <v>78.900000000000006</v>
      </c>
      <c r="O138" s="29">
        <f>'1.2'!F138</f>
        <v>95.1</v>
      </c>
      <c r="P138" s="29" t="e">
        <f>'1.2'!G138</f>
        <v>#N/A</v>
      </c>
      <c r="Q138" s="29" t="e">
        <f>'1.2'!H138</f>
        <v>#N/A</v>
      </c>
      <c r="R138" s="29">
        <f>'1.2'!I138</f>
        <v>80.599999999999994</v>
      </c>
      <c r="S138" s="29">
        <f>'1.2'!J138</f>
        <v>70.900000000000006</v>
      </c>
      <c r="T138" s="29">
        <f>'1.2'!K138</f>
        <v>103.9</v>
      </c>
      <c r="U138" s="29">
        <f>'1.2'!L138</f>
        <v>89.8</v>
      </c>
      <c r="V138" s="29">
        <f>'1.2'!M138</f>
        <v>85.1</v>
      </c>
      <c r="W138" s="29">
        <f>'1.2'!N138</f>
        <v>99.1</v>
      </c>
      <c r="X138" s="29">
        <f>'1.2'!O138</f>
        <v>7.4</v>
      </c>
      <c r="Y138" s="29">
        <f>'1.2'!P138</f>
        <v>14.3</v>
      </c>
      <c r="Z138" s="29">
        <f>'1.2'!Q138</f>
        <v>14</v>
      </c>
      <c r="AA138" s="29">
        <f>'1.2'!R138</f>
        <v>14.9</v>
      </c>
      <c r="AB138" s="29">
        <f>'1.2'!S138</f>
        <v>2.2999999999999998</v>
      </c>
      <c r="AC138" s="29" t="e">
        <f>'1.2'!T138</f>
        <v>#N/A</v>
      </c>
      <c r="AD138" s="29" t="e">
        <f>'1.2'!U138</f>
        <v>#N/A</v>
      </c>
      <c r="AE138" s="29">
        <f>'1.2'!V138</f>
        <v>15.2</v>
      </c>
      <c r="AF138" s="29">
        <f>'1.2'!W138</f>
        <v>34.799999999999997</v>
      </c>
      <c r="AG138" s="29">
        <f>'1.2'!X138</f>
        <v>-1.6</v>
      </c>
      <c r="AH138" s="29">
        <f>'1.2'!Y138</f>
        <v>20.399999999999999</v>
      </c>
      <c r="AI138" s="29">
        <f>'1.2'!Z138</f>
        <v>45.3</v>
      </c>
      <c r="AJ138" s="29">
        <f>'1.2'!AA138</f>
        <v>27.6</v>
      </c>
      <c r="AK138" s="29">
        <f>'1.2'!AB138</f>
        <v>-2.4</v>
      </c>
      <c r="AL138" s="29">
        <f>'1.2'!AC138</f>
        <v>13.5</v>
      </c>
      <c r="AM138" s="29">
        <f>'1.2'!AD138</f>
        <v>13.2</v>
      </c>
      <c r="AN138" s="29">
        <f>'1.2'!AE138</f>
        <v>13</v>
      </c>
      <c r="AO138" s="29">
        <f>'1.2'!AF138</f>
        <v>15.6</v>
      </c>
      <c r="AP138" s="29" t="e">
        <f>'1.2'!AG138</f>
        <v>#N/A</v>
      </c>
      <c r="AQ138" s="29" t="e">
        <f>'1.2'!AH138</f>
        <v>#N/A</v>
      </c>
      <c r="AR138" s="29">
        <f>'1.2'!AI138</f>
        <v>20.5</v>
      </c>
      <c r="AS138" s="29">
        <f>'1.2'!AJ138</f>
        <v>29.4</v>
      </c>
      <c r="AT138" s="29">
        <f>'1.2'!AK138</f>
        <v>17.7</v>
      </c>
      <c r="AU138" s="29">
        <f>'1.2'!AL138</f>
        <v>29.3</v>
      </c>
      <c r="AV138" s="29">
        <f>'1.2'!AM138</f>
        <v>31.9</v>
      </c>
      <c r="AW138" s="29">
        <f>'1.2'!AN138</f>
        <v>29.2</v>
      </c>
      <c r="AX138" s="29">
        <f>'1.2'!AO138</f>
        <v>-2.4</v>
      </c>
      <c r="AY138" s="29">
        <f>'1.2'!AP138</f>
        <v>12.8</v>
      </c>
      <c r="AZ138" s="29">
        <f>'1.2'!AQ138</f>
        <v>12.6</v>
      </c>
      <c r="BA138" s="29">
        <f>'1.2'!AR138</f>
        <v>11.4</v>
      </c>
      <c r="BB138" s="29">
        <f>'1.2'!AS138</f>
        <v>16.2</v>
      </c>
      <c r="BC138" s="29" t="e">
        <f>'1.2'!AT138</f>
        <v>#N/A</v>
      </c>
      <c r="BD138" s="29" t="e">
        <f>'1.2'!AU138</f>
        <v>#N/A</v>
      </c>
      <c r="BE138" s="29">
        <f>'1.2'!AV138</f>
        <v>20.5</v>
      </c>
      <c r="BF138" s="29">
        <f>'1.2'!AW138</f>
        <v>29.1</v>
      </c>
      <c r="BG138" s="29">
        <f>'1.2'!AX138</f>
        <v>19</v>
      </c>
      <c r="BH138" s="29">
        <f>'1.2'!AY138</f>
        <v>26.9</v>
      </c>
      <c r="BI138" s="29">
        <f>'1.2'!AZ138</f>
        <v>32.4</v>
      </c>
      <c r="BJ138" s="29">
        <f>'1.2'!BA138</f>
        <v>29.4</v>
      </c>
    </row>
    <row r="139" spans="1:62" x14ac:dyDescent="0.25">
      <c r="A139" s="28" t="s">
        <v>34</v>
      </c>
      <c r="B139" s="30">
        <v>40513</v>
      </c>
      <c r="C139" s="29">
        <f>'1.1'!B139</f>
        <v>122</v>
      </c>
      <c r="D139" s="29">
        <f>'1.1'!C139</f>
        <v>14.7</v>
      </c>
      <c r="E139" s="29">
        <f>'1.1'!D139</f>
        <v>14.1</v>
      </c>
      <c r="F139" s="29">
        <f>'1.1'!E139</f>
        <v>14.1</v>
      </c>
      <c r="G139" s="29">
        <f>'1.1'!F139</f>
        <v>111.8</v>
      </c>
      <c r="H139" s="29">
        <f>'1.1'!G139</f>
        <v>30.3</v>
      </c>
      <c r="I139" s="29">
        <f>'1.1'!H139</f>
        <v>24</v>
      </c>
      <c r="J139" s="29">
        <f>'1.1'!I139</f>
        <v>24</v>
      </c>
      <c r="K139" s="29">
        <f>'1.2'!B139</f>
        <v>105.7</v>
      </c>
      <c r="L139" s="29">
        <f>'1.2'!C139</f>
        <v>114.7</v>
      </c>
      <c r="M139" s="29">
        <f>'1.2'!D139</f>
        <v>114.9</v>
      </c>
      <c r="N139" s="29">
        <f>'1.2'!E139</f>
        <v>165.1</v>
      </c>
      <c r="O139" s="29">
        <f>'1.2'!F139</f>
        <v>140.1</v>
      </c>
      <c r="P139" s="29" t="e">
        <f>'1.2'!G139</f>
        <v>#N/A</v>
      </c>
      <c r="Q139" s="29" t="e">
        <f>'1.2'!H139</f>
        <v>#N/A</v>
      </c>
      <c r="R139" s="29">
        <f>'1.2'!I139</f>
        <v>93.4</v>
      </c>
      <c r="S139" s="29">
        <f>'1.2'!J139</f>
        <v>120.8</v>
      </c>
      <c r="T139" s="29">
        <f>'1.2'!K139</f>
        <v>102.5</v>
      </c>
      <c r="U139" s="29">
        <f>'1.2'!L139</f>
        <v>141.1</v>
      </c>
      <c r="V139" s="29">
        <f>'1.2'!M139</f>
        <v>104.4</v>
      </c>
      <c r="W139" s="29">
        <f>'1.2'!N139</f>
        <v>97.8</v>
      </c>
      <c r="X139" s="29">
        <f>'1.2'!O139</f>
        <v>12.6</v>
      </c>
      <c r="Y139" s="29">
        <f>'1.2'!P139</f>
        <v>15.2</v>
      </c>
      <c r="Z139" s="29">
        <f>'1.2'!Q139</f>
        <v>15</v>
      </c>
      <c r="AA139" s="29">
        <f>'1.2'!R139</f>
        <v>17.399999999999999</v>
      </c>
      <c r="AB139" s="29">
        <f>'1.2'!S139</f>
        <v>4</v>
      </c>
      <c r="AC139" s="29" t="e">
        <f>'1.2'!T139</f>
        <v>#N/A</v>
      </c>
      <c r="AD139" s="29" t="e">
        <f>'1.2'!U139</f>
        <v>#N/A</v>
      </c>
      <c r="AE139" s="29">
        <f>'1.2'!V139</f>
        <v>23.3</v>
      </c>
      <c r="AF139" s="29">
        <f>'1.2'!W139</f>
        <v>45.8</v>
      </c>
      <c r="AG139" s="29">
        <f>'1.2'!X139</f>
        <v>-21.9</v>
      </c>
      <c r="AH139" s="29">
        <f>'1.2'!Y139</f>
        <v>21.4</v>
      </c>
      <c r="AI139" s="29">
        <f>'1.2'!Z139</f>
        <v>50.9</v>
      </c>
      <c r="AJ139" s="29">
        <f>'1.2'!AA139</f>
        <v>18.7</v>
      </c>
      <c r="AK139" s="29">
        <f>'1.2'!AB139</f>
        <v>-1.1000000000000001</v>
      </c>
      <c r="AL139" s="29">
        <f>'1.2'!AC139</f>
        <v>13.7</v>
      </c>
      <c r="AM139" s="29">
        <f>'1.2'!AD139</f>
        <v>13.4</v>
      </c>
      <c r="AN139" s="29">
        <f>'1.2'!AE139</f>
        <v>13.7</v>
      </c>
      <c r="AO139" s="29">
        <f>'1.2'!AF139</f>
        <v>14</v>
      </c>
      <c r="AP139" s="29" t="e">
        <f>'1.2'!AG139</f>
        <v>#N/A</v>
      </c>
      <c r="AQ139" s="29" t="e">
        <f>'1.2'!AH139</f>
        <v>#N/A</v>
      </c>
      <c r="AR139" s="29">
        <f>'1.2'!AI139</f>
        <v>20.8</v>
      </c>
      <c r="AS139" s="29">
        <f>'1.2'!AJ139</f>
        <v>31.3</v>
      </c>
      <c r="AT139" s="29">
        <f>'1.2'!AK139</f>
        <v>13</v>
      </c>
      <c r="AU139" s="29">
        <f>'1.2'!AL139</f>
        <v>28.1</v>
      </c>
      <c r="AV139" s="29">
        <f>'1.2'!AM139</f>
        <v>33.6</v>
      </c>
      <c r="AW139" s="29">
        <f>'1.2'!AN139</f>
        <v>28.2</v>
      </c>
      <c r="AX139" s="29">
        <f>'1.2'!AO139</f>
        <v>-1.1000000000000001</v>
      </c>
      <c r="AY139" s="29">
        <f>'1.2'!AP139</f>
        <v>13.7</v>
      </c>
      <c r="AZ139" s="29">
        <f>'1.2'!AQ139</f>
        <v>13.4</v>
      </c>
      <c r="BA139" s="29">
        <f>'1.2'!AR139</f>
        <v>13.7</v>
      </c>
      <c r="BB139" s="29">
        <f>'1.2'!AS139</f>
        <v>14</v>
      </c>
      <c r="BC139" s="29" t="e">
        <f>'1.2'!AT139</f>
        <v>#N/A</v>
      </c>
      <c r="BD139" s="29" t="e">
        <f>'1.2'!AU139</f>
        <v>#N/A</v>
      </c>
      <c r="BE139" s="29">
        <f>'1.2'!AV139</f>
        <v>20.8</v>
      </c>
      <c r="BF139" s="29">
        <f>'1.2'!AW139</f>
        <v>31.3</v>
      </c>
      <c r="BG139" s="29">
        <f>'1.2'!AX139</f>
        <v>13</v>
      </c>
      <c r="BH139" s="29">
        <f>'1.2'!AY139</f>
        <v>28.1</v>
      </c>
      <c r="BI139" s="29">
        <f>'1.2'!AZ139</f>
        <v>33.6</v>
      </c>
      <c r="BJ139" s="29">
        <f>'1.2'!BA139</f>
        <v>28.2</v>
      </c>
    </row>
    <row r="140" spans="1:62" x14ac:dyDescent="0.25">
      <c r="A140" s="28" t="s">
        <v>34</v>
      </c>
      <c r="B140" s="30">
        <v>40544</v>
      </c>
      <c r="C140" s="29">
        <f>'1.1'!B140</f>
        <v>94.8</v>
      </c>
      <c r="D140" s="29">
        <f>'1.1'!C140</f>
        <v>14.5</v>
      </c>
      <c r="E140" s="29">
        <f>'1.1'!D140</f>
        <v>14.5</v>
      </c>
      <c r="F140" s="29">
        <f>'1.1'!E140</f>
        <v>14.4</v>
      </c>
      <c r="G140" s="29">
        <f>'1.1'!F140</f>
        <v>95.7</v>
      </c>
      <c r="H140" s="29">
        <f>'1.1'!G140</f>
        <v>31.9</v>
      </c>
      <c r="I140" s="29">
        <f>'1.1'!H140</f>
        <v>31.9</v>
      </c>
      <c r="J140" s="29">
        <f>'1.1'!I140</f>
        <v>25.3</v>
      </c>
      <c r="K140" s="29">
        <f>'1.2'!B140</f>
        <v>103.1</v>
      </c>
      <c r="L140" s="29">
        <f>'1.2'!C140</f>
        <v>94</v>
      </c>
      <c r="M140" s="29">
        <f>'1.2'!D140</f>
        <v>93.9</v>
      </c>
      <c r="N140" s="29">
        <f>'1.2'!E140</f>
        <v>82</v>
      </c>
      <c r="O140" s="29">
        <f>'1.2'!F140</f>
        <v>100.9</v>
      </c>
      <c r="P140" s="29" t="e">
        <f>'1.2'!G140</f>
        <v>#N/A</v>
      </c>
      <c r="Q140" s="29" t="e">
        <f>'1.2'!H140</f>
        <v>#N/A</v>
      </c>
      <c r="R140" s="29">
        <f>'1.2'!I140</f>
        <v>91.4</v>
      </c>
      <c r="S140" s="29">
        <f>'1.2'!J140</f>
        <v>178.1</v>
      </c>
      <c r="T140" s="29">
        <f>'1.2'!K140</f>
        <v>77.5</v>
      </c>
      <c r="U140" s="29">
        <f>'1.2'!L140</f>
        <v>89</v>
      </c>
      <c r="V140" s="29">
        <f>'1.2'!M140</f>
        <v>96.6</v>
      </c>
      <c r="W140" s="29">
        <f>'1.2'!N140</f>
        <v>93.8</v>
      </c>
      <c r="X140" s="29">
        <f>'1.2'!O140</f>
        <v>13.3</v>
      </c>
      <c r="Y140" s="29">
        <f>'1.2'!P140</f>
        <v>12.1</v>
      </c>
      <c r="Z140" s="29">
        <f>'1.2'!Q140</f>
        <v>11.9</v>
      </c>
      <c r="AA140" s="29">
        <f>'1.2'!R140</f>
        <v>34.299999999999997</v>
      </c>
      <c r="AB140" s="29">
        <f>'1.2'!S140</f>
        <v>-0.5</v>
      </c>
      <c r="AC140" s="29" t="e">
        <f>'1.2'!T140</f>
        <v>#N/A</v>
      </c>
      <c r="AD140" s="29" t="e">
        <f>'1.2'!U140</f>
        <v>#N/A</v>
      </c>
      <c r="AE140" s="29">
        <f>'1.2'!V140</f>
        <v>25.3</v>
      </c>
      <c r="AF140" s="29">
        <f>'1.2'!W140</f>
        <v>35.5</v>
      </c>
      <c r="AG140" s="29">
        <f>'1.2'!X140</f>
        <v>6.4</v>
      </c>
      <c r="AH140" s="29">
        <f>'1.2'!Y140</f>
        <v>37.299999999999997</v>
      </c>
      <c r="AI140" s="29">
        <f>'1.2'!Z140</f>
        <v>51</v>
      </c>
      <c r="AJ140" s="29">
        <f>'1.2'!AA140</f>
        <v>25.5</v>
      </c>
      <c r="AK140" s="29">
        <f>'1.2'!AB140</f>
        <v>13.3</v>
      </c>
      <c r="AL140" s="29">
        <f>'1.2'!AC140</f>
        <v>12.1</v>
      </c>
      <c r="AM140" s="29">
        <f>'1.2'!AD140</f>
        <v>11.9</v>
      </c>
      <c r="AN140" s="29">
        <f>'1.2'!AE140</f>
        <v>34.299999999999997</v>
      </c>
      <c r="AO140" s="29">
        <f>'1.2'!AF140</f>
        <v>-0.5</v>
      </c>
      <c r="AP140" s="29" t="e">
        <f>'1.2'!AG140</f>
        <v>#N/A</v>
      </c>
      <c r="AQ140" s="29" t="e">
        <f>'1.2'!AH140</f>
        <v>#N/A</v>
      </c>
      <c r="AR140" s="29">
        <f>'1.2'!AI140</f>
        <v>25.3</v>
      </c>
      <c r="AS140" s="29">
        <f>'1.2'!AJ140</f>
        <v>35.5</v>
      </c>
      <c r="AT140" s="29">
        <f>'1.2'!AK140</f>
        <v>6.4</v>
      </c>
      <c r="AU140" s="29">
        <f>'1.2'!AL140</f>
        <v>37.299999999999997</v>
      </c>
      <c r="AV140" s="29">
        <f>'1.2'!AM140</f>
        <v>51</v>
      </c>
      <c r="AW140" s="29">
        <f>'1.2'!AN140</f>
        <v>25.5</v>
      </c>
      <c r="AX140" s="29">
        <f>'1.2'!AO140</f>
        <v>0.6</v>
      </c>
      <c r="AY140" s="29">
        <f>'1.2'!AP140</f>
        <v>14</v>
      </c>
      <c r="AZ140" s="29">
        <f>'1.2'!AQ140</f>
        <v>13.7</v>
      </c>
      <c r="BA140" s="29">
        <f>'1.2'!AR140</f>
        <v>16.399999999999999</v>
      </c>
      <c r="BB140" s="29">
        <f>'1.2'!AS140</f>
        <v>11.1</v>
      </c>
      <c r="BC140" s="29" t="e">
        <f>'1.2'!AT140</f>
        <v>#N/A</v>
      </c>
      <c r="BD140" s="29" t="e">
        <f>'1.2'!AU140</f>
        <v>#N/A</v>
      </c>
      <c r="BE140" s="29">
        <f>'1.2'!AV140</f>
        <v>21</v>
      </c>
      <c r="BF140" s="29">
        <f>'1.2'!AW140</f>
        <v>34.4</v>
      </c>
      <c r="BG140" s="29">
        <f>'1.2'!AX140</f>
        <v>15.4</v>
      </c>
      <c r="BH140" s="29">
        <f>'1.2'!AY140</f>
        <v>29.5</v>
      </c>
      <c r="BI140" s="29">
        <f>'1.2'!AZ140</f>
        <v>35.9</v>
      </c>
      <c r="BJ140" s="29">
        <f>'1.2'!BA140</f>
        <v>28.3</v>
      </c>
    </row>
    <row r="141" spans="1:62" x14ac:dyDescent="0.25">
      <c r="A141" s="28" t="s">
        <v>34</v>
      </c>
      <c r="B141" s="30">
        <v>40575</v>
      </c>
      <c r="C141" s="29">
        <f>'1.1'!B141</f>
        <v>87.7</v>
      </c>
      <c r="D141" s="29">
        <f>'1.1'!C141</f>
        <v>13.6</v>
      </c>
      <c r="E141" s="29">
        <f>'1.1'!D141</f>
        <v>14</v>
      </c>
      <c r="F141" s="29">
        <f>'1.1'!E141</f>
        <v>14.4</v>
      </c>
      <c r="G141" s="29">
        <f>'1.1'!F141</f>
        <v>96.6</v>
      </c>
      <c r="H141" s="29">
        <f>'1.1'!G141</f>
        <v>37.5</v>
      </c>
      <c r="I141" s="29">
        <f>'1.1'!H141</f>
        <v>34.700000000000003</v>
      </c>
      <c r="J141" s="29">
        <f>'1.1'!I141</f>
        <v>26.5</v>
      </c>
      <c r="K141" s="29">
        <f>'1.2'!B141</f>
        <v>96.8</v>
      </c>
      <c r="L141" s="29">
        <f>'1.2'!C141</f>
        <v>88.8</v>
      </c>
      <c r="M141" s="29">
        <f>'1.2'!D141</f>
        <v>88.7</v>
      </c>
      <c r="N141" s="29">
        <f>'1.2'!E141</f>
        <v>73.599999999999994</v>
      </c>
      <c r="O141" s="29">
        <f>'1.2'!F141</f>
        <v>86.2</v>
      </c>
      <c r="P141" s="29" t="e">
        <f>'1.2'!G141</f>
        <v>#N/A</v>
      </c>
      <c r="Q141" s="29" t="e">
        <f>'1.2'!H141</f>
        <v>#N/A</v>
      </c>
      <c r="R141" s="29">
        <f>'1.2'!I141</f>
        <v>86.9</v>
      </c>
      <c r="S141" s="29">
        <f>'1.2'!J141</f>
        <v>155.69999999999999</v>
      </c>
      <c r="T141" s="29">
        <f>'1.2'!K141</f>
        <v>92.1</v>
      </c>
      <c r="U141" s="29">
        <f>'1.2'!L141</f>
        <v>80.2</v>
      </c>
      <c r="V141" s="29">
        <f>'1.2'!M141</f>
        <v>104.4</v>
      </c>
      <c r="W141" s="29">
        <f>'1.2'!N141</f>
        <v>89.2</v>
      </c>
      <c r="X141" s="29">
        <f>'1.2'!O141</f>
        <v>18.2</v>
      </c>
      <c r="Y141" s="29">
        <f>'1.2'!P141</f>
        <v>7.3</v>
      </c>
      <c r="Z141" s="29">
        <f>'1.2'!Q141</f>
        <v>6.8</v>
      </c>
      <c r="AA141" s="29">
        <f>'1.2'!R141</f>
        <v>28.3</v>
      </c>
      <c r="AB141" s="29">
        <f>'1.2'!S141</f>
        <v>11.6</v>
      </c>
      <c r="AC141" s="29" t="e">
        <f>'1.2'!T141</f>
        <v>#N/A</v>
      </c>
      <c r="AD141" s="29" t="e">
        <f>'1.2'!U141</f>
        <v>#N/A</v>
      </c>
      <c r="AE141" s="29">
        <f>'1.2'!V141</f>
        <v>24.2</v>
      </c>
      <c r="AF141" s="29">
        <f>'1.2'!W141</f>
        <v>49.2</v>
      </c>
      <c r="AG141" s="29">
        <f>'1.2'!X141</f>
        <v>0.1</v>
      </c>
      <c r="AH141" s="29">
        <f>'1.2'!Y141</f>
        <v>40.6</v>
      </c>
      <c r="AI141" s="29">
        <f>'1.2'!Z141</f>
        <v>61.2</v>
      </c>
      <c r="AJ141" s="29">
        <f>'1.2'!AA141</f>
        <v>34.6</v>
      </c>
      <c r="AK141" s="29">
        <f>'1.2'!AB141</f>
        <v>15.6</v>
      </c>
      <c r="AL141" s="29">
        <f>'1.2'!AC141</f>
        <v>9.6999999999999993</v>
      </c>
      <c r="AM141" s="29">
        <f>'1.2'!AD141</f>
        <v>9.4</v>
      </c>
      <c r="AN141" s="29">
        <f>'1.2'!AE141</f>
        <v>31.4</v>
      </c>
      <c r="AO141" s="29">
        <f>'1.2'!AF141</f>
        <v>4.8</v>
      </c>
      <c r="AP141" s="29" t="e">
        <f>'1.2'!AG141</f>
        <v>#N/A</v>
      </c>
      <c r="AQ141" s="29" t="e">
        <f>'1.2'!AH141</f>
        <v>#N/A</v>
      </c>
      <c r="AR141" s="29">
        <f>'1.2'!AI141</f>
        <v>24.7</v>
      </c>
      <c r="AS141" s="29">
        <f>'1.2'!AJ141</f>
        <v>41.6</v>
      </c>
      <c r="AT141" s="29">
        <f>'1.2'!AK141</f>
        <v>2.9</v>
      </c>
      <c r="AU141" s="29">
        <f>'1.2'!AL141</f>
        <v>38.9</v>
      </c>
      <c r="AV141" s="29">
        <f>'1.2'!AM141</f>
        <v>56.1</v>
      </c>
      <c r="AW141" s="29">
        <f>'1.2'!AN141</f>
        <v>29.7</v>
      </c>
      <c r="AX141" s="29">
        <f>'1.2'!AO141</f>
        <v>2.9</v>
      </c>
      <c r="AY141" s="29">
        <f>'1.2'!AP141</f>
        <v>13.5</v>
      </c>
      <c r="AZ141" s="29">
        <f>'1.2'!AQ141</f>
        <v>13.1</v>
      </c>
      <c r="BA141" s="29">
        <f>'1.2'!AR141</f>
        <v>17.7</v>
      </c>
      <c r="BB141" s="29">
        <f>'1.2'!AS141</f>
        <v>10.3</v>
      </c>
      <c r="BC141" s="29" t="e">
        <f>'1.2'!AT141</f>
        <v>#N/A</v>
      </c>
      <c r="BD141" s="29" t="e">
        <f>'1.2'!AU141</f>
        <v>#N/A</v>
      </c>
      <c r="BE141" s="29">
        <f>'1.2'!AV141</f>
        <v>21.3</v>
      </c>
      <c r="BF141" s="29">
        <f>'1.2'!AW141</f>
        <v>38.9</v>
      </c>
      <c r="BG141" s="29">
        <f>'1.2'!AX141</f>
        <v>13.4</v>
      </c>
      <c r="BH141" s="29">
        <f>'1.2'!AY141</f>
        <v>30.6</v>
      </c>
      <c r="BI141" s="29">
        <f>'1.2'!AZ141</f>
        <v>38.200000000000003</v>
      </c>
      <c r="BJ141" s="29">
        <f>'1.2'!BA141</f>
        <v>28.9</v>
      </c>
    </row>
    <row r="142" spans="1:62" x14ac:dyDescent="0.25">
      <c r="A142" s="28" t="s">
        <v>34</v>
      </c>
      <c r="B142" s="30">
        <v>40603</v>
      </c>
      <c r="C142" s="29">
        <f>'1.1'!B142</f>
        <v>96</v>
      </c>
      <c r="D142" s="29">
        <f>'1.1'!C142</f>
        <v>12</v>
      </c>
      <c r="E142" s="29">
        <f>'1.1'!D142</f>
        <v>13.3</v>
      </c>
      <c r="F142" s="29">
        <f>'1.1'!E142</f>
        <v>13.7</v>
      </c>
      <c r="G142" s="29">
        <f>'1.1'!F142</f>
        <v>107.4</v>
      </c>
      <c r="H142" s="29">
        <f>'1.1'!G142</f>
        <v>16</v>
      </c>
      <c r="I142" s="29">
        <f>'1.1'!H142</f>
        <v>27.3</v>
      </c>
      <c r="J142" s="29">
        <f>'1.1'!I142</f>
        <v>24.4</v>
      </c>
      <c r="K142" s="29">
        <f>'1.2'!B142</f>
        <v>98</v>
      </c>
      <c r="L142" s="29">
        <f>'1.2'!C142</f>
        <v>102.6</v>
      </c>
      <c r="M142" s="29">
        <f>'1.2'!D142</f>
        <v>102.3</v>
      </c>
      <c r="N142" s="29">
        <f>'1.2'!E142</f>
        <v>79.2</v>
      </c>
      <c r="O142" s="29">
        <f>'1.2'!F142</f>
        <v>85.2</v>
      </c>
      <c r="P142" s="29" t="e">
        <f>'1.2'!G142</f>
        <v>#N/A</v>
      </c>
      <c r="Q142" s="29" t="e">
        <f>'1.2'!H142</f>
        <v>#N/A</v>
      </c>
      <c r="R142" s="29">
        <f>'1.2'!I142</f>
        <v>94.1</v>
      </c>
      <c r="S142" s="29">
        <f>'1.2'!J142</f>
        <v>88.7</v>
      </c>
      <c r="T142" s="29">
        <f>'1.2'!K142</f>
        <v>92.7</v>
      </c>
      <c r="U142" s="29">
        <f>'1.2'!L142</f>
        <v>83.2</v>
      </c>
      <c r="V142" s="29">
        <f>'1.2'!M142</f>
        <v>117.6</v>
      </c>
      <c r="W142" s="29">
        <f>'1.2'!N142</f>
        <v>95.8</v>
      </c>
      <c r="X142" s="29">
        <f>'1.2'!O142</f>
        <v>12.4</v>
      </c>
      <c r="Y142" s="29">
        <f>'1.2'!P142</f>
        <v>14</v>
      </c>
      <c r="Z142" s="29">
        <f>'1.2'!Q142</f>
        <v>13.6</v>
      </c>
      <c r="AA142" s="29">
        <f>'1.2'!R142</f>
        <v>25.8</v>
      </c>
      <c r="AB142" s="29">
        <f>'1.2'!S142</f>
        <v>-10.6</v>
      </c>
      <c r="AC142" s="29" t="e">
        <f>'1.2'!T142</f>
        <v>#N/A</v>
      </c>
      <c r="AD142" s="29" t="e">
        <f>'1.2'!U142</f>
        <v>#N/A</v>
      </c>
      <c r="AE142" s="29">
        <f>'1.2'!V142</f>
        <v>20.3</v>
      </c>
      <c r="AF142" s="29">
        <f>'1.2'!W142</f>
        <v>32.9</v>
      </c>
      <c r="AG142" s="29">
        <f>'1.2'!X142</f>
        <v>-15.3</v>
      </c>
      <c r="AH142" s="29">
        <f>'1.2'!Y142</f>
        <v>18.3</v>
      </c>
      <c r="AI142" s="29">
        <f>'1.2'!Z142</f>
        <v>19</v>
      </c>
      <c r="AJ142" s="29">
        <f>'1.2'!AA142</f>
        <v>14.5</v>
      </c>
      <c r="AK142" s="29">
        <f>'1.2'!AB142</f>
        <v>14.6</v>
      </c>
      <c r="AL142" s="29">
        <f>'1.2'!AC142</f>
        <v>11.2</v>
      </c>
      <c r="AM142" s="29">
        <f>'1.2'!AD142</f>
        <v>10.9</v>
      </c>
      <c r="AN142" s="29">
        <f>'1.2'!AE142</f>
        <v>29.4</v>
      </c>
      <c r="AO142" s="29">
        <f>'1.2'!AF142</f>
        <v>-0.6</v>
      </c>
      <c r="AP142" s="29" t="e">
        <f>'1.2'!AG142</f>
        <v>#N/A</v>
      </c>
      <c r="AQ142" s="29" t="e">
        <f>'1.2'!AH142</f>
        <v>#N/A</v>
      </c>
      <c r="AR142" s="29">
        <f>'1.2'!AI142</f>
        <v>23.2</v>
      </c>
      <c r="AS142" s="29">
        <f>'1.2'!AJ142</f>
        <v>39.700000000000003</v>
      </c>
      <c r="AT142" s="29">
        <f>'1.2'!AK142</f>
        <v>-4.4000000000000004</v>
      </c>
      <c r="AU142" s="29">
        <f>'1.2'!AL142</f>
        <v>31.3</v>
      </c>
      <c r="AV142" s="29">
        <f>'1.2'!AM142</f>
        <v>40</v>
      </c>
      <c r="AW142" s="29">
        <f>'1.2'!AN142</f>
        <v>24.1</v>
      </c>
      <c r="AX142" s="29">
        <f>'1.2'!AO142</f>
        <v>4.5999999999999996</v>
      </c>
      <c r="AY142" s="29">
        <f>'1.2'!AP142</f>
        <v>12.7</v>
      </c>
      <c r="AZ142" s="29">
        <f>'1.2'!AQ142</f>
        <v>12.3</v>
      </c>
      <c r="BA142" s="29">
        <f>'1.2'!AR142</f>
        <v>19.5</v>
      </c>
      <c r="BB142" s="29">
        <f>'1.2'!AS142</f>
        <v>7.1</v>
      </c>
      <c r="BC142" s="29" t="e">
        <f>'1.2'!AT142</f>
        <v>#N/A</v>
      </c>
      <c r="BD142" s="29" t="e">
        <f>'1.2'!AU142</f>
        <v>#N/A</v>
      </c>
      <c r="BE142" s="29">
        <f>'1.2'!AV142</f>
        <v>20.8</v>
      </c>
      <c r="BF142" s="29">
        <f>'1.2'!AW142</f>
        <v>37.700000000000003</v>
      </c>
      <c r="BG142" s="29">
        <f>'1.2'!AX142</f>
        <v>9.9</v>
      </c>
      <c r="BH142" s="29">
        <f>'1.2'!AY142</f>
        <v>29.2</v>
      </c>
      <c r="BI142" s="29">
        <f>'1.2'!AZ142</f>
        <v>34.299999999999997</v>
      </c>
      <c r="BJ142" s="29">
        <f>'1.2'!BA142</f>
        <v>27.3</v>
      </c>
    </row>
    <row r="143" spans="1:62" x14ac:dyDescent="0.25">
      <c r="A143" s="28" t="s">
        <v>34</v>
      </c>
      <c r="B143" s="30">
        <v>40634</v>
      </c>
      <c r="C143" s="29">
        <f>'1.1'!B143</f>
        <v>96.5</v>
      </c>
      <c r="D143" s="29">
        <f>'1.1'!C143</f>
        <v>19.3</v>
      </c>
      <c r="E143" s="29">
        <f>'1.1'!D143</f>
        <v>14.8</v>
      </c>
      <c r="F143" s="29">
        <f>'1.1'!E143</f>
        <v>14.3</v>
      </c>
      <c r="G143" s="29">
        <f>'1.1'!F143</f>
        <v>106.1</v>
      </c>
      <c r="H143" s="29">
        <f>'1.1'!G143</f>
        <v>37.6</v>
      </c>
      <c r="I143" s="29">
        <f>'1.1'!H143</f>
        <v>29.9</v>
      </c>
      <c r="J143" s="29">
        <f>'1.1'!I143</f>
        <v>25.3</v>
      </c>
      <c r="K143" s="29">
        <f>'1.2'!B143</f>
        <v>98.3</v>
      </c>
      <c r="L143" s="29">
        <f>'1.2'!C143</f>
        <v>103.4</v>
      </c>
      <c r="M143" s="29">
        <f>'1.2'!D143</f>
        <v>103.3</v>
      </c>
      <c r="N143" s="29">
        <f>'1.2'!E143</f>
        <v>83.9</v>
      </c>
      <c r="O143" s="29">
        <f>'1.2'!F143</f>
        <v>82.9</v>
      </c>
      <c r="P143" s="29" t="e">
        <f>'1.2'!G143</f>
        <v>#N/A</v>
      </c>
      <c r="Q143" s="29" t="e">
        <f>'1.2'!H143</f>
        <v>#N/A</v>
      </c>
      <c r="R143" s="29">
        <f>'1.2'!I143</f>
        <v>93.2</v>
      </c>
      <c r="S143" s="29">
        <f>'1.2'!J143</f>
        <v>82.1</v>
      </c>
      <c r="T143" s="29">
        <f>'1.2'!K143</f>
        <v>84.1</v>
      </c>
      <c r="U143" s="29">
        <f>'1.2'!L143</f>
        <v>83.9</v>
      </c>
      <c r="V143" s="29">
        <f>'1.2'!M143</f>
        <v>115.3</v>
      </c>
      <c r="W143" s="29">
        <f>'1.2'!N143</f>
        <v>88.9</v>
      </c>
      <c r="X143" s="29">
        <f>'1.2'!O143</f>
        <v>18.7</v>
      </c>
      <c r="Y143" s="29">
        <f>'1.2'!P143</f>
        <v>20.6</v>
      </c>
      <c r="Z143" s="29">
        <f>'1.2'!Q143</f>
        <v>20.399999999999999</v>
      </c>
      <c r="AA143" s="29">
        <f>'1.2'!R143</f>
        <v>24.5</v>
      </c>
      <c r="AB143" s="29">
        <f>'1.2'!S143</f>
        <v>0.9</v>
      </c>
      <c r="AC143" s="29" t="e">
        <f>'1.2'!T143</f>
        <v>#N/A</v>
      </c>
      <c r="AD143" s="29" t="e">
        <f>'1.2'!U143</f>
        <v>#N/A</v>
      </c>
      <c r="AE143" s="29">
        <f>'1.2'!V143</f>
        <v>23.9</v>
      </c>
      <c r="AF143" s="29">
        <f>'1.2'!W143</f>
        <v>47.7</v>
      </c>
      <c r="AG143" s="29">
        <f>'1.2'!X143</f>
        <v>8.9</v>
      </c>
      <c r="AH143" s="29">
        <f>'1.2'!Y143</f>
        <v>29.6</v>
      </c>
      <c r="AI143" s="29">
        <f>'1.2'!Z143</f>
        <v>55.6</v>
      </c>
      <c r="AJ143" s="29">
        <f>'1.2'!AA143</f>
        <v>15.2</v>
      </c>
      <c r="AK143" s="29">
        <f>'1.2'!AB143</f>
        <v>15.5</v>
      </c>
      <c r="AL143" s="29">
        <f>'1.2'!AC143</f>
        <v>13.6</v>
      </c>
      <c r="AM143" s="29">
        <f>'1.2'!AD143</f>
        <v>13.3</v>
      </c>
      <c r="AN143" s="29">
        <f>'1.2'!AE143</f>
        <v>28.1</v>
      </c>
      <c r="AO143" s="29">
        <f>'1.2'!AF143</f>
        <v>-0.2</v>
      </c>
      <c r="AP143" s="29" t="e">
        <f>'1.2'!AG143</f>
        <v>#N/A</v>
      </c>
      <c r="AQ143" s="29" t="e">
        <f>'1.2'!AH143</f>
        <v>#N/A</v>
      </c>
      <c r="AR143" s="29">
        <f>'1.2'!AI143</f>
        <v>23.3</v>
      </c>
      <c r="AS143" s="29">
        <f>'1.2'!AJ143</f>
        <v>40.9</v>
      </c>
      <c r="AT143" s="29">
        <f>'1.2'!AK143</f>
        <v>-1.5</v>
      </c>
      <c r="AU143" s="29">
        <f>'1.2'!AL143</f>
        <v>30.9</v>
      </c>
      <c r="AV143" s="29">
        <f>'1.2'!AM143</f>
        <v>43.8</v>
      </c>
      <c r="AW143" s="29">
        <f>'1.2'!AN143</f>
        <v>21.8</v>
      </c>
      <c r="AX143" s="29">
        <f>'1.2'!AO143</f>
        <v>6.5</v>
      </c>
      <c r="AY143" s="29">
        <f>'1.2'!AP143</f>
        <v>13.7</v>
      </c>
      <c r="AZ143" s="29">
        <f>'1.2'!AQ143</f>
        <v>13.3</v>
      </c>
      <c r="BA143" s="29">
        <f>'1.2'!AR143</f>
        <v>20.3</v>
      </c>
      <c r="BB143" s="29">
        <f>'1.2'!AS143</f>
        <v>5.5</v>
      </c>
      <c r="BC143" s="29" t="e">
        <f>'1.2'!AT143</f>
        <v>#N/A</v>
      </c>
      <c r="BD143" s="29" t="e">
        <f>'1.2'!AU143</f>
        <v>#N/A</v>
      </c>
      <c r="BE143" s="29">
        <f>'1.2'!AV143</f>
        <v>20.399999999999999</v>
      </c>
      <c r="BF143" s="29">
        <f>'1.2'!AW143</f>
        <v>39.200000000000003</v>
      </c>
      <c r="BG143" s="29">
        <f>'1.2'!AX143</f>
        <v>10.199999999999999</v>
      </c>
      <c r="BH143" s="29">
        <f>'1.2'!AY143</f>
        <v>29.5</v>
      </c>
      <c r="BI143" s="29">
        <f>'1.2'!AZ143</f>
        <v>35.6</v>
      </c>
      <c r="BJ143" s="29">
        <f>'1.2'!BA143</f>
        <v>25.9</v>
      </c>
    </row>
    <row r="144" spans="1:62" x14ac:dyDescent="0.25">
      <c r="A144" s="28" t="s">
        <v>34</v>
      </c>
      <c r="B144" s="30">
        <v>40664</v>
      </c>
      <c r="C144" s="29">
        <f>'1.1'!B144</f>
        <v>95.8</v>
      </c>
      <c r="D144" s="29">
        <f>'1.1'!C144</f>
        <v>13.2</v>
      </c>
      <c r="E144" s="29">
        <f>'1.1'!D144</f>
        <v>14.5</v>
      </c>
      <c r="F144" s="29">
        <f>'1.1'!E144</f>
        <v>14.2</v>
      </c>
      <c r="G144" s="29">
        <f>'1.1'!F144</f>
        <v>114.9</v>
      </c>
      <c r="H144" s="29">
        <f>'1.1'!G144</f>
        <v>38.4</v>
      </c>
      <c r="I144" s="29">
        <f>'1.1'!H144</f>
        <v>31.6</v>
      </c>
      <c r="J144" s="29">
        <f>'1.1'!I144</f>
        <v>26.2</v>
      </c>
      <c r="K144" s="29">
        <f>'1.2'!B144</f>
        <v>103.8</v>
      </c>
      <c r="L144" s="29">
        <f>'1.2'!C144</f>
        <v>92.7</v>
      </c>
      <c r="M144" s="29">
        <f>'1.2'!D144</f>
        <v>92.7</v>
      </c>
      <c r="N144" s="29">
        <f>'1.2'!E144</f>
        <v>126.7</v>
      </c>
      <c r="O144" s="29">
        <f>'1.2'!F144</f>
        <v>95.1</v>
      </c>
      <c r="P144" s="29" t="e">
        <f>'1.2'!G144</f>
        <v>#N/A</v>
      </c>
      <c r="Q144" s="29" t="e">
        <f>'1.2'!H144</f>
        <v>#N/A</v>
      </c>
      <c r="R144" s="29">
        <f>'1.2'!I144</f>
        <v>98.9</v>
      </c>
      <c r="S144" s="29">
        <f>'1.2'!J144</f>
        <v>85.5</v>
      </c>
      <c r="T144" s="29">
        <f>'1.2'!K144</f>
        <v>91.3</v>
      </c>
      <c r="U144" s="29">
        <f>'1.2'!L144</f>
        <v>86.6</v>
      </c>
      <c r="V144" s="29">
        <f>'1.2'!M144</f>
        <v>131.30000000000001</v>
      </c>
      <c r="W144" s="29">
        <f>'1.2'!N144</f>
        <v>106</v>
      </c>
      <c r="X144" s="29">
        <f>'1.2'!O144</f>
        <v>20.7</v>
      </c>
      <c r="Y144" s="29">
        <f>'1.2'!P144</f>
        <v>11.5</v>
      </c>
      <c r="Z144" s="29">
        <f>'1.2'!Q144</f>
        <v>11.6</v>
      </c>
      <c r="AA144" s="29">
        <f>'1.2'!R144</f>
        <v>21.9</v>
      </c>
      <c r="AB144" s="29">
        <f>'1.2'!S144</f>
        <v>0.3</v>
      </c>
      <c r="AC144" s="29" t="e">
        <f>'1.2'!T144</f>
        <v>#N/A</v>
      </c>
      <c r="AD144" s="29" t="e">
        <f>'1.2'!U144</f>
        <v>#N/A</v>
      </c>
      <c r="AE144" s="29">
        <f>'1.2'!V144</f>
        <v>27.5</v>
      </c>
      <c r="AF144" s="29">
        <f>'1.2'!W144</f>
        <v>43.8</v>
      </c>
      <c r="AG144" s="29">
        <f>'1.2'!X144</f>
        <v>-10.3</v>
      </c>
      <c r="AH144" s="29">
        <f>'1.2'!Y144</f>
        <v>18.899999999999999</v>
      </c>
      <c r="AI144" s="29">
        <f>'1.2'!Z144</f>
        <v>60.7</v>
      </c>
      <c r="AJ144" s="29">
        <f>'1.2'!AA144</f>
        <v>26.4</v>
      </c>
      <c r="AK144" s="29">
        <f>'1.2'!AB144</f>
        <v>16.600000000000001</v>
      </c>
      <c r="AL144" s="29">
        <f>'1.2'!AC144</f>
        <v>13.2</v>
      </c>
      <c r="AM144" s="29">
        <f>'1.2'!AD144</f>
        <v>12.9</v>
      </c>
      <c r="AN144" s="29">
        <f>'1.2'!AE144</f>
        <v>26.3</v>
      </c>
      <c r="AO144" s="29">
        <f>'1.2'!AF144</f>
        <v>-0.1</v>
      </c>
      <c r="AP144" s="29" t="e">
        <f>'1.2'!AG144</f>
        <v>#N/A</v>
      </c>
      <c r="AQ144" s="29" t="e">
        <f>'1.2'!AH144</f>
        <v>#N/A</v>
      </c>
      <c r="AR144" s="29">
        <f>'1.2'!AI144</f>
        <v>24.2</v>
      </c>
      <c r="AS144" s="29">
        <f>'1.2'!AJ144</f>
        <v>41.3</v>
      </c>
      <c r="AT144" s="29">
        <f>'1.2'!AK144</f>
        <v>-3.5</v>
      </c>
      <c r="AU144" s="29">
        <f>'1.2'!AL144</f>
        <v>28.2</v>
      </c>
      <c r="AV144" s="29">
        <f>'1.2'!AM144</f>
        <v>47.4</v>
      </c>
      <c r="AW144" s="29">
        <f>'1.2'!AN144</f>
        <v>22.8</v>
      </c>
      <c r="AX144" s="29">
        <f>'1.2'!AO144</f>
        <v>8.6</v>
      </c>
      <c r="AY144" s="29">
        <f>'1.2'!AP144</f>
        <v>13.5</v>
      </c>
      <c r="AZ144" s="29">
        <f>'1.2'!AQ144</f>
        <v>13.2</v>
      </c>
      <c r="BA144" s="29">
        <f>'1.2'!AR144</f>
        <v>21</v>
      </c>
      <c r="BB144" s="29">
        <f>'1.2'!AS144</f>
        <v>3.7</v>
      </c>
      <c r="BC144" s="29" t="e">
        <f>'1.2'!AT144</f>
        <v>#N/A</v>
      </c>
      <c r="BD144" s="29" t="e">
        <f>'1.2'!AU144</f>
        <v>#N/A</v>
      </c>
      <c r="BE144" s="29">
        <f>'1.2'!AV144</f>
        <v>20.8</v>
      </c>
      <c r="BF144" s="29">
        <f>'1.2'!AW144</f>
        <v>40.700000000000003</v>
      </c>
      <c r="BG144" s="29">
        <f>'1.2'!AX144</f>
        <v>8.1999999999999993</v>
      </c>
      <c r="BH144" s="29">
        <f>'1.2'!AY144</f>
        <v>28.7</v>
      </c>
      <c r="BI144" s="29">
        <f>'1.2'!AZ144</f>
        <v>37.299999999999997</v>
      </c>
      <c r="BJ144" s="29">
        <f>'1.2'!BA144</f>
        <v>25.6</v>
      </c>
    </row>
    <row r="145" spans="1:62" x14ac:dyDescent="0.25">
      <c r="A145" s="28" t="s">
        <v>34</v>
      </c>
      <c r="B145" s="30">
        <v>40695</v>
      </c>
      <c r="C145" s="29">
        <f>'1.1'!B145</f>
        <v>92.7</v>
      </c>
      <c r="D145" s="29">
        <f>'1.1'!C145</f>
        <v>14.7</v>
      </c>
      <c r="E145" s="29">
        <f>'1.1'!D145</f>
        <v>14.5</v>
      </c>
      <c r="F145" s="29">
        <f>'1.1'!E145</f>
        <v>14.2</v>
      </c>
      <c r="G145" s="29">
        <f>'1.1'!F145</f>
        <v>100.3</v>
      </c>
      <c r="H145" s="29">
        <f>'1.1'!G145</f>
        <v>19.600000000000001</v>
      </c>
      <c r="I145" s="29">
        <f>'1.1'!H145</f>
        <v>29.5</v>
      </c>
      <c r="J145" s="29">
        <f>'1.1'!I145</f>
        <v>26</v>
      </c>
      <c r="K145" s="29">
        <f>'1.2'!B145</f>
        <v>94.6</v>
      </c>
      <c r="L145" s="29">
        <f>'1.2'!C145</f>
        <v>92.4</v>
      </c>
      <c r="M145" s="29">
        <f>'1.2'!D145</f>
        <v>92.4</v>
      </c>
      <c r="N145" s="29">
        <f>'1.2'!E145</f>
        <v>102.1</v>
      </c>
      <c r="O145" s="29">
        <f>'1.2'!F145</f>
        <v>91.2</v>
      </c>
      <c r="P145" s="29" t="e">
        <f>'1.2'!G145</f>
        <v>#N/A</v>
      </c>
      <c r="Q145" s="29" t="e">
        <f>'1.2'!H145</f>
        <v>#N/A</v>
      </c>
      <c r="R145" s="29">
        <f>'1.2'!I145</f>
        <v>97.3</v>
      </c>
      <c r="S145" s="29">
        <f>'1.2'!J145</f>
        <v>79.3</v>
      </c>
      <c r="T145" s="29">
        <f>'1.2'!K145</f>
        <v>85.5</v>
      </c>
      <c r="U145" s="29">
        <f>'1.2'!L145</f>
        <v>87.4</v>
      </c>
      <c r="V145" s="29">
        <f>'1.2'!M145</f>
        <v>106.5</v>
      </c>
      <c r="W145" s="29">
        <f>'1.2'!N145</f>
        <v>101.9</v>
      </c>
      <c r="X145" s="29">
        <f>'1.2'!O145</f>
        <v>20.8</v>
      </c>
      <c r="Y145" s="29">
        <f>'1.2'!P145</f>
        <v>10.8</v>
      </c>
      <c r="Z145" s="29">
        <f>'1.2'!Q145</f>
        <v>11.3</v>
      </c>
      <c r="AA145" s="29">
        <f>'1.2'!R145</f>
        <v>20.8</v>
      </c>
      <c r="AB145" s="29">
        <f>'1.2'!S145</f>
        <v>10.8</v>
      </c>
      <c r="AC145" s="29" t="e">
        <f>'1.2'!T145</f>
        <v>#N/A</v>
      </c>
      <c r="AD145" s="29" t="e">
        <f>'1.2'!U145</f>
        <v>#N/A</v>
      </c>
      <c r="AE145" s="29">
        <f>'1.2'!V145</f>
        <v>27.5</v>
      </c>
      <c r="AF145" s="29">
        <f>'1.2'!W145</f>
        <v>43.3</v>
      </c>
      <c r="AG145" s="29">
        <f>'1.2'!X145</f>
        <v>1.8</v>
      </c>
      <c r="AH145" s="29">
        <f>'1.2'!Y145</f>
        <v>26.3</v>
      </c>
      <c r="AI145" s="29">
        <f>'1.2'!Z145</f>
        <v>23.1</v>
      </c>
      <c r="AJ145" s="29">
        <f>'1.2'!AA145</f>
        <v>23.8</v>
      </c>
      <c r="AK145" s="29">
        <f>'1.2'!AB145</f>
        <v>17.2</v>
      </c>
      <c r="AL145" s="29">
        <f>'1.2'!AC145</f>
        <v>12.8</v>
      </c>
      <c r="AM145" s="29">
        <f>'1.2'!AD145</f>
        <v>12.7</v>
      </c>
      <c r="AN145" s="29">
        <f>'1.2'!AE145</f>
        <v>25.2</v>
      </c>
      <c r="AO145" s="29">
        <f>'1.2'!AF145</f>
        <v>1.6</v>
      </c>
      <c r="AP145" s="29" t="e">
        <f>'1.2'!AG145</f>
        <v>#N/A</v>
      </c>
      <c r="AQ145" s="29" t="e">
        <f>'1.2'!AH145</f>
        <v>#N/A</v>
      </c>
      <c r="AR145" s="29">
        <f>'1.2'!AI145</f>
        <v>24.8</v>
      </c>
      <c r="AS145" s="29">
        <f>'1.2'!AJ145</f>
        <v>41.6</v>
      </c>
      <c r="AT145" s="29">
        <f>'1.2'!AK145</f>
        <v>-2.6</v>
      </c>
      <c r="AU145" s="29">
        <f>'1.2'!AL145</f>
        <v>27.9</v>
      </c>
      <c r="AV145" s="29">
        <f>'1.2'!AM145</f>
        <v>42.9</v>
      </c>
      <c r="AW145" s="29">
        <f>'1.2'!AN145</f>
        <v>23</v>
      </c>
      <c r="AX145" s="29">
        <f>'1.2'!AO145</f>
        <v>10.8</v>
      </c>
      <c r="AY145" s="29">
        <f>'1.2'!AP145</f>
        <v>13.1</v>
      </c>
      <c r="AZ145" s="29">
        <f>'1.2'!AQ145</f>
        <v>12.8</v>
      </c>
      <c r="BA145" s="29">
        <f>'1.2'!AR145</f>
        <v>21.4</v>
      </c>
      <c r="BB145" s="29">
        <f>'1.2'!AS145</f>
        <v>3.8</v>
      </c>
      <c r="BC145" s="29" t="e">
        <f>'1.2'!AT145</f>
        <v>#N/A</v>
      </c>
      <c r="BD145" s="29" t="e">
        <f>'1.2'!AU145</f>
        <v>#N/A</v>
      </c>
      <c r="BE145" s="29">
        <f>'1.2'!AV145</f>
        <v>21.4</v>
      </c>
      <c r="BF145" s="29">
        <f>'1.2'!AW145</f>
        <v>41.9</v>
      </c>
      <c r="BG145" s="29">
        <f>'1.2'!AX145</f>
        <v>8.5</v>
      </c>
      <c r="BH145" s="29">
        <f>'1.2'!AY145</f>
        <v>28.2</v>
      </c>
      <c r="BI145" s="29">
        <f>'1.2'!AZ145</f>
        <v>36.9</v>
      </c>
      <c r="BJ145" s="29">
        <f>'1.2'!BA145</f>
        <v>25.5</v>
      </c>
    </row>
    <row r="146" spans="1:62" x14ac:dyDescent="0.25">
      <c r="A146" s="28" t="s">
        <v>34</v>
      </c>
      <c r="B146" s="30">
        <v>40725</v>
      </c>
      <c r="C146" s="29">
        <f>'1.1'!B146</f>
        <v>99.9</v>
      </c>
      <c r="D146" s="29">
        <f>'1.1'!C146</f>
        <v>16.3</v>
      </c>
      <c r="E146" s="29">
        <f>'1.1'!D146</f>
        <v>14.8</v>
      </c>
      <c r="F146" s="29">
        <f>'1.1'!E146</f>
        <v>14.3</v>
      </c>
      <c r="G146" s="29">
        <f>'1.1'!F146</f>
        <v>91.5</v>
      </c>
      <c r="H146" s="29">
        <f>'1.1'!G146</f>
        <v>9.1</v>
      </c>
      <c r="I146" s="29">
        <f>'1.1'!H146</f>
        <v>26.5</v>
      </c>
      <c r="J146" s="29">
        <f>'1.1'!I146</f>
        <v>24.6</v>
      </c>
      <c r="K146" s="29">
        <f>'1.2'!B146</f>
        <v>99.3</v>
      </c>
      <c r="L146" s="29">
        <f>'1.2'!C146</f>
        <v>100.2</v>
      </c>
      <c r="M146" s="29">
        <f>'1.2'!D146</f>
        <v>100.2</v>
      </c>
      <c r="N146" s="29">
        <f>'1.2'!E146</f>
        <v>101.2</v>
      </c>
      <c r="O146" s="29">
        <f>'1.2'!F146</f>
        <v>99.6</v>
      </c>
      <c r="P146" s="29" t="e">
        <f>'1.2'!G146</f>
        <v>#N/A</v>
      </c>
      <c r="Q146" s="29" t="e">
        <f>'1.2'!H146</f>
        <v>#N/A</v>
      </c>
      <c r="R146" s="29">
        <f>'1.2'!I146</f>
        <v>102.5</v>
      </c>
      <c r="S146" s="29">
        <f>'1.2'!J146</f>
        <v>84.9</v>
      </c>
      <c r="T146" s="29">
        <f>'1.2'!K146</f>
        <v>100.9</v>
      </c>
      <c r="U146" s="29">
        <f>'1.2'!L146</f>
        <v>97.7</v>
      </c>
      <c r="V146" s="29">
        <f>'1.2'!M146</f>
        <v>83.4</v>
      </c>
      <c r="W146" s="29">
        <f>'1.2'!N146</f>
        <v>107.2</v>
      </c>
      <c r="X146" s="29">
        <f>'1.2'!O146</f>
        <v>21.1</v>
      </c>
      <c r="Y146" s="29">
        <f>'1.2'!P146</f>
        <v>12.4</v>
      </c>
      <c r="Z146" s="29">
        <f>'1.2'!Q146</f>
        <v>12.7</v>
      </c>
      <c r="AA146" s="29">
        <f>'1.2'!R146</f>
        <v>18.899999999999999</v>
      </c>
      <c r="AB146" s="29">
        <f>'1.2'!S146</f>
        <v>18.3</v>
      </c>
      <c r="AC146" s="29" t="e">
        <f>'1.2'!T146</f>
        <v>#N/A</v>
      </c>
      <c r="AD146" s="29" t="e">
        <f>'1.2'!U146</f>
        <v>#N/A</v>
      </c>
      <c r="AE146" s="29">
        <f>'1.2'!V146</f>
        <v>26.8</v>
      </c>
      <c r="AF146" s="29">
        <f>'1.2'!W146</f>
        <v>12</v>
      </c>
      <c r="AG146" s="29">
        <f>'1.2'!X146</f>
        <v>-6.9</v>
      </c>
      <c r="AH146" s="29">
        <f>'1.2'!Y146</f>
        <v>28.8</v>
      </c>
      <c r="AI146" s="29">
        <f>'1.2'!Z146</f>
        <v>2.2000000000000002</v>
      </c>
      <c r="AJ146" s="29">
        <f>'1.2'!AA146</f>
        <v>16.2</v>
      </c>
      <c r="AK146" s="29">
        <f>'1.2'!AB146</f>
        <v>17.8</v>
      </c>
      <c r="AL146" s="29">
        <f>'1.2'!AC146</f>
        <v>12.7</v>
      </c>
      <c r="AM146" s="29">
        <f>'1.2'!AD146</f>
        <v>12.7</v>
      </c>
      <c r="AN146" s="29">
        <f>'1.2'!AE146</f>
        <v>24.2</v>
      </c>
      <c r="AO146" s="29">
        <f>'1.2'!AF146</f>
        <v>3.8</v>
      </c>
      <c r="AP146" s="29" t="e">
        <f>'1.2'!AG146</f>
        <v>#N/A</v>
      </c>
      <c r="AQ146" s="29" t="e">
        <f>'1.2'!AH146</f>
        <v>#N/A</v>
      </c>
      <c r="AR146" s="29">
        <f>'1.2'!AI146</f>
        <v>25.1</v>
      </c>
      <c r="AS146" s="29">
        <f>'1.2'!AJ146</f>
        <v>37.5</v>
      </c>
      <c r="AT146" s="29">
        <f>'1.2'!AK146</f>
        <v>-3.4</v>
      </c>
      <c r="AU146" s="29">
        <f>'1.2'!AL146</f>
        <v>28</v>
      </c>
      <c r="AV146" s="29">
        <f>'1.2'!AM146</f>
        <v>36.9</v>
      </c>
      <c r="AW146" s="29">
        <f>'1.2'!AN146</f>
        <v>21.8</v>
      </c>
      <c r="AX146" s="29">
        <f>'1.2'!AO146</f>
        <v>13</v>
      </c>
      <c r="AY146" s="29">
        <f>'1.2'!AP146</f>
        <v>12.8</v>
      </c>
      <c r="AZ146" s="29">
        <f>'1.2'!AQ146</f>
        <v>12.6</v>
      </c>
      <c r="BA146" s="29">
        <f>'1.2'!AR146</f>
        <v>21.4</v>
      </c>
      <c r="BB146" s="29">
        <f>'1.2'!AS146</f>
        <v>4.5999999999999996</v>
      </c>
      <c r="BC146" s="29" t="e">
        <f>'1.2'!AT146</f>
        <v>#N/A</v>
      </c>
      <c r="BD146" s="29" t="e">
        <f>'1.2'!AU146</f>
        <v>#N/A</v>
      </c>
      <c r="BE146" s="29">
        <f>'1.2'!AV146</f>
        <v>22.3</v>
      </c>
      <c r="BF146" s="29">
        <f>'1.2'!AW146</f>
        <v>38.799999999999997</v>
      </c>
      <c r="BG146" s="29">
        <f>'1.2'!AX146</f>
        <v>6.1</v>
      </c>
      <c r="BH146" s="29">
        <f>'1.2'!AY146</f>
        <v>27.9</v>
      </c>
      <c r="BI146" s="29">
        <f>'1.2'!AZ146</f>
        <v>34.1</v>
      </c>
      <c r="BJ146" s="29">
        <f>'1.2'!BA146</f>
        <v>24</v>
      </c>
    </row>
    <row r="147" spans="1:62" x14ac:dyDescent="0.25">
      <c r="A147" s="28" t="s">
        <v>34</v>
      </c>
      <c r="B147" s="30">
        <v>40756</v>
      </c>
      <c r="C147" s="29">
        <f>'1.1'!B147</f>
        <v>100.5</v>
      </c>
      <c r="D147" s="29">
        <f>'1.1'!C147</f>
        <v>20.399999999999999</v>
      </c>
      <c r="E147" s="29">
        <f>'1.1'!D147</f>
        <v>15.5</v>
      </c>
      <c r="F147" s="29">
        <f>'1.1'!E147</f>
        <v>14.9</v>
      </c>
      <c r="G147" s="29">
        <f>'1.1'!F147</f>
        <v>93.5</v>
      </c>
      <c r="H147" s="29">
        <f>'1.1'!G147</f>
        <v>10.1</v>
      </c>
      <c r="I147" s="29">
        <f>'1.1'!H147</f>
        <v>24.3</v>
      </c>
      <c r="J147" s="29">
        <f>'1.1'!I147</f>
        <v>23.4</v>
      </c>
      <c r="K147" s="29">
        <f>'1.2'!B147</f>
        <v>102.3</v>
      </c>
      <c r="L147" s="29">
        <f>'1.2'!C147</f>
        <v>99.1</v>
      </c>
      <c r="M147" s="29">
        <f>'1.2'!D147</f>
        <v>99.1</v>
      </c>
      <c r="N147" s="29">
        <f>'1.2'!E147</f>
        <v>92.3</v>
      </c>
      <c r="O147" s="29">
        <f>'1.2'!F147</f>
        <v>107</v>
      </c>
      <c r="P147" s="29" t="e">
        <f>'1.2'!G147</f>
        <v>#N/A</v>
      </c>
      <c r="Q147" s="29" t="e">
        <f>'1.2'!H147</f>
        <v>#N/A</v>
      </c>
      <c r="R147" s="29">
        <f>'1.2'!I147</f>
        <v>105.6</v>
      </c>
      <c r="S147" s="29">
        <f>'1.2'!J147</f>
        <v>90.8</v>
      </c>
      <c r="T147" s="29">
        <f>'1.2'!K147</f>
        <v>143.19999999999999</v>
      </c>
      <c r="U147" s="29">
        <f>'1.2'!L147</f>
        <v>102.3</v>
      </c>
      <c r="V147" s="29">
        <f>'1.2'!M147</f>
        <v>86.7</v>
      </c>
      <c r="W147" s="29">
        <f>'1.2'!N147</f>
        <v>108.4</v>
      </c>
      <c r="X147" s="29">
        <f>'1.2'!O147</f>
        <v>20.5</v>
      </c>
      <c r="Y147" s="29">
        <f>'1.2'!P147</f>
        <v>18.8</v>
      </c>
      <c r="Z147" s="29">
        <f>'1.2'!Q147</f>
        <v>19.5</v>
      </c>
      <c r="AA147" s="29">
        <f>'1.2'!R147</f>
        <v>13.6</v>
      </c>
      <c r="AB147" s="29">
        <f>'1.2'!S147</f>
        <v>26.1</v>
      </c>
      <c r="AC147" s="29" t="e">
        <f>'1.2'!T147</f>
        <v>#N/A</v>
      </c>
      <c r="AD147" s="29" t="e">
        <f>'1.2'!U147</f>
        <v>#N/A</v>
      </c>
      <c r="AE147" s="29">
        <f>'1.2'!V147</f>
        <v>25.8</v>
      </c>
      <c r="AF147" s="29">
        <f>'1.2'!W147</f>
        <v>19.3</v>
      </c>
      <c r="AG147" s="29">
        <f>'1.2'!X147</f>
        <v>-15.1</v>
      </c>
      <c r="AH147" s="29">
        <f>'1.2'!Y147</f>
        <v>24.2</v>
      </c>
      <c r="AI147" s="29">
        <f>'1.2'!Z147</f>
        <v>2.1</v>
      </c>
      <c r="AJ147" s="29">
        <f>'1.2'!AA147</f>
        <v>7.9</v>
      </c>
      <c r="AK147" s="29">
        <f>'1.2'!AB147</f>
        <v>18.100000000000001</v>
      </c>
      <c r="AL147" s="29">
        <f>'1.2'!AC147</f>
        <v>13.5</v>
      </c>
      <c r="AM147" s="29">
        <f>'1.2'!AD147</f>
        <v>13.5</v>
      </c>
      <c r="AN147" s="29">
        <f>'1.2'!AE147</f>
        <v>22.8</v>
      </c>
      <c r="AO147" s="29">
        <f>'1.2'!AF147</f>
        <v>6.5</v>
      </c>
      <c r="AP147" s="29" t="e">
        <f>'1.2'!AG147</f>
        <v>#N/A</v>
      </c>
      <c r="AQ147" s="29" t="e">
        <f>'1.2'!AH147</f>
        <v>#N/A</v>
      </c>
      <c r="AR147" s="29">
        <f>'1.2'!AI147</f>
        <v>25.2</v>
      </c>
      <c r="AS147" s="29">
        <f>'1.2'!AJ147</f>
        <v>35.299999999999997</v>
      </c>
      <c r="AT147" s="29">
        <f>'1.2'!AK147</f>
        <v>-5.8</v>
      </c>
      <c r="AU147" s="29">
        <f>'1.2'!AL147</f>
        <v>27.5</v>
      </c>
      <c r="AV147" s="29">
        <f>'1.2'!AM147</f>
        <v>32.299999999999997</v>
      </c>
      <c r="AW147" s="29">
        <f>'1.2'!AN147</f>
        <v>19.7</v>
      </c>
      <c r="AX147" s="29">
        <f>'1.2'!AO147</f>
        <v>14.6</v>
      </c>
      <c r="AY147" s="29">
        <f>'1.2'!AP147</f>
        <v>13.5</v>
      </c>
      <c r="AZ147" s="29">
        <f>'1.2'!AQ147</f>
        <v>13.4</v>
      </c>
      <c r="BA147" s="29">
        <f>'1.2'!AR147</f>
        <v>21</v>
      </c>
      <c r="BB147" s="29">
        <f>'1.2'!AS147</f>
        <v>5.8</v>
      </c>
      <c r="BC147" s="29" t="e">
        <f>'1.2'!AT147</f>
        <v>#N/A</v>
      </c>
      <c r="BD147" s="29" t="e">
        <f>'1.2'!AU147</f>
        <v>#N/A</v>
      </c>
      <c r="BE147" s="29">
        <f>'1.2'!AV147</f>
        <v>22.9</v>
      </c>
      <c r="BF147" s="29">
        <f>'1.2'!AW147</f>
        <v>36</v>
      </c>
      <c r="BG147" s="29">
        <f>'1.2'!AX147</f>
        <v>-2</v>
      </c>
      <c r="BH147" s="29">
        <f>'1.2'!AY147</f>
        <v>26.9</v>
      </c>
      <c r="BI147" s="29">
        <f>'1.2'!AZ147</f>
        <v>31.2</v>
      </c>
      <c r="BJ147" s="29">
        <f>'1.2'!BA147</f>
        <v>21.2</v>
      </c>
    </row>
    <row r="148" spans="1:62" x14ac:dyDescent="0.25">
      <c r="A148" s="28" t="s">
        <v>34</v>
      </c>
      <c r="B148" s="30">
        <v>40787</v>
      </c>
      <c r="C148" s="29">
        <f>'1.1'!B148</f>
        <v>97.2</v>
      </c>
      <c r="D148" s="29">
        <f>'1.1'!C148</f>
        <v>16.2</v>
      </c>
      <c r="E148" s="29">
        <f>'1.1'!D148</f>
        <v>15.6</v>
      </c>
      <c r="F148" s="29">
        <f>'1.1'!E148</f>
        <v>15</v>
      </c>
      <c r="G148" s="29">
        <f>'1.1'!F148</f>
        <v>93.4</v>
      </c>
      <c r="H148" s="29">
        <f>'1.1'!G148</f>
        <v>5.6</v>
      </c>
      <c r="I148" s="29">
        <f>'1.1'!H148</f>
        <v>22.1</v>
      </c>
      <c r="J148" s="29">
        <f>'1.1'!I148</f>
        <v>22.4</v>
      </c>
      <c r="K148" s="29">
        <f>'1.2'!B148</f>
        <v>96</v>
      </c>
      <c r="L148" s="29">
        <f>'1.2'!C148</f>
        <v>97.9</v>
      </c>
      <c r="M148" s="29">
        <f>'1.2'!D148</f>
        <v>98</v>
      </c>
      <c r="N148" s="29">
        <f>'1.2'!E148</f>
        <v>84.2</v>
      </c>
      <c r="O148" s="29">
        <f>'1.2'!F148</f>
        <v>100.1</v>
      </c>
      <c r="P148" s="29" t="e">
        <f>'1.2'!G148</f>
        <v>#N/A</v>
      </c>
      <c r="Q148" s="29" t="e">
        <f>'1.2'!H148</f>
        <v>#N/A</v>
      </c>
      <c r="R148" s="29">
        <f>'1.2'!I148</f>
        <v>103.5</v>
      </c>
      <c r="S148" s="29">
        <f>'1.2'!J148</f>
        <v>77</v>
      </c>
      <c r="T148" s="29">
        <f>'1.2'!K148</f>
        <v>104.3</v>
      </c>
      <c r="U148" s="29">
        <f>'1.2'!L148</f>
        <v>97.6</v>
      </c>
      <c r="V148" s="29">
        <f>'1.2'!M148</f>
        <v>89.3</v>
      </c>
      <c r="W148" s="29">
        <f>'1.2'!N148</f>
        <v>105.1</v>
      </c>
      <c r="X148" s="29">
        <f>'1.2'!O148</f>
        <v>8.8000000000000007</v>
      </c>
      <c r="Y148" s="29">
        <f>'1.2'!P148</f>
        <v>15.4</v>
      </c>
      <c r="Z148" s="29">
        <f>'1.2'!Q148</f>
        <v>15.9</v>
      </c>
      <c r="AA148" s="29">
        <f>'1.2'!R148</f>
        <v>20.7</v>
      </c>
      <c r="AB148" s="29">
        <f>'1.2'!S148</f>
        <v>16.2</v>
      </c>
      <c r="AC148" s="29" t="e">
        <f>'1.2'!T148</f>
        <v>#N/A</v>
      </c>
      <c r="AD148" s="29" t="e">
        <f>'1.2'!U148</f>
        <v>#N/A</v>
      </c>
      <c r="AE148" s="29">
        <f>'1.2'!V148</f>
        <v>27.4</v>
      </c>
      <c r="AF148" s="29">
        <f>'1.2'!W148</f>
        <v>17.8</v>
      </c>
      <c r="AG148" s="29">
        <f>'1.2'!X148</f>
        <v>-17</v>
      </c>
      <c r="AH148" s="29">
        <f>'1.2'!Y148</f>
        <v>18.3</v>
      </c>
      <c r="AI148" s="29">
        <f>'1.2'!Z148</f>
        <v>-3</v>
      </c>
      <c r="AJ148" s="29">
        <f>'1.2'!AA148</f>
        <v>13</v>
      </c>
      <c r="AK148" s="29">
        <f>'1.2'!AB148</f>
        <v>17</v>
      </c>
      <c r="AL148" s="29">
        <f>'1.2'!AC148</f>
        <v>13.7</v>
      </c>
      <c r="AM148" s="29">
        <f>'1.2'!AD148</f>
        <v>13.8</v>
      </c>
      <c r="AN148" s="29">
        <f>'1.2'!AE148</f>
        <v>22.5</v>
      </c>
      <c r="AO148" s="29">
        <f>'1.2'!AF148</f>
        <v>7.6</v>
      </c>
      <c r="AP148" s="29" t="e">
        <f>'1.2'!AG148</f>
        <v>#N/A</v>
      </c>
      <c r="AQ148" s="29" t="e">
        <f>'1.2'!AH148</f>
        <v>#N/A</v>
      </c>
      <c r="AR148" s="29">
        <f>'1.2'!AI148</f>
        <v>25.4</v>
      </c>
      <c r="AS148" s="29">
        <f>'1.2'!AJ148</f>
        <v>33.6</v>
      </c>
      <c r="AT148" s="29">
        <f>'1.2'!AK148</f>
        <v>-7.3</v>
      </c>
      <c r="AU148" s="29">
        <f>'1.2'!AL148</f>
        <v>26.3</v>
      </c>
      <c r="AV148" s="29">
        <f>'1.2'!AM148</f>
        <v>27.8</v>
      </c>
      <c r="AW148" s="29">
        <f>'1.2'!AN148</f>
        <v>18.899999999999999</v>
      </c>
      <c r="AX148" s="29">
        <f>'1.2'!AO148</f>
        <v>15.1</v>
      </c>
      <c r="AY148" s="29">
        <f>'1.2'!AP148</f>
        <v>13.5</v>
      </c>
      <c r="AZ148" s="29">
        <f>'1.2'!AQ148</f>
        <v>13.5</v>
      </c>
      <c r="BA148" s="29">
        <f>'1.2'!AR148</f>
        <v>21.1</v>
      </c>
      <c r="BB148" s="29">
        <f>'1.2'!AS148</f>
        <v>6.3</v>
      </c>
      <c r="BC148" s="29" t="e">
        <f>'1.2'!AT148</f>
        <v>#N/A</v>
      </c>
      <c r="BD148" s="29" t="e">
        <f>'1.2'!AU148</f>
        <v>#N/A</v>
      </c>
      <c r="BE148" s="29">
        <f>'1.2'!AV148</f>
        <v>23.7</v>
      </c>
      <c r="BF148" s="29">
        <f>'1.2'!AW148</f>
        <v>34.4</v>
      </c>
      <c r="BG148" s="29">
        <f>'1.2'!AX148</f>
        <v>-5.9</v>
      </c>
      <c r="BH148" s="29">
        <f>'1.2'!AY148</f>
        <v>26.3</v>
      </c>
      <c r="BI148" s="29">
        <f>'1.2'!AZ148</f>
        <v>29.1</v>
      </c>
      <c r="BJ148" s="29">
        <f>'1.2'!BA148</f>
        <v>20.3</v>
      </c>
    </row>
    <row r="149" spans="1:62" x14ac:dyDescent="0.25">
      <c r="A149" s="28" t="s">
        <v>34</v>
      </c>
      <c r="B149" s="30">
        <v>40817</v>
      </c>
      <c r="C149" s="29">
        <f>'1.1'!B149</f>
        <v>101.7</v>
      </c>
      <c r="D149" s="29">
        <f>'1.1'!C149</f>
        <v>12.7</v>
      </c>
      <c r="E149" s="29">
        <f>'1.1'!D149</f>
        <v>15.3</v>
      </c>
      <c r="F149" s="29">
        <f>'1.1'!E149</f>
        <v>15</v>
      </c>
      <c r="G149" s="29">
        <f>'1.1'!F149</f>
        <v>89.2</v>
      </c>
      <c r="H149" s="29">
        <f>'1.1'!G149</f>
        <v>4.0999999999999996</v>
      </c>
      <c r="I149" s="29">
        <f>'1.1'!H149</f>
        <v>20.2</v>
      </c>
      <c r="J149" s="29">
        <f>'1.1'!I149</f>
        <v>21.7</v>
      </c>
      <c r="K149" s="29">
        <f>'1.2'!B149</f>
        <v>99.6</v>
      </c>
      <c r="L149" s="29">
        <f>'1.2'!C149</f>
        <v>100.8</v>
      </c>
      <c r="M149" s="29">
        <f>'1.2'!D149</f>
        <v>100.8</v>
      </c>
      <c r="N149" s="29">
        <f>'1.2'!E149</f>
        <v>85.9</v>
      </c>
      <c r="O149" s="29">
        <f>'1.2'!F149</f>
        <v>100.6</v>
      </c>
      <c r="P149" s="29" t="e">
        <f>'1.2'!G149</f>
        <v>#N/A</v>
      </c>
      <c r="Q149" s="29" t="e">
        <f>'1.2'!H149</f>
        <v>#N/A</v>
      </c>
      <c r="R149" s="29">
        <f>'1.2'!I149</f>
        <v>108.3</v>
      </c>
      <c r="S149" s="29">
        <f>'1.2'!J149</f>
        <v>77.599999999999994</v>
      </c>
      <c r="T149" s="29">
        <f>'1.2'!K149</f>
        <v>102.5</v>
      </c>
      <c r="U149" s="29">
        <f>'1.2'!L149</f>
        <v>119.5</v>
      </c>
      <c r="V149" s="29">
        <f>'1.2'!M149</f>
        <v>78.2</v>
      </c>
      <c r="W149" s="29">
        <f>'1.2'!N149</f>
        <v>100.3</v>
      </c>
      <c r="X149" s="29">
        <f>'1.2'!O149</f>
        <v>6.3</v>
      </c>
      <c r="Y149" s="29">
        <f>'1.2'!P149</f>
        <v>9.9</v>
      </c>
      <c r="Z149" s="29">
        <f>'1.2'!Q149</f>
        <v>10.5</v>
      </c>
      <c r="AA149" s="29">
        <f>'1.2'!R149</f>
        <v>7.8</v>
      </c>
      <c r="AB149" s="29">
        <f>'1.2'!S149</f>
        <v>15.1</v>
      </c>
      <c r="AC149" s="29" t="e">
        <f>'1.2'!T149</f>
        <v>#N/A</v>
      </c>
      <c r="AD149" s="29" t="e">
        <f>'1.2'!U149</f>
        <v>#N/A</v>
      </c>
      <c r="AE149" s="29">
        <f>'1.2'!V149</f>
        <v>31.5</v>
      </c>
      <c r="AF149" s="29">
        <f>'1.2'!W149</f>
        <v>13.6</v>
      </c>
      <c r="AG149" s="29">
        <f>'1.2'!X149</f>
        <v>-9.1</v>
      </c>
      <c r="AH149" s="29">
        <f>'1.2'!Y149</f>
        <v>23.3</v>
      </c>
      <c r="AI149" s="29">
        <f>'1.2'!Z149</f>
        <v>-4</v>
      </c>
      <c r="AJ149" s="29">
        <f>'1.2'!AA149</f>
        <v>8.1999999999999993</v>
      </c>
      <c r="AK149" s="29">
        <f>'1.2'!AB149</f>
        <v>15.9</v>
      </c>
      <c r="AL149" s="29">
        <f>'1.2'!AC149</f>
        <v>13.3</v>
      </c>
      <c r="AM149" s="29">
        <f>'1.2'!AD149</f>
        <v>13.4</v>
      </c>
      <c r="AN149" s="29">
        <f>'1.2'!AE149</f>
        <v>21</v>
      </c>
      <c r="AO149" s="29">
        <f>'1.2'!AF149</f>
        <v>8.3000000000000007</v>
      </c>
      <c r="AP149" s="29" t="e">
        <f>'1.2'!AG149</f>
        <v>#N/A</v>
      </c>
      <c r="AQ149" s="29" t="e">
        <f>'1.2'!AH149</f>
        <v>#N/A</v>
      </c>
      <c r="AR149" s="29">
        <f>'1.2'!AI149</f>
        <v>26.1</v>
      </c>
      <c r="AS149" s="29">
        <f>'1.2'!AJ149</f>
        <v>31.8</v>
      </c>
      <c r="AT149" s="29">
        <f>'1.2'!AK149</f>
        <v>-7.5</v>
      </c>
      <c r="AU149" s="29">
        <f>'1.2'!AL149</f>
        <v>25.9</v>
      </c>
      <c r="AV149" s="29">
        <f>'1.2'!AM149</f>
        <v>24.6</v>
      </c>
      <c r="AW149" s="29">
        <f>'1.2'!AN149</f>
        <v>17.7</v>
      </c>
      <c r="AX149" s="29">
        <f>'1.2'!AO149</f>
        <v>14.8</v>
      </c>
      <c r="AY149" s="29">
        <f>'1.2'!AP149</f>
        <v>13.5</v>
      </c>
      <c r="AZ149" s="29">
        <f>'1.2'!AQ149</f>
        <v>13.6</v>
      </c>
      <c r="BA149" s="29">
        <f>'1.2'!AR149</f>
        <v>20</v>
      </c>
      <c r="BB149" s="29">
        <f>'1.2'!AS149</f>
        <v>7.3</v>
      </c>
      <c r="BC149" s="29" t="e">
        <f>'1.2'!AT149</f>
        <v>#N/A</v>
      </c>
      <c r="BD149" s="29" t="e">
        <f>'1.2'!AU149</f>
        <v>#N/A</v>
      </c>
      <c r="BE149" s="29">
        <f>'1.2'!AV149</f>
        <v>25</v>
      </c>
      <c r="BF149" s="29">
        <f>'1.2'!AW149</f>
        <v>33.299999999999997</v>
      </c>
      <c r="BG149" s="29">
        <f>'1.2'!AX149</f>
        <v>-8.5</v>
      </c>
      <c r="BH149" s="29">
        <f>'1.2'!AY149</f>
        <v>24.9</v>
      </c>
      <c r="BI149" s="29">
        <f>'1.2'!AZ149</f>
        <v>27.8</v>
      </c>
      <c r="BJ149" s="29">
        <f>'1.2'!BA149</f>
        <v>18.600000000000001</v>
      </c>
    </row>
    <row r="150" spans="1:62" x14ac:dyDescent="0.25">
      <c r="A150" s="28" t="s">
        <v>34</v>
      </c>
      <c r="B150" s="30">
        <v>40848</v>
      </c>
      <c r="C150" s="29">
        <f>'1.1'!B150</f>
        <v>100.6</v>
      </c>
      <c r="D150" s="29">
        <f>'1.1'!C150</f>
        <v>14</v>
      </c>
      <c r="E150" s="29">
        <f>'1.1'!D150</f>
        <v>15.1</v>
      </c>
      <c r="F150" s="29">
        <f>'1.1'!E150</f>
        <v>15.1</v>
      </c>
      <c r="G150" s="29">
        <f>'1.1'!F150</f>
        <v>92.1</v>
      </c>
      <c r="H150" s="29">
        <f>'1.1'!G150</f>
        <v>5.9</v>
      </c>
      <c r="I150" s="29">
        <f>'1.1'!H150</f>
        <v>18.8</v>
      </c>
      <c r="J150" s="29">
        <f>'1.1'!I150</f>
        <v>19.8</v>
      </c>
      <c r="K150" s="29">
        <f>'1.2'!B150</f>
        <v>97.7</v>
      </c>
      <c r="L150" s="29">
        <f>'1.2'!C150</f>
        <v>98.6</v>
      </c>
      <c r="M150" s="29">
        <f>'1.2'!D150</f>
        <v>98.7</v>
      </c>
      <c r="N150" s="29">
        <f>'1.2'!E150</f>
        <v>92.4</v>
      </c>
      <c r="O150" s="29">
        <f>'1.2'!F150</f>
        <v>104.5</v>
      </c>
      <c r="P150" s="29" t="e">
        <f>'1.2'!G150</f>
        <v>#N/A</v>
      </c>
      <c r="Q150" s="29" t="e">
        <f>'1.2'!H150</f>
        <v>#N/A</v>
      </c>
      <c r="R150" s="29">
        <f>'1.2'!I150</f>
        <v>108.1</v>
      </c>
      <c r="S150" s="29">
        <f>'1.2'!J150</f>
        <v>80.8</v>
      </c>
      <c r="T150" s="29">
        <f>'1.2'!K150</f>
        <v>123</v>
      </c>
      <c r="U150" s="29">
        <f>'1.2'!L150</f>
        <v>112.3</v>
      </c>
      <c r="V150" s="29">
        <f>'1.2'!M150</f>
        <v>84.4</v>
      </c>
      <c r="W150" s="29">
        <f>'1.2'!N150</f>
        <v>102.8</v>
      </c>
      <c r="X150" s="29">
        <f>'1.2'!O150</f>
        <v>2</v>
      </c>
      <c r="Y150" s="29">
        <f>'1.2'!P150</f>
        <v>12.4</v>
      </c>
      <c r="Z150" s="29">
        <f>'1.2'!Q150</f>
        <v>13</v>
      </c>
      <c r="AA150" s="29">
        <f>'1.2'!R150</f>
        <v>17.100000000000001</v>
      </c>
      <c r="AB150" s="29">
        <f>'1.2'!S150</f>
        <v>9.9</v>
      </c>
      <c r="AC150" s="29" t="e">
        <f>'1.2'!T150</f>
        <v>#N/A</v>
      </c>
      <c r="AD150" s="29" t="e">
        <f>'1.2'!U150</f>
        <v>#N/A</v>
      </c>
      <c r="AE150" s="29">
        <f>'1.2'!V150</f>
        <v>34.200000000000003</v>
      </c>
      <c r="AF150" s="29">
        <f>'1.2'!W150</f>
        <v>13.9</v>
      </c>
      <c r="AG150" s="29">
        <f>'1.2'!X150</f>
        <v>18.5</v>
      </c>
      <c r="AH150" s="29">
        <f>'1.2'!Y150</f>
        <v>25.1</v>
      </c>
      <c r="AI150" s="29">
        <f>'1.2'!Z150</f>
        <v>-0.9</v>
      </c>
      <c r="AJ150" s="29">
        <f>'1.2'!AA150</f>
        <v>3.7</v>
      </c>
      <c r="AK150" s="29">
        <f>'1.2'!AB150</f>
        <v>14.5</v>
      </c>
      <c r="AL150" s="29">
        <f>'1.2'!AC150</f>
        <v>13.2</v>
      </c>
      <c r="AM150" s="29">
        <f>'1.2'!AD150</f>
        <v>13.4</v>
      </c>
      <c r="AN150" s="29">
        <f>'1.2'!AE150</f>
        <v>20.6</v>
      </c>
      <c r="AO150" s="29">
        <f>'1.2'!AF150</f>
        <v>8.5</v>
      </c>
      <c r="AP150" s="29" t="e">
        <f>'1.2'!AG150</f>
        <v>#N/A</v>
      </c>
      <c r="AQ150" s="29" t="e">
        <f>'1.2'!AH150</f>
        <v>#N/A</v>
      </c>
      <c r="AR150" s="29">
        <f>'1.2'!AI150</f>
        <v>26.8</v>
      </c>
      <c r="AS150" s="29">
        <f>'1.2'!AJ150</f>
        <v>30.3</v>
      </c>
      <c r="AT150" s="29">
        <f>'1.2'!AK150</f>
        <v>-5.2</v>
      </c>
      <c r="AU150" s="29">
        <f>'1.2'!AL150</f>
        <v>25.8</v>
      </c>
      <c r="AV150" s="29">
        <f>'1.2'!AM150</f>
        <v>22.2</v>
      </c>
      <c r="AW150" s="29">
        <f>'1.2'!AN150</f>
        <v>16.3</v>
      </c>
      <c r="AX150" s="29">
        <f>'1.2'!AO150</f>
        <v>14.3</v>
      </c>
      <c r="AY150" s="29">
        <f>'1.2'!AP150</f>
        <v>13.4</v>
      </c>
      <c r="AZ150" s="29">
        <f>'1.2'!AQ150</f>
        <v>13.5</v>
      </c>
      <c r="BA150" s="29">
        <f>'1.2'!AR150</f>
        <v>20.2</v>
      </c>
      <c r="BB150" s="29">
        <f>'1.2'!AS150</f>
        <v>8</v>
      </c>
      <c r="BC150" s="29" t="e">
        <f>'1.2'!AT150</f>
        <v>#N/A</v>
      </c>
      <c r="BD150" s="29" t="e">
        <f>'1.2'!AU150</f>
        <v>#N/A</v>
      </c>
      <c r="BE150" s="29">
        <f>'1.2'!AV150</f>
        <v>26.5</v>
      </c>
      <c r="BF150" s="29">
        <f>'1.2'!AW150</f>
        <v>31.7</v>
      </c>
      <c r="BG150" s="29">
        <f>'1.2'!AX150</f>
        <v>-6.9</v>
      </c>
      <c r="BH150" s="29">
        <f>'1.2'!AY150</f>
        <v>25.3</v>
      </c>
      <c r="BI150" s="29">
        <f>'1.2'!AZ150</f>
        <v>24.3</v>
      </c>
      <c r="BJ150" s="29">
        <f>'1.2'!BA150</f>
        <v>16.5</v>
      </c>
    </row>
    <row r="151" spans="1:62" x14ac:dyDescent="0.25">
      <c r="A151" s="28" t="s">
        <v>34</v>
      </c>
      <c r="B151" s="30">
        <v>40878</v>
      </c>
      <c r="C151" s="29">
        <f>'1.1'!B151</f>
        <v>136.6</v>
      </c>
      <c r="D151" s="29">
        <f>'1.1'!C151</f>
        <v>11.9</v>
      </c>
      <c r="E151" s="29">
        <f>'1.1'!D151</f>
        <v>14.8</v>
      </c>
      <c r="F151" s="29">
        <f>'1.1'!E151</f>
        <v>14.8</v>
      </c>
      <c r="G151" s="29">
        <f>'1.1'!F151</f>
        <v>119.3</v>
      </c>
      <c r="H151" s="29">
        <f>'1.1'!G151</f>
        <v>6.7</v>
      </c>
      <c r="I151" s="29">
        <f>'1.1'!H151</f>
        <v>17.5</v>
      </c>
      <c r="J151" s="29">
        <f>'1.1'!I151</f>
        <v>17.5</v>
      </c>
      <c r="K151" s="29">
        <f>'1.2'!B151</f>
        <v>110.5</v>
      </c>
      <c r="L151" s="29">
        <f>'1.2'!C151</f>
        <v>129.5</v>
      </c>
      <c r="M151" s="29">
        <f>'1.2'!D151</f>
        <v>130</v>
      </c>
      <c r="N151" s="29">
        <f>'1.2'!E151</f>
        <v>196.5</v>
      </c>
      <c r="O151" s="29">
        <f>'1.2'!F151</f>
        <v>146.69999999999999</v>
      </c>
      <c r="P151" s="29" t="e">
        <f>'1.2'!G151</f>
        <v>#N/A</v>
      </c>
      <c r="Q151" s="29" t="e">
        <f>'1.2'!H151</f>
        <v>#N/A</v>
      </c>
      <c r="R151" s="29">
        <f>'1.2'!I151</f>
        <v>110.4</v>
      </c>
      <c r="S151" s="29">
        <f>'1.2'!J151</f>
        <v>119.5</v>
      </c>
      <c r="T151" s="29">
        <f>'1.2'!K151</f>
        <v>102.8</v>
      </c>
      <c r="U151" s="29">
        <f>'1.2'!L151</f>
        <v>160.4</v>
      </c>
      <c r="V151" s="29">
        <f>'1.2'!M151</f>
        <v>106.5</v>
      </c>
      <c r="W151" s="29">
        <f>'1.2'!N151</f>
        <v>100.8</v>
      </c>
      <c r="X151" s="29">
        <f>'1.2'!O151</f>
        <v>4.5</v>
      </c>
      <c r="Y151" s="29">
        <f>'1.2'!P151</f>
        <v>12.8</v>
      </c>
      <c r="Z151" s="29">
        <f>'1.2'!Q151</f>
        <v>13.1</v>
      </c>
      <c r="AA151" s="29">
        <f>'1.2'!R151</f>
        <v>19.100000000000001</v>
      </c>
      <c r="AB151" s="29">
        <f>'1.2'!S151</f>
        <v>4.7</v>
      </c>
      <c r="AC151" s="29" t="e">
        <f>'1.2'!T151</f>
        <v>#N/A</v>
      </c>
      <c r="AD151" s="29" t="e">
        <f>'1.2'!U151</f>
        <v>#N/A</v>
      </c>
      <c r="AE151" s="29">
        <f>'1.2'!V151</f>
        <v>18.2</v>
      </c>
      <c r="AF151" s="29">
        <f>'1.2'!W151</f>
        <v>-1.1000000000000001</v>
      </c>
      <c r="AG151" s="29">
        <f>'1.2'!X151</f>
        <v>0.3</v>
      </c>
      <c r="AH151" s="29">
        <f>'1.2'!Y151</f>
        <v>13.7</v>
      </c>
      <c r="AI151" s="29">
        <f>'1.2'!Z151</f>
        <v>2</v>
      </c>
      <c r="AJ151" s="29">
        <f>'1.2'!AA151</f>
        <v>3</v>
      </c>
      <c r="AK151" s="29">
        <f>'1.2'!AB151</f>
        <v>13.5</v>
      </c>
      <c r="AL151" s="29">
        <f>'1.2'!AC151</f>
        <v>13.2</v>
      </c>
      <c r="AM151" s="29">
        <f>'1.2'!AD151</f>
        <v>13.4</v>
      </c>
      <c r="AN151" s="29">
        <f>'1.2'!AE151</f>
        <v>20.399999999999999</v>
      </c>
      <c r="AO151" s="29">
        <f>'1.2'!AF151</f>
        <v>8</v>
      </c>
      <c r="AP151" s="29" t="e">
        <f>'1.2'!AG151</f>
        <v>#N/A</v>
      </c>
      <c r="AQ151" s="29" t="e">
        <f>'1.2'!AH151</f>
        <v>#N/A</v>
      </c>
      <c r="AR151" s="29">
        <f>'1.2'!AI151</f>
        <v>26</v>
      </c>
      <c r="AS151" s="29">
        <f>'1.2'!AJ151</f>
        <v>26.3</v>
      </c>
      <c r="AT151" s="29">
        <f>'1.2'!AK151</f>
        <v>-4.7</v>
      </c>
      <c r="AU151" s="29">
        <f>'1.2'!AL151</f>
        <v>24</v>
      </c>
      <c r="AV151" s="29">
        <f>'1.2'!AM151</f>
        <v>20.100000000000001</v>
      </c>
      <c r="AW151" s="29">
        <f>'1.2'!AN151</f>
        <v>15</v>
      </c>
      <c r="AX151" s="29">
        <f>'1.2'!AO151</f>
        <v>13.5</v>
      </c>
      <c r="AY151" s="29">
        <f>'1.2'!AP151</f>
        <v>13.2</v>
      </c>
      <c r="AZ151" s="29">
        <f>'1.2'!AQ151</f>
        <v>13.4</v>
      </c>
      <c r="BA151" s="29">
        <f>'1.2'!AR151</f>
        <v>20.399999999999999</v>
      </c>
      <c r="BB151" s="29">
        <f>'1.2'!AS151</f>
        <v>8</v>
      </c>
      <c r="BC151" s="29" t="e">
        <f>'1.2'!AT151</f>
        <v>#N/A</v>
      </c>
      <c r="BD151" s="29" t="e">
        <f>'1.2'!AU151</f>
        <v>#N/A</v>
      </c>
      <c r="BE151" s="29">
        <f>'1.2'!AV151</f>
        <v>26</v>
      </c>
      <c r="BF151" s="29">
        <f>'1.2'!AW151</f>
        <v>26.3</v>
      </c>
      <c r="BG151" s="29">
        <f>'1.2'!AX151</f>
        <v>-4.7</v>
      </c>
      <c r="BH151" s="29">
        <f>'1.2'!AY151</f>
        <v>24</v>
      </c>
      <c r="BI151" s="29">
        <f>'1.2'!AZ151</f>
        <v>20.100000000000001</v>
      </c>
      <c r="BJ151" s="29">
        <f>'1.2'!BA151</f>
        <v>15</v>
      </c>
    </row>
    <row r="152" spans="1:62" x14ac:dyDescent="0.25">
      <c r="A152" s="28" t="s">
        <v>34</v>
      </c>
      <c r="B152" s="30">
        <v>40909</v>
      </c>
      <c r="C152" s="29">
        <f>'1.1'!B152</f>
        <v>103.4</v>
      </c>
      <c r="D152" s="29">
        <f>'1.1'!C152</f>
        <v>9</v>
      </c>
      <c r="E152" s="29">
        <f>'1.1'!D152</f>
        <v>9</v>
      </c>
      <c r="F152" s="29">
        <f>'1.1'!E152</f>
        <v>14.3</v>
      </c>
      <c r="G152" s="29">
        <f>'1.1'!F152</f>
        <v>100.9</v>
      </c>
      <c r="H152" s="29">
        <f>'1.1'!G152</f>
        <v>5.4</v>
      </c>
      <c r="I152" s="29">
        <f>'1.1'!H152</f>
        <v>5.4</v>
      </c>
      <c r="J152" s="29">
        <f>'1.1'!I152</f>
        <v>15.4</v>
      </c>
      <c r="K152" s="29">
        <f>'1.2'!B152</f>
        <v>104.3</v>
      </c>
      <c r="L152" s="29">
        <f>'1.2'!C152</f>
        <v>105.6</v>
      </c>
      <c r="M152" s="29">
        <f>'1.2'!D152</f>
        <v>105.5</v>
      </c>
      <c r="N152" s="29">
        <f>'1.2'!E152</f>
        <v>87.1</v>
      </c>
      <c r="O152" s="29">
        <f>'1.2'!F152</f>
        <v>95.4</v>
      </c>
      <c r="P152" s="29">
        <f>'1.2'!G152</f>
        <v>110.6</v>
      </c>
      <c r="Q152" s="29">
        <f>'1.2'!H152</f>
        <v>80.900000000000006</v>
      </c>
      <c r="R152" s="29">
        <f>'1.2'!I152</f>
        <v>102.6</v>
      </c>
      <c r="S152" s="29">
        <f>'1.2'!J152</f>
        <v>187.7</v>
      </c>
      <c r="T152" s="29">
        <f>'1.2'!K152</f>
        <v>106.7</v>
      </c>
      <c r="U152" s="29">
        <f>'1.2'!L152</f>
        <v>111.6</v>
      </c>
      <c r="V152" s="29">
        <f>'1.2'!M152</f>
        <v>98.5</v>
      </c>
      <c r="W152" s="29">
        <f>'1.2'!N152</f>
        <v>103.4</v>
      </c>
      <c r="X152" s="29">
        <f>'1.2'!O152</f>
        <v>1.1000000000000001</v>
      </c>
      <c r="Y152" s="29">
        <f>'1.2'!P152</f>
        <v>12.3</v>
      </c>
      <c r="Z152" s="29">
        <f>'1.2'!Q152</f>
        <v>12.3</v>
      </c>
      <c r="AA152" s="29">
        <f>'1.2'!R152</f>
        <v>6.3</v>
      </c>
      <c r="AB152" s="29">
        <f>'1.2'!S152</f>
        <v>-5.5</v>
      </c>
      <c r="AC152" s="29">
        <f>'1.2'!T152</f>
        <v>55.1</v>
      </c>
      <c r="AD152" s="29">
        <f>'1.2'!U152</f>
        <v>-13</v>
      </c>
      <c r="AE152" s="29">
        <f>'1.2'!V152</f>
        <v>12.3</v>
      </c>
      <c r="AF152" s="29">
        <f>'1.2'!W152</f>
        <v>5.4</v>
      </c>
      <c r="AG152" s="29">
        <f>'1.2'!X152</f>
        <v>37.700000000000003</v>
      </c>
      <c r="AH152" s="29">
        <f>'1.2'!Y152</f>
        <v>25.4</v>
      </c>
      <c r="AI152" s="29">
        <f>'1.2'!Z152</f>
        <v>2</v>
      </c>
      <c r="AJ152" s="29">
        <f>'1.2'!AA152</f>
        <v>10.3</v>
      </c>
      <c r="AK152" s="29">
        <f>'1.2'!AB152</f>
        <v>1.1000000000000001</v>
      </c>
      <c r="AL152" s="29">
        <f>'1.2'!AC152</f>
        <v>12.3</v>
      </c>
      <c r="AM152" s="29">
        <f>'1.2'!AD152</f>
        <v>12.3</v>
      </c>
      <c r="AN152" s="29">
        <f>'1.2'!AE152</f>
        <v>6.3</v>
      </c>
      <c r="AO152" s="29">
        <f>'1.2'!AF152</f>
        <v>-5.5</v>
      </c>
      <c r="AP152" s="29">
        <f>'1.2'!AG152</f>
        <v>55.1</v>
      </c>
      <c r="AQ152" s="29">
        <f>'1.2'!AH152</f>
        <v>-13</v>
      </c>
      <c r="AR152" s="29">
        <f>'1.2'!AI152</f>
        <v>12.3</v>
      </c>
      <c r="AS152" s="29">
        <f>'1.2'!AJ152</f>
        <v>5.4</v>
      </c>
      <c r="AT152" s="29">
        <f>'1.2'!AK152</f>
        <v>37.700000000000003</v>
      </c>
      <c r="AU152" s="29">
        <f>'1.2'!AL152</f>
        <v>25.4</v>
      </c>
      <c r="AV152" s="29">
        <f>'1.2'!AM152</f>
        <v>2</v>
      </c>
      <c r="AW152" s="29">
        <f>'1.2'!AN152</f>
        <v>10.3</v>
      </c>
      <c r="AX152" s="29">
        <f>'1.2'!AO152</f>
        <v>12.3</v>
      </c>
      <c r="AY152" s="29">
        <f>'1.2'!AP152</f>
        <v>13.2</v>
      </c>
      <c r="AZ152" s="29">
        <f>'1.2'!AQ152</f>
        <v>13.4</v>
      </c>
      <c r="BA152" s="29">
        <f>'1.2'!AR152</f>
        <v>18.399999999999999</v>
      </c>
      <c r="BB152" s="29">
        <f>'1.2'!AS152</f>
        <v>7.6</v>
      </c>
      <c r="BC152" s="29" t="e">
        <f>'1.2'!AT152</f>
        <v>#N/A</v>
      </c>
      <c r="BD152" s="29" t="e">
        <f>'1.2'!AU152</f>
        <v>#N/A</v>
      </c>
      <c r="BE152" s="29">
        <f>'1.2'!AV152</f>
        <v>24.7</v>
      </c>
      <c r="BF152" s="29">
        <f>'1.2'!AW152</f>
        <v>21.4</v>
      </c>
      <c r="BG152" s="29">
        <f>'1.2'!AX152</f>
        <v>-2.8</v>
      </c>
      <c r="BH152" s="29">
        <f>'1.2'!AY152</f>
        <v>23.3</v>
      </c>
      <c r="BI152" s="29">
        <f>'1.2'!AZ152</f>
        <v>16.5</v>
      </c>
      <c r="BJ152" s="29">
        <f>'1.2'!BA152</f>
        <v>13.9</v>
      </c>
    </row>
    <row r="153" spans="1:62" x14ac:dyDescent="0.25">
      <c r="A153" s="28" t="s">
        <v>34</v>
      </c>
      <c r="B153" s="30">
        <v>40940</v>
      </c>
      <c r="C153" s="29">
        <f>'1.1'!B153</f>
        <v>101.5</v>
      </c>
      <c r="D153" s="29">
        <f>'1.1'!C153</f>
        <v>15.7</v>
      </c>
      <c r="E153" s="29">
        <f>'1.1'!D153</f>
        <v>12.2</v>
      </c>
      <c r="F153" s="29">
        <f>'1.1'!E153</f>
        <v>14.4</v>
      </c>
      <c r="G153" s="29">
        <f>'1.1'!F153</f>
        <v>96</v>
      </c>
      <c r="H153" s="29">
        <f>'1.1'!G153</f>
        <v>-0.6</v>
      </c>
      <c r="I153" s="29">
        <f>'1.1'!H153</f>
        <v>2.4</v>
      </c>
      <c r="J153" s="29">
        <f>'1.1'!I153</f>
        <v>12.5</v>
      </c>
      <c r="K153" s="29">
        <f>'1.2'!B153</f>
        <v>103.9</v>
      </c>
      <c r="L153" s="29">
        <f>'1.2'!C153</f>
        <v>106.7</v>
      </c>
      <c r="M153" s="29">
        <f>'1.2'!D153</f>
        <v>106.7</v>
      </c>
      <c r="N153" s="29">
        <f>'1.2'!E153</f>
        <v>81.2</v>
      </c>
      <c r="O153" s="29">
        <f>'1.2'!F153</f>
        <v>94</v>
      </c>
      <c r="P153" s="29">
        <f>'1.2'!G153</f>
        <v>98.2</v>
      </c>
      <c r="Q153" s="29">
        <f>'1.2'!H153</f>
        <v>88.8</v>
      </c>
      <c r="R153" s="29">
        <f>'1.2'!I153</f>
        <v>92.8</v>
      </c>
      <c r="S153" s="29">
        <f>'1.2'!J153</f>
        <v>138.80000000000001</v>
      </c>
      <c r="T153" s="29">
        <f>'1.2'!K153</f>
        <v>86.4</v>
      </c>
      <c r="U153" s="29">
        <f>'1.2'!L153</f>
        <v>101.8</v>
      </c>
      <c r="V153" s="29">
        <f>'1.2'!M153</f>
        <v>89.7</v>
      </c>
      <c r="W153" s="29">
        <f>'1.2'!N153</f>
        <v>109.6</v>
      </c>
      <c r="X153" s="29">
        <f>'1.2'!O153</f>
        <v>7.3</v>
      </c>
      <c r="Y153" s="29">
        <f>'1.2'!P153</f>
        <v>20.100000000000001</v>
      </c>
      <c r="Z153" s="29">
        <f>'1.2'!Q153</f>
        <v>20.3</v>
      </c>
      <c r="AA153" s="29">
        <f>'1.2'!R153</f>
        <v>10.3</v>
      </c>
      <c r="AB153" s="29">
        <f>'1.2'!S153</f>
        <v>9.1</v>
      </c>
      <c r="AC153" s="29">
        <f>'1.2'!T153</f>
        <v>27.5</v>
      </c>
      <c r="AD153" s="29">
        <f>'1.2'!U153</f>
        <v>1.3</v>
      </c>
      <c r="AE153" s="29">
        <f>'1.2'!V153</f>
        <v>6.8</v>
      </c>
      <c r="AF153" s="29">
        <f>'1.2'!W153</f>
        <v>-10.9</v>
      </c>
      <c r="AG153" s="29">
        <f>'1.2'!X153</f>
        <v>-6.2</v>
      </c>
      <c r="AH153" s="29">
        <f>'1.2'!Y153</f>
        <v>26.9</v>
      </c>
      <c r="AI153" s="29">
        <f>'1.2'!Z153</f>
        <v>-14.1</v>
      </c>
      <c r="AJ153" s="29">
        <f>'1.2'!AA153</f>
        <v>22.9</v>
      </c>
      <c r="AK153" s="29">
        <f>'1.2'!AB153</f>
        <v>4.0999999999999996</v>
      </c>
      <c r="AL153" s="29">
        <f>'1.2'!AC153</f>
        <v>16.100000000000001</v>
      </c>
      <c r="AM153" s="29">
        <f>'1.2'!AD153</f>
        <v>16.2</v>
      </c>
      <c r="AN153" s="29">
        <f>'1.2'!AE153</f>
        <v>8.1999999999999993</v>
      </c>
      <c r="AO153" s="29">
        <f>'1.2'!AF153</f>
        <v>1.2</v>
      </c>
      <c r="AP153" s="29">
        <f>'1.2'!AG153</f>
        <v>40.799999999999997</v>
      </c>
      <c r="AQ153" s="29">
        <f>'1.2'!AH153</f>
        <v>-6.1</v>
      </c>
      <c r="AR153" s="29">
        <f>'1.2'!AI153</f>
        <v>9.6</v>
      </c>
      <c r="AS153" s="29">
        <f>'1.2'!AJ153</f>
        <v>-2.2000000000000002</v>
      </c>
      <c r="AT153" s="29">
        <f>'1.2'!AK153</f>
        <v>13.8</v>
      </c>
      <c r="AU153" s="29">
        <f>'1.2'!AL153</f>
        <v>26.1</v>
      </c>
      <c r="AV153" s="29">
        <f>'1.2'!AM153</f>
        <v>-6.4</v>
      </c>
      <c r="AW153" s="29">
        <f>'1.2'!AN153</f>
        <v>16.399999999999999</v>
      </c>
      <c r="AX153" s="29">
        <f>'1.2'!AO153</f>
        <v>11.4</v>
      </c>
      <c r="AY153" s="29">
        <f>'1.2'!AP153</f>
        <v>14.2</v>
      </c>
      <c r="AZ153" s="29">
        <f>'1.2'!AQ153</f>
        <v>14.5</v>
      </c>
      <c r="BA153" s="29">
        <f>'1.2'!AR153</f>
        <v>17.3</v>
      </c>
      <c r="BB153" s="29">
        <f>'1.2'!AS153</f>
        <v>7.4</v>
      </c>
      <c r="BC153" s="29" t="e">
        <f>'1.2'!AT153</f>
        <v>#N/A</v>
      </c>
      <c r="BD153" s="29" t="e">
        <f>'1.2'!AU153</f>
        <v>#N/A</v>
      </c>
      <c r="BE153" s="29">
        <f>'1.2'!AV153</f>
        <v>23.2</v>
      </c>
      <c r="BF153" s="29">
        <f>'1.2'!AW153</f>
        <v>13.8</v>
      </c>
      <c r="BG153" s="29">
        <f>'1.2'!AX153</f>
        <v>-3.2</v>
      </c>
      <c r="BH153" s="29">
        <f>'1.2'!AY153</f>
        <v>22.6</v>
      </c>
      <c r="BI153" s="29">
        <f>'1.2'!AZ153</f>
        <v>10.8</v>
      </c>
      <c r="BJ153" s="29">
        <f>'1.2'!BA153</f>
        <v>13.3</v>
      </c>
    </row>
    <row r="154" spans="1:62" x14ac:dyDescent="0.25">
      <c r="A154" s="28" t="s">
        <v>34</v>
      </c>
      <c r="B154" s="30">
        <v>40969</v>
      </c>
      <c r="C154" s="29">
        <f>'1.1'!B154</f>
        <v>111.7</v>
      </c>
      <c r="D154" s="29">
        <f>'1.1'!C154</f>
        <v>16.399999999999999</v>
      </c>
      <c r="E154" s="29">
        <f>'1.1'!D154</f>
        <v>13.7</v>
      </c>
      <c r="F154" s="29">
        <f>'1.1'!E154</f>
        <v>14.8</v>
      </c>
      <c r="G154" s="29">
        <f>'1.1'!F154</f>
        <v>108.5</v>
      </c>
      <c r="H154" s="29">
        <f>'1.1'!G154</f>
        <v>1.1000000000000001</v>
      </c>
      <c r="I154" s="29">
        <f>'1.1'!H154</f>
        <v>1.9</v>
      </c>
      <c r="J154" s="29">
        <f>'1.1'!I154</f>
        <v>11.1</v>
      </c>
      <c r="K154" s="29">
        <f>'1.2'!B154</f>
        <v>114.5</v>
      </c>
      <c r="L154" s="29">
        <f>'1.2'!C154</f>
        <v>114.7</v>
      </c>
      <c r="M154" s="29">
        <f>'1.2'!D154</f>
        <v>114.7</v>
      </c>
      <c r="N154" s="29">
        <f>'1.2'!E154</f>
        <v>89.5</v>
      </c>
      <c r="O154" s="29">
        <f>'1.2'!F154</f>
        <v>108.8</v>
      </c>
      <c r="P154" s="29">
        <f>'1.2'!G154</f>
        <v>122.7</v>
      </c>
      <c r="Q154" s="29">
        <f>'1.2'!H154</f>
        <v>95.2</v>
      </c>
      <c r="R154" s="29">
        <f>'1.2'!I154</f>
        <v>104.3</v>
      </c>
      <c r="S154" s="29">
        <f>'1.2'!J154</f>
        <v>93.5</v>
      </c>
      <c r="T154" s="29">
        <f>'1.2'!K154</f>
        <v>101.7</v>
      </c>
      <c r="U154" s="29">
        <f>'1.2'!L154</f>
        <v>121.6</v>
      </c>
      <c r="V154" s="29">
        <f>'1.2'!M154</f>
        <v>102.9</v>
      </c>
      <c r="W154" s="29">
        <f>'1.2'!N154</f>
        <v>132.9</v>
      </c>
      <c r="X154" s="29">
        <f>'1.2'!O154</f>
        <v>16.8</v>
      </c>
      <c r="Y154" s="29">
        <f>'1.2'!P154</f>
        <v>11.8</v>
      </c>
      <c r="Z154" s="29">
        <f>'1.2'!Q154</f>
        <v>12.2</v>
      </c>
      <c r="AA154" s="29">
        <f>'1.2'!R154</f>
        <v>12.9</v>
      </c>
      <c r="AB154" s="29">
        <f>'1.2'!S154</f>
        <v>27.7</v>
      </c>
      <c r="AC154" s="29">
        <f>'1.2'!T154</f>
        <v>48.1</v>
      </c>
      <c r="AD154" s="29">
        <f>'1.2'!U154</f>
        <v>11.5</v>
      </c>
      <c r="AE154" s="29">
        <f>'1.2'!V154</f>
        <v>10.9</v>
      </c>
      <c r="AF154" s="29">
        <f>'1.2'!W154</f>
        <v>5.4</v>
      </c>
      <c r="AG154" s="29">
        <f>'1.2'!X154</f>
        <v>9.6999999999999993</v>
      </c>
      <c r="AH154" s="29">
        <f>'1.2'!Y154</f>
        <v>46.2</v>
      </c>
      <c r="AI154" s="29">
        <f>'1.2'!Z154</f>
        <v>-12.5</v>
      </c>
      <c r="AJ154" s="29">
        <f>'1.2'!AA154</f>
        <v>38.700000000000003</v>
      </c>
      <c r="AK154" s="29">
        <f>'1.2'!AB154</f>
        <v>8.3000000000000007</v>
      </c>
      <c r="AL154" s="29">
        <f>'1.2'!AC154</f>
        <v>14.6</v>
      </c>
      <c r="AM154" s="29">
        <f>'1.2'!AD154</f>
        <v>14.7</v>
      </c>
      <c r="AN154" s="29">
        <f>'1.2'!AE154</f>
        <v>9.8000000000000007</v>
      </c>
      <c r="AO154" s="29">
        <f>'1.2'!AF154</f>
        <v>9.5</v>
      </c>
      <c r="AP154" s="29">
        <f>'1.2'!AG154</f>
        <v>43.4</v>
      </c>
      <c r="AQ154" s="29">
        <f>'1.2'!AH154</f>
        <v>-0.4</v>
      </c>
      <c r="AR154" s="29">
        <f>'1.2'!AI154</f>
        <v>10</v>
      </c>
      <c r="AS154" s="29">
        <f>'1.2'!AJ154</f>
        <v>-0.6</v>
      </c>
      <c r="AT154" s="29">
        <f>'1.2'!AK154</f>
        <v>12.4</v>
      </c>
      <c r="AU154" s="29">
        <f>'1.2'!AL154</f>
        <v>32.700000000000003</v>
      </c>
      <c r="AV154" s="29">
        <f>'1.2'!AM154</f>
        <v>-8.6</v>
      </c>
      <c r="AW154" s="29">
        <f>'1.2'!AN154</f>
        <v>24.1</v>
      </c>
      <c r="AX154" s="29">
        <f>'1.2'!AO154</f>
        <v>11.8</v>
      </c>
      <c r="AY154" s="29">
        <f>'1.2'!AP154</f>
        <v>14</v>
      </c>
      <c r="AZ154" s="29">
        <f>'1.2'!AQ154</f>
        <v>14.3</v>
      </c>
      <c r="BA154" s="29">
        <f>'1.2'!AR154</f>
        <v>16.399999999999999</v>
      </c>
      <c r="BB154" s="29">
        <f>'1.2'!AS154</f>
        <v>10.5</v>
      </c>
      <c r="BC154" s="29" t="e">
        <f>'1.2'!AT154</f>
        <v>#N/A</v>
      </c>
      <c r="BD154" s="29" t="e">
        <f>'1.2'!AU154</f>
        <v>#N/A</v>
      </c>
      <c r="BE154" s="29">
        <f>'1.2'!AV154</f>
        <v>22.3</v>
      </c>
      <c r="BF154" s="29">
        <f>'1.2'!AW154</f>
        <v>11.9</v>
      </c>
      <c r="BG154" s="29">
        <f>'1.2'!AX154</f>
        <v>-1.2</v>
      </c>
      <c r="BH154" s="29">
        <f>'1.2'!AY154</f>
        <v>24.8</v>
      </c>
      <c r="BI154" s="29">
        <f>'1.2'!AZ154</f>
        <v>7.5</v>
      </c>
      <c r="BJ154" s="29">
        <f>'1.2'!BA154</f>
        <v>15.5</v>
      </c>
    </row>
    <row r="155" spans="1:62" x14ac:dyDescent="0.25">
      <c r="A155" s="28" t="s">
        <v>34</v>
      </c>
      <c r="B155" s="30">
        <v>41000</v>
      </c>
      <c r="C155" s="29">
        <f>'1.1'!B155</f>
        <v>103.9</v>
      </c>
      <c r="D155" s="29">
        <f>'1.1'!C155</f>
        <v>7.7</v>
      </c>
      <c r="E155" s="29">
        <f>'1.1'!D155</f>
        <v>12.1</v>
      </c>
      <c r="F155" s="29">
        <f>'1.1'!E155</f>
        <v>13.9</v>
      </c>
      <c r="G155" s="29">
        <f>'1.1'!F155</f>
        <v>87.1</v>
      </c>
      <c r="H155" s="29">
        <f>'1.1'!G155</f>
        <v>-17.899999999999999</v>
      </c>
      <c r="I155" s="29">
        <f>'1.1'!H155</f>
        <v>-3.3</v>
      </c>
      <c r="J155" s="29">
        <f>'1.1'!I155</f>
        <v>6.5</v>
      </c>
      <c r="K155" s="29">
        <f>'1.2'!B155</f>
        <v>104.3</v>
      </c>
      <c r="L155" s="29">
        <f>'1.2'!C155</f>
        <v>108.7</v>
      </c>
      <c r="M155" s="29">
        <f>'1.2'!D155</f>
        <v>108.6</v>
      </c>
      <c r="N155" s="29">
        <f>'1.2'!E155</f>
        <v>88.3</v>
      </c>
      <c r="O155" s="29">
        <f>'1.2'!F155</f>
        <v>96.9</v>
      </c>
      <c r="P155" s="29">
        <f>'1.2'!G155</f>
        <v>105.4</v>
      </c>
      <c r="Q155" s="29">
        <f>'1.2'!H155</f>
        <v>88</v>
      </c>
      <c r="R155" s="29">
        <f>'1.2'!I155</f>
        <v>97.1</v>
      </c>
      <c r="S155" s="29">
        <f>'1.2'!J155</f>
        <v>73.5</v>
      </c>
      <c r="T155" s="29">
        <f>'1.2'!K155</f>
        <v>79.400000000000006</v>
      </c>
      <c r="U155" s="29">
        <f>'1.2'!L155</f>
        <v>111.3</v>
      </c>
      <c r="V155" s="29">
        <f>'1.2'!M155</f>
        <v>70.3</v>
      </c>
      <c r="W155" s="29">
        <f>'1.2'!N155</f>
        <v>111.2</v>
      </c>
      <c r="X155" s="29">
        <f>'1.2'!O155</f>
        <v>6.1</v>
      </c>
      <c r="Y155" s="29">
        <f>'1.2'!P155</f>
        <v>5.0999999999999996</v>
      </c>
      <c r="Z155" s="29">
        <f>'1.2'!Q155</f>
        <v>5.2</v>
      </c>
      <c r="AA155" s="29">
        <f>'1.2'!R155</f>
        <v>5.2</v>
      </c>
      <c r="AB155" s="29">
        <f>'1.2'!S155</f>
        <v>16.899999999999999</v>
      </c>
      <c r="AC155" s="29">
        <f>'1.2'!T155</f>
        <v>27.1</v>
      </c>
      <c r="AD155" s="29">
        <f>'1.2'!U155</f>
        <v>2.2999999999999998</v>
      </c>
      <c r="AE155" s="29">
        <f>'1.2'!V155</f>
        <v>4.2</v>
      </c>
      <c r="AF155" s="29">
        <f>'1.2'!W155</f>
        <v>-10.4</v>
      </c>
      <c r="AG155" s="29">
        <f>'1.2'!X155</f>
        <v>-5.6</v>
      </c>
      <c r="AH155" s="29">
        <f>'1.2'!Y155</f>
        <v>32.700000000000003</v>
      </c>
      <c r="AI155" s="29">
        <f>'1.2'!Z155</f>
        <v>-39.1</v>
      </c>
      <c r="AJ155" s="29">
        <f>'1.2'!AA155</f>
        <v>25.2</v>
      </c>
      <c r="AK155" s="29">
        <f>'1.2'!AB155</f>
        <v>7.8</v>
      </c>
      <c r="AL155" s="29">
        <f>'1.2'!AC155</f>
        <v>12.1</v>
      </c>
      <c r="AM155" s="29">
        <f>'1.2'!AD155</f>
        <v>12.2</v>
      </c>
      <c r="AN155" s="29">
        <f>'1.2'!AE155</f>
        <v>8.6</v>
      </c>
      <c r="AO155" s="29">
        <f>'1.2'!AF155</f>
        <v>11.2</v>
      </c>
      <c r="AP155" s="29">
        <f>'1.2'!AG155</f>
        <v>39.1</v>
      </c>
      <c r="AQ155" s="29">
        <f>'1.2'!AH155</f>
        <v>0.2</v>
      </c>
      <c r="AR155" s="29">
        <f>'1.2'!AI155</f>
        <v>8.6</v>
      </c>
      <c r="AS155" s="29">
        <f>'1.2'!AJ155</f>
        <v>-2.2000000000000002</v>
      </c>
      <c r="AT155" s="29">
        <f>'1.2'!AK155</f>
        <v>8</v>
      </c>
      <c r="AU155" s="29">
        <f>'1.2'!AL155</f>
        <v>32.700000000000003</v>
      </c>
      <c r="AV155" s="29">
        <f>'1.2'!AM155</f>
        <v>-16.7</v>
      </c>
      <c r="AW155" s="29">
        <f>'1.2'!AN155</f>
        <v>24.4</v>
      </c>
      <c r="AX155" s="29">
        <f>'1.2'!AO155</f>
        <v>10.8</v>
      </c>
      <c r="AY155" s="29">
        <f>'1.2'!AP155</f>
        <v>12.7</v>
      </c>
      <c r="AZ155" s="29">
        <f>'1.2'!AQ155</f>
        <v>13</v>
      </c>
      <c r="BA155" s="29">
        <f>'1.2'!AR155</f>
        <v>15</v>
      </c>
      <c r="BB155" s="29">
        <f>'1.2'!AS155</f>
        <v>11.7</v>
      </c>
      <c r="BC155" s="29" t="e">
        <f>'1.2'!AT155</f>
        <v>#N/A</v>
      </c>
      <c r="BD155" s="29" t="e">
        <f>'1.2'!AU155</f>
        <v>#N/A</v>
      </c>
      <c r="BE155" s="29">
        <f>'1.2'!AV155</f>
        <v>20.5</v>
      </c>
      <c r="BF155" s="29">
        <f>'1.2'!AW155</f>
        <v>8.4</v>
      </c>
      <c r="BG155" s="29">
        <f>'1.2'!AX155</f>
        <v>-2.1</v>
      </c>
      <c r="BH155" s="29">
        <f>'1.2'!AY155</f>
        <v>25.2</v>
      </c>
      <c r="BI155" s="29">
        <f>'1.2'!AZ155</f>
        <v>-0.4</v>
      </c>
      <c r="BJ155" s="29">
        <f>'1.2'!BA155</f>
        <v>16.3</v>
      </c>
    </row>
    <row r="156" spans="1:62" x14ac:dyDescent="0.25">
      <c r="A156" s="28" t="s">
        <v>34</v>
      </c>
      <c r="B156" s="30">
        <v>41030</v>
      </c>
      <c r="C156" s="29">
        <f>'1.1'!B156</f>
        <v>110.6</v>
      </c>
      <c r="D156" s="29">
        <f>'1.1'!C156</f>
        <v>15.4</v>
      </c>
      <c r="E156" s="29">
        <f>'1.1'!D156</f>
        <v>12.8</v>
      </c>
      <c r="F156" s="29">
        <f>'1.1'!E156</f>
        <v>14</v>
      </c>
      <c r="G156" s="29">
        <f>'1.1'!F156</f>
        <v>110</v>
      </c>
      <c r="H156" s="29">
        <f>'1.1'!G156</f>
        <v>-4.3</v>
      </c>
      <c r="I156" s="29">
        <f>'1.1'!H156</f>
        <v>-3.5</v>
      </c>
      <c r="J156" s="29">
        <f>'1.1'!I156</f>
        <v>3.1</v>
      </c>
      <c r="K156" s="29">
        <f>'1.2'!B156</f>
        <v>106.7</v>
      </c>
      <c r="L156" s="29">
        <f>'1.2'!C156</f>
        <v>108</v>
      </c>
      <c r="M156" s="29">
        <f>'1.2'!D156</f>
        <v>107.9</v>
      </c>
      <c r="N156" s="29">
        <f>'1.2'!E156</f>
        <v>121</v>
      </c>
      <c r="O156" s="29">
        <f>'1.2'!F156</f>
        <v>113.1</v>
      </c>
      <c r="P156" s="29">
        <f>'1.2'!G156</f>
        <v>117.9</v>
      </c>
      <c r="Q156" s="29">
        <f>'1.2'!H156</f>
        <v>107</v>
      </c>
      <c r="R156" s="29">
        <f>'1.2'!I156</f>
        <v>104.9</v>
      </c>
      <c r="S156" s="29">
        <f>'1.2'!J156</f>
        <v>99</v>
      </c>
      <c r="T156" s="29">
        <f>'1.2'!K156</f>
        <v>91.2</v>
      </c>
      <c r="U156" s="29">
        <f>'1.2'!L156</f>
        <v>124.9</v>
      </c>
      <c r="V156" s="29">
        <f>'1.2'!M156</f>
        <v>108.3</v>
      </c>
      <c r="W156" s="29">
        <f>'1.2'!N156</f>
        <v>120.4</v>
      </c>
      <c r="X156" s="29">
        <f>'1.2'!O156</f>
        <v>2.8</v>
      </c>
      <c r="Y156" s="29">
        <f>'1.2'!P156</f>
        <v>16.5</v>
      </c>
      <c r="Z156" s="29">
        <f>'1.2'!Q156</f>
        <v>16.399999999999999</v>
      </c>
      <c r="AA156" s="29">
        <f>'1.2'!R156</f>
        <v>-4.5</v>
      </c>
      <c r="AB156" s="29">
        <f>'1.2'!S156</f>
        <v>18.899999999999999</v>
      </c>
      <c r="AC156" s="29">
        <f>'1.2'!T156</f>
        <v>18.100000000000001</v>
      </c>
      <c r="AD156" s="29">
        <f>'1.2'!U156</f>
        <v>2.1</v>
      </c>
      <c r="AE156" s="29">
        <f>'1.2'!V156</f>
        <v>6</v>
      </c>
      <c r="AF156" s="29">
        <f>'1.2'!W156</f>
        <v>15.7</v>
      </c>
      <c r="AG156" s="29">
        <f>'1.2'!X156</f>
        <v>-0.1</v>
      </c>
      <c r="AH156" s="29">
        <f>'1.2'!Y156</f>
        <v>44.3</v>
      </c>
      <c r="AI156" s="29">
        <f>'1.2'!Z156</f>
        <v>-17.5</v>
      </c>
      <c r="AJ156" s="29">
        <f>'1.2'!AA156</f>
        <v>13.6</v>
      </c>
      <c r="AK156" s="29">
        <f>'1.2'!AB156</f>
        <v>6.7</v>
      </c>
      <c r="AL156" s="29">
        <f>'1.2'!AC156</f>
        <v>12.9</v>
      </c>
      <c r="AM156" s="29">
        <f>'1.2'!AD156</f>
        <v>13</v>
      </c>
      <c r="AN156" s="29">
        <f>'1.2'!AE156</f>
        <v>4.9000000000000004</v>
      </c>
      <c r="AO156" s="29">
        <f>'1.2'!AF156</f>
        <v>12.9</v>
      </c>
      <c r="AP156" s="29">
        <f>'1.2'!AG156</f>
        <v>34</v>
      </c>
      <c r="AQ156" s="29">
        <f>'1.2'!AH156</f>
        <v>0.7</v>
      </c>
      <c r="AR156" s="29">
        <f>'1.2'!AI156</f>
        <v>8</v>
      </c>
      <c r="AS156" s="29">
        <f>'1.2'!AJ156</f>
        <v>0.4</v>
      </c>
      <c r="AT156" s="29">
        <f>'1.2'!AK156</f>
        <v>6.3</v>
      </c>
      <c r="AU156" s="29">
        <f>'1.2'!AL156</f>
        <v>35.1</v>
      </c>
      <c r="AV156" s="29">
        <f>'1.2'!AM156</f>
        <v>-16.899999999999999</v>
      </c>
      <c r="AW156" s="29">
        <f>'1.2'!AN156</f>
        <v>22</v>
      </c>
      <c r="AX156" s="29">
        <f>'1.2'!AO156</f>
        <v>9.3000000000000007</v>
      </c>
      <c r="AY156" s="29">
        <f>'1.2'!AP156</f>
        <v>13.1</v>
      </c>
      <c r="AZ156" s="29">
        <f>'1.2'!AQ156</f>
        <v>13.4</v>
      </c>
      <c r="BA156" s="29">
        <f>'1.2'!AR156</f>
        <v>12.1</v>
      </c>
      <c r="BB156" s="29">
        <f>'1.2'!AS156</f>
        <v>13.3</v>
      </c>
      <c r="BC156" s="29" t="e">
        <f>'1.2'!AT156</f>
        <v>#N/A</v>
      </c>
      <c r="BD156" s="29" t="e">
        <f>'1.2'!AU156</f>
        <v>#N/A</v>
      </c>
      <c r="BE156" s="29">
        <f>'1.2'!AV156</f>
        <v>18.600000000000001</v>
      </c>
      <c r="BF156" s="29">
        <f>'1.2'!AW156</f>
        <v>7.1</v>
      </c>
      <c r="BG156" s="29">
        <f>'1.2'!AX156</f>
        <v>-1.3</v>
      </c>
      <c r="BH156" s="29">
        <f>'1.2'!AY156</f>
        <v>27.2</v>
      </c>
      <c r="BI156" s="29">
        <f>'1.2'!AZ156</f>
        <v>-6.5</v>
      </c>
      <c r="BJ156" s="29">
        <f>'1.2'!BA156</f>
        <v>15.3</v>
      </c>
    </row>
    <row r="157" spans="1:62" x14ac:dyDescent="0.25">
      <c r="A157" s="28" t="s">
        <v>34</v>
      </c>
      <c r="B157" s="30">
        <v>41061</v>
      </c>
      <c r="C157" s="29">
        <f>'1.1'!B157</f>
        <v>111</v>
      </c>
      <c r="D157" s="29">
        <f>'1.1'!C157</f>
        <v>19.7</v>
      </c>
      <c r="E157" s="29">
        <f>'1.1'!D157</f>
        <v>13.9</v>
      </c>
      <c r="F157" s="29">
        <f>'1.1'!E157</f>
        <v>14.5</v>
      </c>
      <c r="G157" s="29">
        <f>'1.1'!F157</f>
        <v>111.6</v>
      </c>
      <c r="H157" s="29">
        <f>'1.1'!G157</f>
        <v>11.2</v>
      </c>
      <c r="I157" s="29">
        <f>'1.1'!H157</f>
        <v>-1.1000000000000001</v>
      </c>
      <c r="J157" s="29">
        <f>'1.1'!I157</f>
        <v>2.6</v>
      </c>
      <c r="K157" s="29">
        <f>'1.2'!B157</f>
        <v>105.3</v>
      </c>
      <c r="L157" s="29">
        <f>'1.2'!C157</f>
        <v>113.8</v>
      </c>
      <c r="M157" s="29">
        <f>'1.2'!D157</f>
        <v>113.2</v>
      </c>
      <c r="N157" s="29">
        <f>'1.2'!E157</f>
        <v>107.9</v>
      </c>
      <c r="O157" s="29">
        <f>'1.2'!F157</f>
        <v>107.6</v>
      </c>
      <c r="P157" s="29">
        <f>'1.2'!G157</f>
        <v>109.9</v>
      </c>
      <c r="Q157" s="29">
        <f>'1.2'!H157</f>
        <v>103.8</v>
      </c>
      <c r="R157" s="29">
        <f>'1.2'!I157</f>
        <v>104.3</v>
      </c>
      <c r="S157" s="29">
        <f>'1.2'!J157</f>
        <v>93.8</v>
      </c>
      <c r="T157" s="29">
        <f>'1.2'!K157</f>
        <v>89.8</v>
      </c>
      <c r="U157" s="29">
        <f>'1.2'!L157</f>
        <v>118.9</v>
      </c>
      <c r="V157" s="29">
        <f>'1.2'!M157</f>
        <v>110.4</v>
      </c>
      <c r="W157" s="29">
        <f>'1.2'!N157</f>
        <v>125.3</v>
      </c>
      <c r="X157" s="29">
        <f>'1.2'!O157</f>
        <v>11.3</v>
      </c>
      <c r="Y157" s="29">
        <f>'1.2'!P157</f>
        <v>23.1</v>
      </c>
      <c r="Z157" s="29">
        <f>'1.2'!Q157</f>
        <v>22.5</v>
      </c>
      <c r="AA157" s="29">
        <f>'1.2'!R157</f>
        <v>5.7</v>
      </c>
      <c r="AB157" s="29">
        <f>'1.2'!S157</f>
        <v>18.100000000000001</v>
      </c>
      <c r="AC157" s="29">
        <f>'1.2'!T157</f>
        <v>18.399999999999999</v>
      </c>
      <c r="AD157" s="29">
        <f>'1.2'!U157</f>
        <v>5.0999999999999996</v>
      </c>
      <c r="AE157" s="29">
        <f>'1.2'!V157</f>
        <v>7.3</v>
      </c>
      <c r="AF157" s="29">
        <f>'1.2'!W157</f>
        <v>18.2</v>
      </c>
      <c r="AG157" s="29">
        <f>'1.2'!X157</f>
        <v>5.0999999999999996</v>
      </c>
      <c r="AH157" s="29">
        <f>'1.2'!Y157</f>
        <v>36.1</v>
      </c>
      <c r="AI157" s="29">
        <f>'1.2'!Z157</f>
        <v>3.7</v>
      </c>
      <c r="AJ157" s="29">
        <f>'1.2'!AA157</f>
        <v>22.9</v>
      </c>
      <c r="AK157" s="29">
        <f>'1.2'!AB157</f>
        <v>7.5</v>
      </c>
      <c r="AL157" s="29">
        <f>'1.2'!AC157</f>
        <v>14.6</v>
      </c>
      <c r="AM157" s="29">
        <f>'1.2'!AD157</f>
        <v>14.5</v>
      </c>
      <c r="AN157" s="29">
        <f>'1.2'!AE157</f>
        <v>5</v>
      </c>
      <c r="AO157" s="29">
        <f>'1.2'!AF157</f>
        <v>13.7</v>
      </c>
      <c r="AP157" s="29">
        <f>'1.2'!AG157</f>
        <v>31.2</v>
      </c>
      <c r="AQ157" s="29">
        <f>'1.2'!AH157</f>
        <v>1.4</v>
      </c>
      <c r="AR157" s="29">
        <f>'1.2'!AI157</f>
        <v>7.9</v>
      </c>
      <c r="AS157" s="29">
        <f>'1.2'!AJ157</f>
        <v>2.5</v>
      </c>
      <c r="AT157" s="29">
        <f>'1.2'!AK157</f>
        <v>6.1</v>
      </c>
      <c r="AU157" s="29">
        <f>'1.2'!AL157</f>
        <v>35.299999999999997</v>
      </c>
      <c r="AV157" s="29">
        <f>'1.2'!AM157</f>
        <v>-13.6</v>
      </c>
      <c r="AW157" s="29">
        <f>'1.2'!AN157</f>
        <v>22.1</v>
      </c>
      <c r="AX157" s="29">
        <f>'1.2'!AO157</f>
        <v>8.6999999999999993</v>
      </c>
      <c r="AY157" s="29">
        <f>'1.2'!AP157</f>
        <v>14.1</v>
      </c>
      <c r="AZ157" s="29">
        <f>'1.2'!AQ157</f>
        <v>14.3</v>
      </c>
      <c r="BA157" s="29">
        <f>'1.2'!AR157</f>
        <v>10.9</v>
      </c>
      <c r="BB157" s="29">
        <f>'1.2'!AS157</f>
        <v>13.9</v>
      </c>
      <c r="BC157" s="29" t="e">
        <f>'1.2'!AT157</f>
        <v>#N/A</v>
      </c>
      <c r="BD157" s="29" t="e">
        <f>'1.2'!AU157</f>
        <v>#N/A</v>
      </c>
      <c r="BE157" s="29">
        <f>'1.2'!AV157</f>
        <v>17</v>
      </c>
      <c r="BF157" s="29">
        <f>'1.2'!AW157</f>
        <v>6.1</v>
      </c>
      <c r="BG157" s="29">
        <f>'1.2'!AX157</f>
        <v>-1.1000000000000001</v>
      </c>
      <c r="BH157" s="29">
        <f>'1.2'!AY157</f>
        <v>27.9</v>
      </c>
      <c r="BI157" s="29">
        <f>'1.2'!AZ157</f>
        <v>-7.7</v>
      </c>
      <c r="BJ157" s="29">
        <f>'1.2'!BA157</f>
        <v>15.3</v>
      </c>
    </row>
    <row r="158" spans="1:62" x14ac:dyDescent="0.25">
      <c r="A158" s="28" t="s">
        <v>34</v>
      </c>
      <c r="B158" s="30">
        <v>41091</v>
      </c>
      <c r="C158" s="29">
        <f>'1.1'!B158</f>
        <v>111.3</v>
      </c>
      <c r="D158" s="29">
        <f>'1.1'!C158</f>
        <v>11.5</v>
      </c>
      <c r="E158" s="29">
        <f>'1.1'!D158</f>
        <v>13.6</v>
      </c>
      <c r="F158" s="29">
        <f>'1.1'!E158</f>
        <v>14</v>
      </c>
      <c r="G158" s="29">
        <f>'1.1'!F158</f>
        <v>100.8</v>
      </c>
      <c r="H158" s="29">
        <f>'1.1'!G158</f>
        <v>10.1</v>
      </c>
      <c r="I158" s="29">
        <f>'1.1'!H158</f>
        <v>0.3</v>
      </c>
      <c r="J158" s="29">
        <f>'1.1'!I158</f>
        <v>2.7</v>
      </c>
      <c r="K158" s="29">
        <f>'1.2'!B158</f>
        <v>110</v>
      </c>
      <c r="L158" s="29">
        <f>'1.2'!C158</f>
        <v>110</v>
      </c>
      <c r="M158" s="29">
        <f>'1.2'!D158</f>
        <v>109.7</v>
      </c>
      <c r="N158" s="29">
        <f>'1.2'!E158</f>
        <v>112.5</v>
      </c>
      <c r="O158" s="29">
        <f>'1.2'!F158</f>
        <v>109.9</v>
      </c>
      <c r="P158" s="29">
        <f>'1.2'!G158</f>
        <v>117.1</v>
      </c>
      <c r="Q158" s="29">
        <f>'1.2'!H158</f>
        <v>101.8</v>
      </c>
      <c r="R158" s="29">
        <f>'1.2'!I158</f>
        <v>113.3</v>
      </c>
      <c r="S158" s="29">
        <f>'1.2'!J158</f>
        <v>125.7</v>
      </c>
      <c r="T158" s="29">
        <f>'1.2'!K158</f>
        <v>87.6</v>
      </c>
      <c r="U158" s="29">
        <f>'1.2'!L158</f>
        <v>124.3</v>
      </c>
      <c r="V158" s="29">
        <f>'1.2'!M158</f>
        <v>88.3</v>
      </c>
      <c r="W158" s="29">
        <f>'1.2'!N158</f>
        <v>130.9</v>
      </c>
      <c r="X158" s="29">
        <f>'1.2'!O158</f>
        <v>10.8</v>
      </c>
      <c r="Y158" s="29">
        <f>'1.2'!P158</f>
        <v>9.8000000000000007</v>
      </c>
      <c r="Z158" s="29">
        <f>'1.2'!Q158</f>
        <v>9.5</v>
      </c>
      <c r="AA158" s="29">
        <f>'1.2'!R158</f>
        <v>11.1</v>
      </c>
      <c r="AB158" s="29">
        <f>'1.2'!S158</f>
        <v>10.3</v>
      </c>
      <c r="AC158" s="29">
        <f>'1.2'!T158</f>
        <v>18.7</v>
      </c>
      <c r="AD158" s="29">
        <f>'1.2'!U158</f>
        <v>6.5</v>
      </c>
      <c r="AE158" s="29">
        <f>'1.2'!V158</f>
        <v>10.6</v>
      </c>
      <c r="AF158" s="29">
        <f>'1.2'!W158</f>
        <v>48.1</v>
      </c>
      <c r="AG158" s="29">
        <f>'1.2'!X158</f>
        <v>-13.1</v>
      </c>
      <c r="AH158" s="29">
        <f>'1.2'!Y158</f>
        <v>27.2</v>
      </c>
      <c r="AI158" s="29">
        <f>'1.2'!Z158</f>
        <v>5.9</v>
      </c>
      <c r="AJ158" s="29">
        <f>'1.2'!AA158</f>
        <v>22.1</v>
      </c>
      <c r="AK158" s="29">
        <f>'1.2'!AB158</f>
        <v>7.9</v>
      </c>
      <c r="AL158" s="29">
        <f>'1.2'!AC158</f>
        <v>13.9</v>
      </c>
      <c r="AM158" s="29">
        <f>'1.2'!AD158</f>
        <v>13.8</v>
      </c>
      <c r="AN158" s="29">
        <f>'1.2'!AE158</f>
        <v>6</v>
      </c>
      <c r="AO158" s="29">
        <f>'1.2'!AF158</f>
        <v>13.2</v>
      </c>
      <c r="AP158" s="29">
        <f>'1.2'!AG158</f>
        <v>29.1</v>
      </c>
      <c r="AQ158" s="29">
        <f>'1.2'!AH158</f>
        <v>2.2000000000000002</v>
      </c>
      <c r="AR158" s="29">
        <f>'1.2'!AI158</f>
        <v>8.3000000000000007</v>
      </c>
      <c r="AS158" s="29">
        <f>'1.2'!AJ158</f>
        <v>7.6</v>
      </c>
      <c r="AT158" s="29">
        <f>'1.2'!AK158</f>
        <v>3</v>
      </c>
      <c r="AU158" s="29">
        <f>'1.2'!AL158</f>
        <v>34</v>
      </c>
      <c r="AV158" s="29">
        <f>'1.2'!AM158</f>
        <v>-11.5</v>
      </c>
      <c r="AW158" s="29">
        <f>'1.2'!AN158</f>
        <v>22.1</v>
      </c>
      <c r="AX158" s="29">
        <f>'1.2'!AO158</f>
        <v>8</v>
      </c>
      <c r="AY158" s="29">
        <f>'1.2'!AP158</f>
        <v>13.8</v>
      </c>
      <c r="AZ158" s="29">
        <f>'1.2'!AQ158</f>
        <v>14</v>
      </c>
      <c r="BA158" s="29">
        <f>'1.2'!AR158</f>
        <v>10.3</v>
      </c>
      <c r="BB158" s="29">
        <f>'1.2'!AS158</f>
        <v>13.2</v>
      </c>
      <c r="BC158" s="29" t="e">
        <f>'1.2'!AT158</f>
        <v>#N/A</v>
      </c>
      <c r="BD158" s="29" t="e">
        <f>'1.2'!AU158</f>
        <v>#N/A</v>
      </c>
      <c r="BE158" s="29">
        <f>'1.2'!AV158</f>
        <v>15.6</v>
      </c>
      <c r="BF158" s="29">
        <f>'1.2'!AW158</f>
        <v>8.8000000000000007</v>
      </c>
      <c r="BG158" s="29">
        <f>'1.2'!AX158</f>
        <v>-1.5</v>
      </c>
      <c r="BH158" s="29">
        <f>'1.2'!AY158</f>
        <v>27.8</v>
      </c>
      <c r="BI158" s="29">
        <f>'1.2'!AZ158</f>
        <v>-7.4</v>
      </c>
      <c r="BJ158" s="29">
        <f>'1.2'!BA158</f>
        <v>15.9</v>
      </c>
    </row>
    <row r="159" spans="1:62" x14ac:dyDescent="0.25">
      <c r="A159" s="28" t="s">
        <v>34</v>
      </c>
      <c r="B159" s="30">
        <v>41122</v>
      </c>
      <c r="C159" s="29">
        <f>'1.1'!B159</f>
        <v>116.5</v>
      </c>
      <c r="D159" s="29">
        <f>'1.1'!C159</f>
        <v>16</v>
      </c>
      <c r="E159" s="29">
        <f>'1.1'!D159</f>
        <v>13.9</v>
      </c>
      <c r="F159" s="29">
        <f>'1.1'!E159</f>
        <v>13.8</v>
      </c>
      <c r="G159" s="29">
        <f>'1.1'!F159</f>
        <v>111.1</v>
      </c>
      <c r="H159" s="29">
        <f>'1.1'!G159</f>
        <v>18.8</v>
      </c>
      <c r="I159" s="29">
        <f>'1.1'!H159</f>
        <v>2.5</v>
      </c>
      <c r="J159" s="29">
        <f>'1.1'!I159</f>
        <v>3.5</v>
      </c>
      <c r="K159" s="29">
        <f>'1.2'!B159</f>
        <v>117</v>
      </c>
      <c r="L159" s="29">
        <f>'1.2'!C159</f>
        <v>115.4</v>
      </c>
      <c r="M159" s="29">
        <f>'1.2'!D159</f>
        <v>115.1</v>
      </c>
      <c r="N159" s="29">
        <f>'1.2'!E159</f>
        <v>108.8</v>
      </c>
      <c r="O159" s="29">
        <f>'1.2'!F159</f>
        <v>114.2</v>
      </c>
      <c r="P159" s="29">
        <f>'1.2'!G159</f>
        <v>117.4</v>
      </c>
      <c r="Q159" s="29">
        <f>'1.2'!H159</f>
        <v>109.5</v>
      </c>
      <c r="R159" s="29">
        <f>'1.2'!I159</f>
        <v>111.8</v>
      </c>
      <c r="S159" s="29">
        <f>'1.2'!J159</f>
        <v>104.6</v>
      </c>
      <c r="T159" s="29">
        <f>'1.2'!K159</f>
        <v>148</v>
      </c>
      <c r="U159" s="29">
        <f>'1.2'!L159</f>
        <v>136.30000000000001</v>
      </c>
      <c r="V159" s="29">
        <f>'1.2'!M159</f>
        <v>104</v>
      </c>
      <c r="W159" s="29">
        <f>'1.2'!N159</f>
        <v>132.4</v>
      </c>
      <c r="X159" s="29">
        <f>'1.2'!O159</f>
        <v>14.4</v>
      </c>
      <c r="Y159" s="29">
        <f>'1.2'!P159</f>
        <v>16.399999999999999</v>
      </c>
      <c r="Z159" s="29">
        <f>'1.2'!Q159</f>
        <v>16.100000000000001</v>
      </c>
      <c r="AA159" s="29">
        <f>'1.2'!R159</f>
        <v>17.899999999999999</v>
      </c>
      <c r="AB159" s="29">
        <f>'1.2'!S159</f>
        <v>6.8</v>
      </c>
      <c r="AC159" s="29">
        <f>'1.2'!T159</f>
        <v>5.2</v>
      </c>
      <c r="AD159" s="29">
        <f>'1.2'!U159</f>
        <v>10.199999999999999</v>
      </c>
      <c r="AE159" s="29">
        <f>'1.2'!V159</f>
        <v>5.9</v>
      </c>
      <c r="AF159" s="29">
        <f>'1.2'!W159</f>
        <v>15.2</v>
      </c>
      <c r="AG159" s="29">
        <f>'1.2'!X159</f>
        <v>3.3</v>
      </c>
      <c r="AH159" s="29">
        <f>'1.2'!Y159</f>
        <v>33.299999999999997</v>
      </c>
      <c r="AI159" s="29">
        <f>'1.2'!Z159</f>
        <v>20</v>
      </c>
      <c r="AJ159" s="29">
        <f>'1.2'!AA159</f>
        <v>22.1</v>
      </c>
      <c r="AK159" s="29">
        <f>'1.2'!AB159</f>
        <v>8.8000000000000007</v>
      </c>
      <c r="AL159" s="29">
        <f>'1.2'!AC159</f>
        <v>14.2</v>
      </c>
      <c r="AM159" s="29">
        <f>'1.2'!AD159</f>
        <v>14.1</v>
      </c>
      <c r="AN159" s="29">
        <f>'1.2'!AE159</f>
        <v>7.5</v>
      </c>
      <c r="AO159" s="29">
        <f>'1.2'!AF159</f>
        <v>12.3</v>
      </c>
      <c r="AP159" s="29">
        <f>'1.2'!AG159</f>
        <v>25.4</v>
      </c>
      <c r="AQ159" s="29">
        <f>'1.2'!AH159</f>
        <v>3.3</v>
      </c>
      <c r="AR159" s="29">
        <f>'1.2'!AI159</f>
        <v>8</v>
      </c>
      <c r="AS159" s="29">
        <f>'1.2'!AJ159</f>
        <v>8.4</v>
      </c>
      <c r="AT159" s="29">
        <f>'1.2'!AK159</f>
        <v>3.1</v>
      </c>
      <c r="AU159" s="29">
        <f>'1.2'!AL159</f>
        <v>33.9</v>
      </c>
      <c r="AV159" s="29">
        <f>'1.2'!AM159</f>
        <v>-8.1999999999999993</v>
      </c>
      <c r="AW159" s="29">
        <f>'1.2'!AN159</f>
        <v>22.1</v>
      </c>
      <c r="AX159" s="29">
        <f>'1.2'!AO159</f>
        <v>7.6</v>
      </c>
      <c r="AY159" s="29">
        <f>'1.2'!AP159</f>
        <v>13.7</v>
      </c>
      <c r="AZ159" s="29">
        <f>'1.2'!AQ159</f>
        <v>13.7</v>
      </c>
      <c r="BA159" s="29">
        <f>'1.2'!AR159</f>
        <v>10.7</v>
      </c>
      <c r="BB159" s="29">
        <f>'1.2'!AS159</f>
        <v>11.7</v>
      </c>
      <c r="BC159" s="29" t="e">
        <f>'1.2'!AT159</f>
        <v>#N/A</v>
      </c>
      <c r="BD159" s="29" t="e">
        <f>'1.2'!AU159</f>
        <v>#N/A</v>
      </c>
      <c r="BE159" s="29">
        <f>'1.2'!AV159</f>
        <v>13.9</v>
      </c>
      <c r="BF159" s="29">
        <f>'1.2'!AW159</f>
        <v>8.6</v>
      </c>
      <c r="BG159" s="29">
        <f>'1.2'!AX159</f>
        <v>0.9</v>
      </c>
      <c r="BH159" s="29">
        <f>'1.2'!AY159</f>
        <v>28.6</v>
      </c>
      <c r="BI159" s="29">
        <f>'1.2'!AZ159</f>
        <v>-6.1</v>
      </c>
      <c r="BJ159" s="29">
        <f>'1.2'!BA159</f>
        <v>17.2</v>
      </c>
    </row>
    <row r="160" spans="1:62" x14ac:dyDescent="0.25">
      <c r="A160" s="28" t="s">
        <v>34</v>
      </c>
      <c r="B160" s="30">
        <v>41153</v>
      </c>
      <c r="C160" s="29">
        <f>'1.1'!B160</f>
        <v>113.6</v>
      </c>
      <c r="D160" s="29">
        <f>'1.1'!C160</f>
        <v>16.899999999999999</v>
      </c>
      <c r="E160" s="29">
        <f>'1.1'!D160</f>
        <v>14.2</v>
      </c>
      <c r="F160" s="29">
        <f>'1.1'!E160</f>
        <v>13.8</v>
      </c>
      <c r="G160" s="29">
        <f>'1.1'!F160</f>
        <v>94.7</v>
      </c>
      <c r="H160" s="29">
        <f>'1.1'!G160</f>
        <v>1.5</v>
      </c>
      <c r="I160" s="29">
        <f>'1.1'!H160</f>
        <v>2.4</v>
      </c>
      <c r="J160" s="29">
        <f>'1.1'!I160</f>
        <v>3.2</v>
      </c>
      <c r="K160" s="29">
        <f>'1.2'!B160</f>
        <v>116.2</v>
      </c>
      <c r="L160" s="29">
        <f>'1.2'!C160</f>
        <v>114.3</v>
      </c>
      <c r="M160" s="29">
        <f>'1.2'!D160</f>
        <v>113.9</v>
      </c>
      <c r="N160" s="29">
        <f>'1.2'!E160</f>
        <v>99.8</v>
      </c>
      <c r="O160" s="29">
        <f>'1.2'!F160</f>
        <v>107</v>
      </c>
      <c r="P160" s="29">
        <f>'1.2'!G160</f>
        <v>107</v>
      </c>
      <c r="Q160" s="29">
        <f>'1.2'!H160</f>
        <v>105.2</v>
      </c>
      <c r="R160" s="29">
        <f>'1.2'!I160</f>
        <v>108.7</v>
      </c>
      <c r="S160" s="29">
        <f>'1.2'!J160</f>
        <v>91.5</v>
      </c>
      <c r="T160" s="29">
        <f>'1.2'!K160</f>
        <v>111.7</v>
      </c>
      <c r="U160" s="29">
        <f>'1.2'!L160</f>
        <v>138.30000000000001</v>
      </c>
      <c r="V160" s="29">
        <f>'1.2'!M160</f>
        <v>75.7</v>
      </c>
      <c r="W160" s="29">
        <f>'1.2'!N160</f>
        <v>122.3</v>
      </c>
      <c r="X160" s="29">
        <f>'1.2'!O160</f>
        <v>21.1</v>
      </c>
      <c r="Y160" s="29">
        <f>'1.2'!P160</f>
        <v>16.7</v>
      </c>
      <c r="Z160" s="29">
        <f>'1.2'!Q160</f>
        <v>16.2</v>
      </c>
      <c r="AA160" s="29">
        <f>'1.2'!R160</f>
        <v>18.399999999999999</v>
      </c>
      <c r="AB160" s="29">
        <f>'1.2'!S160</f>
        <v>6.9</v>
      </c>
      <c r="AC160" s="29">
        <f>'1.2'!T160</f>
        <v>-1.1000000000000001</v>
      </c>
      <c r="AD160" s="29">
        <f>'1.2'!U160</f>
        <v>10</v>
      </c>
      <c r="AE160" s="29">
        <f>'1.2'!V160</f>
        <v>5</v>
      </c>
      <c r="AF160" s="29">
        <f>'1.2'!W160</f>
        <v>18.8</v>
      </c>
      <c r="AG160" s="29">
        <f>'1.2'!X160</f>
        <v>7.1</v>
      </c>
      <c r="AH160" s="29">
        <f>'1.2'!Y160</f>
        <v>41.6</v>
      </c>
      <c r="AI160" s="29">
        <f>'1.2'!Z160</f>
        <v>-15.3</v>
      </c>
      <c r="AJ160" s="29">
        <f>'1.2'!AA160</f>
        <v>16.399999999999999</v>
      </c>
      <c r="AK160" s="29">
        <f>'1.2'!AB160</f>
        <v>10.1</v>
      </c>
      <c r="AL160" s="29">
        <f>'1.2'!AC160</f>
        <v>14.5</v>
      </c>
      <c r="AM160" s="29">
        <f>'1.2'!AD160</f>
        <v>14.3</v>
      </c>
      <c r="AN160" s="29">
        <f>'1.2'!AE160</f>
        <v>8.6</v>
      </c>
      <c r="AO160" s="29">
        <f>'1.2'!AF160</f>
        <v>11.7</v>
      </c>
      <c r="AP160" s="29">
        <f>'1.2'!AG160</f>
        <v>21.9</v>
      </c>
      <c r="AQ160" s="29">
        <f>'1.2'!AH160</f>
        <v>4</v>
      </c>
      <c r="AR160" s="29">
        <f>'1.2'!AI160</f>
        <v>7.6</v>
      </c>
      <c r="AS160" s="29">
        <f>'1.2'!AJ160</f>
        <v>9.3000000000000007</v>
      </c>
      <c r="AT160" s="29">
        <f>'1.2'!AK160</f>
        <v>3.5</v>
      </c>
      <c r="AU160" s="29">
        <f>'1.2'!AL160</f>
        <v>34.799999999999997</v>
      </c>
      <c r="AV160" s="29">
        <f>'1.2'!AM160</f>
        <v>-8.9</v>
      </c>
      <c r="AW160" s="29">
        <f>'1.2'!AN160</f>
        <v>21.5</v>
      </c>
      <c r="AX160" s="29">
        <f>'1.2'!AO160</f>
        <v>8.6</v>
      </c>
      <c r="AY160" s="29">
        <f>'1.2'!AP160</f>
        <v>13.8</v>
      </c>
      <c r="AZ160" s="29">
        <f>'1.2'!AQ160</f>
        <v>13.8</v>
      </c>
      <c r="BA160" s="29">
        <f>'1.2'!AR160</f>
        <v>10.6</v>
      </c>
      <c r="BB160" s="29">
        <f>'1.2'!AS160</f>
        <v>10.9</v>
      </c>
      <c r="BC160" s="29" t="e">
        <f>'1.2'!AT160</f>
        <v>#N/A</v>
      </c>
      <c r="BD160" s="29" t="e">
        <f>'1.2'!AU160</f>
        <v>#N/A</v>
      </c>
      <c r="BE160" s="29">
        <f>'1.2'!AV160</f>
        <v>12.1</v>
      </c>
      <c r="BF160" s="29">
        <f>'1.2'!AW160</f>
        <v>8.8000000000000007</v>
      </c>
      <c r="BG160" s="29">
        <f>'1.2'!AX160</f>
        <v>3.4</v>
      </c>
      <c r="BH160" s="29">
        <f>'1.2'!AY160</f>
        <v>30.4</v>
      </c>
      <c r="BI160" s="29">
        <f>'1.2'!AZ160</f>
        <v>-7.1</v>
      </c>
      <c r="BJ160" s="29">
        <f>'1.2'!BA160</f>
        <v>17.399999999999999</v>
      </c>
    </row>
    <row r="161" spans="1:62" x14ac:dyDescent="0.25">
      <c r="A161" s="28" t="s">
        <v>34</v>
      </c>
      <c r="B161" s="30">
        <v>41183</v>
      </c>
      <c r="C161" s="29">
        <f>'1.1'!B161</f>
        <v>121.4</v>
      </c>
      <c r="D161" s="29">
        <f>'1.1'!C161</f>
        <v>19.399999999999999</v>
      </c>
      <c r="E161" s="29">
        <f>'1.1'!D161</f>
        <v>14.8</v>
      </c>
      <c r="F161" s="29">
        <f>'1.1'!E161</f>
        <v>14.4</v>
      </c>
      <c r="G161" s="29">
        <f>'1.1'!F161</f>
        <v>105.1</v>
      </c>
      <c r="H161" s="29">
        <f>'1.1'!G161</f>
        <v>17.8</v>
      </c>
      <c r="I161" s="29">
        <f>'1.1'!H161</f>
        <v>3.8</v>
      </c>
      <c r="J161" s="29">
        <f>'1.1'!I161</f>
        <v>4.2</v>
      </c>
      <c r="K161" s="29">
        <f>'1.2'!B161</f>
        <v>119.5</v>
      </c>
      <c r="L161" s="29">
        <f>'1.2'!C161</f>
        <v>120.2</v>
      </c>
      <c r="M161" s="29">
        <f>'1.2'!D161</f>
        <v>120.1</v>
      </c>
      <c r="N161" s="29">
        <f>'1.2'!E161</f>
        <v>111</v>
      </c>
      <c r="O161" s="29">
        <f>'1.2'!F161</f>
        <v>115.3</v>
      </c>
      <c r="P161" s="29">
        <f>'1.2'!G161</f>
        <v>103.1</v>
      </c>
      <c r="Q161" s="29">
        <f>'1.2'!H161</f>
        <v>123.5</v>
      </c>
      <c r="R161" s="29">
        <f>'1.2'!I161</f>
        <v>113.9</v>
      </c>
      <c r="S161" s="29">
        <f>'1.2'!J161</f>
        <v>95.9</v>
      </c>
      <c r="T161" s="29">
        <f>'1.2'!K161</f>
        <v>124</v>
      </c>
      <c r="U161" s="29">
        <f>'1.2'!L161</f>
        <v>162.6</v>
      </c>
      <c r="V161" s="29">
        <f>'1.2'!M161</f>
        <v>87.6</v>
      </c>
      <c r="W161" s="29">
        <f>'1.2'!N161</f>
        <v>138.6</v>
      </c>
      <c r="X161" s="29">
        <f>'1.2'!O161</f>
        <v>19.899999999999999</v>
      </c>
      <c r="Y161" s="29">
        <f>'1.2'!P161</f>
        <v>19.3</v>
      </c>
      <c r="Z161" s="29">
        <f>'1.2'!Q161</f>
        <v>19.100000000000001</v>
      </c>
      <c r="AA161" s="29">
        <f>'1.2'!R161</f>
        <v>29.1</v>
      </c>
      <c r="AB161" s="29">
        <f>'1.2'!S161</f>
        <v>14.7</v>
      </c>
      <c r="AC161" s="29">
        <f>'1.2'!T161</f>
        <v>8.1</v>
      </c>
      <c r="AD161" s="29">
        <f>'1.2'!U161</f>
        <v>31.5</v>
      </c>
      <c r="AE161" s="29">
        <f>'1.2'!V161</f>
        <v>5.2</v>
      </c>
      <c r="AF161" s="29">
        <f>'1.2'!W161</f>
        <v>23.6</v>
      </c>
      <c r="AG161" s="29">
        <f>'1.2'!X161</f>
        <v>20.9</v>
      </c>
      <c r="AH161" s="29">
        <f>'1.2'!Y161</f>
        <v>36.1</v>
      </c>
      <c r="AI161" s="29">
        <f>'1.2'!Z161</f>
        <v>12.1</v>
      </c>
      <c r="AJ161" s="29">
        <f>'1.2'!AA161</f>
        <v>38.200000000000003</v>
      </c>
      <c r="AK161" s="29">
        <f>'1.2'!AB161</f>
        <v>11.1</v>
      </c>
      <c r="AL161" s="29">
        <f>'1.2'!AC161</f>
        <v>15</v>
      </c>
      <c r="AM161" s="29">
        <f>'1.2'!AD161</f>
        <v>14.8</v>
      </c>
      <c r="AN161" s="29">
        <f>'1.2'!AE161</f>
        <v>10.5</v>
      </c>
      <c r="AO161" s="29">
        <f>'1.2'!AF161</f>
        <v>12</v>
      </c>
      <c r="AP161" s="29">
        <f>'1.2'!AG161</f>
        <v>20.5</v>
      </c>
      <c r="AQ161" s="29">
        <f>'1.2'!AH161</f>
        <v>6.8</v>
      </c>
      <c r="AR161" s="29">
        <f>'1.2'!AI161</f>
        <v>7.4</v>
      </c>
      <c r="AS161" s="29">
        <f>'1.2'!AJ161</f>
        <v>10.4</v>
      </c>
      <c r="AT161" s="29">
        <f>'1.2'!AK161</f>
        <v>5.4</v>
      </c>
      <c r="AU161" s="29">
        <f>'1.2'!AL161</f>
        <v>35</v>
      </c>
      <c r="AV161" s="29">
        <f>'1.2'!AM161</f>
        <v>-7.3</v>
      </c>
      <c r="AW161" s="29">
        <f>'1.2'!AN161</f>
        <v>23.1</v>
      </c>
      <c r="AX161" s="29">
        <f>'1.2'!AO161</f>
        <v>9.8000000000000007</v>
      </c>
      <c r="AY161" s="29">
        <f>'1.2'!AP161</f>
        <v>14.6</v>
      </c>
      <c r="AZ161" s="29">
        <f>'1.2'!AQ161</f>
        <v>14.5</v>
      </c>
      <c r="BA161" s="29">
        <f>'1.2'!AR161</f>
        <v>12.2</v>
      </c>
      <c r="BB161" s="29">
        <f>'1.2'!AS161</f>
        <v>11</v>
      </c>
      <c r="BC161" s="29" t="e">
        <f>'1.2'!AT161</f>
        <v>#N/A</v>
      </c>
      <c r="BD161" s="29" t="e">
        <f>'1.2'!AU161</f>
        <v>#N/A</v>
      </c>
      <c r="BE161" s="29">
        <f>'1.2'!AV161</f>
        <v>10.1</v>
      </c>
      <c r="BF161" s="29">
        <f>'1.2'!AW161</f>
        <v>9.5</v>
      </c>
      <c r="BG161" s="29">
        <f>'1.2'!AX161</f>
        <v>6.1</v>
      </c>
      <c r="BH161" s="29">
        <f>'1.2'!AY161</f>
        <v>31.6</v>
      </c>
      <c r="BI161" s="29">
        <f>'1.2'!AZ161</f>
        <v>-6</v>
      </c>
      <c r="BJ161" s="29">
        <f>'1.2'!BA161</f>
        <v>19.899999999999999</v>
      </c>
    </row>
    <row r="162" spans="1:62" x14ac:dyDescent="0.25">
      <c r="A162" s="28" t="s">
        <v>34</v>
      </c>
      <c r="B162" s="30">
        <v>41214</v>
      </c>
      <c r="C162" s="29">
        <f>'1.1'!B162</f>
        <v>118.2</v>
      </c>
      <c r="D162" s="29">
        <f>'1.1'!C162</f>
        <v>17.5</v>
      </c>
      <c r="E162" s="29">
        <f>'1.1'!D162</f>
        <v>15</v>
      </c>
      <c r="F162" s="29">
        <f>'1.1'!E162</f>
        <v>14.7</v>
      </c>
      <c r="G162" s="29">
        <f>'1.1'!F162</f>
        <v>102.8</v>
      </c>
      <c r="H162" s="29">
        <f>'1.1'!G162</f>
        <v>11.6</v>
      </c>
      <c r="I162" s="29">
        <f>'1.1'!H162</f>
        <v>4.4000000000000004</v>
      </c>
      <c r="J162" s="29">
        <f>'1.1'!I162</f>
        <v>4.5999999999999996</v>
      </c>
      <c r="K162" s="29">
        <f>'1.2'!B162</f>
        <v>111.8</v>
      </c>
      <c r="L162" s="29">
        <f>'1.2'!C162</f>
        <v>115.2</v>
      </c>
      <c r="M162" s="29">
        <f>'1.2'!D162</f>
        <v>115</v>
      </c>
      <c r="N162" s="29">
        <f>'1.2'!E162</f>
        <v>125.9</v>
      </c>
      <c r="O162" s="29">
        <f>'1.2'!F162</f>
        <v>117.7</v>
      </c>
      <c r="P162" s="29">
        <f>'1.2'!G162</f>
        <v>101.9</v>
      </c>
      <c r="Q162" s="29">
        <f>'1.2'!H162</f>
        <v>129</v>
      </c>
      <c r="R162" s="29">
        <f>'1.2'!I162</f>
        <v>109.3</v>
      </c>
      <c r="S162" s="29">
        <f>'1.2'!J162</f>
        <v>105.7</v>
      </c>
      <c r="T162" s="29">
        <f>'1.2'!K162</f>
        <v>108.3</v>
      </c>
      <c r="U162" s="29">
        <f>'1.2'!L162</f>
        <v>150.1</v>
      </c>
      <c r="V162" s="29">
        <f>'1.2'!M162</f>
        <v>85.3</v>
      </c>
      <c r="W162" s="29">
        <f>'1.2'!N162</f>
        <v>141.4</v>
      </c>
      <c r="X162" s="29">
        <f>'1.2'!O162</f>
        <v>14.5</v>
      </c>
      <c r="Y162" s="29">
        <f>'1.2'!P162</f>
        <v>16.8</v>
      </c>
      <c r="Z162" s="29">
        <f>'1.2'!Q162</f>
        <v>16.5</v>
      </c>
      <c r="AA162" s="29">
        <f>'1.2'!R162</f>
        <v>36.299999999999997</v>
      </c>
      <c r="AB162" s="29">
        <f>'1.2'!S162</f>
        <v>12.7</v>
      </c>
      <c r="AC162" s="29">
        <f>'1.2'!T162</f>
        <v>-5.2</v>
      </c>
      <c r="AD162" s="29">
        <f>'1.2'!U162</f>
        <v>27.8</v>
      </c>
      <c r="AE162" s="29">
        <f>'1.2'!V162</f>
        <v>1.1000000000000001</v>
      </c>
      <c r="AF162" s="29">
        <f>'1.2'!W162</f>
        <v>30.8</v>
      </c>
      <c r="AG162" s="29">
        <f>'1.2'!X162</f>
        <v>-11.9</v>
      </c>
      <c r="AH162" s="29">
        <f>'1.2'!Y162</f>
        <v>33.6</v>
      </c>
      <c r="AI162" s="29">
        <f>'1.2'!Z162</f>
        <v>1.1000000000000001</v>
      </c>
      <c r="AJ162" s="29">
        <f>'1.2'!AA162</f>
        <v>37.6</v>
      </c>
      <c r="AK162" s="29">
        <f>'1.2'!AB162</f>
        <v>11.4</v>
      </c>
      <c r="AL162" s="29">
        <f>'1.2'!AC162</f>
        <v>15.1</v>
      </c>
      <c r="AM162" s="29">
        <f>'1.2'!AD162</f>
        <v>15</v>
      </c>
      <c r="AN162" s="29">
        <f>'1.2'!AE162</f>
        <v>12.9</v>
      </c>
      <c r="AO162" s="29">
        <f>'1.2'!AF162</f>
        <v>12</v>
      </c>
      <c r="AP162" s="29">
        <f>'1.2'!AG162</f>
        <v>17.8</v>
      </c>
      <c r="AQ162" s="29">
        <f>'1.2'!AH162</f>
        <v>8.8000000000000007</v>
      </c>
      <c r="AR162" s="29">
        <f>'1.2'!AI162</f>
        <v>6.7</v>
      </c>
      <c r="AS162" s="29">
        <f>'1.2'!AJ162</f>
        <v>11.9</v>
      </c>
      <c r="AT162" s="29">
        <f>'1.2'!AK162</f>
        <v>3.4</v>
      </c>
      <c r="AU162" s="29">
        <f>'1.2'!AL162</f>
        <v>34.799999999999997</v>
      </c>
      <c r="AV162" s="29">
        <f>'1.2'!AM162</f>
        <v>-6.7</v>
      </c>
      <c r="AW162" s="29">
        <f>'1.2'!AN162</f>
        <v>24.5</v>
      </c>
      <c r="AX162" s="29">
        <f>'1.2'!AO162</f>
        <v>10.8</v>
      </c>
      <c r="AY162" s="29">
        <f>'1.2'!AP162</f>
        <v>14.9</v>
      </c>
      <c r="AZ162" s="29">
        <f>'1.2'!AQ162</f>
        <v>14.8</v>
      </c>
      <c r="BA162" s="29">
        <f>'1.2'!AR162</f>
        <v>13.8</v>
      </c>
      <c r="BB162" s="29">
        <f>'1.2'!AS162</f>
        <v>11.2</v>
      </c>
      <c r="BC162" s="29" t="e">
        <f>'1.2'!AT162</f>
        <v>#N/A</v>
      </c>
      <c r="BD162" s="29" t="e">
        <f>'1.2'!AU162</f>
        <v>#N/A</v>
      </c>
      <c r="BE162" s="29">
        <f>'1.2'!AV162</f>
        <v>7.6</v>
      </c>
      <c r="BF162" s="29">
        <f>'1.2'!AW162</f>
        <v>10.6</v>
      </c>
      <c r="BG162" s="29">
        <f>'1.2'!AX162</f>
        <v>3.2</v>
      </c>
      <c r="BH162" s="29">
        <f>'1.2'!AY162</f>
        <v>32.299999999999997</v>
      </c>
      <c r="BI162" s="29">
        <f>'1.2'!AZ162</f>
        <v>-5.9</v>
      </c>
      <c r="BJ162" s="29">
        <f>'1.2'!BA162</f>
        <v>22.7</v>
      </c>
    </row>
    <row r="163" spans="1:62" x14ac:dyDescent="0.25">
      <c r="A163" s="28" t="s">
        <v>34</v>
      </c>
      <c r="B163" s="30">
        <v>41244</v>
      </c>
      <c r="C163" s="29">
        <f>'1.1'!B163</f>
        <v>159.19999999999999</v>
      </c>
      <c r="D163" s="29">
        <f>'1.1'!C163</f>
        <v>16.600000000000001</v>
      </c>
      <c r="E163" s="29">
        <f>'1.1'!D163</f>
        <v>15.2</v>
      </c>
      <c r="F163" s="29">
        <f>'1.1'!E163</f>
        <v>15.2</v>
      </c>
      <c r="G163" s="29">
        <f>'1.1'!F163</f>
        <v>124.7</v>
      </c>
      <c r="H163" s="29">
        <f>'1.1'!G163</f>
        <v>4.5999999999999996</v>
      </c>
      <c r="I163" s="29">
        <f>'1.1'!H163</f>
        <v>4.4000000000000004</v>
      </c>
      <c r="J163" s="29">
        <f>'1.1'!I163</f>
        <v>4.4000000000000004</v>
      </c>
      <c r="K163" s="29">
        <f>'1.2'!B163</f>
        <v>120.5</v>
      </c>
      <c r="L163" s="29">
        <f>'1.2'!C163</f>
        <v>149</v>
      </c>
      <c r="M163" s="29">
        <f>'1.2'!D163</f>
        <v>148.69999999999999</v>
      </c>
      <c r="N163" s="29">
        <f>'1.2'!E163</f>
        <v>228.7</v>
      </c>
      <c r="O163" s="29">
        <f>'1.2'!F163</f>
        <v>168.2</v>
      </c>
      <c r="P163" s="29">
        <f>'1.2'!G163</f>
        <v>199.1</v>
      </c>
      <c r="Q163" s="29">
        <f>'1.2'!H163</f>
        <v>139.4</v>
      </c>
      <c r="R163" s="29">
        <f>'1.2'!I163</f>
        <v>116.9</v>
      </c>
      <c r="S163" s="29">
        <f>'1.2'!J163</f>
        <v>172.1</v>
      </c>
      <c r="T163" s="29">
        <f>'1.2'!K163</f>
        <v>142.19999999999999</v>
      </c>
      <c r="U163" s="29">
        <f>'1.2'!L163</f>
        <v>229.8</v>
      </c>
      <c r="V163" s="29">
        <f>'1.2'!M163</f>
        <v>95.4</v>
      </c>
      <c r="W163" s="29">
        <f>'1.2'!N163</f>
        <v>130</v>
      </c>
      <c r="X163" s="29">
        <f>'1.2'!O163</f>
        <v>9</v>
      </c>
      <c r="Y163" s="29">
        <f>'1.2'!P163</f>
        <v>15.1</v>
      </c>
      <c r="Z163" s="29">
        <f>'1.2'!Q163</f>
        <v>14.4</v>
      </c>
      <c r="AA163" s="29">
        <f>'1.2'!R163</f>
        <v>16.399999999999999</v>
      </c>
      <c r="AB163" s="29">
        <f>'1.2'!S163</f>
        <v>14.7</v>
      </c>
      <c r="AC163" s="29">
        <f>'1.2'!T163</f>
        <v>16</v>
      </c>
      <c r="AD163" s="29">
        <f>'1.2'!U163</f>
        <v>-12.2</v>
      </c>
      <c r="AE163" s="29">
        <f>'1.2'!V163</f>
        <v>5.9</v>
      </c>
      <c r="AF163" s="29">
        <f>'1.2'!W163</f>
        <v>44</v>
      </c>
      <c r="AG163" s="29">
        <f>'1.2'!X163</f>
        <v>38.4</v>
      </c>
      <c r="AH163" s="29">
        <f>'1.2'!Y163</f>
        <v>43.3</v>
      </c>
      <c r="AI163" s="29">
        <f>'1.2'!Z163</f>
        <v>-10.4</v>
      </c>
      <c r="AJ163" s="29">
        <f>'1.2'!AA163</f>
        <v>29</v>
      </c>
      <c r="AK163" s="29">
        <f>'1.2'!AB163</f>
        <v>11.2</v>
      </c>
      <c r="AL163" s="29">
        <f>'1.2'!AC163</f>
        <v>15.1</v>
      </c>
      <c r="AM163" s="29">
        <f>'1.2'!AD163</f>
        <v>14.9</v>
      </c>
      <c r="AN163" s="29">
        <f>'1.2'!AE163</f>
        <v>13.5</v>
      </c>
      <c r="AO163" s="29">
        <f>'1.2'!AF163</f>
        <v>12.4</v>
      </c>
      <c r="AP163" s="29">
        <f>'1.2'!AG163</f>
        <v>17.5</v>
      </c>
      <c r="AQ163" s="29">
        <f>'1.2'!AH163</f>
        <v>6</v>
      </c>
      <c r="AR163" s="29">
        <f>'1.2'!AI163</f>
        <v>6.7</v>
      </c>
      <c r="AS163" s="29">
        <f>'1.2'!AJ163</f>
        <v>15.1</v>
      </c>
      <c r="AT163" s="29">
        <f>'1.2'!AK163</f>
        <v>6.4</v>
      </c>
      <c r="AU163" s="29">
        <f>'1.2'!AL163</f>
        <v>36</v>
      </c>
      <c r="AV163" s="29">
        <f>'1.2'!AM163</f>
        <v>-7</v>
      </c>
      <c r="AW163" s="29">
        <f>'1.2'!AN163</f>
        <v>24.9</v>
      </c>
      <c r="AX163" s="29">
        <f>'1.2'!AO163</f>
        <v>11.2</v>
      </c>
      <c r="AY163" s="29">
        <f>'1.2'!AP163</f>
        <v>15.1</v>
      </c>
      <c r="AZ163" s="29">
        <f>'1.2'!AQ163</f>
        <v>14.9</v>
      </c>
      <c r="BA163" s="29">
        <f>'1.2'!AR163</f>
        <v>13.5</v>
      </c>
      <c r="BB163" s="29">
        <f>'1.2'!AS163</f>
        <v>12.4</v>
      </c>
      <c r="BC163" s="29">
        <f>'1.2'!AT163</f>
        <v>17.5</v>
      </c>
      <c r="BD163" s="29">
        <f>'1.2'!AU163</f>
        <v>6</v>
      </c>
      <c r="BE163" s="29">
        <f>'1.2'!AV163</f>
        <v>6.7</v>
      </c>
      <c r="BF163" s="29">
        <f>'1.2'!AW163</f>
        <v>15.1</v>
      </c>
      <c r="BG163" s="29">
        <f>'1.2'!AX163</f>
        <v>6.4</v>
      </c>
      <c r="BH163" s="29">
        <f>'1.2'!AY163</f>
        <v>36</v>
      </c>
      <c r="BI163" s="29">
        <f>'1.2'!AZ163</f>
        <v>-7</v>
      </c>
      <c r="BJ163" s="29">
        <f>'1.2'!BA163</f>
        <v>24.9</v>
      </c>
    </row>
    <row r="164" spans="1:62" x14ac:dyDescent="0.25">
      <c r="A164" s="28" t="s">
        <v>34</v>
      </c>
      <c r="B164" s="30">
        <v>41275</v>
      </c>
      <c r="C164" s="29">
        <f>'1.1'!B164</f>
        <v>119.2</v>
      </c>
      <c r="D164" s="29">
        <f>'1.1'!C164</f>
        <v>15.3</v>
      </c>
      <c r="E164" s="29">
        <f>'1.1'!D164</f>
        <v>15.3</v>
      </c>
      <c r="F164" s="29">
        <f>'1.1'!E164</f>
        <v>15.7</v>
      </c>
      <c r="G164" s="29">
        <f>'1.1'!F164</f>
        <v>106.5</v>
      </c>
      <c r="H164" s="29">
        <f>'1.1'!G164</f>
        <v>5.6</v>
      </c>
      <c r="I164" s="29">
        <f>'1.1'!H164</f>
        <v>5.6</v>
      </c>
      <c r="J164" s="29">
        <f>'1.1'!I164</f>
        <v>4.5</v>
      </c>
      <c r="K164" s="29">
        <f>'1.2'!B164</f>
        <v>111.5</v>
      </c>
      <c r="L164" s="29">
        <f>'1.2'!C164</f>
        <v>119.9</v>
      </c>
      <c r="M164" s="29">
        <f>'1.2'!D164</f>
        <v>119.7</v>
      </c>
      <c r="N164" s="29">
        <f>'1.2'!E164</f>
        <v>103.8</v>
      </c>
      <c r="O164" s="29">
        <f>'1.2'!F164</f>
        <v>116.6</v>
      </c>
      <c r="P164" s="29">
        <f>'1.2'!G164</f>
        <v>127.8</v>
      </c>
      <c r="Q164" s="29">
        <f>'1.2'!H164</f>
        <v>105.1</v>
      </c>
      <c r="R164" s="29">
        <f>'1.2'!I164</f>
        <v>109.9</v>
      </c>
      <c r="S164" s="29">
        <f>'1.2'!J164</f>
        <v>217.7</v>
      </c>
      <c r="T164" s="29">
        <f>'1.2'!K164</f>
        <v>91.1</v>
      </c>
      <c r="U164" s="29">
        <f>'1.2'!L164</f>
        <v>144.1</v>
      </c>
      <c r="V164" s="29">
        <f>'1.2'!M164</f>
        <v>93</v>
      </c>
      <c r="W164" s="29">
        <f>'1.2'!N164</f>
        <v>131.4</v>
      </c>
      <c r="X164" s="29">
        <f>'1.2'!O164</f>
        <v>7</v>
      </c>
      <c r="Y164" s="29">
        <f>'1.2'!P164</f>
        <v>13.6</v>
      </c>
      <c r="Z164" s="29">
        <f>'1.2'!Q164</f>
        <v>13.5</v>
      </c>
      <c r="AA164" s="29">
        <f>'1.2'!R164</f>
        <v>19.100000000000001</v>
      </c>
      <c r="AB164" s="29">
        <f>'1.2'!S164</f>
        <v>22.2</v>
      </c>
      <c r="AC164" s="29">
        <f>'1.2'!T164</f>
        <v>15.5</v>
      </c>
      <c r="AD164" s="29">
        <f>'1.2'!U164</f>
        <v>29.9</v>
      </c>
      <c r="AE164" s="29">
        <f>'1.2'!V164</f>
        <v>7.2</v>
      </c>
      <c r="AF164" s="29">
        <f>'1.2'!W164</f>
        <v>16</v>
      </c>
      <c r="AG164" s="29">
        <f>'1.2'!X164</f>
        <v>-14.6</v>
      </c>
      <c r="AH164" s="29">
        <f>'1.2'!Y164</f>
        <v>29.1</v>
      </c>
      <c r="AI164" s="29">
        <f>'1.2'!Z164</f>
        <v>-5.6</v>
      </c>
      <c r="AJ164" s="29">
        <f>'1.2'!AA164</f>
        <v>27.2</v>
      </c>
      <c r="AK164" s="29">
        <f>'1.2'!AB164</f>
        <v>7</v>
      </c>
      <c r="AL164" s="29">
        <f>'1.2'!AC164</f>
        <v>13.6</v>
      </c>
      <c r="AM164" s="29">
        <f>'1.2'!AD164</f>
        <v>13.5</v>
      </c>
      <c r="AN164" s="29">
        <f>'1.2'!AE164</f>
        <v>19.100000000000001</v>
      </c>
      <c r="AO164" s="29">
        <f>'1.2'!AF164</f>
        <v>22.2</v>
      </c>
      <c r="AP164" s="29">
        <f>'1.2'!AG164</f>
        <v>15.5</v>
      </c>
      <c r="AQ164" s="29">
        <f>'1.2'!AH164</f>
        <v>29.9</v>
      </c>
      <c r="AR164" s="29">
        <f>'1.2'!AI164</f>
        <v>7.2</v>
      </c>
      <c r="AS164" s="29">
        <f>'1.2'!AJ164</f>
        <v>16</v>
      </c>
      <c r="AT164" s="29">
        <f>'1.2'!AK164</f>
        <v>-14.6</v>
      </c>
      <c r="AU164" s="29">
        <f>'1.2'!AL164</f>
        <v>29.1</v>
      </c>
      <c r="AV164" s="29">
        <f>'1.2'!AM164</f>
        <v>-5.6</v>
      </c>
      <c r="AW164" s="29">
        <f>'1.2'!AN164</f>
        <v>27.2</v>
      </c>
      <c r="AX164" s="29">
        <f>'1.2'!AO164</f>
        <v>11.7</v>
      </c>
      <c r="AY164" s="29">
        <f>'1.2'!AP164</f>
        <v>15.2</v>
      </c>
      <c r="AZ164" s="29">
        <f>'1.2'!AQ164</f>
        <v>15</v>
      </c>
      <c r="BA164" s="29">
        <f>'1.2'!AR164</f>
        <v>14.4</v>
      </c>
      <c r="BB164" s="29">
        <f>'1.2'!AS164</f>
        <v>14.7</v>
      </c>
      <c r="BC164" s="29">
        <f>'1.2'!AT164</f>
        <v>15.2</v>
      </c>
      <c r="BD164" s="29">
        <f>'1.2'!AU164</f>
        <v>9.1</v>
      </c>
      <c r="BE164" s="29">
        <f>'1.2'!AV164</f>
        <v>6.3</v>
      </c>
      <c r="BF164" s="29">
        <f>'1.2'!AW164</f>
        <v>16.7</v>
      </c>
      <c r="BG164" s="29">
        <f>'1.2'!AX164</f>
        <v>2.6</v>
      </c>
      <c r="BH164" s="29">
        <f>'1.2'!AY164</f>
        <v>36.1</v>
      </c>
      <c r="BI164" s="29">
        <f>'1.2'!AZ164</f>
        <v>-7.6</v>
      </c>
      <c r="BJ164" s="29">
        <f>'1.2'!BA164</f>
        <v>26.2</v>
      </c>
    </row>
    <row r="165" spans="1:62" x14ac:dyDescent="0.25">
      <c r="A165" s="28" t="s">
        <v>34</v>
      </c>
      <c r="B165" s="30">
        <v>41306</v>
      </c>
      <c r="C165" s="29">
        <f>'1.1'!B165</f>
        <v>108.3</v>
      </c>
      <c r="D165" s="29">
        <f>'1.1'!C165</f>
        <v>6.7</v>
      </c>
      <c r="E165" s="29">
        <f>'1.1'!D165</f>
        <v>11</v>
      </c>
      <c r="F165" s="29">
        <f>'1.1'!E165</f>
        <v>14.9</v>
      </c>
      <c r="G165" s="29">
        <f>'1.1'!F165</f>
        <v>93.9</v>
      </c>
      <c r="H165" s="29">
        <f>'1.1'!G165</f>
        <v>-2.1</v>
      </c>
      <c r="I165" s="29">
        <f>'1.1'!H165</f>
        <v>1.8</v>
      </c>
      <c r="J165" s="29">
        <f>'1.1'!I165</f>
        <v>4.3</v>
      </c>
      <c r="K165" s="29">
        <f>'1.2'!B165</f>
        <v>101.7</v>
      </c>
      <c r="L165" s="29">
        <f>'1.2'!C165</f>
        <v>113.7</v>
      </c>
      <c r="M165" s="29">
        <f>'1.2'!D165</f>
        <v>113.5</v>
      </c>
      <c r="N165" s="29">
        <f>'1.2'!E165</f>
        <v>92.9</v>
      </c>
      <c r="O165" s="29">
        <f>'1.2'!F165</f>
        <v>99.2</v>
      </c>
      <c r="P165" s="29">
        <f>'1.2'!G165</f>
        <v>107.1</v>
      </c>
      <c r="Q165" s="29">
        <f>'1.2'!H165</f>
        <v>90.9</v>
      </c>
      <c r="R165" s="29">
        <f>'1.2'!I165</f>
        <v>100.2</v>
      </c>
      <c r="S165" s="29">
        <f>'1.2'!J165</f>
        <v>172</v>
      </c>
      <c r="T165" s="29">
        <f>'1.2'!K165</f>
        <v>101.5</v>
      </c>
      <c r="U165" s="29">
        <f>'1.2'!L165</f>
        <v>115.9</v>
      </c>
      <c r="V165" s="29">
        <f>'1.2'!M165</f>
        <v>80.400000000000006</v>
      </c>
      <c r="W165" s="29">
        <f>'1.2'!N165</f>
        <v>107</v>
      </c>
      <c r="X165" s="29">
        <f>'1.2'!O165</f>
        <v>-2.2000000000000002</v>
      </c>
      <c r="Y165" s="29">
        <f>'1.2'!P165</f>
        <v>6.6</v>
      </c>
      <c r="Z165" s="29">
        <f>'1.2'!Q165</f>
        <v>6.4</v>
      </c>
      <c r="AA165" s="29">
        <f>'1.2'!R165</f>
        <v>14.5</v>
      </c>
      <c r="AB165" s="29">
        <f>'1.2'!S165</f>
        <v>5.5</v>
      </c>
      <c r="AC165" s="29">
        <f>'1.2'!T165</f>
        <v>9</v>
      </c>
      <c r="AD165" s="29">
        <f>'1.2'!U165</f>
        <v>2.2999999999999998</v>
      </c>
      <c r="AE165" s="29">
        <f>'1.2'!V165</f>
        <v>8</v>
      </c>
      <c r="AF165" s="29">
        <f>'1.2'!W165</f>
        <v>23.9</v>
      </c>
      <c r="AG165" s="29">
        <f>'1.2'!X165</f>
        <v>17.5</v>
      </c>
      <c r="AH165" s="29">
        <f>'1.2'!Y165</f>
        <v>13.8</v>
      </c>
      <c r="AI165" s="29">
        <f>'1.2'!Z165</f>
        <v>-10.3</v>
      </c>
      <c r="AJ165" s="29">
        <f>'1.2'!AA165</f>
        <v>-2.4</v>
      </c>
      <c r="AK165" s="29">
        <f>'1.2'!AB165</f>
        <v>2.4</v>
      </c>
      <c r="AL165" s="29">
        <f>'1.2'!AC165</f>
        <v>10.1</v>
      </c>
      <c r="AM165" s="29">
        <f>'1.2'!AD165</f>
        <v>9.9</v>
      </c>
      <c r="AN165" s="29">
        <f>'1.2'!AE165</f>
        <v>16.899999999999999</v>
      </c>
      <c r="AO165" s="29">
        <f>'1.2'!AF165</f>
        <v>13.9</v>
      </c>
      <c r="AP165" s="29">
        <f>'1.2'!AG165</f>
        <v>12.4</v>
      </c>
      <c r="AQ165" s="29">
        <f>'1.2'!AH165</f>
        <v>15.5</v>
      </c>
      <c r="AR165" s="29">
        <f>'1.2'!AI165</f>
        <v>7.6</v>
      </c>
      <c r="AS165" s="29">
        <f>'1.2'!AJ165</f>
        <v>19.399999999999999</v>
      </c>
      <c r="AT165" s="29">
        <f>'1.2'!AK165</f>
        <v>-0.3</v>
      </c>
      <c r="AU165" s="29">
        <f>'1.2'!AL165</f>
        <v>21.8</v>
      </c>
      <c r="AV165" s="29">
        <f>'1.2'!AM165</f>
        <v>-7.8</v>
      </c>
      <c r="AW165" s="29">
        <f>'1.2'!AN165</f>
        <v>12</v>
      </c>
      <c r="AX165" s="29">
        <f>'1.2'!AO165</f>
        <v>10.8</v>
      </c>
      <c r="AY165" s="29">
        <f>'1.2'!AP165</f>
        <v>14.1</v>
      </c>
      <c r="AZ165" s="29">
        <f>'1.2'!AQ165</f>
        <v>13.9</v>
      </c>
      <c r="BA165" s="29">
        <f>'1.2'!AR165</f>
        <v>14.6</v>
      </c>
      <c r="BB165" s="29">
        <f>'1.2'!AS165</f>
        <v>14.3</v>
      </c>
      <c r="BC165" s="29">
        <f>'1.2'!AT165</f>
        <v>14</v>
      </c>
      <c r="BD165" s="29">
        <f>'1.2'!AU165</f>
        <v>9.1999999999999993</v>
      </c>
      <c r="BE165" s="29">
        <f>'1.2'!AV165</f>
        <v>6.4</v>
      </c>
      <c r="BF165" s="29">
        <f>'1.2'!AW165</f>
        <v>21.1</v>
      </c>
      <c r="BG165" s="29">
        <f>'1.2'!AX165</f>
        <v>4.3</v>
      </c>
      <c r="BH165" s="29">
        <f>'1.2'!AY165</f>
        <v>34.9</v>
      </c>
      <c r="BI165" s="29">
        <f>'1.2'!AZ165</f>
        <v>-7.2</v>
      </c>
      <c r="BJ165" s="29">
        <f>'1.2'!BA165</f>
        <v>23.9</v>
      </c>
    </row>
    <row r="166" spans="1:62" x14ac:dyDescent="0.25">
      <c r="A166" s="28" t="s">
        <v>34</v>
      </c>
      <c r="B166" s="30">
        <v>41334</v>
      </c>
      <c r="C166" s="29">
        <f>'1.1'!B166</f>
        <v>124.5</v>
      </c>
      <c r="D166" s="29">
        <f>'1.1'!C166</f>
        <v>11.5</v>
      </c>
      <c r="E166" s="29">
        <f>'1.1'!D166</f>
        <v>11.2</v>
      </c>
      <c r="F166" s="29">
        <f>'1.1'!E166</f>
        <v>14.5</v>
      </c>
      <c r="G166" s="29">
        <f>'1.1'!F166</f>
        <v>108.3</v>
      </c>
      <c r="H166" s="29">
        <f>'1.1'!G166</f>
        <v>-0.2</v>
      </c>
      <c r="I166" s="29">
        <f>'1.1'!H166</f>
        <v>1.1000000000000001</v>
      </c>
      <c r="J166" s="29">
        <f>'1.1'!I166</f>
        <v>4.2</v>
      </c>
      <c r="K166" s="29">
        <f>'1.2'!B166</f>
        <v>116</v>
      </c>
      <c r="L166" s="29">
        <f>'1.2'!C166</f>
        <v>131.1</v>
      </c>
      <c r="M166" s="29">
        <f>'1.2'!D166</f>
        <v>130.69999999999999</v>
      </c>
      <c r="N166" s="29">
        <f>'1.2'!E166</f>
        <v>99.8</v>
      </c>
      <c r="O166" s="29">
        <f>'1.2'!F166</f>
        <v>115.7</v>
      </c>
      <c r="P166" s="29">
        <f>'1.2'!G166</f>
        <v>130.5</v>
      </c>
      <c r="Q166" s="29">
        <f>'1.2'!H166</f>
        <v>101.2</v>
      </c>
      <c r="R166" s="29">
        <f>'1.2'!I166</f>
        <v>110</v>
      </c>
      <c r="S166" s="29">
        <f>'1.2'!J166</f>
        <v>112.2</v>
      </c>
      <c r="T166" s="29">
        <f>'1.2'!K166</f>
        <v>124.1</v>
      </c>
      <c r="U166" s="29">
        <f>'1.2'!L166</f>
        <v>145.1</v>
      </c>
      <c r="V166" s="29">
        <f>'1.2'!M166</f>
        <v>92.6</v>
      </c>
      <c r="W166" s="29">
        <f>'1.2'!N166</f>
        <v>127</v>
      </c>
      <c r="X166" s="29">
        <f>'1.2'!O166</f>
        <v>1.3</v>
      </c>
      <c r="Y166" s="29">
        <f>'1.2'!P166</f>
        <v>14.3</v>
      </c>
      <c r="Z166" s="29">
        <f>'1.2'!Q166</f>
        <v>14</v>
      </c>
      <c r="AA166" s="29">
        <f>'1.2'!R166</f>
        <v>11.5</v>
      </c>
      <c r="AB166" s="29">
        <f>'1.2'!S166</f>
        <v>6.3</v>
      </c>
      <c r="AC166" s="29">
        <f>'1.2'!T166</f>
        <v>6.4</v>
      </c>
      <c r="AD166" s="29">
        <f>'1.2'!U166</f>
        <v>6.3</v>
      </c>
      <c r="AE166" s="29">
        <f>'1.2'!V166</f>
        <v>5.5</v>
      </c>
      <c r="AF166" s="29">
        <f>'1.2'!W166</f>
        <v>20.100000000000001</v>
      </c>
      <c r="AG166" s="29">
        <f>'1.2'!X166</f>
        <v>22.1</v>
      </c>
      <c r="AH166" s="29">
        <f>'1.2'!Y166</f>
        <v>19.3</v>
      </c>
      <c r="AI166" s="29">
        <f>'1.2'!Z166</f>
        <v>-10</v>
      </c>
      <c r="AJ166" s="29">
        <f>'1.2'!AA166</f>
        <v>-4.5</v>
      </c>
      <c r="AK166" s="29">
        <f>'1.2'!AB166</f>
        <v>2</v>
      </c>
      <c r="AL166" s="29">
        <f>'1.2'!AC166</f>
        <v>11.6</v>
      </c>
      <c r="AM166" s="29">
        <f>'1.2'!AD166</f>
        <v>11.3</v>
      </c>
      <c r="AN166" s="29">
        <f>'1.2'!AE166</f>
        <v>15</v>
      </c>
      <c r="AO166" s="29">
        <f>'1.2'!AF166</f>
        <v>11.2</v>
      </c>
      <c r="AP166" s="29">
        <f>'1.2'!AG166</f>
        <v>10.199999999999999</v>
      </c>
      <c r="AQ166" s="29">
        <f>'1.2'!AH166</f>
        <v>12.2</v>
      </c>
      <c r="AR166" s="29">
        <f>'1.2'!AI166</f>
        <v>6.9</v>
      </c>
      <c r="AS166" s="29">
        <f>'1.2'!AJ166</f>
        <v>19.5</v>
      </c>
      <c r="AT166" s="29">
        <f>'1.2'!AK166</f>
        <v>7.5</v>
      </c>
      <c r="AU166" s="29">
        <f>'1.2'!AL166</f>
        <v>20.9</v>
      </c>
      <c r="AV166" s="29">
        <f>'1.2'!AM166</f>
        <v>-8.6</v>
      </c>
      <c r="AW166" s="29">
        <f>'1.2'!AN166</f>
        <v>5.7</v>
      </c>
      <c r="AX166" s="29">
        <f>'1.2'!AO166</f>
        <v>9.5</v>
      </c>
      <c r="AY166" s="29">
        <f>'1.2'!AP166</f>
        <v>14.3</v>
      </c>
      <c r="AZ166" s="29">
        <f>'1.2'!AQ166</f>
        <v>14</v>
      </c>
      <c r="BA166" s="29">
        <f>'1.2'!AR166</f>
        <v>14.5</v>
      </c>
      <c r="BB166" s="29">
        <f>'1.2'!AS166</f>
        <v>12.7</v>
      </c>
      <c r="BC166" s="29">
        <f>'1.2'!AT166</f>
        <v>11.1</v>
      </c>
      <c r="BD166" s="29">
        <f>'1.2'!AU166</f>
        <v>8.8000000000000007</v>
      </c>
      <c r="BE166" s="29">
        <f>'1.2'!AV166</f>
        <v>6</v>
      </c>
      <c r="BF166" s="29">
        <f>'1.2'!AW166</f>
        <v>22.2</v>
      </c>
      <c r="BG166" s="29">
        <f>'1.2'!AX166</f>
        <v>5.4</v>
      </c>
      <c r="BH166" s="29">
        <f>'1.2'!AY166</f>
        <v>32.700000000000003</v>
      </c>
      <c r="BI166" s="29">
        <f>'1.2'!AZ166</f>
        <v>-6.9</v>
      </c>
      <c r="BJ166" s="29">
        <f>'1.2'!BA166</f>
        <v>19.8</v>
      </c>
    </row>
    <row r="167" spans="1:62" x14ac:dyDescent="0.25">
      <c r="A167" s="28" t="s">
        <v>34</v>
      </c>
      <c r="B167" s="30">
        <v>41365</v>
      </c>
      <c r="C167" s="29">
        <f>'1.1'!B167</f>
        <v>117.2</v>
      </c>
      <c r="D167" s="29">
        <f>'1.1'!C167</f>
        <v>12.8</v>
      </c>
      <c r="E167" s="29">
        <f>'1.1'!D167</f>
        <v>11.6</v>
      </c>
      <c r="F167" s="29">
        <f>'1.1'!E167</f>
        <v>14.9</v>
      </c>
      <c r="G167" s="29">
        <f>'1.1'!F167</f>
        <v>104</v>
      </c>
      <c r="H167" s="29">
        <f>'1.1'!G167</f>
        <v>19.3</v>
      </c>
      <c r="I167" s="29">
        <f>'1.1'!H167</f>
        <v>5.2</v>
      </c>
      <c r="J167" s="29">
        <f>'1.1'!I167</f>
        <v>7.3</v>
      </c>
      <c r="K167" s="29">
        <f>'1.2'!B167</f>
        <v>118.4</v>
      </c>
      <c r="L167" s="29">
        <f>'1.2'!C167</f>
        <v>114.1</v>
      </c>
      <c r="M167" s="29">
        <f>'1.2'!D167</f>
        <v>113.6</v>
      </c>
      <c r="N167" s="29">
        <f>'1.2'!E167</f>
        <v>111.9</v>
      </c>
      <c r="O167" s="29">
        <f>'1.2'!F167</f>
        <v>121.5</v>
      </c>
      <c r="P167" s="29">
        <f>'1.2'!G167</f>
        <v>140.6</v>
      </c>
      <c r="Q167" s="29">
        <f>'1.2'!H167</f>
        <v>103.3</v>
      </c>
      <c r="R167" s="29">
        <f>'1.2'!I167</f>
        <v>114.2</v>
      </c>
      <c r="S167" s="29">
        <f>'1.2'!J167</f>
        <v>95.5</v>
      </c>
      <c r="T167" s="29">
        <f>'1.2'!K167</f>
        <v>108.9</v>
      </c>
      <c r="U167" s="29">
        <f>'1.2'!L167</f>
        <v>136.69999999999999</v>
      </c>
      <c r="V167" s="29">
        <f>'1.2'!M167</f>
        <v>89.1</v>
      </c>
      <c r="W167" s="29">
        <f>'1.2'!N167</f>
        <v>135.30000000000001</v>
      </c>
      <c r="X167" s="29">
        <f>'1.2'!O167</f>
        <v>13.5</v>
      </c>
      <c r="Y167" s="29">
        <f>'1.2'!P167</f>
        <v>5</v>
      </c>
      <c r="Z167" s="29">
        <f>'1.2'!Q167</f>
        <v>4.5999999999999996</v>
      </c>
      <c r="AA167" s="29">
        <f>'1.2'!R167</f>
        <v>26.8</v>
      </c>
      <c r="AB167" s="29">
        <f>'1.2'!S167</f>
        <v>25.4</v>
      </c>
      <c r="AC167" s="29">
        <f>'1.2'!T167</f>
        <v>33.4</v>
      </c>
      <c r="AD167" s="29">
        <f>'1.2'!U167</f>
        <v>17.399999999999999</v>
      </c>
      <c r="AE167" s="29">
        <f>'1.2'!V167</f>
        <v>17.600000000000001</v>
      </c>
      <c r="AF167" s="29">
        <f>'1.2'!W167</f>
        <v>30</v>
      </c>
      <c r="AG167" s="29">
        <f>'1.2'!X167</f>
        <v>37.1</v>
      </c>
      <c r="AH167" s="29">
        <f>'1.2'!Y167</f>
        <v>22.8</v>
      </c>
      <c r="AI167" s="29">
        <f>'1.2'!Z167</f>
        <v>26.9</v>
      </c>
      <c r="AJ167" s="29">
        <f>'1.2'!AA167</f>
        <v>21.7</v>
      </c>
      <c r="AK167" s="29">
        <f>'1.2'!AB167</f>
        <v>4.8</v>
      </c>
      <c r="AL167" s="29">
        <f>'1.2'!AC167</f>
        <v>9.9</v>
      </c>
      <c r="AM167" s="29">
        <f>'1.2'!AD167</f>
        <v>9.6</v>
      </c>
      <c r="AN167" s="29">
        <f>'1.2'!AE167</f>
        <v>18</v>
      </c>
      <c r="AO167" s="29">
        <f>'1.2'!AF167</f>
        <v>14.6</v>
      </c>
      <c r="AP167" s="29">
        <f>'1.2'!AG167</f>
        <v>15.8</v>
      </c>
      <c r="AQ167" s="29">
        <f>'1.2'!AH167</f>
        <v>13.5</v>
      </c>
      <c r="AR167" s="29">
        <f>'1.2'!AI167</f>
        <v>9.5</v>
      </c>
      <c r="AS167" s="29">
        <f>'1.2'!AJ167</f>
        <v>21.1</v>
      </c>
      <c r="AT167" s="29">
        <f>'1.2'!AK167</f>
        <v>13.8</v>
      </c>
      <c r="AU167" s="29">
        <f>'1.2'!AL167</f>
        <v>21.4</v>
      </c>
      <c r="AV167" s="29">
        <f>'1.2'!AM167</f>
        <v>-1.7</v>
      </c>
      <c r="AW167" s="29">
        <f>'1.2'!AN167</f>
        <v>9.6</v>
      </c>
      <c r="AX167" s="29">
        <f>'1.2'!AO167</f>
        <v>10.1</v>
      </c>
      <c r="AY167" s="29">
        <f>'1.2'!AP167</f>
        <v>14.3</v>
      </c>
      <c r="AZ167" s="29">
        <f>'1.2'!AQ167</f>
        <v>13.9</v>
      </c>
      <c r="BA167" s="29">
        <f>'1.2'!AR167</f>
        <v>16</v>
      </c>
      <c r="BB167" s="29">
        <f>'1.2'!AS167</f>
        <v>13.4</v>
      </c>
      <c r="BC167" s="29">
        <f>'1.2'!AT167</f>
        <v>11.8</v>
      </c>
      <c r="BD167" s="29">
        <f>'1.2'!AU167</f>
        <v>9.9</v>
      </c>
      <c r="BE167" s="29">
        <f>'1.2'!AV167</f>
        <v>7</v>
      </c>
      <c r="BF167" s="29">
        <f>'1.2'!AW167</f>
        <v>25</v>
      </c>
      <c r="BG167" s="29">
        <f>'1.2'!AX167</f>
        <v>8.1999999999999993</v>
      </c>
      <c r="BH167" s="29">
        <f>'1.2'!AY167</f>
        <v>31.8</v>
      </c>
      <c r="BI167" s="29">
        <f>'1.2'!AZ167</f>
        <v>-1.5</v>
      </c>
      <c r="BJ167" s="29">
        <f>'1.2'!BA167</f>
        <v>19.600000000000001</v>
      </c>
    </row>
    <row r="168" spans="1:62" x14ac:dyDescent="0.25">
      <c r="A168" s="28" t="s">
        <v>34</v>
      </c>
      <c r="B168" s="30">
        <v>41395</v>
      </c>
      <c r="C168" s="29">
        <f>'1.1'!B168</f>
        <v>123.7</v>
      </c>
      <c r="D168" s="29">
        <f>'1.1'!C168</f>
        <v>11.9</v>
      </c>
      <c r="E168" s="29">
        <f>'1.1'!D168</f>
        <v>11.6</v>
      </c>
      <c r="F168" s="29">
        <f>'1.1'!E168</f>
        <v>14.6</v>
      </c>
      <c r="G168" s="29">
        <f>'1.1'!F168</f>
        <v>104.2</v>
      </c>
      <c r="H168" s="29">
        <f>'1.1'!G168</f>
        <v>-5.3</v>
      </c>
      <c r="I168" s="29">
        <f>'1.1'!H168</f>
        <v>2.9</v>
      </c>
      <c r="J168" s="29">
        <f>'1.1'!I168</f>
        <v>7.3</v>
      </c>
      <c r="K168" s="29">
        <f>'1.2'!B168</f>
        <v>121.2</v>
      </c>
      <c r="L168" s="29">
        <f>'1.2'!C168</f>
        <v>122</v>
      </c>
      <c r="M168" s="29">
        <f>'1.2'!D168</f>
        <v>121.6</v>
      </c>
      <c r="N168" s="29">
        <f>'1.2'!E168</f>
        <v>129.30000000000001</v>
      </c>
      <c r="O168" s="29">
        <f>'1.2'!F168</f>
        <v>126.6</v>
      </c>
      <c r="P168" s="29">
        <f>'1.2'!G168</f>
        <v>132.1</v>
      </c>
      <c r="Q168" s="29">
        <f>'1.2'!H168</f>
        <v>119.7</v>
      </c>
      <c r="R168" s="29">
        <f>'1.2'!I168</f>
        <v>117.4</v>
      </c>
      <c r="S168" s="29">
        <f>'1.2'!J168</f>
        <v>97.6</v>
      </c>
      <c r="T168" s="29">
        <f>'1.2'!K168</f>
        <v>136.9</v>
      </c>
      <c r="U168" s="29">
        <f>'1.2'!L168</f>
        <v>132.9</v>
      </c>
      <c r="V168" s="29">
        <f>'1.2'!M168</f>
        <v>83.7</v>
      </c>
      <c r="W168" s="29">
        <f>'1.2'!N168</f>
        <v>140.6</v>
      </c>
      <c r="X168" s="29">
        <f>'1.2'!O168</f>
        <v>13.6</v>
      </c>
      <c r="Y168" s="29">
        <f>'1.2'!P168</f>
        <v>12.9</v>
      </c>
      <c r="Z168" s="29">
        <f>'1.2'!Q168</f>
        <v>12.7</v>
      </c>
      <c r="AA168" s="29">
        <f>'1.2'!R168</f>
        <v>6.8</v>
      </c>
      <c r="AB168" s="29">
        <f>'1.2'!S168</f>
        <v>11.9</v>
      </c>
      <c r="AC168" s="29">
        <f>'1.2'!T168</f>
        <v>12.1</v>
      </c>
      <c r="AD168" s="29">
        <f>'1.2'!U168</f>
        <v>11.8</v>
      </c>
      <c r="AE168" s="29">
        <f>'1.2'!V168</f>
        <v>12</v>
      </c>
      <c r="AF168" s="29">
        <f>'1.2'!W168</f>
        <v>-1.3</v>
      </c>
      <c r="AG168" s="29">
        <f>'1.2'!X168</f>
        <v>50.1</v>
      </c>
      <c r="AH168" s="29">
        <f>'1.2'!Y168</f>
        <v>6.3</v>
      </c>
      <c r="AI168" s="29">
        <f>'1.2'!Z168</f>
        <v>-22.8</v>
      </c>
      <c r="AJ168" s="29">
        <f>'1.2'!AA168</f>
        <v>16.7</v>
      </c>
      <c r="AK168" s="29">
        <f>'1.2'!AB168</f>
        <v>6.6</v>
      </c>
      <c r="AL168" s="29">
        <f>'1.2'!AC168</f>
        <v>10.5</v>
      </c>
      <c r="AM168" s="29">
        <f>'1.2'!AD168</f>
        <v>10.3</v>
      </c>
      <c r="AN168" s="29">
        <f>'1.2'!AE168</f>
        <v>15.1</v>
      </c>
      <c r="AO168" s="29">
        <f>'1.2'!AF168</f>
        <v>14</v>
      </c>
      <c r="AP168" s="29">
        <f>'1.2'!AG168</f>
        <v>15</v>
      </c>
      <c r="AQ168" s="29">
        <f>'1.2'!AH168</f>
        <v>13.1</v>
      </c>
      <c r="AR168" s="29">
        <f>'1.2'!AI168</f>
        <v>10</v>
      </c>
      <c r="AS168" s="29">
        <f>'1.2'!AJ168</f>
        <v>17.3</v>
      </c>
      <c r="AT168" s="29">
        <f>'1.2'!AK168</f>
        <v>20.9</v>
      </c>
      <c r="AU168" s="29">
        <f>'1.2'!AL168</f>
        <v>18.100000000000001</v>
      </c>
      <c r="AV168" s="29">
        <f>'1.2'!AM168</f>
        <v>-6.6</v>
      </c>
      <c r="AW168" s="29">
        <f>'1.2'!AN168</f>
        <v>11.1</v>
      </c>
      <c r="AX168" s="29">
        <f>'1.2'!AO168</f>
        <v>11</v>
      </c>
      <c r="AY168" s="29">
        <f>'1.2'!AP168</f>
        <v>14</v>
      </c>
      <c r="AZ168" s="29">
        <f>'1.2'!AQ168</f>
        <v>13.6</v>
      </c>
      <c r="BA168" s="29">
        <f>'1.2'!AR168</f>
        <v>17.2</v>
      </c>
      <c r="BB168" s="29">
        <f>'1.2'!AS168</f>
        <v>12.9</v>
      </c>
      <c r="BC168" s="29">
        <f>'1.2'!AT168</f>
        <v>11.4</v>
      </c>
      <c r="BD168" s="29">
        <f>'1.2'!AU168</f>
        <v>10.8</v>
      </c>
      <c r="BE168" s="29">
        <f>'1.2'!AV168</f>
        <v>7.5</v>
      </c>
      <c r="BF168" s="29">
        <f>'1.2'!AW168</f>
        <v>23.5</v>
      </c>
      <c r="BG168" s="29">
        <f>'1.2'!AX168</f>
        <v>11.9</v>
      </c>
      <c r="BH168" s="29">
        <f>'1.2'!AY168</f>
        <v>28.7</v>
      </c>
      <c r="BI168" s="29">
        <f>'1.2'!AZ168</f>
        <v>-1.7</v>
      </c>
      <c r="BJ168" s="29">
        <f>'1.2'!BA168</f>
        <v>19.8</v>
      </c>
    </row>
    <row r="169" spans="1:62" x14ac:dyDescent="0.25">
      <c r="A169" s="28" t="s">
        <v>34</v>
      </c>
      <c r="B169" s="30">
        <v>41426</v>
      </c>
      <c r="C169" s="29">
        <f>'1.1'!B169</f>
        <v>116.2</v>
      </c>
      <c r="D169" s="29">
        <f>'1.1'!C169</f>
        <v>4.7</v>
      </c>
      <c r="E169" s="29">
        <f>'1.1'!D169</f>
        <v>10.4</v>
      </c>
      <c r="F169" s="29">
        <f>'1.1'!E169</f>
        <v>13.4</v>
      </c>
      <c r="G169" s="29">
        <f>'1.1'!F169</f>
        <v>99.5</v>
      </c>
      <c r="H169" s="29">
        <f>'1.1'!G169</f>
        <v>-10.8</v>
      </c>
      <c r="I169" s="29">
        <f>'1.1'!H169</f>
        <v>0.4</v>
      </c>
      <c r="J169" s="29">
        <f>'1.1'!I169</f>
        <v>5.3</v>
      </c>
      <c r="K169" s="29">
        <f>'1.2'!B169</f>
        <v>115.7</v>
      </c>
      <c r="L169" s="29">
        <f>'1.2'!C169</f>
        <v>116.7</v>
      </c>
      <c r="M169" s="29">
        <f>'1.2'!D169</f>
        <v>116.2</v>
      </c>
      <c r="N169" s="29">
        <f>'1.2'!E169</f>
        <v>117</v>
      </c>
      <c r="O169" s="29">
        <f>'1.2'!F169</f>
        <v>114.1</v>
      </c>
      <c r="P169" s="29">
        <f>'1.2'!G169</f>
        <v>118.3</v>
      </c>
      <c r="Q169" s="29">
        <f>'1.2'!H169</f>
        <v>108.6</v>
      </c>
      <c r="R169" s="29">
        <f>'1.2'!I169</f>
        <v>113</v>
      </c>
      <c r="S169" s="29">
        <f>'1.2'!J169</f>
        <v>87</v>
      </c>
      <c r="T169" s="29">
        <f>'1.2'!K169</f>
        <v>150.6</v>
      </c>
      <c r="U169" s="29">
        <f>'1.2'!L169</f>
        <v>118.3</v>
      </c>
      <c r="V169" s="29">
        <f>'1.2'!M169</f>
        <v>82.7</v>
      </c>
      <c r="W169" s="29">
        <f>'1.2'!N169</f>
        <v>124.7</v>
      </c>
      <c r="X169" s="29">
        <f>'1.2'!O169</f>
        <v>9.8000000000000007</v>
      </c>
      <c r="Y169" s="29">
        <f>'1.2'!P169</f>
        <v>2.5</v>
      </c>
      <c r="Z169" s="29">
        <f>'1.2'!Q169</f>
        <v>2.6</v>
      </c>
      <c r="AA169" s="29">
        <f>'1.2'!R169</f>
        <v>8.5</v>
      </c>
      <c r="AB169" s="29">
        <f>'1.2'!S169</f>
        <v>6.1</v>
      </c>
      <c r="AC169" s="29">
        <f>'1.2'!T169</f>
        <v>7.6</v>
      </c>
      <c r="AD169" s="29">
        <f>'1.2'!U169</f>
        <v>4.7</v>
      </c>
      <c r="AE169" s="29">
        <f>'1.2'!V169</f>
        <v>8.4</v>
      </c>
      <c r="AF169" s="29">
        <f>'1.2'!W169</f>
        <v>-7.2</v>
      </c>
      <c r="AG169" s="29">
        <f>'1.2'!X169</f>
        <v>67.7</v>
      </c>
      <c r="AH169" s="29">
        <f>'1.2'!Y169</f>
        <v>-0.5</v>
      </c>
      <c r="AI169" s="29">
        <f>'1.2'!Z169</f>
        <v>-25.1</v>
      </c>
      <c r="AJ169" s="29">
        <f>'1.2'!AA169</f>
        <v>-0.5</v>
      </c>
      <c r="AK169" s="29">
        <f>'1.2'!AB169</f>
        <v>7.1</v>
      </c>
      <c r="AL169" s="29">
        <f>'1.2'!AC169</f>
        <v>9.1</v>
      </c>
      <c r="AM169" s="29">
        <f>'1.2'!AD169</f>
        <v>8.9</v>
      </c>
      <c r="AN169" s="29">
        <f>'1.2'!AE169</f>
        <v>13.9</v>
      </c>
      <c r="AO169" s="29">
        <f>'1.2'!AF169</f>
        <v>12.6</v>
      </c>
      <c r="AP169" s="29">
        <f>'1.2'!AG169</f>
        <v>13.8</v>
      </c>
      <c r="AQ169" s="29">
        <f>'1.2'!AH169</f>
        <v>11.5</v>
      </c>
      <c r="AR169" s="29">
        <f>'1.2'!AI169</f>
        <v>9.6999999999999993</v>
      </c>
      <c r="AS169" s="29">
        <f>'1.2'!AJ169</f>
        <v>14</v>
      </c>
      <c r="AT169" s="29">
        <f>'1.2'!AK169</f>
        <v>28.4</v>
      </c>
      <c r="AU169" s="29">
        <f>'1.2'!AL169</f>
        <v>14.9</v>
      </c>
      <c r="AV169" s="29">
        <f>'1.2'!AM169</f>
        <v>-10.1</v>
      </c>
      <c r="AW169" s="29">
        <f>'1.2'!AN169</f>
        <v>9</v>
      </c>
      <c r="AX169" s="29">
        <f>'1.2'!AO169</f>
        <v>10.9</v>
      </c>
      <c r="AY169" s="29">
        <f>'1.2'!AP169</f>
        <v>12.3</v>
      </c>
      <c r="AZ169" s="29">
        <f>'1.2'!AQ169</f>
        <v>12</v>
      </c>
      <c r="BA169" s="29">
        <f>'1.2'!AR169</f>
        <v>17.399999999999999</v>
      </c>
      <c r="BB169" s="29">
        <f>'1.2'!AS169</f>
        <v>11.9</v>
      </c>
      <c r="BC169" s="29">
        <f>'1.2'!AT169</f>
        <v>10.6</v>
      </c>
      <c r="BD169" s="29">
        <f>'1.2'!AU169</f>
        <v>10.7</v>
      </c>
      <c r="BE169" s="29">
        <f>'1.2'!AV169</f>
        <v>7.6</v>
      </c>
      <c r="BF169" s="29">
        <f>'1.2'!AW169</f>
        <v>21.4</v>
      </c>
      <c r="BG169" s="29">
        <f>'1.2'!AX169</f>
        <v>16.5</v>
      </c>
      <c r="BH169" s="29">
        <f>'1.2'!AY169</f>
        <v>25.7</v>
      </c>
      <c r="BI169" s="29">
        <f>'1.2'!AZ169</f>
        <v>-4.5999999999999996</v>
      </c>
      <c r="BJ169" s="29">
        <f>'1.2'!BA169</f>
        <v>17.7</v>
      </c>
    </row>
    <row r="170" spans="1:62" x14ac:dyDescent="0.25">
      <c r="A170" s="28" t="s">
        <v>34</v>
      </c>
      <c r="B170" s="30">
        <v>41456</v>
      </c>
      <c r="C170" s="29">
        <f>'1.1'!B170</f>
        <v>124.1</v>
      </c>
      <c r="D170" s="29">
        <f>'1.1'!C170</f>
        <v>11.5</v>
      </c>
      <c r="E170" s="29">
        <f>'1.1'!D170</f>
        <v>10.6</v>
      </c>
      <c r="F170" s="29">
        <f>'1.1'!E170</f>
        <v>13.4</v>
      </c>
      <c r="G170" s="29">
        <f>'1.1'!F170</f>
        <v>104.6</v>
      </c>
      <c r="H170" s="29">
        <f>'1.1'!G170</f>
        <v>3.8</v>
      </c>
      <c r="I170" s="29">
        <f>'1.1'!H170</f>
        <v>0.9</v>
      </c>
      <c r="J170" s="29">
        <f>'1.1'!I170</f>
        <v>4.8</v>
      </c>
      <c r="K170" s="29">
        <f>'1.2'!B170</f>
        <v>114.4</v>
      </c>
      <c r="L170" s="29">
        <f>'1.2'!C170</f>
        <v>122.7</v>
      </c>
      <c r="M170" s="29">
        <f>'1.2'!D170</f>
        <v>122.6</v>
      </c>
      <c r="N170" s="29">
        <f>'1.2'!E170</f>
        <v>129</v>
      </c>
      <c r="O170" s="29">
        <f>'1.2'!F170</f>
        <v>130.19999999999999</v>
      </c>
      <c r="P170" s="29">
        <f>'1.2'!G170</f>
        <v>149</v>
      </c>
      <c r="Q170" s="29">
        <f>'1.2'!H170</f>
        <v>112</v>
      </c>
      <c r="R170" s="29">
        <f>'1.2'!I170</f>
        <v>123</v>
      </c>
      <c r="S170" s="29">
        <f>'1.2'!J170</f>
        <v>100.4</v>
      </c>
      <c r="T170" s="29">
        <f>'1.2'!K170</f>
        <v>123.1</v>
      </c>
      <c r="U170" s="29">
        <f>'1.2'!L170</f>
        <v>133</v>
      </c>
      <c r="V170" s="29">
        <f>'1.2'!M170</f>
        <v>84.6</v>
      </c>
      <c r="W170" s="29">
        <f>'1.2'!N170</f>
        <v>136.1</v>
      </c>
      <c r="X170" s="29">
        <f>'1.2'!O170</f>
        <v>4</v>
      </c>
      <c r="Y170" s="29">
        <f>'1.2'!P170</f>
        <v>11.5</v>
      </c>
      <c r="Z170" s="29">
        <f>'1.2'!Q170</f>
        <v>11.8</v>
      </c>
      <c r="AA170" s="29">
        <f>'1.2'!R170</f>
        <v>14.7</v>
      </c>
      <c r="AB170" s="29">
        <f>'1.2'!S170</f>
        <v>18.5</v>
      </c>
      <c r="AC170" s="29">
        <f>'1.2'!T170</f>
        <v>27.2</v>
      </c>
      <c r="AD170" s="29">
        <f>'1.2'!U170</f>
        <v>10</v>
      </c>
      <c r="AE170" s="29">
        <f>'1.2'!V170</f>
        <v>8.5</v>
      </c>
      <c r="AF170" s="29">
        <f>'1.2'!W170</f>
        <v>-20.100000000000001</v>
      </c>
      <c r="AG170" s="29">
        <f>'1.2'!X170</f>
        <v>40.5</v>
      </c>
      <c r="AH170" s="29">
        <f>'1.2'!Y170</f>
        <v>7</v>
      </c>
      <c r="AI170" s="29">
        <f>'1.2'!Z170</f>
        <v>-4.2</v>
      </c>
      <c r="AJ170" s="29">
        <f>'1.2'!AA170</f>
        <v>3.9</v>
      </c>
      <c r="AK170" s="29">
        <f>'1.2'!AB170</f>
        <v>6.7</v>
      </c>
      <c r="AL170" s="29">
        <f>'1.2'!AC170</f>
        <v>9.5</v>
      </c>
      <c r="AM170" s="29">
        <f>'1.2'!AD170</f>
        <v>9.3000000000000007</v>
      </c>
      <c r="AN170" s="29">
        <f>'1.2'!AE170</f>
        <v>14</v>
      </c>
      <c r="AO170" s="29">
        <f>'1.2'!AF170</f>
        <v>13.5</v>
      </c>
      <c r="AP170" s="29">
        <f>'1.2'!AG170</f>
        <v>15.8</v>
      </c>
      <c r="AQ170" s="29">
        <f>'1.2'!AH170</f>
        <v>11.3</v>
      </c>
      <c r="AR170" s="29">
        <f>'1.2'!AI170</f>
        <v>9.5</v>
      </c>
      <c r="AS170" s="29">
        <f>'1.2'!AJ170</f>
        <v>8.6999999999999993</v>
      </c>
      <c r="AT170" s="29">
        <f>'1.2'!AK170</f>
        <v>30.1</v>
      </c>
      <c r="AU170" s="29">
        <f>'1.2'!AL170</f>
        <v>13.7</v>
      </c>
      <c r="AV170" s="29">
        <f>'1.2'!AM170</f>
        <v>-9.3000000000000007</v>
      </c>
      <c r="AW170" s="29">
        <f>'1.2'!AN170</f>
        <v>8.1999999999999993</v>
      </c>
      <c r="AX170" s="29">
        <f>'1.2'!AO170</f>
        <v>10.3</v>
      </c>
      <c r="AY170" s="29">
        <f>'1.2'!AP170</f>
        <v>12.4</v>
      </c>
      <c r="AZ170" s="29">
        <f>'1.2'!AQ170</f>
        <v>12.2</v>
      </c>
      <c r="BA170" s="29">
        <f>'1.2'!AR170</f>
        <v>17.7</v>
      </c>
      <c r="BB170" s="29">
        <f>'1.2'!AS170</f>
        <v>12.6</v>
      </c>
      <c r="BC170" s="29">
        <f>'1.2'!AT170</f>
        <v>11.5</v>
      </c>
      <c r="BD170" s="29">
        <f>'1.2'!AU170</f>
        <v>11</v>
      </c>
      <c r="BE170" s="29">
        <f>'1.2'!AV170</f>
        <v>7.4</v>
      </c>
      <c r="BF170" s="29">
        <f>'1.2'!AW170</f>
        <v>15.5</v>
      </c>
      <c r="BG170" s="29">
        <f>'1.2'!AX170</f>
        <v>20.7</v>
      </c>
      <c r="BH170" s="29">
        <f>'1.2'!AY170</f>
        <v>23.9</v>
      </c>
      <c r="BI170" s="29">
        <f>'1.2'!AZ170</f>
        <v>-5.3</v>
      </c>
      <c r="BJ170" s="29">
        <f>'1.2'!BA170</f>
        <v>16</v>
      </c>
    </row>
    <row r="171" spans="1:62" x14ac:dyDescent="0.25">
      <c r="A171" s="28" t="s">
        <v>34</v>
      </c>
      <c r="B171" s="30">
        <v>41487</v>
      </c>
      <c r="C171" s="29">
        <f>'1.1'!B171</f>
        <v>128.80000000000001</v>
      </c>
      <c r="D171" s="29">
        <f>'1.1'!C171</f>
        <v>10.6</v>
      </c>
      <c r="E171" s="29">
        <f>'1.1'!D171</f>
        <v>10.6</v>
      </c>
      <c r="F171" s="29">
        <f>'1.1'!E171</f>
        <v>12.9</v>
      </c>
      <c r="G171" s="29">
        <f>'1.1'!F171</f>
        <v>106.5</v>
      </c>
      <c r="H171" s="29">
        <f>'1.1'!G171</f>
        <v>-4.0999999999999996</v>
      </c>
      <c r="I171" s="29">
        <f>'1.1'!H171</f>
        <v>0.2</v>
      </c>
      <c r="J171" s="29">
        <f>'1.1'!I171</f>
        <v>2.9</v>
      </c>
      <c r="K171" s="29">
        <f>'1.2'!B171</f>
        <v>117.5</v>
      </c>
      <c r="L171" s="29">
        <f>'1.2'!C171</f>
        <v>129.69999999999999</v>
      </c>
      <c r="M171" s="29">
        <f>'1.2'!D171</f>
        <v>129.69999999999999</v>
      </c>
      <c r="N171" s="29">
        <f>'1.2'!E171</f>
        <v>131</v>
      </c>
      <c r="O171" s="29">
        <f>'1.2'!F171</f>
        <v>125.4</v>
      </c>
      <c r="P171" s="29">
        <f>'1.2'!G171</f>
        <v>138.80000000000001</v>
      </c>
      <c r="Q171" s="29">
        <f>'1.2'!H171</f>
        <v>111.9</v>
      </c>
      <c r="R171" s="29">
        <f>'1.2'!I171</f>
        <v>126.2</v>
      </c>
      <c r="S171" s="29">
        <f>'1.2'!J171</f>
        <v>114.5</v>
      </c>
      <c r="T171" s="29">
        <f>'1.2'!K171</f>
        <v>105.1</v>
      </c>
      <c r="U171" s="29">
        <f>'1.2'!L171</f>
        <v>150.19999999999999</v>
      </c>
      <c r="V171" s="29">
        <f>'1.2'!M171</f>
        <v>83</v>
      </c>
      <c r="W171" s="29">
        <f>'1.2'!N171</f>
        <v>148</v>
      </c>
      <c r="X171" s="29">
        <f>'1.2'!O171</f>
        <v>0.4</v>
      </c>
      <c r="Y171" s="29">
        <f>'1.2'!P171</f>
        <v>12.5</v>
      </c>
      <c r="Z171" s="29">
        <f>'1.2'!Q171</f>
        <v>12.7</v>
      </c>
      <c r="AA171" s="29">
        <f>'1.2'!R171</f>
        <v>20.399999999999999</v>
      </c>
      <c r="AB171" s="29">
        <f>'1.2'!S171</f>
        <v>9.8000000000000007</v>
      </c>
      <c r="AC171" s="29">
        <f>'1.2'!T171</f>
        <v>18.2</v>
      </c>
      <c r="AD171" s="29">
        <f>'1.2'!U171</f>
        <v>2.2999999999999998</v>
      </c>
      <c r="AE171" s="29">
        <f>'1.2'!V171</f>
        <v>12.9</v>
      </c>
      <c r="AF171" s="29">
        <f>'1.2'!W171</f>
        <v>9.5</v>
      </c>
      <c r="AG171" s="29">
        <f>'1.2'!X171</f>
        <v>-29</v>
      </c>
      <c r="AH171" s="29">
        <f>'1.2'!Y171</f>
        <v>10.199999999999999</v>
      </c>
      <c r="AI171" s="29">
        <f>'1.2'!Z171</f>
        <v>-20.2</v>
      </c>
      <c r="AJ171" s="29">
        <f>'1.2'!AA171</f>
        <v>11.8</v>
      </c>
      <c r="AK171" s="29">
        <f>'1.2'!AB171</f>
        <v>5.8</v>
      </c>
      <c r="AL171" s="29">
        <f>'1.2'!AC171</f>
        <v>9.9</v>
      </c>
      <c r="AM171" s="29">
        <f>'1.2'!AD171</f>
        <v>9.8000000000000007</v>
      </c>
      <c r="AN171" s="29">
        <f>'1.2'!AE171</f>
        <v>14.9</v>
      </c>
      <c r="AO171" s="29">
        <f>'1.2'!AF171</f>
        <v>13</v>
      </c>
      <c r="AP171" s="29">
        <f>'1.2'!AG171</f>
        <v>16.100000000000001</v>
      </c>
      <c r="AQ171" s="29">
        <f>'1.2'!AH171</f>
        <v>10</v>
      </c>
      <c r="AR171" s="29">
        <f>'1.2'!AI171</f>
        <v>10</v>
      </c>
      <c r="AS171" s="29">
        <f>'1.2'!AJ171</f>
        <v>8.8000000000000007</v>
      </c>
      <c r="AT171" s="29">
        <f>'1.2'!AK171</f>
        <v>19</v>
      </c>
      <c r="AU171" s="29">
        <f>'1.2'!AL171</f>
        <v>13.2</v>
      </c>
      <c r="AV171" s="29">
        <f>'1.2'!AM171</f>
        <v>-10.8</v>
      </c>
      <c r="AW171" s="29">
        <f>'1.2'!AN171</f>
        <v>8.6999999999999993</v>
      </c>
      <c r="AX171" s="29">
        <f>'1.2'!AO171</f>
        <v>9</v>
      </c>
      <c r="AY171" s="29">
        <f>'1.2'!AP171</f>
        <v>12.1</v>
      </c>
      <c r="AZ171" s="29">
        <f>'1.2'!AQ171</f>
        <v>12</v>
      </c>
      <c r="BA171" s="29">
        <f>'1.2'!AR171</f>
        <v>17.899999999999999</v>
      </c>
      <c r="BB171" s="29">
        <f>'1.2'!AS171</f>
        <v>12.8</v>
      </c>
      <c r="BC171" s="29">
        <f>'1.2'!AT171</f>
        <v>12.5</v>
      </c>
      <c r="BD171" s="29">
        <f>'1.2'!AU171</f>
        <v>10.199999999999999</v>
      </c>
      <c r="BE171" s="29">
        <f>'1.2'!AV171</f>
        <v>8</v>
      </c>
      <c r="BF171" s="29">
        <f>'1.2'!AW171</f>
        <v>15</v>
      </c>
      <c r="BG171" s="29">
        <f>'1.2'!AX171</f>
        <v>16.7</v>
      </c>
      <c r="BH171" s="29">
        <f>'1.2'!AY171</f>
        <v>22</v>
      </c>
      <c r="BI171" s="29">
        <f>'1.2'!AZ171</f>
        <v>-8.6</v>
      </c>
      <c r="BJ171" s="29">
        <f>'1.2'!BA171</f>
        <v>15.1</v>
      </c>
    </row>
    <row r="172" spans="1:62" x14ac:dyDescent="0.25">
      <c r="A172" s="28" t="s">
        <v>34</v>
      </c>
      <c r="B172" s="30">
        <v>41518</v>
      </c>
      <c r="C172" s="29">
        <f>'1.1'!B172</f>
        <v>117.2</v>
      </c>
      <c r="D172" s="29">
        <f>'1.1'!C172</f>
        <v>3.1</v>
      </c>
      <c r="E172" s="29">
        <f>'1.1'!D172</f>
        <v>9.6999999999999993</v>
      </c>
      <c r="F172" s="29">
        <f>'1.1'!E172</f>
        <v>11.8</v>
      </c>
      <c r="G172" s="29">
        <f>'1.1'!F172</f>
        <v>98.5</v>
      </c>
      <c r="H172" s="29">
        <f>'1.1'!G172</f>
        <v>4</v>
      </c>
      <c r="I172" s="29">
        <f>'1.1'!H172</f>
        <v>0.6</v>
      </c>
      <c r="J172" s="29">
        <f>'1.1'!I172</f>
        <v>3.1</v>
      </c>
      <c r="K172" s="29">
        <f>'1.2'!B172</f>
        <v>111.1</v>
      </c>
      <c r="L172" s="29">
        <f>'1.2'!C172</f>
        <v>115.3</v>
      </c>
      <c r="M172" s="29">
        <f>'1.2'!D172</f>
        <v>115</v>
      </c>
      <c r="N172" s="29">
        <f>'1.2'!E172</f>
        <v>115.6</v>
      </c>
      <c r="O172" s="29">
        <f>'1.2'!F172</f>
        <v>121.2</v>
      </c>
      <c r="P172" s="29">
        <f>'1.2'!G172</f>
        <v>137</v>
      </c>
      <c r="Q172" s="29">
        <f>'1.2'!H172</f>
        <v>105.7</v>
      </c>
      <c r="R172" s="29">
        <f>'1.2'!I172</f>
        <v>122.5</v>
      </c>
      <c r="S172" s="29">
        <f>'1.2'!J172</f>
        <v>103.6</v>
      </c>
      <c r="T172" s="29">
        <f>'1.2'!K172</f>
        <v>91.9</v>
      </c>
      <c r="U172" s="29">
        <f>'1.2'!L172</f>
        <v>131.80000000000001</v>
      </c>
      <c r="V172" s="29">
        <f>'1.2'!M172</f>
        <v>76.900000000000006</v>
      </c>
      <c r="W172" s="29">
        <f>'1.2'!N172</f>
        <v>148.6</v>
      </c>
      <c r="X172" s="29">
        <f>'1.2'!O172</f>
        <v>-4.4000000000000004</v>
      </c>
      <c r="Y172" s="29">
        <f>'1.2'!P172</f>
        <v>0.9</v>
      </c>
      <c r="Z172" s="29">
        <f>'1.2'!Q172</f>
        <v>1</v>
      </c>
      <c r="AA172" s="29">
        <f>'1.2'!R172</f>
        <v>15.8</v>
      </c>
      <c r="AB172" s="29">
        <f>'1.2'!S172</f>
        <v>13.2</v>
      </c>
      <c r="AC172" s="29">
        <f>'1.2'!T172</f>
        <v>28</v>
      </c>
      <c r="AD172" s="29">
        <f>'1.2'!U172</f>
        <v>0.5</v>
      </c>
      <c r="AE172" s="29">
        <f>'1.2'!V172</f>
        <v>12.7</v>
      </c>
      <c r="AF172" s="29">
        <f>'1.2'!W172</f>
        <v>13.3</v>
      </c>
      <c r="AG172" s="29">
        <f>'1.2'!X172</f>
        <v>-17.7</v>
      </c>
      <c r="AH172" s="29">
        <f>'1.2'!Y172</f>
        <v>-4.7</v>
      </c>
      <c r="AI172" s="29">
        <f>'1.2'!Z172</f>
        <v>1.6</v>
      </c>
      <c r="AJ172" s="29">
        <f>'1.2'!AA172</f>
        <v>21.5</v>
      </c>
      <c r="AK172" s="29">
        <f>'1.2'!AB172</f>
        <v>4.5999999999999996</v>
      </c>
      <c r="AL172" s="29">
        <f>'1.2'!AC172</f>
        <v>8.8000000000000007</v>
      </c>
      <c r="AM172" s="29">
        <f>'1.2'!AD172</f>
        <v>8.8000000000000007</v>
      </c>
      <c r="AN172" s="29">
        <f>'1.2'!AE172</f>
        <v>15</v>
      </c>
      <c r="AO172" s="29">
        <f>'1.2'!AF172</f>
        <v>13</v>
      </c>
      <c r="AP172" s="29">
        <f>'1.2'!AG172</f>
        <v>17.399999999999999</v>
      </c>
      <c r="AQ172" s="29">
        <f>'1.2'!AH172</f>
        <v>8.9</v>
      </c>
      <c r="AR172" s="29">
        <f>'1.2'!AI172</f>
        <v>10.3</v>
      </c>
      <c r="AS172" s="29">
        <f>'1.2'!AJ172</f>
        <v>9.1999999999999993</v>
      </c>
      <c r="AT172" s="29">
        <f>'1.2'!AK172</f>
        <v>14.5</v>
      </c>
      <c r="AU172" s="29">
        <f>'1.2'!AL172</f>
        <v>10.9</v>
      </c>
      <c r="AV172" s="29">
        <f>'1.2'!AM172</f>
        <v>-9.6999999999999993</v>
      </c>
      <c r="AW172" s="29">
        <f>'1.2'!AN172</f>
        <v>10.1</v>
      </c>
      <c r="AX172" s="29">
        <f>'1.2'!AO172</f>
        <v>6.9</v>
      </c>
      <c r="AY172" s="29">
        <f>'1.2'!AP172</f>
        <v>10.8</v>
      </c>
      <c r="AZ172" s="29">
        <f>'1.2'!AQ172</f>
        <v>10.7</v>
      </c>
      <c r="BA172" s="29">
        <f>'1.2'!AR172</f>
        <v>17.7</v>
      </c>
      <c r="BB172" s="29">
        <f>'1.2'!AS172</f>
        <v>13.3</v>
      </c>
      <c r="BC172" s="29">
        <f>'1.2'!AT172</f>
        <v>14.8</v>
      </c>
      <c r="BD172" s="29">
        <f>'1.2'!AU172</f>
        <v>9.4</v>
      </c>
      <c r="BE172" s="29">
        <f>'1.2'!AV172</f>
        <v>8.6999999999999993</v>
      </c>
      <c r="BF172" s="29">
        <f>'1.2'!AW172</f>
        <v>14.7</v>
      </c>
      <c r="BG172" s="29">
        <f>'1.2'!AX172</f>
        <v>14.4</v>
      </c>
      <c r="BH172" s="29">
        <f>'1.2'!AY172</f>
        <v>18.2</v>
      </c>
      <c r="BI172" s="29">
        <f>'1.2'!AZ172</f>
        <v>-7.4</v>
      </c>
      <c r="BJ172" s="29">
        <f>'1.2'!BA172</f>
        <v>15.5</v>
      </c>
    </row>
    <row r="173" spans="1:62" x14ac:dyDescent="0.25">
      <c r="A173" s="28" t="s">
        <v>34</v>
      </c>
      <c r="B173" s="30">
        <v>41548</v>
      </c>
      <c r="C173" s="29">
        <f>'1.1'!B173</f>
        <v>129.4</v>
      </c>
      <c r="D173" s="29">
        <f>'1.1'!C173</f>
        <v>6.6</v>
      </c>
      <c r="E173" s="29">
        <f>'1.1'!D173</f>
        <v>9.4</v>
      </c>
      <c r="F173" s="29">
        <f>'1.1'!E173</f>
        <v>10.7</v>
      </c>
      <c r="G173" s="29">
        <f>'1.1'!F173</f>
        <v>107.1</v>
      </c>
      <c r="H173" s="29">
        <f>'1.1'!G173</f>
        <v>1.9</v>
      </c>
      <c r="I173" s="29">
        <f>'1.1'!H173</f>
        <v>0.7</v>
      </c>
      <c r="J173" s="29">
        <f>'1.1'!I173</f>
        <v>1.9</v>
      </c>
      <c r="K173" s="29">
        <f>'1.2'!B173</f>
        <v>119.5</v>
      </c>
      <c r="L173" s="29">
        <f>'1.2'!C173</f>
        <v>125.2</v>
      </c>
      <c r="M173" s="29">
        <f>'1.2'!D173</f>
        <v>124.9</v>
      </c>
      <c r="N173" s="29">
        <f>'1.2'!E173</f>
        <v>125.7</v>
      </c>
      <c r="O173" s="29">
        <f>'1.2'!F173</f>
        <v>135</v>
      </c>
      <c r="P173" s="29">
        <f>'1.2'!G173</f>
        <v>162.1</v>
      </c>
      <c r="Q173" s="29">
        <f>'1.2'!H173</f>
        <v>109.9</v>
      </c>
      <c r="R173" s="29">
        <f>'1.2'!I173</f>
        <v>128.6</v>
      </c>
      <c r="S173" s="29">
        <f>'1.2'!J173</f>
        <v>114</v>
      </c>
      <c r="T173" s="29">
        <f>'1.2'!K173</f>
        <v>90.1</v>
      </c>
      <c r="U173" s="29">
        <f>'1.2'!L173</f>
        <v>169.4</v>
      </c>
      <c r="V173" s="29">
        <f>'1.2'!M173</f>
        <v>82.8</v>
      </c>
      <c r="W173" s="29">
        <f>'1.2'!N173</f>
        <v>154.5</v>
      </c>
      <c r="X173" s="29">
        <f>'1.2'!O173</f>
        <v>0</v>
      </c>
      <c r="Y173" s="29">
        <f>'1.2'!P173</f>
        <v>4.0999999999999996</v>
      </c>
      <c r="Z173" s="29">
        <f>'1.2'!Q173</f>
        <v>4</v>
      </c>
      <c r="AA173" s="29">
        <f>'1.2'!R173</f>
        <v>13.3</v>
      </c>
      <c r="AB173" s="29">
        <f>'1.2'!S173</f>
        <v>17.100000000000001</v>
      </c>
      <c r="AC173" s="29">
        <f>'1.2'!T173</f>
        <v>57.2</v>
      </c>
      <c r="AD173" s="29">
        <f>'1.2'!U173</f>
        <v>-11.1</v>
      </c>
      <c r="AE173" s="29">
        <f>'1.2'!V173</f>
        <v>13</v>
      </c>
      <c r="AF173" s="29">
        <f>'1.2'!W173</f>
        <v>19</v>
      </c>
      <c r="AG173" s="29">
        <f>'1.2'!X173</f>
        <v>-27.3</v>
      </c>
      <c r="AH173" s="29">
        <f>'1.2'!Y173</f>
        <v>4.2</v>
      </c>
      <c r="AI173" s="29">
        <f>'1.2'!Z173</f>
        <v>-5.4</v>
      </c>
      <c r="AJ173" s="29">
        <f>'1.2'!AA173</f>
        <v>11.5</v>
      </c>
      <c r="AK173" s="29">
        <f>'1.2'!AB173</f>
        <v>4.0999999999999996</v>
      </c>
      <c r="AL173" s="29">
        <f>'1.2'!AC173</f>
        <v>8.3000000000000007</v>
      </c>
      <c r="AM173" s="29">
        <f>'1.2'!AD173</f>
        <v>8.3000000000000007</v>
      </c>
      <c r="AN173" s="29">
        <f>'1.2'!AE173</f>
        <v>14.8</v>
      </c>
      <c r="AO173" s="29">
        <f>'1.2'!AF173</f>
        <v>13.5</v>
      </c>
      <c r="AP173" s="29">
        <f>'1.2'!AG173</f>
        <v>21.1</v>
      </c>
      <c r="AQ173" s="29">
        <f>'1.2'!AH173</f>
        <v>6.4</v>
      </c>
      <c r="AR173" s="29">
        <f>'1.2'!AI173</f>
        <v>10.6</v>
      </c>
      <c r="AS173" s="29">
        <f>'1.2'!AJ173</f>
        <v>10</v>
      </c>
      <c r="AT173" s="29">
        <f>'1.2'!AK173</f>
        <v>9.4</v>
      </c>
      <c r="AU173" s="29">
        <f>'1.2'!AL173</f>
        <v>10</v>
      </c>
      <c r="AV173" s="29">
        <f>'1.2'!AM173</f>
        <v>-9.3000000000000007</v>
      </c>
      <c r="AW173" s="29">
        <f>'1.2'!AN173</f>
        <v>10.3</v>
      </c>
      <c r="AX173" s="29">
        <f>'1.2'!AO173</f>
        <v>5.3</v>
      </c>
      <c r="AY173" s="29">
        <f>'1.2'!AP173</f>
        <v>9.6</v>
      </c>
      <c r="AZ173" s="29">
        <f>'1.2'!AQ173</f>
        <v>9.5</v>
      </c>
      <c r="BA173" s="29">
        <f>'1.2'!AR173</f>
        <v>16.600000000000001</v>
      </c>
      <c r="BB173" s="29">
        <f>'1.2'!AS173</f>
        <v>13.5</v>
      </c>
      <c r="BC173" s="29">
        <f>'1.2'!AT173</f>
        <v>18.399999999999999</v>
      </c>
      <c r="BD173" s="29">
        <f>'1.2'!AU173</f>
        <v>5.8</v>
      </c>
      <c r="BE173" s="29">
        <f>'1.2'!AV173</f>
        <v>9.4</v>
      </c>
      <c r="BF173" s="29">
        <f>'1.2'!AW173</f>
        <v>14.4</v>
      </c>
      <c r="BG173" s="29">
        <f>'1.2'!AX173</f>
        <v>9.6999999999999993</v>
      </c>
      <c r="BH173" s="29">
        <f>'1.2'!AY173</f>
        <v>15.3</v>
      </c>
      <c r="BI173" s="29">
        <f>'1.2'!AZ173</f>
        <v>-8.6</v>
      </c>
      <c r="BJ173" s="29">
        <f>'1.2'!BA173</f>
        <v>13.6</v>
      </c>
    </row>
    <row r="174" spans="1:62" x14ac:dyDescent="0.25">
      <c r="A174" s="28" t="s">
        <v>34</v>
      </c>
      <c r="B174" s="30">
        <v>41579</v>
      </c>
      <c r="C174" s="29">
        <f>'1.1'!B174</f>
        <v>132.19999999999999</v>
      </c>
      <c r="D174" s="29">
        <f>'1.1'!C174</f>
        <v>11.8</v>
      </c>
      <c r="E174" s="29">
        <f>'1.1'!D174</f>
        <v>9.6</v>
      </c>
      <c r="F174" s="29">
        <f>'1.1'!E174</f>
        <v>10.3</v>
      </c>
      <c r="G174" s="29">
        <f>'1.1'!F174</f>
        <v>107.2</v>
      </c>
      <c r="H174" s="29">
        <f>'1.1'!G174</f>
        <v>4.2</v>
      </c>
      <c r="I174" s="29">
        <f>'1.1'!H174</f>
        <v>1.1000000000000001</v>
      </c>
      <c r="J174" s="29">
        <f>'1.1'!I174</f>
        <v>1.4</v>
      </c>
      <c r="K174" s="29">
        <f>'1.2'!B174</f>
        <v>118</v>
      </c>
      <c r="L174" s="29">
        <f>'1.2'!C174</f>
        <v>127.5</v>
      </c>
      <c r="M174" s="29">
        <f>'1.2'!D174</f>
        <v>126.9</v>
      </c>
      <c r="N174" s="29">
        <f>'1.2'!E174</f>
        <v>153.19999999999999</v>
      </c>
      <c r="O174" s="29">
        <f>'1.2'!F174</f>
        <v>145.6</v>
      </c>
      <c r="P174" s="29">
        <f>'1.2'!G174</f>
        <v>173.7</v>
      </c>
      <c r="Q174" s="29">
        <f>'1.2'!H174</f>
        <v>119.4</v>
      </c>
      <c r="R174" s="29">
        <f>'1.2'!I174</f>
        <v>122.3</v>
      </c>
      <c r="S174" s="29">
        <f>'1.2'!J174</f>
        <v>127</v>
      </c>
      <c r="T174" s="29">
        <f>'1.2'!K174</f>
        <v>79.5</v>
      </c>
      <c r="U174" s="29">
        <f>'1.2'!L174</f>
        <v>147.9</v>
      </c>
      <c r="V174" s="29">
        <f>'1.2'!M174</f>
        <v>81.099999999999994</v>
      </c>
      <c r="W174" s="29">
        <f>'1.2'!N174</f>
        <v>150.4</v>
      </c>
      <c r="X174" s="29">
        <f>'1.2'!O174</f>
        <v>5.6</v>
      </c>
      <c r="Y174" s="29">
        <f>'1.2'!P174</f>
        <v>10.7</v>
      </c>
      <c r="Z174" s="29">
        <f>'1.2'!Q174</f>
        <v>10.4</v>
      </c>
      <c r="AA174" s="29">
        <f>'1.2'!R174</f>
        <v>21.7</v>
      </c>
      <c r="AB174" s="29">
        <f>'1.2'!S174</f>
        <v>23.6</v>
      </c>
      <c r="AC174" s="29">
        <f>'1.2'!T174</f>
        <v>70.5</v>
      </c>
      <c r="AD174" s="29">
        <f>'1.2'!U174</f>
        <v>-7.4</v>
      </c>
      <c r="AE174" s="29">
        <f>'1.2'!V174</f>
        <v>11.9</v>
      </c>
      <c r="AF174" s="29">
        <f>'1.2'!W174</f>
        <v>20.2</v>
      </c>
      <c r="AG174" s="29">
        <f>'1.2'!X174</f>
        <v>-26.7</v>
      </c>
      <c r="AH174" s="29">
        <f>'1.2'!Y174</f>
        <v>-1.5</v>
      </c>
      <c r="AI174" s="29">
        <f>'1.2'!Z174</f>
        <v>-4.9000000000000004</v>
      </c>
      <c r="AJ174" s="29">
        <f>'1.2'!AA174</f>
        <v>6.3</v>
      </c>
      <c r="AK174" s="29">
        <f>'1.2'!AB174</f>
        <v>4.2</v>
      </c>
      <c r="AL174" s="29">
        <f>'1.2'!AC174</f>
        <v>8.5</v>
      </c>
      <c r="AM174" s="29">
        <f>'1.2'!AD174</f>
        <v>8.5</v>
      </c>
      <c r="AN174" s="29">
        <f>'1.2'!AE174</f>
        <v>15.6</v>
      </c>
      <c r="AO174" s="29">
        <f>'1.2'!AF174</f>
        <v>14.5</v>
      </c>
      <c r="AP174" s="29">
        <f>'1.2'!AG174</f>
        <v>25.2</v>
      </c>
      <c r="AQ174" s="29">
        <f>'1.2'!AH174</f>
        <v>4.9000000000000004</v>
      </c>
      <c r="AR174" s="29">
        <f>'1.2'!AI174</f>
        <v>10.7</v>
      </c>
      <c r="AS174" s="29">
        <f>'1.2'!AJ174</f>
        <v>10.9</v>
      </c>
      <c r="AT174" s="29">
        <f>'1.2'!AK174</f>
        <v>6</v>
      </c>
      <c r="AU174" s="29">
        <f>'1.2'!AL174</f>
        <v>8.8000000000000007</v>
      </c>
      <c r="AV174" s="29">
        <f>'1.2'!AM174</f>
        <v>-8.9</v>
      </c>
      <c r="AW174" s="29">
        <f>'1.2'!AN174</f>
        <v>9.9</v>
      </c>
      <c r="AX174" s="29">
        <f>'1.2'!AO174</f>
        <v>4.5999999999999996</v>
      </c>
      <c r="AY174" s="29">
        <f>'1.2'!AP174</f>
        <v>9.1999999999999993</v>
      </c>
      <c r="AZ174" s="29">
        <f>'1.2'!AQ174</f>
        <v>9</v>
      </c>
      <c r="BA174" s="29">
        <f>'1.2'!AR174</f>
        <v>15.7</v>
      </c>
      <c r="BB174" s="29">
        <f>'1.2'!AS174</f>
        <v>14.5</v>
      </c>
      <c r="BC174" s="29">
        <f>'1.2'!AT174</f>
        <v>24.1</v>
      </c>
      <c r="BD174" s="29">
        <f>'1.2'!AU174</f>
        <v>2.8</v>
      </c>
      <c r="BE174" s="29">
        <f>'1.2'!AV174</f>
        <v>10.3</v>
      </c>
      <c r="BF174" s="29">
        <f>'1.2'!AW174</f>
        <v>13.9</v>
      </c>
      <c r="BG174" s="29">
        <f>'1.2'!AX174</f>
        <v>8.6999999999999993</v>
      </c>
      <c r="BH174" s="29">
        <f>'1.2'!AY174</f>
        <v>12.4</v>
      </c>
      <c r="BI174" s="29">
        <f>'1.2'!AZ174</f>
        <v>-9</v>
      </c>
      <c r="BJ174" s="29">
        <f>'1.2'!BA174</f>
        <v>11.2</v>
      </c>
    </row>
    <row r="175" spans="1:62" x14ac:dyDescent="0.25">
      <c r="A175" s="28" t="s">
        <v>34</v>
      </c>
      <c r="B175" s="30">
        <v>41609</v>
      </c>
      <c r="C175" s="29">
        <f>'1.1'!B175</f>
        <v>164</v>
      </c>
      <c r="D175" s="29">
        <f>'1.1'!C175</f>
        <v>3</v>
      </c>
      <c r="E175" s="29">
        <f>'1.1'!D175</f>
        <v>8.9</v>
      </c>
      <c r="F175" s="29">
        <f>'1.1'!E175</f>
        <v>8.9</v>
      </c>
      <c r="G175" s="29">
        <f>'1.1'!F175</f>
        <v>117.9</v>
      </c>
      <c r="H175" s="29">
        <f>'1.1'!G175</f>
        <v>-5.4</v>
      </c>
      <c r="I175" s="29">
        <f>'1.1'!H175</f>
        <v>0.4</v>
      </c>
      <c r="J175" s="29">
        <f>'1.1'!I175</f>
        <v>0.4</v>
      </c>
      <c r="K175" s="29">
        <f>'1.2'!B175</f>
        <v>118.4</v>
      </c>
      <c r="L175" s="29">
        <f>'1.2'!C175</f>
        <v>154.6</v>
      </c>
      <c r="M175" s="29">
        <f>'1.2'!D175</f>
        <v>154.19999999999999</v>
      </c>
      <c r="N175" s="29">
        <f>'1.2'!E175</f>
        <v>240.8</v>
      </c>
      <c r="O175" s="29">
        <f>'1.2'!F175</f>
        <v>189.5</v>
      </c>
      <c r="P175" s="29">
        <f>'1.2'!G175</f>
        <v>208.7</v>
      </c>
      <c r="Q175" s="29">
        <f>'1.2'!H175</f>
        <v>170</v>
      </c>
      <c r="R175" s="29">
        <f>'1.2'!I175</f>
        <v>125.5</v>
      </c>
      <c r="S175" s="29">
        <f>'1.2'!J175</f>
        <v>197.5</v>
      </c>
      <c r="T175" s="29">
        <f>'1.2'!K175</f>
        <v>128.80000000000001</v>
      </c>
      <c r="U175" s="29">
        <f>'1.2'!L175</f>
        <v>192.4</v>
      </c>
      <c r="V175" s="29">
        <f>'1.2'!M175</f>
        <v>78.7</v>
      </c>
      <c r="W175" s="29">
        <f>'1.2'!N175</f>
        <v>126.5</v>
      </c>
      <c r="X175" s="29">
        <f>'1.2'!O175</f>
        <v>-1.7</v>
      </c>
      <c r="Y175" s="29">
        <f>'1.2'!P175</f>
        <v>3.8</v>
      </c>
      <c r="Z175" s="29">
        <f>'1.2'!Q175</f>
        <v>3.7</v>
      </c>
      <c r="AA175" s="29">
        <f>'1.2'!R175</f>
        <v>5.3</v>
      </c>
      <c r="AB175" s="29">
        <f>'1.2'!S175</f>
        <v>12.6</v>
      </c>
      <c r="AC175" s="29">
        <f>'1.2'!T175</f>
        <v>4.8</v>
      </c>
      <c r="AD175" s="29">
        <f>'1.2'!U175</f>
        <v>22</v>
      </c>
      <c r="AE175" s="29">
        <f>'1.2'!V175</f>
        <v>7.4</v>
      </c>
      <c r="AF175" s="29">
        <f>'1.2'!W175</f>
        <v>14.8</v>
      </c>
      <c r="AG175" s="29">
        <f>'1.2'!X175</f>
        <v>-9.5</v>
      </c>
      <c r="AH175" s="29">
        <f>'1.2'!Y175</f>
        <v>-16.3</v>
      </c>
      <c r="AI175" s="29">
        <f>'1.2'!Z175</f>
        <v>-17.600000000000001</v>
      </c>
      <c r="AJ175" s="29">
        <f>'1.2'!AA175</f>
        <v>-2.7</v>
      </c>
      <c r="AK175" s="29">
        <f>'1.2'!AB175</f>
        <v>3.7</v>
      </c>
      <c r="AL175" s="29">
        <f>'1.2'!AC175</f>
        <v>8</v>
      </c>
      <c r="AM175" s="29">
        <f>'1.2'!AD175</f>
        <v>8</v>
      </c>
      <c r="AN175" s="29">
        <f>'1.2'!AE175</f>
        <v>13.8</v>
      </c>
      <c r="AO175" s="29">
        <f>'1.2'!AF175</f>
        <v>14.3</v>
      </c>
      <c r="AP175" s="29">
        <f>'1.2'!AG175</f>
        <v>22.4</v>
      </c>
      <c r="AQ175" s="29">
        <f>'1.2'!AH175</f>
        <v>6.7</v>
      </c>
      <c r="AR175" s="29">
        <f>'1.2'!AI175</f>
        <v>10.4</v>
      </c>
      <c r="AS175" s="29">
        <f>'1.2'!AJ175</f>
        <v>11.4</v>
      </c>
      <c r="AT175" s="29">
        <f>'1.2'!AK175</f>
        <v>4.3</v>
      </c>
      <c r="AU175" s="29">
        <f>'1.2'!AL175</f>
        <v>5.3</v>
      </c>
      <c r="AV175" s="29">
        <f>'1.2'!AM175</f>
        <v>-9.6</v>
      </c>
      <c r="AW175" s="29">
        <f>'1.2'!AN175</f>
        <v>8.8000000000000007</v>
      </c>
      <c r="AX175" s="29">
        <f>'1.2'!AO175</f>
        <v>3.7</v>
      </c>
      <c r="AY175" s="29">
        <f>'1.2'!AP175</f>
        <v>8</v>
      </c>
      <c r="AZ175" s="29">
        <f>'1.2'!AQ175</f>
        <v>8</v>
      </c>
      <c r="BA175" s="29">
        <f>'1.2'!AR175</f>
        <v>13.8</v>
      </c>
      <c r="BB175" s="29">
        <f>'1.2'!AS175</f>
        <v>14.3</v>
      </c>
      <c r="BC175" s="29">
        <f>'1.2'!AT175</f>
        <v>22.4</v>
      </c>
      <c r="BD175" s="29">
        <f>'1.2'!AU175</f>
        <v>6.7</v>
      </c>
      <c r="BE175" s="29">
        <f>'1.2'!AV175</f>
        <v>10.4</v>
      </c>
      <c r="BF175" s="29">
        <f>'1.2'!AW175</f>
        <v>11.4</v>
      </c>
      <c r="BG175" s="29">
        <f>'1.2'!AX175</f>
        <v>4.3</v>
      </c>
      <c r="BH175" s="29">
        <f>'1.2'!AY175</f>
        <v>5.3</v>
      </c>
      <c r="BI175" s="29">
        <f>'1.2'!AZ175</f>
        <v>-9.6</v>
      </c>
      <c r="BJ175" s="29">
        <f>'1.2'!BA175</f>
        <v>8.8000000000000007</v>
      </c>
    </row>
    <row r="176" spans="1:62" x14ac:dyDescent="0.25">
      <c r="A176" s="28" t="s">
        <v>34</v>
      </c>
      <c r="B176" s="30">
        <v>41640</v>
      </c>
      <c r="C176" s="29">
        <f>'1.1'!B176</f>
        <v>132.19999999999999</v>
      </c>
      <c r="D176" s="29">
        <f>'1.1'!C176</f>
        <v>11</v>
      </c>
      <c r="E176" s="29">
        <f>'1.1'!D176</f>
        <v>11</v>
      </c>
      <c r="F176" s="29">
        <f>'1.1'!E176</f>
        <v>8.6</v>
      </c>
      <c r="G176" s="29">
        <f>'1.1'!F176</f>
        <v>103.5</v>
      </c>
      <c r="H176" s="29">
        <f>'1.1'!G176</f>
        <v>-2.8</v>
      </c>
      <c r="I176" s="29">
        <f>'1.1'!H176</f>
        <v>-2.8</v>
      </c>
      <c r="J176" s="29">
        <f>'1.1'!I176</f>
        <v>-0.3</v>
      </c>
      <c r="K176" s="29">
        <f>'1.2'!B176</f>
        <v>126.7</v>
      </c>
      <c r="L176" s="29">
        <f>'1.2'!C176</f>
        <v>129.1</v>
      </c>
      <c r="M176" s="29">
        <f>'1.2'!D176</f>
        <v>128.9</v>
      </c>
      <c r="N176" s="29">
        <f>'1.2'!E176</f>
        <v>117.2</v>
      </c>
      <c r="O176" s="29">
        <f>'1.2'!F176</f>
        <v>147.69999999999999</v>
      </c>
      <c r="P176" s="29">
        <f>'1.2'!G176</f>
        <v>161.5</v>
      </c>
      <c r="Q176" s="29">
        <f>'1.2'!H176</f>
        <v>133.5</v>
      </c>
      <c r="R176" s="29">
        <f>'1.2'!I176</f>
        <v>124.6</v>
      </c>
      <c r="S176" s="29">
        <f>'1.2'!J176</f>
        <v>266.10000000000002</v>
      </c>
      <c r="T176" s="29">
        <f>'1.2'!K176</f>
        <v>94.3</v>
      </c>
      <c r="U176" s="29">
        <f>'1.2'!L176</f>
        <v>135.9</v>
      </c>
      <c r="V176" s="29">
        <f>'1.2'!M176</f>
        <v>74.8</v>
      </c>
      <c r="W176" s="29">
        <f>'1.2'!N176</f>
        <v>144.30000000000001</v>
      </c>
      <c r="X176" s="29">
        <f>'1.2'!O176</f>
        <v>13.6</v>
      </c>
      <c r="Y176" s="29">
        <f>'1.2'!P176</f>
        <v>7.7</v>
      </c>
      <c r="Z176" s="29">
        <f>'1.2'!Q176</f>
        <v>7.7</v>
      </c>
      <c r="AA176" s="29">
        <f>'1.2'!R176</f>
        <v>12.9</v>
      </c>
      <c r="AB176" s="29">
        <f>'1.2'!S176</f>
        <v>26.7</v>
      </c>
      <c r="AC176" s="29">
        <f>'1.2'!T176</f>
        <v>26.4</v>
      </c>
      <c r="AD176" s="29">
        <f>'1.2'!U176</f>
        <v>27</v>
      </c>
      <c r="AE176" s="29">
        <f>'1.2'!V176</f>
        <v>13.3</v>
      </c>
      <c r="AF176" s="29">
        <f>'1.2'!W176</f>
        <v>22.2</v>
      </c>
      <c r="AG176" s="29">
        <f>'1.2'!X176</f>
        <v>3.5</v>
      </c>
      <c r="AH176" s="29">
        <f>'1.2'!Y176</f>
        <v>-5.7</v>
      </c>
      <c r="AI176" s="29">
        <f>'1.2'!Z176</f>
        <v>-19.7</v>
      </c>
      <c r="AJ176" s="29">
        <f>'1.2'!AA176</f>
        <v>9.6999999999999993</v>
      </c>
      <c r="AK176" s="29">
        <f>'1.2'!AB176</f>
        <v>13.6</v>
      </c>
      <c r="AL176" s="29">
        <f>'1.2'!AC176</f>
        <v>7.7</v>
      </c>
      <c r="AM176" s="29">
        <f>'1.2'!AD176</f>
        <v>7.7</v>
      </c>
      <c r="AN176" s="29">
        <f>'1.2'!AE176</f>
        <v>12.9</v>
      </c>
      <c r="AO176" s="29">
        <f>'1.2'!AF176</f>
        <v>26.7</v>
      </c>
      <c r="AP176" s="29">
        <f>'1.2'!AG176</f>
        <v>26.4</v>
      </c>
      <c r="AQ176" s="29">
        <f>'1.2'!AH176</f>
        <v>27</v>
      </c>
      <c r="AR176" s="29">
        <f>'1.2'!AI176</f>
        <v>13.3</v>
      </c>
      <c r="AS176" s="29">
        <f>'1.2'!AJ176</f>
        <v>22.2</v>
      </c>
      <c r="AT176" s="29">
        <f>'1.2'!AK176</f>
        <v>3.5</v>
      </c>
      <c r="AU176" s="29">
        <f>'1.2'!AL176</f>
        <v>-5.7</v>
      </c>
      <c r="AV176" s="29">
        <f>'1.2'!AM176</f>
        <v>-19.7</v>
      </c>
      <c r="AW176" s="29">
        <f>'1.2'!AN176</f>
        <v>9.6999999999999993</v>
      </c>
      <c r="AX176" s="29">
        <f>'1.2'!AO176</f>
        <v>4.3</v>
      </c>
      <c r="AY176" s="29">
        <f>'1.2'!AP176</f>
        <v>7.6</v>
      </c>
      <c r="AZ176" s="29">
        <f>'1.2'!AQ176</f>
        <v>7.5</v>
      </c>
      <c r="BA176" s="29">
        <f>'1.2'!AR176</f>
        <v>13.4</v>
      </c>
      <c r="BB176" s="29">
        <f>'1.2'!AS176</f>
        <v>14.8</v>
      </c>
      <c r="BC176" s="29">
        <f>'1.2'!AT176</f>
        <v>23.2</v>
      </c>
      <c r="BD176" s="29">
        <f>'1.2'!AU176</f>
        <v>6.9</v>
      </c>
      <c r="BE176" s="29">
        <f>'1.2'!AV176</f>
        <v>10.9</v>
      </c>
      <c r="BF176" s="29">
        <f>'1.2'!AW176</f>
        <v>12.5</v>
      </c>
      <c r="BG176" s="29">
        <f>'1.2'!AX176</f>
        <v>5.8</v>
      </c>
      <c r="BH176" s="29">
        <f>'1.2'!AY176</f>
        <v>2.7</v>
      </c>
      <c r="BI176" s="29">
        <f>'1.2'!AZ176</f>
        <v>-10.8</v>
      </c>
      <c r="BJ176" s="29">
        <f>'1.2'!BA176</f>
        <v>7.6</v>
      </c>
    </row>
    <row r="177" spans="1:62" x14ac:dyDescent="0.25">
      <c r="A177" s="28" t="s">
        <v>34</v>
      </c>
      <c r="B177" s="30">
        <v>41671</v>
      </c>
      <c r="C177" s="29">
        <f>'1.1'!B177</f>
        <v>117.3</v>
      </c>
      <c r="D177" s="29">
        <f>'1.1'!C177</f>
        <v>8.3000000000000007</v>
      </c>
      <c r="E177" s="29">
        <f>'1.1'!D177</f>
        <v>9.6999999999999993</v>
      </c>
      <c r="F177" s="29">
        <f>'1.1'!E177</f>
        <v>8.6999999999999993</v>
      </c>
      <c r="G177" s="29">
        <f>'1.1'!F177</f>
        <v>95.1</v>
      </c>
      <c r="H177" s="29">
        <f>'1.1'!G177</f>
        <v>1.2</v>
      </c>
      <c r="I177" s="29">
        <f>'1.1'!H177</f>
        <v>-0.9</v>
      </c>
      <c r="J177" s="29">
        <f>'1.1'!I177</f>
        <v>0</v>
      </c>
      <c r="K177" s="29">
        <f>'1.2'!B177</f>
        <v>114.1</v>
      </c>
      <c r="L177" s="29">
        <f>'1.2'!C177</f>
        <v>116.4</v>
      </c>
      <c r="M177" s="29">
        <f>'1.2'!D177</f>
        <v>115.9</v>
      </c>
      <c r="N177" s="29">
        <f>'1.2'!E177</f>
        <v>108.9</v>
      </c>
      <c r="O177" s="29">
        <f>'1.2'!F177</f>
        <v>124.2</v>
      </c>
      <c r="P177" s="29">
        <f>'1.2'!G177</f>
        <v>140</v>
      </c>
      <c r="Q177" s="29">
        <f>'1.2'!H177</f>
        <v>108.8</v>
      </c>
      <c r="R177" s="29">
        <f>'1.2'!I177</f>
        <v>117.3</v>
      </c>
      <c r="S177" s="29">
        <f>'1.2'!J177</f>
        <v>219.2</v>
      </c>
      <c r="T177" s="29">
        <f>'1.2'!K177</f>
        <v>86.5</v>
      </c>
      <c r="U177" s="29">
        <f>'1.2'!L177</f>
        <v>114.1</v>
      </c>
      <c r="V177" s="29">
        <f>'1.2'!M177</f>
        <v>71.5</v>
      </c>
      <c r="W177" s="29">
        <f>'1.2'!N177</f>
        <v>137.4</v>
      </c>
      <c r="X177" s="29">
        <f>'1.2'!O177</f>
        <v>12.2</v>
      </c>
      <c r="Y177" s="29">
        <f>'1.2'!P177</f>
        <v>2.2999999999999998</v>
      </c>
      <c r="Z177" s="29">
        <f>'1.2'!Q177</f>
        <v>2.1</v>
      </c>
      <c r="AA177" s="29">
        <f>'1.2'!R177</f>
        <v>17.2</v>
      </c>
      <c r="AB177" s="29">
        <f>'1.2'!S177</f>
        <v>25.2</v>
      </c>
      <c r="AC177" s="29">
        <f>'1.2'!T177</f>
        <v>30.7</v>
      </c>
      <c r="AD177" s="29">
        <f>'1.2'!U177</f>
        <v>19.7</v>
      </c>
      <c r="AE177" s="29">
        <f>'1.2'!V177</f>
        <v>17.100000000000001</v>
      </c>
      <c r="AF177" s="29">
        <f>'1.2'!W177</f>
        <v>27.5</v>
      </c>
      <c r="AG177" s="29">
        <f>'1.2'!X177</f>
        <v>-14.7</v>
      </c>
      <c r="AH177" s="29">
        <f>'1.2'!Y177</f>
        <v>-1.5</v>
      </c>
      <c r="AI177" s="29">
        <f>'1.2'!Z177</f>
        <v>-11.1</v>
      </c>
      <c r="AJ177" s="29">
        <f>'1.2'!AA177</f>
        <v>28.5</v>
      </c>
      <c r="AK177" s="29">
        <f>'1.2'!AB177</f>
        <v>12.9</v>
      </c>
      <c r="AL177" s="29">
        <f>'1.2'!AC177</f>
        <v>5.0999999999999996</v>
      </c>
      <c r="AM177" s="29">
        <f>'1.2'!AD177</f>
        <v>5</v>
      </c>
      <c r="AN177" s="29">
        <f>'1.2'!AE177</f>
        <v>14.9</v>
      </c>
      <c r="AO177" s="29">
        <f>'1.2'!AF177</f>
        <v>26</v>
      </c>
      <c r="AP177" s="29">
        <f>'1.2'!AG177</f>
        <v>28.4</v>
      </c>
      <c r="AQ177" s="29">
        <f>'1.2'!AH177</f>
        <v>23.6</v>
      </c>
      <c r="AR177" s="29">
        <f>'1.2'!AI177</f>
        <v>15.1</v>
      </c>
      <c r="AS177" s="29">
        <f>'1.2'!AJ177</f>
        <v>24.5</v>
      </c>
      <c r="AT177" s="29">
        <f>'1.2'!AK177</f>
        <v>-6.1</v>
      </c>
      <c r="AU177" s="29">
        <f>'1.2'!AL177</f>
        <v>-3.8</v>
      </c>
      <c r="AV177" s="29">
        <f>'1.2'!AM177</f>
        <v>-15.7</v>
      </c>
      <c r="AW177" s="29">
        <f>'1.2'!AN177</f>
        <v>18.100000000000001</v>
      </c>
      <c r="AX177" s="29">
        <f>'1.2'!AO177</f>
        <v>5.4</v>
      </c>
      <c r="AY177" s="29">
        <f>'1.2'!AP177</f>
        <v>7.2</v>
      </c>
      <c r="AZ177" s="29">
        <f>'1.2'!AQ177</f>
        <v>7.2</v>
      </c>
      <c r="BA177" s="29">
        <f>'1.2'!AR177</f>
        <v>13.6</v>
      </c>
      <c r="BB177" s="29">
        <f>'1.2'!AS177</f>
        <v>16.2</v>
      </c>
      <c r="BC177" s="29">
        <f>'1.2'!AT177</f>
        <v>24.8</v>
      </c>
      <c r="BD177" s="29">
        <f>'1.2'!AU177</f>
        <v>8.1</v>
      </c>
      <c r="BE177" s="29">
        <f>'1.2'!AV177</f>
        <v>11.6</v>
      </c>
      <c r="BF177" s="29">
        <f>'1.2'!AW177</f>
        <v>13.2</v>
      </c>
      <c r="BG177" s="29">
        <f>'1.2'!AX177</f>
        <v>3.4</v>
      </c>
      <c r="BH177" s="29">
        <f>'1.2'!AY177</f>
        <v>1.8</v>
      </c>
      <c r="BI177" s="29">
        <f>'1.2'!AZ177</f>
        <v>-10.9</v>
      </c>
      <c r="BJ177" s="29">
        <f>'1.2'!BA177</f>
        <v>9.8000000000000007</v>
      </c>
    </row>
    <row r="178" spans="1:62" x14ac:dyDescent="0.25">
      <c r="A178" s="28" t="s">
        <v>34</v>
      </c>
      <c r="B178" s="30">
        <v>41699</v>
      </c>
      <c r="C178" s="29">
        <f>'1.1'!B178</f>
        <v>125.8</v>
      </c>
      <c r="D178" s="29">
        <f>'1.1'!C178</f>
        <v>1</v>
      </c>
      <c r="E178" s="29">
        <f>'1.1'!D178</f>
        <v>6.6</v>
      </c>
      <c r="F178" s="29">
        <f>'1.1'!E178</f>
        <v>7.8</v>
      </c>
      <c r="G178" s="29">
        <f>'1.1'!F178</f>
        <v>99</v>
      </c>
      <c r="H178" s="29">
        <f>'1.1'!G178</f>
        <v>-8.6</v>
      </c>
      <c r="I178" s="29">
        <f>'1.1'!H178</f>
        <v>-3.6</v>
      </c>
      <c r="J178" s="29">
        <f>'1.1'!I178</f>
        <v>-0.8</v>
      </c>
      <c r="K178" s="29">
        <f>'1.2'!B178</f>
        <v>119.9</v>
      </c>
      <c r="L178" s="29">
        <f>'1.2'!C178</f>
        <v>130.6</v>
      </c>
      <c r="M178" s="29">
        <f>'1.2'!D178</f>
        <v>129.9</v>
      </c>
      <c r="N178" s="29">
        <f>'1.2'!E178</f>
        <v>110</v>
      </c>
      <c r="O178" s="29">
        <f>'1.2'!F178</f>
        <v>127.9</v>
      </c>
      <c r="P178" s="29">
        <f>'1.2'!G178</f>
        <v>138</v>
      </c>
      <c r="Q178" s="29">
        <f>'1.2'!H178</f>
        <v>117.1</v>
      </c>
      <c r="R178" s="29">
        <f>'1.2'!I178</f>
        <v>122.2</v>
      </c>
      <c r="S178" s="29">
        <f>'1.2'!J178</f>
        <v>133.4</v>
      </c>
      <c r="T178" s="29">
        <f>'1.2'!K178</f>
        <v>74.900000000000006</v>
      </c>
      <c r="U178" s="29">
        <f>'1.2'!L178</f>
        <v>118.3</v>
      </c>
      <c r="V178" s="29">
        <f>'1.2'!M178</f>
        <v>73.400000000000006</v>
      </c>
      <c r="W178" s="29">
        <f>'1.2'!N178</f>
        <v>127.5</v>
      </c>
      <c r="X178" s="29">
        <f>'1.2'!O178</f>
        <v>3.4</v>
      </c>
      <c r="Y178" s="29">
        <f>'1.2'!P178</f>
        <v>-0.4</v>
      </c>
      <c r="Z178" s="29">
        <f>'1.2'!Q178</f>
        <v>-0.6</v>
      </c>
      <c r="AA178" s="29">
        <f>'1.2'!R178</f>
        <v>10.199999999999999</v>
      </c>
      <c r="AB178" s="29">
        <f>'1.2'!S178</f>
        <v>10.5</v>
      </c>
      <c r="AC178" s="29">
        <f>'1.2'!T178</f>
        <v>5.7</v>
      </c>
      <c r="AD178" s="29">
        <f>'1.2'!U178</f>
        <v>15.8</v>
      </c>
      <c r="AE178" s="29">
        <f>'1.2'!V178</f>
        <v>11.1</v>
      </c>
      <c r="AF178" s="29">
        <f>'1.2'!W178</f>
        <v>18.8</v>
      </c>
      <c r="AG178" s="29">
        <f>'1.2'!X178</f>
        <v>-39.700000000000003</v>
      </c>
      <c r="AH178" s="29">
        <f>'1.2'!Y178</f>
        <v>-18.399999999999999</v>
      </c>
      <c r="AI178" s="29">
        <f>'1.2'!Z178</f>
        <v>-20.8</v>
      </c>
      <c r="AJ178" s="29">
        <f>'1.2'!AA178</f>
        <v>0.4</v>
      </c>
      <c r="AK178" s="29">
        <f>'1.2'!AB178</f>
        <v>9.6</v>
      </c>
      <c r="AL178" s="29">
        <f>'1.2'!AC178</f>
        <v>3.1</v>
      </c>
      <c r="AM178" s="29">
        <f>'1.2'!AD178</f>
        <v>3</v>
      </c>
      <c r="AN178" s="29">
        <f>'1.2'!AE178</f>
        <v>13.3</v>
      </c>
      <c r="AO178" s="29">
        <f>'1.2'!AF178</f>
        <v>20.6</v>
      </c>
      <c r="AP178" s="29">
        <f>'1.2'!AG178</f>
        <v>20.3</v>
      </c>
      <c r="AQ178" s="29">
        <f>'1.2'!AH178</f>
        <v>21</v>
      </c>
      <c r="AR178" s="29">
        <f>'1.2'!AI178</f>
        <v>13.7</v>
      </c>
      <c r="AS178" s="29">
        <f>'1.2'!AJ178</f>
        <v>23.3</v>
      </c>
      <c r="AT178" s="29">
        <f>'1.2'!AK178</f>
        <v>-19.3</v>
      </c>
      <c r="AU178" s="29">
        <f>'1.2'!AL178</f>
        <v>-9.1</v>
      </c>
      <c r="AV178" s="29">
        <f>'1.2'!AM178</f>
        <v>-17.5</v>
      </c>
      <c r="AW178" s="29">
        <f>'1.2'!AN178</f>
        <v>12</v>
      </c>
      <c r="AX178" s="29">
        <f>'1.2'!AO178</f>
        <v>5.6</v>
      </c>
      <c r="AY178" s="29">
        <f>'1.2'!AP178</f>
        <v>6</v>
      </c>
      <c r="AZ178" s="29">
        <f>'1.2'!AQ178</f>
        <v>5.9</v>
      </c>
      <c r="BA178" s="29">
        <f>'1.2'!AR178</f>
        <v>13.5</v>
      </c>
      <c r="BB178" s="29">
        <f>'1.2'!AS178</f>
        <v>16.5</v>
      </c>
      <c r="BC178" s="29">
        <f>'1.2'!AT178</f>
        <v>24.6</v>
      </c>
      <c r="BD178" s="29">
        <f>'1.2'!AU178</f>
        <v>8.9</v>
      </c>
      <c r="BE178" s="29">
        <f>'1.2'!AV178</f>
        <v>12</v>
      </c>
      <c r="BF178" s="29">
        <f>'1.2'!AW178</f>
        <v>13.2</v>
      </c>
      <c r="BG178" s="29">
        <f>'1.2'!AX178</f>
        <v>-2.2000000000000002</v>
      </c>
      <c r="BH178" s="29">
        <f>'1.2'!AY178</f>
        <v>-1.2</v>
      </c>
      <c r="BI178" s="29">
        <f>'1.2'!AZ178</f>
        <v>-11.8</v>
      </c>
      <c r="BJ178" s="29">
        <f>'1.2'!BA178</f>
        <v>10.3</v>
      </c>
    </row>
    <row r="179" spans="1:62" x14ac:dyDescent="0.25">
      <c r="A179" s="28" t="s">
        <v>34</v>
      </c>
      <c r="B179" s="30">
        <v>41730</v>
      </c>
      <c r="C179" s="29">
        <f>'1.1'!B179</f>
        <v>131.6</v>
      </c>
      <c r="D179" s="29">
        <f>'1.1'!C179</f>
        <v>12.3</v>
      </c>
      <c r="E179" s="29">
        <f>'1.1'!D179</f>
        <v>8</v>
      </c>
      <c r="F179" s="29">
        <f>'1.1'!E179</f>
        <v>7.8</v>
      </c>
      <c r="G179" s="29">
        <f>'1.1'!F179</f>
        <v>109.1</v>
      </c>
      <c r="H179" s="29">
        <f>'1.1'!G179</f>
        <v>4.9000000000000004</v>
      </c>
      <c r="I179" s="29">
        <f>'1.1'!H179</f>
        <v>-1.5</v>
      </c>
      <c r="J179" s="29">
        <f>'1.1'!I179</f>
        <v>-1.7</v>
      </c>
      <c r="K179" s="29">
        <f>'1.2'!B179</f>
        <v>129.6</v>
      </c>
      <c r="L179" s="29">
        <f>'1.2'!C179</f>
        <v>134.19999999999999</v>
      </c>
      <c r="M179" s="29">
        <f>'1.2'!D179</f>
        <v>133.69999999999999</v>
      </c>
      <c r="N179" s="29">
        <f>'1.2'!E179</f>
        <v>120.7</v>
      </c>
      <c r="O179" s="29">
        <f>'1.2'!F179</f>
        <v>135.80000000000001</v>
      </c>
      <c r="P179" s="29">
        <f>'1.2'!G179</f>
        <v>154.80000000000001</v>
      </c>
      <c r="Q179" s="29">
        <f>'1.2'!H179</f>
        <v>117.4</v>
      </c>
      <c r="R179" s="29">
        <f>'1.2'!I179</f>
        <v>125.6</v>
      </c>
      <c r="S179" s="29">
        <f>'1.2'!J179</f>
        <v>112.3</v>
      </c>
      <c r="T179" s="29">
        <f>'1.2'!K179</f>
        <v>80.2</v>
      </c>
      <c r="U179" s="29">
        <f>'1.2'!L179</f>
        <v>129.5</v>
      </c>
      <c r="V179" s="29">
        <f>'1.2'!M179</f>
        <v>88.2</v>
      </c>
      <c r="W179" s="29">
        <f>'1.2'!N179</f>
        <v>127</v>
      </c>
      <c r="X179" s="29">
        <f>'1.2'!O179</f>
        <v>9.4</v>
      </c>
      <c r="Y179" s="29">
        <f>'1.2'!P179</f>
        <v>17.600000000000001</v>
      </c>
      <c r="Z179" s="29">
        <f>'1.2'!Q179</f>
        <v>17.7</v>
      </c>
      <c r="AA179" s="29">
        <f>'1.2'!R179</f>
        <v>7.9</v>
      </c>
      <c r="AB179" s="29">
        <f>'1.2'!S179</f>
        <v>11.7</v>
      </c>
      <c r="AC179" s="29">
        <f>'1.2'!T179</f>
        <v>10.1</v>
      </c>
      <c r="AD179" s="29">
        <f>'1.2'!U179</f>
        <v>13.7</v>
      </c>
      <c r="AE179" s="29">
        <f>'1.2'!V179</f>
        <v>10</v>
      </c>
      <c r="AF179" s="29">
        <f>'1.2'!W179</f>
        <v>17.600000000000001</v>
      </c>
      <c r="AG179" s="29">
        <f>'1.2'!X179</f>
        <v>-26.3</v>
      </c>
      <c r="AH179" s="29">
        <f>'1.2'!Y179</f>
        <v>-5.3</v>
      </c>
      <c r="AI179" s="29">
        <f>'1.2'!Z179</f>
        <v>-1</v>
      </c>
      <c r="AJ179" s="29">
        <f>'1.2'!AA179</f>
        <v>-6.1</v>
      </c>
      <c r="AK179" s="29">
        <f>'1.2'!AB179</f>
        <v>9.5</v>
      </c>
      <c r="AL179" s="29">
        <f>'1.2'!AC179</f>
        <v>6.6</v>
      </c>
      <c r="AM179" s="29">
        <f>'1.2'!AD179</f>
        <v>6.5</v>
      </c>
      <c r="AN179" s="29">
        <f>'1.2'!AE179</f>
        <v>11.8</v>
      </c>
      <c r="AO179" s="29">
        <f>'1.2'!AF179</f>
        <v>18.2</v>
      </c>
      <c r="AP179" s="29">
        <f>'1.2'!AG179</f>
        <v>17.5</v>
      </c>
      <c r="AQ179" s="29">
        <f>'1.2'!AH179</f>
        <v>19.100000000000001</v>
      </c>
      <c r="AR179" s="29">
        <f>'1.2'!AI179</f>
        <v>12.7</v>
      </c>
      <c r="AS179" s="29">
        <f>'1.2'!AJ179</f>
        <v>22.4</v>
      </c>
      <c r="AT179" s="29">
        <f>'1.2'!AK179</f>
        <v>-21.1</v>
      </c>
      <c r="AU179" s="29">
        <f>'1.2'!AL179</f>
        <v>-8.1</v>
      </c>
      <c r="AV179" s="29">
        <f>'1.2'!AM179</f>
        <v>-13.3</v>
      </c>
      <c r="AW179" s="29">
        <f>'1.2'!AN179</f>
        <v>7.1</v>
      </c>
      <c r="AX179" s="29">
        <f>'1.2'!AO179</f>
        <v>5.3</v>
      </c>
      <c r="AY179" s="29">
        <f>'1.2'!AP179</f>
        <v>7</v>
      </c>
      <c r="AZ179" s="29">
        <f>'1.2'!AQ179</f>
        <v>6.9</v>
      </c>
      <c r="BA179" s="29">
        <f>'1.2'!AR179</f>
        <v>12.2</v>
      </c>
      <c r="BB179" s="29">
        <f>'1.2'!AS179</f>
        <v>15.4</v>
      </c>
      <c r="BC179" s="29">
        <f>'1.2'!AT179</f>
        <v>22.6</v>
      </c>
      <c r="BD179" s="29">
        <f>'1.2'!AU179</f>
        <v>8.6999999999999993</v>
      </c>
      <c r="BE179" s="29">
        <f>'1.2'!AV179</f>
        <v>11.5</v>
      </c>
      <c r="BF179" s="29">
        <f>'1.2'!AW179</f>
        <v>12.6</v>
      </c>
      <c r="BG179" s="29">
        <f>'1.2'!AX179</f>
        <v>-6.5</v>
      </c>
      <c r="BH179" s="29">
        <f>'1.2'!AY179</f>
        <v>-3.1</v>
      </c>
      <c r="BI179" s="29">
        <f>'1.2'!AZ179</f>
        <v>-13.4</v>
      </c>
      <c r="BJ179" s="29">
        <f>'1.2'!BA179</f>
        <v>8</v>
      </c>
    </row>
    <row r="180" spans="1:62" x14ac:dyDescent="0.25">
      <c r="A180" s="28" t="s">
        <v>34</v>
      </c>
      <c r="B180" s="30">
        <v>41760</v>
      </c>
      <c r="C180" s="29">
        <f>'1.1'!B180</f>
        <v>134.69999999999999</v>
      </c>
      <c r="D180" s="29">
        <f>'1.1'!C180</f>
        <v>8.9</v>
      </c>
      <c r="E180" s="29">
        <f>'1.1'!D180</f>
        <v>8.1999999999999993</v>
      </c>
      <c r="F180" s="29">
        <f>'1.1'!E180</f>
        <v>7.6</v>
      </c>
      <c r="G180" s="29">
        <f>'1.1'!F180</f>
        <v>113.1</v>
      </c>
      <c r="H180" s="29">
        <f>'1.1'!G180</f>
        <v>8.5</v>
      </c>
      <c r="I180" s="29">
        <f>'1.1'!H180</f>
        <v>0.6</v>
      </c>
      <c r="J180" s="29">
        <f>'1.1'!I180</f>
        <v>-0.5</v>
      </c>
      <c r="K180" s="29">
        <f>'1.2'!B180</f>
        <v>123.1</v>
      </c>
      <c r="L180" s="29">
        <f>'1.2'!C180</f>
        <v>132.19999999999999</v>
      </c>
      <c r="M180" s="29">
        <f>'1.2'!D180</f>
        <v>132</v>
      </c>
      <c r="N180" s="29">
        <f>'1.2'!E180</f>
        <v>148.9</v>
      </c>
      <c r="O180" s="29">
        <f>'1.2'!F180</f>
        <v>149.5</v>
      </c>
      <c r="P180" s="29">
        <f>'1.2'!G180</f>
        <v>163.19999999999999</v>
      </c>
      <c r="Q180" s="29">
        <f>'1.2'!H180</f>
        <v>135.30000000000001</v>
      </c>
      <c r="R180" s="29">
        <f>'1.2'!I180</f>
        <v>137.19999999999999</v>
      </c>
      <c r="S180" s="29">
        <f>'1.2'!J180</f>
        <v>120.1</v>
      </c>
      <c r="T180" s="29">
        <f>'1.2'!K180</f>
        <v>91.5</v>
      </c>
      <c r="U180" s="29">
        <f>'1.2'!L180</f>
        <v>126.6</v>
      </c>
      <c r="V180" s="29">
        <f>'1.2'!M180</f>
        <v>92.1</v>
      </c>
      <c r="W180" s="29">
        <f>'1.2'!N180</f>
        <v>138.19999999999999</v>
      </c>
      <c r="X180" s="29">
        <f>'1.2'!O180</f>
        <v>1.6</v>
      </c>
      <c r="Y180" s="29">
        <f>'1.2'!P180</f>
        <v>8.4</v>
      </c>
      <c r="Z180" s="29">
        <f>'1.2'!Q180</f>
        <v>8.6</v>
      </c>
      <c r="AA180" s="29">
        <f>'1.2'!R180</f>
        <v>15.2</v>
      </c>
      <c r="AB180" s="29">
        <f>'1.2'!S180</f>
        <v>18.100000000000001</v>
      </c>
      <c r="AC180" s="29">
        <f>'1.2'!T180</f>
        <v>23.5</v>
      </c>
      <c r="AD180" s="29">
        <f>'1.2'!U180</f>
        <v>13.1</v>
      </c>
      <c r="AE180" s="29">
        <f>'1.2'!V180</f>
        <v>16.8</v>
      </c>
      <c r="AF180" s="29">
        <f>'1.2'!W180</f>
        <v>23</v>
      </c>
      <c r="AG180" s="29">
        <f>'1.2'!X180</f>
        <v>-33.1</v>
      </c>
      <c r="AH180" s="29">
        <f>'1.2'!Y180</f>
        <v>-4.7</v>
      </c>
      <c r="AI180" s="29">
        <f>'1.2'!Z180</f>
        <v>10.1</v>
      </c>
      <c r="AJ180" s="29">
        <f>'1.2'!AA180</f>
        <v>-1.7</v>
      </c>
      <c r="AK180" s="29">
        <f>'1.2'!AB180</f>
        <v>7.8</v>
      </c>
      <c r="AL180" s="29">
        <f>'1.2'!AC180</f>
        <v>6.9</v>
      </c>
      <c r="AM180" s="29">
        <f>'1.2'!AD180</f>
        <v>6.9</v>
      </c>
      <c r="AN180" s="29">
        <f>'1.2'!AE180</f>
        <v>12.6</v>
      </c>
      <c r="AO180" s="29">
        <f>'1.2'!AF180</f>
        <v>18.2</v>
      </c>
      <c r="AP180" s="29">
        <f>'1.2'!AG180</f>
        <v>18.7</v>
      </c>
      <c r="AQ180" s="29">
        <f>'1.2'!AH180</f>
        <v>17.7</v>
      </c>
      <c r="AR180" s="29">
        <f>'1.2'!AI180</f>
        <v>13.6</v>
      </c>
      <c r="AS180" s="29">
        <f>'1.2'!AJ180</f>
        <v>22.4</v>
      </c>
      <c r="AT180" s="29">
        <f>'1.2'!AK180</f>
        <v>-24</v>
      </c>
      <c r="AU180" s="29">
        <f>'1.2'!AL180</f>
        <v>-7.4</v>
      </c>
      <c r="AV180" s="29">
        <f>'1.2'!AM180</f>
        <v>-8.9</v>
      </c>
      <c r="AW180" s="29">
        <f>'1.2'!AN180</f>
        <v>5.2</v>
      </c>
      <c r="AX180" s="29">
        <f>'1.2'!AO180</f>
        <v>4.3</v>
      </c>
      <c r="AY180" s="29">
        <f>'1.2'!AP180</f>
        <v>6.6</v>
      </c>
      <c r="AZ180" s="29">
        <f>'1.2'!AQ180</f>
        <v>6.6</v>
      </c>
      <c r="BA180" s="29">
        <f>'1.2'!AR180</f>
        <v>13</v>
      </c>
      <c r="BB180" s="29">
        <f>'1.2'!AS180</f>
        <v>16</v>
      </c>
      <c r="BC180" s="29">
        <f>'1.2'!AT180</f>
        <v>23.5</v>
      </c>
      <c r="BD180" s="29">
        <f>'1.2'!AU180</f>
        <v>8.8000000000000007</v>
      </c>
      <c r="BE180" s="29">
        <f>'1.2'!AV180</f>
        <v>11.9</v>
      </c>
      <c r="BF180" s="29">
        <f>'1.2'!AW180</f>
        <v>14.2</v>
      </c>
      <c r="BG180" s="29">
        <f>'1.2'!AX180</f>
        <v>-12.9</v>
      </c>
      <c r="BH180" s="29">
        <f>'1.2'!AY180</f>
        <v>-3.9</v>
      </c>
      <c r="BI180" s="29">
        <f>'1.2'!AZ180</f>
        <v>-10.7</v>
      </c>
      <c r="BJ180" s="29">
        <f>'1.2'!BA180</f>
        <v>6.5</v>
      </c>
    </row>
    <row r="181" spans="1:62" x14ac:dyDescent="0.25">
      <c r="A181" s="28" t="s">
        <v>34</v>
      </c>
      <c r="B181" s="30">
        <v>41791</v>
      </c>
      <c r="C181" s="29">
        <f>'1.1'!B181</f>
        <v>120.6</v>
      </c>
      <c r="D181" s="29">
        <f>'1.1'!C181</f>
        <v>3.8</v>
      </c>
      <c r="E181" s="29">
        <f>'1.1'!D181</f>
        <v>7.5</v>
      </c>
      <c r="F181" s="29">
        <f>'1.1'!E181</f>
        <v>7.5</v>
      </c>
      <c r="G181" s="29">
        <f>'1.1'!F181</f>
        <v>93.5</v>
      </c>
      <c r="H181" s="29">
        <f>'1.1'!G181</f>
        <v>-6</v>
      </c>
      <c r="I181" s="29">
        <f>'1.1'!H181</f>
        <v>-0.5</v>
      </c>
      <c r="J181" s="29">
        <f>'1.1'!I181</f>
        <v>-0.1</v>
      </c>
      <c r="K181" s="29">
        <f>'1.2'!B181</f>
        <v>109.1</v>
      </c>
      <c r="L181" s="29">
        <f>'1.2'!C181</f>
        <v>120.7</v>
      </c>
      <c r="M181" s="29">
        <f>'1.2'!D181</f>
        <v>120.6</v>
      </c>
      <c r="N181" s="29">
        <f>'1.2'!E181</f>
        <v>127.2</v>
      </c>
      <c r="O181" s="29">
        <f>'1.2'!F181</f>
        <v>129.6</v>
      </c>
      <c r="P181" s="29">
        <f>'1.2'!G181</f>
        <v>138.30000000000001</v>
      </c>
      <c r="Q181" s="29">
        <f>'1.2'!H181</f>
        <v>120.1</v>
      </c>
      <c r="R181" s="29">
        <f>'1.2'!I181</f>
        <v>126.7</v>
      </c>
      <c r="S181" s="29">
        <f>'1.2'!J181</f>
        <v>103.6</v>
      </c>
      <c r="T181" s="29">
        <f>'1.2'!K181</f>
        <v>85.3</v>
      </c>
      <c r="U181" s="29">
        <f>'1.2'!L181</f>
        <v>112</v>
      </c>
      <c r="V181" s="29">
        <f>'1.2'!M181</f>
        <v>67.099999999999994</v>
      </c>
      <c r="W181" s="29">
        <f>'1.2'!N181</f>
        <v>125.9</v>
      </c>
      <c r="X181" s="29">
        <f>'1.2'!O181</f>
        <v>-5.7</v>
      </c>
      <c r="Y181" s="29">
        <f>'1.2'!P181</f>
        <v>3.5</v>
      </c>
      <c r="Z181" s="29">
        <f>'1.2'!Q181</f>
        <v>3.8</v>
      </c>
      <c r="AA181" s="29">
        <f>'1.2'!R181</f>
        <v>8.6999999999999993</v>
      </c>
      <c r="AB181" s="29">
        <f>'1.2'!S181</f>
        <v>13.6</v>
      </c>
      <c r="AC181" s="29">
        <f>'1.2'!T181</f>
        <v>16.899999999999999</v>
      </c>
      <c r="AD181" s="29">
        <f>'1.2'!U181</f>
        <v>10.5</v>
      </c>
      <c r="AE181" s="29">
        <f>'1.2'!V181</f>
        <v>12</v>
      </c>
      <c r="AF181" s="29">
        <f>'1.2'!W181</f>
        <v>19.100000000000001</v>
      </c>
      <c r="AG181" s="29">
        <f>'1.2'!X181</f>
        <v>-43.4</v>
      </c>
      <c r="AH181" s="29">
        <f>'1.2'!Y181</f>
        <v>-5.3</v>
      </c>
      <c r="AI181" s="29">
        <f>'1.2'!Z181</f>
        <v>-18.8</v>
      </c>
      <c r="AJ181" s="29">
        <f>'1.2'!AA181</f>
        <v>1</v>
      </c>
      <c r="AK181" s="29">
        <f>'1.2'!AB181</f>
        <v>5.6</v>
      </c>
      <c r="AL181" s="29">
        <f>'1.2'!AC181</f>
        <v>6.4</v>
      </c>
      <c r="AM181" s="29">
        <f>'1.2'!AD181</f>
        <v>6.4</v>
      </c>
      <c r="AN181" s="29">
        <f>'1.2'!AE181</f>
        <v>11.9</v>
      </c>
      <c r="AO181" s="29">
        <f>'1.2'!AF181</f>
        <v>17.399999999999999</v>
      </c>
      <c r="AP181" s="29">
        <f>'1.2'!AG181</f>
        <v>18.399999999999999</v>
      </c>
      <c r="AQ181" s="29">
        <f>'1.2'!AH181</f>
        <v>16.5</v>
      </c>
      <c r="AR181" s="29">
        <f>'1.2'!AI181</f>
        <v>13.3</v>
      </c>
      <c r="AS181" s="29">
        <f>'1.2'!AJ181</f>
        <v>22.1</v>
      </c>
      <c r="AT181" s="29">
        <f>'1.2'!AK181</f>
        <v>-28.1</v>
      </c>
      <c r="AU181" s="29">
        <f>'1.2'!AL181</f>
        <v>-7.1</v>
      </c>
      <c r="AV181" s="29">
        <f>'1.2'!AM181</f>
        <v>-10.4</v>
      </c>
      <c r="AW181" s="29">
        <f>'1.2'!AN181</f>
        <v>4.5</v>
      </c>
      <c r="AX181" s="29">
        <f>'1.2'!AO181</f>
        <v>3</v>
      </c>
      <c r="AY181" s="29">
        <f>'1.2'!AP181</f>
        <v>6.7</v>
      </c>
      <c r="AZ181" s="29">
        <f>'1.2'!AQ181</f>
        <v>6.7</v>
      </c>
      <c r="BA181" s="29">
        <f>'1.2'!AR181</f>
        <v>13</v>
      </c>
      <c r="BB181" s="29">
        <f>'1.2'!AS181</f>
        <v>16.5</v>
      </c>
      <c r="BC181" s="29">
        <f>'1.2'!AT181</f>
        <v>24.2</v>
      </c>
      <c r="BD181" s="29">
        <f>'1.2'!AU181</f>
        <v>9.3000000000000007</v>
      </c>
      <c r="BE181" s="29">
        <f>'1.2'!AV181</f>
        <v>12.2</v>
      </c>
      <c r="BF181" s="29">
        <f>'1.2'!AW181</f>
        <v>15.9</v>
      </c>
      <c r="BG181" s="29">
        <f>'1.2'!AX181</f>
        <v>-21.2</v>
      </c>
      <c r="BH181" s="29">
        <f>'1.2'!AY181</f>
        <v>-4.2</v>
      </c>
      <c r="BI181" s="29">
        <f>'1.2'!AZ181</f>
        <v>-9.8000000000000007</v>
      </c>
      <c r="BJ181" s="29">
        <f>'1.2'!BA181</f>
        <v>6.6</v>
      </c>
    </row>
    <row r="182" spans="1:62" x14ac:dyDescent="0.25">
      <c r="A182" s="28" t="s">
        <v>34</v>
      </c>
      <c r="B182" s="30">
        <v>41821</v>
      </c>
      <c r="C182" s="29">
        <f>'1.1'!B182</f>
        <v>130.1</v>
      </c>
      <c r="D182" s="29">
        <f>'1.1'!C182</f>
        <v>4.8</v>
      </c>
      <c r="E182" s="29">
        <f>'1.1'!D182</f>
        <v>7.1</v>
      </c>
      <c r="F182" s="29">
        <f>'1.1'!E182</f>
        <v>7</v>
      </c>
      <c r="G182" s="29">
        <f>'1.1'!F182</f>
        <v>108</v>
      </c>
      <c r="H182" s="29">
        <f>'1.1'!G182</f>
        <v>3.3</v>
      </c>
      <c r="I182" s="29">
        <f>'1.1'!H182</f>
        <v>0</v>
      </c>
      <c r="J182" s="29">
        <f>'1.1'!I182</f>
        <v>-0.1</v>
      </c>
      <c r="K182" s="29">
        <f>'1.2'!B182</f>
        <v>116.1</v>
      </c>
      <c r="L182" s="29">
        <f>'1.2'!C182</f>
        <v>129.69999999999999</v>
      </c>
      <c r="M182" s="29">
        <f>'1.2'!D182</f>
        <v>129.4</v>
      </c>
      <c r="N182" s="29">
        <f>'1.2'!E182</f>
        <v>140.19999999999999</v>
      </c>
      <c r="O182" s="29">
        <f>'1.2'!F182</f>
        <v>141.1</v>
      </c>
      <c r="P182" s="29">
        <f>'1.2'!G182</f>
        <v>147.69999999999999</v>
      </c>
      <c r="Q182" s="29">
        <f>'1.2'!H182</f>
        <v>133</v>
      </c>
      <c r="R182" s="29">
        <f>'1.2'!I182</f>
        <v>139.1</v>
      </c>
      <c r="S182" s="29">
        <f>'1.2'!J182</f>
        <v>112.1</v>
      </c>
      <c r="T182" s="29">
        <f>'1.2'!K182</f>
        <v>80.400000000000006</v>
      </c>
      <c r="U182" s="29">
        <f>'1.2'!L182</f>
        <v>120.6</v>
      </c>
      <c r="V182" s="29">
        <f>'1.2'!M182</f>
        <v>85.5</v>
      </c>
      <c r="W182" s="29">
        <f>'1.2'!N182</f>
        <v>142.9</v>
      </c>
      <c r="X182" s="29">
        <f>'1.2'!O182</f>
        <v>1.5</v>
      </c>
      <c r="Y182" s="29">
        <f>'1.2'!P182</f>
        <v>5.7</v>
      </c>
      <c r="Z182" s="29">
        <f>'1.2'!Q182</f>
        <v>5.6</v>
      </c>
      <c r="AA182" s="29">
        <f>'1.2'!R182</f>
        <v>8.6999999999999993</v>
      </c>
      <c r="AB182" s="29">
        <f>'1.2'!S182</f>
        <v>8.4</v>
      </c>
      <c r="AC182" s="29">
        <f>'1.2'!T182</f>
        <v>-0.9</v>
      </c>
      <c r="AD182" s="29">
        <f>'1.2'!U182</f>
        <v>18.8</v>
      </c>
      <c r="AE182" s="29">
        <f>'1.2'!V182</f>
        <v>13.1</v>
      </c>
      <c r="AF182" s="29">
        <f>'1.2'!W182</f>
        <v>11.7</v>
      </c>
      <c r="AG182" s="29">
        <f>'1.2'!X182</f>
        <v>-34.700000000000003</v>
      </c>
      <c r="AH182" s="29">
        <f>'1.2'!Y182</f>
        <v>-9.3000000000000007</v>
      </c>
      <c r="AI182" s="29">
        <f>'1.2'!Z182</f>
        <v>1.1000000000000001</v>
      </c>
      <c r="AJ182" s="29">
        <f>'1.2'!AA182</f>
        <v>5</v>
      </c>
      <c r="AK182" s="29">
        <f>'1.2'!AB182</f>
        <v>5</v>
      </c>
      <c r="AL182" s="29">
        <f>'1.2'!AC182</f>
        <v>6.3</v>
      </c>
      <c r="AM182" s="29">
        <f>'1.2'!AD182</f>
        <v>6.3</v>
      </c>
      <c r="AN182" s="29">
        <f>'1.2'!AE182</f>
        <v>11.4</v>
      </c>
      <c r="AO182" s="29">
        <f>'1.2'!AF182</f>
        <v>16</v>
      </c>
      <c r="AP182" s="29">
        <f>'1.2'!AG182</f>
        <v>15.3</v>
      </c>
      <c r="AQ182" s="29">
        <f>'1.2'!AH182</f>
        <v>16.8</v>
      </c>
      <c r="AR182" s="29">
        <f>'1.2'!AI182</f>
        <v>13.3</v>
      </c>
      <c r="AS182" s="29">
        <f>'1.2'!AJ182</f>
        <v>20.9</v>
      </c>
      <c r="AT182" s="29">
        <f>'1.2'!AK182</f>
        <v>-29.1</v>
      </c>
      <c r="AU182" s="29">
        <f>'1.2'!AL182</f>
        <v>-7.4</v>
      </c>
      <c r="AV182" s="29">
        <f>'1.2'!AM182</f>
        <v>-8.8000000000000007</v>
      </c>
      <c r="AW182" s="29">
        <f>'1.2'!AN182</f>
        <v>4.5999999999999996</v>
      </c>
      <c r="AX182" s="29">
        <f>'1.2'!AO182</f>
        <v>2.8</v>
      </c>
      <c r="AY182" s="29">
        <f>'1.2'!AP182</f>
        <v>6.3</v>
      </c>
      <c r="AZ182" s="29">
        <f>'1.2'!AQ182</f>
        <v>6.3</v>
      </c>
      <c r="BA182" s="29">
        <f>'1.2'!AR182</f>
        <v>12.5</v>
      </c>
      <c r="BB182" s="29">
        <f>'1.2'!AS182</f>
        <v>15.6</v>
      </c>
      <c r="BC182" s="29">
        <f>'1.2'!AT182</f>
        <v>21.5</v>
      </c>
      <c r="BD182" s="29">
        <f>'1.2'!AU182</f>
        <v>10</v>
      </c>
      <c r="BE182" s="29">
        <f>'1.2'!AV182</f>
        <v>12.6</v>
      </c>
      <c r="BF182" s="29">
        <f>'1.2'!AW182</f>
        <v>18.7</v>
      </c>
      <c r="BG182" s="29">
        <f>'1.2'!AX182</f>
        <v>-26</v>
      </c>
      <c r="BH182" s="29">
        <f>'1.2'!AY182</f>
        <v>-5.4</v>
      </c>
      <c r="BI182" s="29">
        <f>'1.2'!AZ182</f>
        <v>-9.4</v>
      </c>
      <c r="BJ182" s="29">
        <f>'1.2'!BA182</f>
        <v>6.7</v>
      </c>
    </row>
    <row r="183" spans="1:62" x14ac:dyDescent="0.25">
      <c r="A183" s="28" t="s">
        <v>34</v>
      </c>
      <c r="B183" s="30">
        <v>41852</v>
      </c>
      <c r="C183" s="29">
        <f>'1.1'!B183</f>
        <v>0</v>
      </c>
      <c r="D183" s="29">
        <f>'1.1'!C183</f>
        <v>0</v>
      </c>
      <c r="E183" s="29">
        <f>'1.1'!D183</f>
        <v>0</v>
      </c>
      <c r="F183" s="29">
        <f>'1.1'!E183</f>
        <v>0</v>
      </c>
      <c r="G183" s="29">
        <f>'1.1'!F183</f>
        <v>0</v>
      </c>
      <c r="H183" s="29">
        <f>'1.1'!G183</f>
        <v>0</v>
      </c>
      <c r="I183" s="29">
        <f>'1.1'!H183</f>
        <v>0</v>
      </c>
      <c r="J183" s="29">
        <f>'1.1'!I183</f>
        <v>0</v>
      </c>
      <c r="K183" s="29">
        <f>'1.2'!B183</f>
        <v>0</v>
      </c>
      <c r="L183" s="29">
        <f>'1.2'!C183</f>
        <v>0</v>
      </c>
      <c r="M183" s="29">
        <f>'1.2'!D183</f>
        <v>0</v>
      </c>
      <c r="N183" s="29">
        <f>'1.2'!E183</f>
        <v>0</v>
      </c>
      <c r="O183" s="29">
        <f>'1.2'!F183</f>
        <v>0</v>
      </c>
      <c r="P183" s="29">
        <f>'1.2'!G183</f>
        <v>0</v>
      </c>
      <c r="Q183" s="29">
        <f>'1.2'!H183</f>
        <v>0</v>
      </c>
      <c r="R183" s="29">
        <f>'1.2'!I183</f>
        <v>0</v>
      </c>
      <c r="S183" s="29">
        <f>'1.2'!J183</f>
        <v>0</v>
      </c>
      <c r="T183" s="29">
        <f>'1.2'!K183</f>
        <v>0</v>
      </c>
      <c r="U183" s="29">
        <f>'1.2'!L183</f>
        <v>0</v>
      </c>
      <c r="V183" s="29">
        <f>'1.2'!M183</f>
        <v>0</v>
      </c>
      <c r="W183" s="29">
        <f>'1.2'!N183</f>
        <v>0</v>
      </c>
      <c r="X183" s="29">
        <f>'1.2'!O183</f>
        <v>0</v>
      </c>
      <c r="Y183" s="29">
        <f>'1.2'!P183</f>
        <v>0</v>
      </c>
      <c r="Z183" s="29">
        <f>'1.2'!Q183</f>
        <v>0</v>
      </c>
      <c r="AA183" s="29">
        <f>'1.2'!R183</f>
        <v>0</v>
      </c>
      <c r="AB183" s="29">
        <f>'1.2'!S183</f>
        <v>0</v>
      </c>
      <c r="AC183" s="29">
        <f>'1.2'!T183</f>
        <v>0</v>
      </c>
      <c r="AD183" s="29">
        <f>'1.2'!U183</f>
        <v>0</v>
      </c>
      <c r="AE183" s="29">
        <f>'1.2'!V183</f>
        <v>0</v>
      </c>
      <c r="AF183" s="29">
        <f>'1.2'!W183</f>
        <v>0</v>
      </c>
      <c r="AG183" s="29">
        <f>'1.2'!X183</f>
        <v>0</v>
      </c>
      <c r="AH183" s="29">
        <f>'1.2'!Y183</f>
        <v>0</v>
      </c>
      <c r="AI183" s="29">
        <f>'1.2'!Z183</f>
        <v>0</v>
      </c>
      <c r="AJ183" s="29">
        <f>'1.2'!AA183</f>
        <v>0</v>
      </c>
      <c r="AK183" s="29">
        <f>'1.2'!AB183</f>
        <v>0</v>
      </c>
      <c r="AL183" s="29">
        <f>'1.2'!AC183</f>
        <v>0</v>
      </c>
      <c r="AM183" s="29">
        <f>'1.2'!AD183</f>
        <v>0</v>
      </c>
      <c r="AN183" s="29">
        <f>'1.2'!AE183</f>
        <v>0</v>
      </c>
      <c r="AO183" s="29">
        <f>'1.2'!AF183</f>
        <v>0</v>
      </c>
      <c r="AP183" s="29">
        <f>'1.2'!AG183</f>
        <v>0</v>
      </c>
      <c r="AQ183" s="29">
        <f>'1.2'!AH183</f>
        <v>0</v>
      </c>
      <c r="AR183" s="29">
        <f>'1.2'!AI183</f>
        <v>0</v>
      </c>
      <c r="AS183" s="29">
        <f>'1.2'!AJ183</f>
        <v>0</v>
      </c>
      <c r="AT183" s="29">
        <f>'1.2'!AK183</f>
        <v>0</v>
      </c>
      <c r="AU183" s="29">
        <f>'1.2'!AL183</f>
        <v>0</v>
      </c>
      <c r="AV183" s="29">
        <f>'1.2'!AM183</f>
        <v>0</v>
      </c>
      <c r="AW183" s="29">
        <f>'1.2'!AN183</f>
        <v>0</v>
      </c>
      <c r="AX183" s="29">
        <f>'1.2'!AO183</f>
        <v>0</v>
      </c>
      <c r="AY183" s="29">
        <f>'1.2'!AP183</f>
        <v>0</v>
      </c>
      <c r="AZ183" s="29">
        <f>'1.2'!AQ183</f>
        <v>0</v>
      </c>
      <c r="BA183" s="29">
        <f>'1.2'!AR183</f>
        <v>0</v>
      </c>
      <c r="BB183" s="29">
        <f>'1.2'!AS183</f>
        <v>0</v>
      </c>
      <c r="BC183" s="29">
        <f>'1.2'!AT183</f>
        <v>0</v>
      </c>
      <c r="BD183" s="29">
        <f>'1.2'!AU183</f>
        <v>0</v>
      </c>
      <c r="BE183" s="29">
        <f>'1.2'!AV183</f>
        <v>0</v>
      </c>
      <c r="BF183" s="29">
        <f>'1.2'!AW183</f>
        <v>0</v>
      </c>
      <c r="BG183" s="29">
        <f>'1.2'!AX183</f>
        <v>0</v>
      </c>
      <c r="BH183" s="29">
        <f>'1.2'!AY183</f>
        <v>0</v>
      </c>
      <c r="BI183" s="29">
        <f>'1.2'!AZ183</f>
        <v>0</v>
      </c>
      <c r="BJ183" s="29">
        <f>'1.2'!BA183</f>
        <v>0</v>
      </c>
    </row>
    <row r="184" spans="1:62" x14ac:dyDescent="0.25">
      <c r="A184" s="28" t="s">
        <v>34</v>
      </c>
      <c r="B184" s="30">
        <v>41883</v>
      </c>
      <c r="C184" s="29">
        <f>'1.1'!B184</f>
        <v>0</v>
      </c>
      <c r="D184" s="29">
        <f>'1.1'!C184</f>
        <v>0</v>
      </c>
      <c r="E184" s="29">
        <f>'1.1'!D184</f>
        <v>0</v>
      </c>
      <c r="F184" s="29">
        <f>'1.1'!E184</f>
        <v>0</v>
      </c>
      <c r="G184" s="29">
        <f>'1.1'!F184</f>
        <v>0</v>
      </c>
      <c r="H184" s="29">
        <f>'1.1'!G184</f>
        <v>0</v>
      </c>
      <c r="I184" s="29">
        <f>'1.1'!H184</f>
        <v>0</v>
      </c>
      <c r="J184" s="29">
        <f>'1.1'!I184</f>
        <v>0</v>
      </c>
      <c r="K184" s="29">
        <f>'1.2'!B184</f>
        <v>0</v>
      </c>
      <c r="L184" s="29">
        <f>'1.2'!C184</f>
        <v>0</v>
      </c>
      <c r="M184" s="29">
        <f>'1.2'!D184</f>
        <v>0</v>
      </c>
      <c r="N184" s="29">
        <f>'1.2'!E184</f>
        <v>0</v>
      </c>
      <c r="O184" s="29">
        <f>'1.2'!F184</f>
        <v>0</v>
      </c>
      <c r="P184" s="29">
        <f>'1.2'!G184</f>
        <v>0</v>
      </c>
      <c r="Q184" s="29">
        <f>'1.2'!H184</f>
        <v>0</v>
      </c>
      <c r="R184" s="29">
        <f>'1.2'!I184</f>
        <v>0</v>
      </c>
      <c r="S184" s="29">
        <f>'1.2'!J184</f>
        <v>0</v>
      </c>
      <c r="T184" s="29">
        <f>'1.2'!K184</f>
        <v>0</v>
      </c>
      <c r="U184" s="29">
        <f>'1.2'!L184</f>
        <v>0</v>
      </c>
      <c r="V184" s="29">
        <f>'1.2'!M184</f>
        <v>0</v>
      </c>
      <c r="W184" s="29">
        <f>'1.2'!N184</f>
        <v>0</v>
      </c>
      <c r="X184" s="29">
        <f>'1.2'!O184</f>
        <v>0</v>
      </c>
      <c r="Y184" s="29">
        <f>'1.2'!P184</f>
        <v>0</v>
      </c>
      <c r="Z184" s="29">
        <f>'1.2'!Q184</f>
        <v>0</v>
      </c>
      <c r="AA184" s="29">
        <f>'1.2'!R184</f>
        <v>0</v>
      </c>
      <c r="AB184" s="29">
        <f>'1.2'!S184</f>
        <v>0</v>
      </c>
      <c r="AC184" s="29">
        <f>'1.2'!T184</f>
        <v>0</v>
      </c>
      <c r="AD184" s="29">
        <f>'1.2'!U184</f>
        <v>0</v>
      </c>
      <c r="AE184" s="29">
        <f>'1.2'!V184</f>
        <v>0</v>
      </c>
      <c r="AF184" s="29">
        <f>'1.2'!W184</f>
        <v>0</v>
      </c>
      <c r="AG184" s="29">
        <f>'1.2'!X184</f>
        <v>0</v>
      </c>
      <c r="AH184" s="29">
        <f>'1.2'!Y184</f>
        <v>0</v>
      </c>
      <c r="AI184" s="29">
        <f>'1.2'!Z184</f>
        <v>0</v>
      </c>
      <c r="AJ184" s="29">
        <f>'1.2'!AA184</f>
        <v>0</v>
      </c>
      <c r="AK184" s="29">
        <f>'1.2'!AB184</f>
        <v>0</v>
      </c>
      <c r="AL184" s="29">
        <f>'1.2'!AC184</f>
        <v>0</v>
      </c>
      <c r="AM184" s="29">
        <f>'1.2'!AD184</f>
        <v>0</v>
      </c>
      <c r="AN184" s="29">
        <f>'1.2'!AE184</f>
        <v>0</v>
      </c>
      <c r="AO184" s="29">
        <f>'1.2'!AF184</f>
        <v>0</v>
      </c>
      <c r="AP184" s="29">
        <f>'1.2'!AG184</f>
        <v>0</v>
      </c>
      <c r="AQ184" s="29">
        <f>'1.2'!AH184</f>
        <v>0</v>
      </c>
      <c r="AR184" s="29">
        <f>'1.2'!AI184</f>
        <v>0</v>
      </c>
      <c r="AS184" s="29">
        <f>'1.2'!AJ184</f>
        <v>0</v>
      </c>
      <c r="AT184" s="29">
        <f>'1.2'!AK184</f>
        <v>0</v>
      </c>
      <c r="AU184" s="29">
        <f>'1.2'!AL184</f>
        <v>0</v>
      </c>
      <c r="AV184" s="29">
        <f>'1.2'!AM184</f>
        <v>0</v>
      </c>
      <c r="AW184" s="29">
        <f>'1.2'!AN184</f>
        <v>0</v>
      </c>
      <c r="AX184" s="29">
        <f>'1.2'!AO184</f>
        <v>0</v>
      </c>
      <c r="AY184" s="29">
        <f>'1.2'!AP184</f>
        <v>0</v>
      </c>
      <c r="AZ184" s="29">
        <f>'1.2'!AQ184</f>
        <v>0</v>
      </c>
      <c r="BA184" s="29">
        <f>'1.2'!AR184</f>
        <v>0</v>
      </c>
      <c r="BB184" s="29">
        <f>'1.2'!AS184</f>
        <v>0</v>
      </c>
      <c r="BC184" s="29">
        <f>'1.2'!AT184</f>
        <v>0</v>
      </c>
      <c r="BD184" s="29">
        <f>'1.2'!AU184</f>
        <v>0</v>
      </c>
      <c r="BE184" s="29">
        <f>'1.2'!AV184</f>
        <v>0</v>
      </c>
      <c r="BF184" s="29">
        <f>'1.2'!AW184</f>
        <v>0</v>
      </c>
      <c r="BG184" s="29">
        <f>'1.2'!AX184</f>
        <v>0</v>
      </c>
      <c r="BH184" s="29">
        <f>'1.2'!AY184</f>
        <v>0</v>
      </c>
      <c r="BI184" s="29">
        <f>'1.2'!AZ184</f>
        <v>0</v>
      </c>
      <c r="BJ184" s="29">
        <f>'1.2'!BA184</f>
        <v>0</v>
      </c>
    </row>
    <row r="185" spans="1:62" x14ac:dyDescent="0.25">
      <c r="A185" s="28" t="s">
        <v>34</v>
      </c>
      <c r="B185" s="30">
        <v>41913</v>
      </c>
      <c r="C185" s="29">
        <f>'1.1'!B185</f>
        <v>0</v>
      </c>
      <c r="D185" s="29">
        <f>'1.1'!C185</f>
        <v>0</v>
      </c>
      <c r="E185" s="29">
        <f>'1.1'!D185</f>
        <v>0</v>
      </c>
      <c r="F185" s="29">
        <f>'1.1'!E185</f>
        <v>0</v>
      </c>
      <c r="G185" s="29">
        <f>'1.1'!F185</f>
        <v>0</v>
      </c>
      <c r="H185" s="29">
        <f>'1.1'!G185</f>
        <v>0</v>
      </c>
      <c r="I185" s="29">
        <f>'1.1'!H185</f>
        <v>0</v>
      </c>
      <c r="J185" s="29">
        <f>'1.1'!I185</f>
        <v>0</v>
      </c>
      <c r="K185" s="29">
        <f>'1.2'!B185</f>
        <v>0</v>
      </c>
      <c r="L185" s="29">
        <f>'1.2'!C185</f>
        <v>0</v>
      </c>
      <c r="M185" s="29">
        <f>'1.2'!D185</f>
        <v>0</v>
      </c>
      <c r="N185" s="29">
        <f>'1.2'!E185</f>
        <v>0</v>
      </c>
      <c r="O185" s="29">
        <f>'1.2'!F185</f>
        <v>0</v>
      </c>
      <c r="P185" s="29">
        <f>'1.2'!G185</f>
        <v>0</v>
      </c>
      <c r="Q185" s="29">
        <f>'1.2'!H185</f>
        <v>0</v>
      </c>
      <c r="R185" s="29">
        <f>'1.2'!I185</f>
        <v>0</v>
      </c>
      <c r="S185" s="29">
        <f>'1.2'!J185</f>
        <v>0</v>
      </c>
      <c r="T185" s="29">
        <f>'1.2'!K185</f>
        <v>0</v>
      </c>
      <c r="U185" s="29">
        <f>'1.2'!L185</f>
        <v>0</v>
      </c>
      <c r="V185" s="29">
        <f>'1.2'!M185</f>
        <v>0</v>
      </c>
      <c r="W185" s="29">
        <f>'1.2'!N185</f>
        <v>0</v>
      </c>
      <c r="X185" s="29">
        <f>'1.2'!O185</f>
        <v>0</v>
      </c>
      <c r="Y185" s="29">
        <f>'1.2'!P185</f>
        <v>0</v>
      </c>
      <c r="Z185" s="29">
        <f>'1.2'!Q185</f>
        <v>0</v>
      </c>
      <c r="AA185" s="29">
        <f>'1.2'!R185</f>
        <v>0</v>
      </c>
      <c r="AB185" s="29">
        <f>'1.2'!S185</f>
        <v>0</v>
      </c>
      <c r="AC185" s="29">
        <f>'1.2'!T185</f>
        <v>0</v>
      </c>
      <c r="AD185" s="29">
        <f>'1.2'!U185</f>
        <v>0</v>
      </c>
      <c r="AE185" s="29">
        <f>'1.2'!V185</f>
        <v>0</v>
      </c>
      <c r="AF185" s="29">
        <f>'1.2'!W185</f>
        <v>0</v>
      </c>
      <c r="AG185" s="29">
        <f>'1.2'!X185</f>
        <v>0</v>
      </c>
      <c r="AH185" s="29">
        <f>'1.2'!Y185</f>
        <v>0</v>
      </c>
      <c r="AI185" s="29">
        <f>'1.2'!Z185</f>
        <v>0</v>
      </c>
      <c r="AJ185" s="29">
        <f>'1.2'!AA185</f>
        <v>0</v>
      </c>
      <c r="AK185" s="29">
        <f>'1.2'!AB185</f>
        <v>0</v>
      </c>
      <c r="AL185" s="29">
        <f>'1.2'!AC185</f>
        <v>0</v>
      </c>
      <c r="AM185" s="29">
        <f>'1.2'!AD185</f>
        <v>0</v>
      </c>
      <c r="AN185" s="29">
        <f>'1.2'!AE185</f>
        <v>0</v>
      </c>
      <c r="AO185" s="29">
        <f>'1.2'!AF185</f>
        <v>0</v>
      </c>
      <c r="AP185" s="29">
        <f>'1.2'!AG185</f>
        <v>0</v>
      </c>
      <c r="AQ185" s="29">
        <f>'1.2'!AH185</f>
        <v>0</v>
      </c>
      <c r="AR185" s="29">
        <f>'1.2'!AI185</f>
        <v>0</v>
      </c>
      <c r="AS185" s="29">
        <f>'1.2'!AJ185</f>
        <v>0</v>
      </c>
      <c r="AT185" s="29">
        <f>'1.2'!AK185</f>
        <v>0</v>
      </c>
      <c r="AU185" s="29">
        <f>'1.2'!AL185</f>
        <v>0</v>
      </c>
      <c r="AV185" s="29">
        <f>'1.2'!AM185</f>
        <v>0</v>
      </c>
      <c r="AW185" s="29">
        <f>'1.2'!AN185</f>
        <v>0</v>
      </c>
      <c r="AX185" s="29">
        <f>'1.2'!AO185</f>
        <v>0</v>
      </c>
      <c r="AY185" s="29">
        <f>'1.2'!AP185</f>
        <v>0</v>
      </c>
      <c r="AZ185" s="29">
        <f>'1.2'!AQ185</f>
        <v>0</v>
      </c>
      <c r="BA185" s="29">
        <f>'1.2'!AR185</f>
        <v>0</v>
      </c>
      <c r="BB185" s="29">
        <f>'1.2'!AS185</f>
        <v>0</v>
      </c>
      <c r="BC185" s="29">
        <f>'1.2'!AT185</f>
        <v>0</v>
      </c>
      <c r="BD185" s="29">
        <f>'1.2'!AU185</f>
        <v>0</v>
      </c>
      <c r="BE185" s="29">
        <f>'1.2'!AV185</f>
        <v>0</v>
      </c>
      <c r="BF185" s="29">
        <f>'1.2'!AW185</f>
        <v>0</v>
      </c>
      <c r="BG185" s="29">
        <f>'1.2'!AX185</f>
        <v>0</v>
      </c>
      <c r="BH185" s="29">
        <f>'1.2'!AY185</f>
        <v>0</v>
      </c>
      <c r="BI185" s="29">
        <f>'1.2'!AZ185</f>
        <v>0</v>
      </c>
      <c r="BJ185" s="29">
        <f>'1.2'!BA185</f>
        <v>0</v>
      </c>
    </row>
    <row r="186" spans="1:62" x14ac:dyDescent="0.25">
      <c r="A186" s="28" t="s">
        <v>34</v>
      </c>
      <c r="B186" s="30">
        <v>41944</v>
      </c>
      <c r="C186" s="29">
        <f>'1.1'!B186</f>
        <v>0</v>
      </c>
      <c r="D186" s="29">
        <f>'1.1'!C186</f>
        <v>0</v>
      </c>
      <c r="E186" s="29">
        <f>'1.1'!D186</f>
        <v>0</v>
      </c>
      <c r="F186" s="29">
        <f>'1.1'!E186</f>
        <v>0</v>
      </c>
      <c r="G186" s="29">
        <f>'1.1'!F186</f>
        <v>0</v>
      </c>
      <c r="H186" s="29">
        <f>'1.1'!G186</f>
        <v>0</v>
      </c>
      <c r="I186" s="29">
        <f>'1.1'!H186</f>
        <v>0</v>
      </c>
      <c r="J186" s="29">
        <f>'1.1'!I186</f>
        <v>0</v>
      </c>
      <c r="K186" s="29">
        <f>'1.2'!B186</f>
        <v>0</v>
      </c>
      <c r="L186" s="29">
        <f>'1.2'!C186</f>
        <v>0</v>
      </c>
      <c r="M186" s="29">
        <f>'1.2'!D186</f>
        <v>0</v>
      </c>
      <c r="N186" s="29">
        <f>'1.2'!E186</f>
        <v>0</v>
      </c>
      <c r="O186" s="29">
        <f>'1.2'!F186</f>
        <v>0</v>
      </c>
      <c r="P186" s="29">
        <f>'1.2'!G186</f>
        <v>0</v>
      </c>
      <c r="Q186" s="29">
        <f>'1.2'!H186</f>
        <v>0</v>
      </c>
      <c r="R186" s="29">
        <f>'1.2'!I186</f>
        <v>0</v>
      </c>
      <c r="S186" s="29">
        <f>'1.2'!J186</f>
        <v>0</v>
      </c>
      <c r="T186" s="29">
        <f>'1.2'!K186</f>
        <v>0</v>
      </c>
      <c r="U186" s="29">
        <f>'1.2'!L186</f>
        <v>0</v>
      </c>
      <c r="V186" s="29">
        <f>'1.2'!M186</f>
        <v>0</v>
      </c>
      <c r="W186" s="29">
        <f>'1.2'!N186</f>
        <v>0</v>
      </c>
      <c r="X186" s="29">
        <f>'1.2'!O186</f>
        <v>0</v>
      </c>
      <c r="Y186" s="29">
        <f>'1.2'!P186</f>
        <v>0</v>
      </c>
      <c r="Z186" s="29">
        <f>'1.2'!Q186</f>
        <v>0</v>
      </c>
      <c r="AA186" s="29">
        <f>'1.2'!R186</f>
        <v>0</v>
      </c>
      <c r="AB186" s="29">
        <f>'1.2'!S186</f>
        <v>0</v>
      </c>
      <c r="AC186" s="29">
        <f>'1.2'!T186</f>
        <v>0</v>
      </c>
      <c r="AD186" s="29">
        <f>'1.2'!U186</f>
        <v>0</v>
      </c>
      <c r="AE186" s="29">
        <f>'1.2'!V186</f>
        <v>0</v>
      </c>
      <c r="AF186" s="29">
        <f>'1.2'!W186</f>
        <v>0</v>
      </c>
      <c r="AG186" s="29">
        <f>'1.2'!X186</f>
        <v>0</v>
      </c>
      <c r="AH186" s="29">
        <f>'1.2'!Y186</f>
        <v>0</v>
      </c>
      <c r="AI186" s="29">
        <f>'1.2'!Z186</f>
        <v>0</v>
      </c>
      <c r="AJ186" s="29">
        <f>'1.2'!AA186</f>
        <v>0</v>
      </c>
      <c r="AK186" s="29">
        <f>'1.2'!AB186</f>
        <v>0</v>
      </c>
      <c r="AL186" s="29">
        <f>'1.2'!AC186</f>
        <v>0</v>
      </c>
      <c r="AM186" s="29">
        <f>'1.2'!AD186</f>
        <v>0</v>
      </c>
      <c r="AN186" s="29">
        <f>'1.2'!AE186</f>
        <v>0</v>
      </c>
      <c r="AO186" s="29">
        <f>'1.2'!AF186</f>
        <v>0</v>
      </c>
      <c r="AP186" s="29">
        <f>'1.2'!AG186</f>
        <v>0</v>
      </c>
      <c r="AQ186" s="29">
        <f>'1.2'!AH186</f>
        <v>0</v>
      </c>
      <c r="AR186" s="29">
        <f>'1.2'!AI186</f>
        <v>0</v>
      </c>
      <c r="AS186" s="29">
        <f>'1.2'!AJ186</f>
        <v>0</v>
      </c>
      <c r="AT186" s="29">
        <f>'1.2'!AK186</f>
        <v>0</v>
      </c>
      <c r="AU186" s="29">
        <f>'1.2'!AL186</f>
        <v>0</v>
      </c>
      <c r="AV186" s="29">
        <f>'1.2'!AM186</f>
        <v>0</v>
      </c>
      <c r="AW186" s="29">
        <f>'1.2'!AN186</f>
        <v>0</v>
      </c>
      <c r="AX186" s="29">
        <f>'1.2'!AO186</f>
        <v>0</v>
      </c>
      <c r="AY186" s="29">
        <f>'1.2'!AP186</f>
        <v>0</v>
      </c>
      <c r="AZ186" s="29">
        <f>'1.2'!AQ186</f>
        <v>0</v>
      </c>
      <c r="BA186" s="29">
        <f>'1.2'!AR186</f>
        <v>0</v>
      </c>
      <c r="BB186" s="29">
        <f>'1.2'!AS186</f>
        <v>0</v>
      </c>
      <c r="BC186" s="29">
        <f>'1.2'!AT186</f>
        <v>0</v>
      </c>
      <c r="BD186" s="29">
        <f>'1.2'!AU186</f>
        <v>0</v>
      </c>
      <c r="BE186" s="29">
        <f>'1.2'!AV186</f>
        <v>0</v>
      </c>
      <c r="BF186" s="29">
        <f>'1.2'!AW186</f>
        <v>0</v>
      </c>
      <c r="BG186" s="29">
        <f>'1.2'!AX186</f>
        <v>0</v>
      </c>
      <c r="BH186" s="29">
        <f>'1.2'!AY186</f>
        <v>0</v>
      </c>
      <c r="BI186" s="29">
        <f>'1.2'!AZ186</f>
        <v>0</v>
      </c>
      <c r="BJ186" s="29">
        <f>'1.2'!BA186</f>
        <v>0</v>
      </c>
    </row>
    <row r="187" spans="1:62" x14ac:dyDescent="0.25">
      <c r="A187" s="28" t="s">
        <v>34</v>
      </c>
      <c r="B187" s="30">
        <v>41974</v>
      </c>
      <c r="C187" s="29">
        <f>'1.1'!B187</f>
        <v>0</v>
      </c>
      <c r="D187" s="29">
        <f>'1.1'!C187</f>
        <v>0</v>
      </c>
      <c r="E187" s="29">
        <f>'1.1'!D187</f>
        <v>0</v>
      </c>
      <c r="F187" s="29">
        <f>'1.1'!E187</f>
        <v>0</v>
      </c>
      <c r="G187" s="29">
        <f>'1.1'!F187</f>
        <v>0</v>
      </c>
      <c r="H187" s="29">
        <f>'1.1'!G187</f>
        <v>0</v>
      </c>
      <c r="I187" s="29">
        <f>'1.1'!H187</f>
        <v>0</v>
      </c>
      <c r="J187" s="29">
        <f>'1.1'!I187</f>
        <v>0</v>
      </c>
      <c r="K187" s="29">
        <f>'1.2'!B187</f>
        <v>0</v>
      </c>
      <c r="L187" s="29">
        <f>'1.2'!C187</f>
        <v>0</v>
      </c>
      <c r="M187" s="29">
        <f>'1.2'!D187</f>
        <v>0</v>
      </c>
      <c r="N187" s="29">
        <f>'1.2'!E187</f>
        <v>0</v>
      </c>
      <c r="O187" s="29">
        <f>'1.2'!F187</f>
        <v>0</v>
      </c>
      <c r="P187" s="29">
        <f>'1.2'!G187</f>
        <v>0</v>
      </c>
      <c r="Q187" s="29">
        <f>'1.2'!H187</f>
        <v>0</v>
      </c>
      <c r="R187" s="29">
        <f>'1.2'!I187</f>
        <v>0</v>
      </c>
      <c r="S187" s="29">
        <f>'1.2'!J187</f>
        <v>0</v>
      </c>
      <c r="T187" s="29">
        <f>'1.2'!K187</f>
        <v>0</v>
      </c>
      <c r="U187" s="29">
        <f>'1.2'!L187</f>
        <v>0</v>
      </c>
      <c r="V187" s="29">
        <f>'1.2'!M187</f>
        <v>0</v>
      </c>
      <c r="W187" s="29">
        <f>'1.2'!N187</f>
        <v>0</v>
      </c>
      <c r="X187" s="29">
        <f>'1.2'!O187</f>
        <v>0</v>
      </c>
      <c r="Y187" s="29">
        <f>'1.2'!P187</f>
        <v>0</v>
      </c>
      <c r="Z187" s="29">
        <f>'1.2'!Q187</f>
        <v>0</v>
      </c>
      <c r="AA187" s="29">
        <f>'1.2'!R187</f>
        <v>0</v>
      </c>
      <c r="AB187" s="29">
        <f>'1.2'!S187</f>
        <v>0</v>
      </c>
      <c r="AC187" s="29">
        <f>'1.2'!T187</f>
        <v>0</v>
      </c>
      <c r="AD187" s="29">
        <f>'1.2'!U187</f>
        <v>0</v>
      </c>
      <c r="AE187" s="29">
        <f>'1.2'!V187</f>
        <v>0</v>
      </c>
      <c r="AF187" s="29">
        <f>'1.2'!W187</f>
        <v>0</v>
      </c>
      <c r="AG187" s="29">
        <f>'1.2'!X187</f>
        <v>0</v>
      </c>
      <c r="AH187" s="29">
        <f>'1.2'!Y187</f>
        <v>0</v>
      </c>
      <c r="AI187" s="29">
        <f>'1.2'!Z187</f>
        <v>0</v>
      </c>
      <c r="AJ187" s="29">
        <f>'1.2'!AA187</f>
        <v>0</v>
      </c>
      <c r="AK187" s="29">
        <f>'1.2'!AB187</f>
        <v>0</v>
      </c>
      <c r="AL187" s="29">
        <f>'1.2'!AC187</f>
        <v>0</v>
      </c>
      <c r="AM187" s="29">
        <f>'1.2'!AD187</f>
        <v>0</v>
      </c>
      <c r="AN187" s="29">
        <f>'1.2'!AE187</f>
        <v>0</v>
      </c>
      <c r="AO187" s="29">
        <f>'1.2'!AF187</f>
        <v>0</v>
      </c>
      <c r="AP187" s="29">
        <f>'1.2'!AG187</f>
        <v>0</v>
      </c>
      <c r="AQ187" s="29">
        <f>'1.2'!AH187</f>
        <v>0</v>
      </c>
      <c r="AR187" s="29">
        <f>'1.2'!AI187</f>
        <v>0</v>
      </c>
      <c r="AS187" s="29">
        <f>'1.2'!AJ187</f>
        <v>0</v>
      </c>
      <c r="AT187" s="29">
        <f>'1.2'!AK187</f>
        <v>0</v>
      </c>
      <c r="AU187" s="29">
        <f>'1.2'!AL187</f>
        <v>0</v>
      </c>
      <c r="AV187" s="29">
        <f>'1.2'!AM187</f>
        <v>0</v>
      </c>
      <c r="AW187" s="29">
        <f>'1.2'!AN187</f>
        <v>0</v>
      </c>
      <c r="AX187" s="29">
        <f>'1.2'!AO187</f>
        <v>0</v>
      </c>
      <c r="AY187" s="29">
        <f>'1.2'!AP187</f>
        <v>0</v>
      </c>
      <c r="AZ187" s="29">
        <f>'1.2'!AQ187</f>
        <v>0</v>
      </c>
      <c r="BA187" s="29">
        <f>'1.2'!AR187</f>
        <v>0</v>
      </c>
      <c r="BB187" s="29">
        <f>'1.2'!AS187</f>
        <v>0</v>
      </c>
      <c r="BC187" s="29">
        <f>'1.2'!AT187</f>
        <v>0</v>
      </c>
      <c r="BD187" s="29">
        <f>'1.2'!AU187</f>
        <v>0</v>
      </c>
      <c r="BE187" s="29">
        <f>'1.2'!AV187</f>
        <v>0</v>
      </c>
      <c r="BF187" s="29">
        <f>'1.2'!AW187</f>
        <v>0</v>
      </c>
      <c r="BG187" s="29">
        <f>'1.2'!AX187</f>
        <v>0</v>
      </c>
      <c r="BH187" s="29">
        <f>'1.2'!AY187</f>
        <v>0</v>
      </c>
      <c r="BI187" s="29">
        <f>'1.2'!AZ187</f>
        <v>0</v>
      </c>
      <c r="BJ187" s="29">
        <f>'1.2'!BA187</f>
        <v>0</v>
      </c>
    </row>
    <row r="188" spans="1:62" x14ac:dyDescent="0.25">
      <c r="A188" s="28" t="s">
        <v>35</v>
      </c>
      <c r="B188" s="30">
        <v>36526</v>
      </c>
      <c r="C188" s="28">
        <f>'1.3'!B8</f>
        <v>50.9</v>
      </c>
      <c r="D188" s="28" t="e">
        <f>'1.3'!C8</f>
        <v>#N/A</v>
      </c>
      <c r="E188" s="28" t="e">
        <f>'1.3'!D8</f>
        <v>#N/A</v>
      </c>
      <c r="F188" s="28" t="e">
        <f>'1.3'!E8</f>
        <v>#N/A</v>
      </c>
      <c r="G188" s="28" t="e">
        <f>'1.3'!F8</f>
        <v>#N/A</v>
      </c>
      <c r="H188" s="28" t="e">
        <f>'1.3'!G8</f>
        <v>#N/A</v>
      </c>
      <c r="I188" s="28" t="e">
        <f>'1.3'!H8</f>
        <v>#N/A</v>
      </c>
      <c r="J188" s="28" t="e">
        <f>'1.3'!I8</f>
        <v>#N/A</v>
      </c>
      <c r="K188" s="29" t="e">
        <f>'1.4'!B8</f>
        <v>#N/A</v>
      </c>
      <c r="L188" s="29" t="e">
        <f>'1.4'!C8</f>
        <v>#N/A</v>
      </c>
      <c r="M188" s="29" t="e">
        <f>'1.4'!D8</f>
        <v>#N/A</v>
      </c>
      <c r="N188" s="29" t="e">
        <f>'1.4'!E8</f>
        <v>#N/A</v>
      </c>
      <c r="O188" s="29" t="e">
        <f>'1.4'!F8</f>
        <v>#N/A</v>
      </c>
      <c r="P188" s="29" t="e">
        <f>'1.4'!G8</f>
        <v>#N/A</v>
      </c>
      <c r="Q188" s="29" t="e">
        <f>'1.4'!H8</f>
        <v>#N/A</v>
      </c>
      <c r="R188" s="29" t="e">
        <f>'1.4'!I8</f>
        <v>#N/A</v>
      </c>
      <c r="S188" s="29" t="e">
        <f>'1.4'!J8</f>
        <v>#N/A</v>
      </c>
      <c r="T188" s="29" t="e">
        <f>'1.4'!K8</f>
        <v>#N/A</v>
      </c>
      <c r="U188" s="29" t="e">
        <f>'1.4'!L8</f>
        <v>#N/A</v>
      </c>
      <c r="V188" s="29" t="e">
        <f>'1.4'!M8</f>
        <v>#N/A</v>
      </c>
      <c r="W188" s="29" t="e">
        <f>'1.4'!N8</f>
        <v>#N/A</v>
      </c>
      <c r="X188" s="29" t="e">
        <f>'1.4'!O8</f>
        <v>#N/A</v>
      </c>
      <c r="Y188" s="29" t="e">
        <f>'1.4'!P8</f>
        <v>#N/A</v>
      </c>
      <c r="Z188" s="29" t="e">
        <f>'1.4'!Q8</f>
        <v>#N/A</v>
      </c>
      <c r="AA188" s="29" t="e">
        <f>'1.4'!R8</f>
        <v>#N/A</v>
      </c>
      <c r="AB188" s="29" t="e">
        <f>'1.4'!S8</f>
        <v>#N/A</v>
      </c>
      <c r="AC188" s="29" t="e">
        <f>'1.4'!T8</f>
        <v>#N/A</v>
      </c>
      <c r="AD188" s="29" t="e">
        <f>'1.4'!U8</f>
        <v>#N/A</v>
      </c>
      <c r="AE188" s="29" t="e">
        <f>'1.4'!V8</f>
        <v>#N/A</v>
      </c>
      <c r="AF188" s="29" t="e">
        <f>'1.4'!W8</f>
        <v>#N/A</v>
      </c>
      <c r="AG188" s="29" t="e">
        <f>'1.4'!X8</f>
        <v>#N/A</v>
      </c>
      <c r="AH188" s="29" t="e">
        <f>'1.4'!Y8</f>
        <v>#N/A</v>
      </c>
      <c r="AI188" s="29" t="e">
        <f>'1.4'!Z8</f>
        <v>#N/A</v>
      </c>
      <c r="AJ188" s="29" t="e">
        <f>'1.4'!AA8</f>
        <v>#N/A</v>
      </c>
      <c r="AK188" s="29" t="e">
        <f>'1.4'!AB8</f>
        <v>#N/A</v>
      </c>
      <c r="AL188" s="29" t="e">
        <f>'1.4'!AC8</f>
        <v>#N/A</v>
      </c>
      <c r="AM188" s="29" t="e">
        <f>'1.4'!AD8</f>
        <v>#N/A</v>
      </c>
      <c r="AN188" s="29" t="e">
        <f>'1.4'!AE8</f>
        <v>#N/A</v>
      </c>
      <c r="AO188" s="29" t="e">
        <f>'1.4'!AF8</f>
        <v>#N/A</v>
      </c>
      <c r="AP188" s="29" t="e">
        <f>'1.4'!AG8</f>
        <v>#N/A</v>
      </c>
      <c r="AQ188" s="29" t="e">
        <f>'1.4'!AH8</f>
        <v>#N/A</v>
      </c>
      <c r="AR188" s="29" t="e">
        <f>'1.4'!AI8</f>
        <v>#N/A</v>
      </c>
      <c r="AS188" s="29" t="e">
        <f>'1.4'!AJ8</f>
        <v>#N/A</v>
      </c>
      <c r="AT188" s="29" t="e">
        <f>'1.4'!AK8</f>
        <v>#N/A</v>
      </c>
      <c r="AU188" s="29" t="e">
        <f>'1.4'!AL8</f>
        <v>#N/A</v>
      </c>
      <c r="AV188" s="29" t="e">
        <f>'1.4'!AM8</f>
        <v>#N/A</v>
      </c>
      <c r="AW188" s="29" t="e">
        <f>'1.4'!AN8</f>
        <v>#N/A</v>
      </c>
      <c r="AX188" s="29" t="e">
        <f>'1.4'!AO8</f>
        <v>#N/A</v>
      </c>
      <c r="AY188" s="29" t="e">
        <f>'1.4'!AP8</f>
        <v>#N/A</v>
      </c>
      <c r="AZ188" s="29" t="e">
        <f>'1.4'!AQ8</f>
        <v>#N/A</v>
      </c>
      <c r="BA188" s="29" t="e">
        <f>'1.4'!AR8</f>
        <v>#N/A</v>
      </c>
      <c r="BB188" s="29" t="e">
        <f>'1.4'!AS8</f>
        <v>#N/A</v>
      </c>
      <c r="BC188" s="29" t="e">
        <f>'1.4'!AT8</f>
        <v>#N/A</v>
      </c>
      <c r="BD188" s="29" t="e">
        <f>'1.4'!AU8</f>
        <v>#N/A</v>
      </c>
      <c r="BE188" s="29" t="e">
        <f>'1.4'!AV8</f>
        <v>#N/A</v>
      </c>
      <c r="BF188" s="29" t="e">
        <f>'1.4'!AW8</f>
        <v>#N/A</v>
      </c>
      <c r="BG188" s="29" t="e">
        <f>'1.4'!AX8</f>
        <v>#N/A</v>
      </c>
      <c r="BH188" s="29" t="e">
        <f>'1.4'!AY8</f>
        <v>#N/A</v>
      </c>
      <c r="BI188" s="29" t="e">
        <f>'1.4'!AZ8</f>
        <v>#N/A</v>
      </c>
      <c r="BJ188" s="29" t="e">
        <f>'1.4'!BA8</f>
        <v>#N/A</v>
      </c>
    </row>
    <row r="189" spans="1:62" x14ac:dyDescent="0.25">
      <c r="A189" s="28" t="s">
        <v>35</v>
      </c>
      <c r="B189" s="30">
        <v>36557</v>
      </c>
      <c r="C189" s="28">
        <f>'1.3'!B9</f>
        <v>50.8</v>
      </c>
      <c r="D189" s="28" t="e">
        <f>'1.3'!C9</f>
        <v>#N/A</v>
      </c>
      <c r="E189" s="28" t="e">
        <f>'1.3'!D9</f>
        <v>#N/A</v>
      </c>
      <c r="F189" s="28" t="e">
        <f>'1.3'!E9</f>
        <v>#N/A</v>
      </c>
      <c r="G189" s="28" t="e">
        <f>'1.3'!F9</f>
        <v>#N/A</v>
      </c>
      <c r="H189" s="28" t="e">
        <f>'1.3'!G9</f>
        <v>#N/A</v>
      </c>
      <c r="I189" s="28" t="e">
        <f>'1.3'!H9</f>
        <v>#N/A</v>
      </c>
      <c r="J189" s="28" t="e">
        <f>'1.3'!I9</f>
        <v>#N/A</v>
      </c>
      <c r="K189" s="29" t="e">
        <f>'1.4'!B9</f>
        <v>#N/A</v>
      </c>
      <c r="L189" s="29" t="e">
        <f>'1.4'!C9</f>
        <v>#N/A</v>
      </c>
      <c r="M189" s="29" t="e">
        <f>'1.4'!D9</f>
        <v>#N/A</v>
      </c>
      <c r="N189" s="29" t="e">
        <f>'1.4'!E9</f>
        <v>#N/A</v>
      </c>
      <c r="O189" s="29" t="e">
        <f>'1.4'!F9</f>
        <v>#N/A</v>
      </c>
      <c r="P189" s="29" t="e">
        <f>'1.4'!G9</f>
        <v>#N/A</v>
      </c>
      <c r="Q189" s="29" t="e">
        <f>'1.4'!H9</f>
        <v>#N/A</v>
      </c>
      <c r="R189" s="29" t="e">
        <f>'1.4'!I9</f>
        <v>#N/A</v>
      </c>
      <c r="S189" s="29" t="e">
        <f>'1.4'!J9</f>
        <v>#N/A</v>
      </c>
      <c r="T189" s="29" t="e">
        <f>'1.4'!K9</f>
        <v>#N/A</v>
      </c>
      <c r="U189" s="29" t="e">
        <f>'1.4'!L9</f>
        <v>#N/A</v>
      </c>
      <c r="V189" s="29" t="e">
        <f>'1.4'!M9</f>
        <v>#N/A</v>
      </c>
      <c r="W189" s="29" t="e">
        <f>'1.4'!N9</f>
        <v>#N/A</v>
      </c>
      <c r="X189" s="29" t="e">
        <f>'1.4'!O9</f>
        <v>#N/A</v>
      </c>
      <c r="Y189" s="29" t="e">
        <f>'1.4'!P9</f>
        <v>#N/A</v>
      </c>
      <c r="Z189" s="29" t="e">
        <f>'1.4'!Q9</f>
        <v>#N/A</v>
      </c>
      <c r="AA189" s="29" t="e">
        <f>'1.4'!R9</f>
        <v>#N/A</v>
      </c>
      <c r="AB189" s="29" t="e">
        <f>'1.4'!S9</f>
        <v>#N/A</v>
      </c>
      <c r="AC189" s="29" t="e">
        <f>'1.4'!T9</f>
        <v>#N/A</v>
      </c>
      <c r="AD189" s="29" t="e">
        <f>'1.4'!U9</f>
        <v>#N/A</v>
      </c>
      <c r="AE189" s="29" t="e">
        <f>'1.4'!V9</f>
        <v>#N/A</v>
      </c>
      <c r="AF189" s="29" t="e">
        <f>'1.4'!W9</f>
        <v>#N/A</v>
      </c>
      <c r="AG189" s="29" t="e">
        <f>'1.4'!X9</f>
        <v>#N/A</v>
      </c>
      <c r="AH189" s="29" t="e">
        <f>'1.4'!Y9</f>
        <v>#N/A</v>
      </c>
      <c r="AI189" s="29" t="e">
        <f>'1.4'!Z9</f>
        <v>#N/A</v>
      </c>
      <c r="AJ189" s="29" t="e">
        <f>'1.4'!AA9</f>
        <v>#N/A</v>
      </c>
      <c r="AK189" s="29" t="e">
        <f>'1.4'!AB9</f>
        <v>#N/A</v>
      </c>
      <c r="AL189" s="29" t="e">
        <f>'1.4'!AC9</f>
        <v>#N/A</v>
      </c>
      <c r="AM189" s="29" t="e">
        <f>'1.4'!AD9</f>
        <v>#N/A</v>
      </c>
      <c r="AN189" s="29" t="e">
        <f>'1.4'!AE9</f>
        <v>#N/A</v>
      </c>
      <c r="AO189" s="29" t="e">
        <f>'1.4'!AF9</f>
        <v>#N/A</v>
      </c>
      <c r="AP189" s="29" t="e">
        <f>'1.4'!AG9</f>
        <v>#N/A</v>
      </c>
      <c r="AQ189" s="29" t="e">
        <f>'1.4'!AH9</f>
        <v>#N/A</v>
      </c>
      <c r="AR189" s="29" t="e">
        <f>'1.4'!AI9</f>
        <v>#N/A</v>
      </c>
      <c r="AS189" s="29" t="e">
        <f>'1.4'!AJ9</f>
        <v>#N/A</v>
      </c>
      <c r="AT189" s="29" t="e">
        <f>'1.4'!AK9</f>
        <v>#N/A</v>
      </c>
      <c r="AU189" s="29" t="e">
        <f>'1.4'!AL9</f>
        <v>#N/A</v>
      </c>
      <c r="AV189" s="29" t="e">
        <f>'1.4'!AM9</f>
        <v>#N/A</v>
      </c>
      <c r="AW189" s="29" t="e">
        <f>'1.4'!AN9</f>
        <v>#N/A</v>
      </c>
      <c r="AX189" s="29" t="e">
        <f>'1.4'!AO9</f>
        <v>#N/A</v>
      </c>
      <c r="AY189" s="29" t="e">
        <f>'1.4'!AP9</f>
        <v>#N/A</v>
      </c>
      <c r="AZ189" s="29" t="e">
        <f>'1.4'!AQ9</f>
        <v>#N/A</v>
      </c>
      <c r="BA189" s="29" t="e">
        <f>'1.4'!AR9</f>
        <v>#N/A</v>
      </c>
      <c r="BB189" s="29" t="e">
        <f>'1.4'!AS9</f>
        <v>#N/A</v>
      </c>
      <c r="BC189" s="29" t="e">
        <f>'1.4'!AT9</f>
        <v>#N/A</v>
      </c>
      <c r="BD189" s="29" t="e">
        <f>'1.4'!AU9</f>
        <v>#N/A</v>
      </c>
      <c r="BE189" s="29" t="e">
        <f>'1.4'!AV9</f>
        <v>#N/A</v>
      </c>
      <c r="BF189" s="29" t="e">
        <f>'1.4'!AW9</f>
        <v>#N/A</v>
      </c>
      <c r="BG189" s="29" t="e">
        <f>'1.4'!AX9</f>
        <v>#N/A</v>
      </c>
      <c r="BH189" s="29" t="e">
        <f>'1.4'!AY9</f>
        <v>#N/A</v>
      </c>
      <c r="BI189" s="29" t="e">
        <f>'1.4'!AZ9</f>
        <v>#N/A</v>
      </c>
      <c r="BJ189" s="29" t="e">
        <f>'1.4'!BA9</f>
        <v>#N/A</v>
      </c>
    </row>
    <row r="190" spans="1:62" x14ac:dyDescent="0.25">
      <c r="A190" s="28" t="s">
        <v>35</v>
      </c>
      <c r="B190" s="30">
        <v>36586</v>
      </c>
      <c r="C190" s="28">
        <f>'1.3'!B10</f>
        <v>51.4</v>
      </c>
      <c r="D190" s="28" t="e">
        <f>'1.3'!C10</f>
        <v>#N/A</v>
      </c>
      <c r="E190" s="28" t="e">
        <f>'1.3'!D10</f>
        <v>#N/A</v>
      </c>
      <c r="F190" s="28" t="e">
        <f>'1.3'!E10</f>
        <v>#N/A</v>
      </c>
      <c r="G190" s="28" t="e">
        <f>'1.3'!F10</f>
        <v>#N/A</v>
      </c>
      <c r="H190" s="28" t="e">
        <f>'1.3'!G10</f>
        <v>#N/A</v>
      </c>
      <c r="I190" s="28" t="e">
        <f>'1.3'!H10</f>
        <v>#N/A</v>
      </c>
      <c r="J190" s="28" t="e">
        <f>'1.3'!I10</f>
        <v>#N/A</v>
      </c>
      <c r="K190" s="29" t="e">
        <f>'1.4'!B10</f>
        <v>#N/A</v>
      </c>
      <c r="L190" s="29" t="e">
        <f>'1.4'!C10</f>
        <v>#N/A</v>
      </c>
      <c r="M190" s="29" t="e">
        <f>'1.4'!D10</f>
        <v>#N/A</v>
      </c>
      <c r="N190" s="29" t="e">
        <f>'1.4'!E10</f>
        <v>#N/A</v>
      </c>
      <c r="O190" s="29" t="e">
        <f>'1.4'!F10</f>
        <v>#N/A</v>
      </c>
      <c r="P190" s="29" t="e">
        <f>'1.4'!G10</f>
        <v>#N/A</v>
      </c>
      <c r="Q190" s="29" t="e">
        <f>'1.4'!H10</f>
        <v>#N/A</v>
      </c>
      <c r="R190" s="29" t="e">
        <f>'1.4'!I10</f>
        <v>#N/A</v>
      </c>
      <c r="S190" s="29" t="e">
        <f>'1.4'!J10</f>
        <v>#N/A</v>
      </c>
      <c r="T190" s="29" t="e">
        <f>'1.4'!K10</f>
        <v>#N/A</v>
      </c>
      <c r="U190" s="29" t="e">
        <f>'1.4'!L10</f>
        <v>#N/A</v>
      </c>
      <c r="V190" s="29" t="e">
        <f>'1.4'!M10</f>
        <v>#N/A</v>
      </c>
      <c r="W190" s="29" t="e">
        <f>'1.4'!N10</f>
        <v>#N/A</v>
      </c>
      <c r="X190" s="29" t="e">
        <f>'1.4'!O10</f>
        <v>#N/A</v>
      </c>
      <c r="Y190" s="29" t="e">
        <f>'1.4'!P10</f>
        <v>#N/A</v>
      </c>
      <c r="Z190" s="29" t="e">
        <f>'1.4'!Q10</f>
        <v>#N/A</v>
      </c>
      <c r="AA190" s="29" t="e">
        <f>'1.4'!R10</f>
        <v>#N/A</v>
      </c>
      <c r="AB190" s="29" t="e">
        <f>'1.4'!S10</f>
        <v>#N/A</v>
      </c>
      <c r="AC190" s="29" t="e">
        <f>'1.4'!T10</f>
        <v>#N/A</v>
      </c>
      <c r="AD190" s="29" t="e">
        <f>'1.4'!U10</f>
        <v>#N/A</v>
      </c>
      <c r="AE190" s="29" t="e">
        <f>'1.4'!V10</f>
        <v>#N/A</v>
      </c>
      <c r="AF190" s="29" t="e">
        <f>'1.4'!W10</f>
        <v>#N/A</v>
      </c>
      <c r="AG190" s="29" t="e">
        <f>'1.4'!X10</f>
        <v>#N/A</v>
      </c>
      <c r="AH190" s="29" t="e">
        <f>'1.4'!Y10</f>
        <v>#N/A</v>
      </c>
      <c r="AI190" s="29" t="e">
        <f>'1.4'!Z10</f>
        <v>#N/A</v>
      </c>
      <c r="AJ190" s="29" t="e">
        <f>'1.4'!AA10</f>
        <v>#N/A</v>
      </c>
      <c r="AK190" s="29" t="e">
        <f>'1.4'!AB10</f>
        <v>#N/A</v>
      </c>
      <c r="AL190" s="29" t="e">
        <f>'1.4'!AC10</f>
        <v>#N/A</v>
      </c>
      <c r="AM190" s="29" t="e">
        <f>'1.4'!AD10</f>
        <v>#N/A</v>
      </c>
      <c r="AN190" s="29" t="e">
        <f>'1.4'!AE10</f>
        <v>#N/A</v>
      </c>
      <c r="AO190" s="29" t="e">
        <f>'1.4'!AF10</f>
        <v>#N/A</v>
      </c>
      <c r="AP190" s="29" t="e">
        <f>'1.4'!AG10</f>
        <v>#N/A</v>
      </c>
      <c r="AQ190" s="29" t="e">
        <f>'1.4'!AH10</f>
        <v>#N/A</v>
      </c>
      <c r="AR190" s="29" t="e">
        <f>'1.4'!AI10</f>
        <v>#N/A</v>
      </c>
      <c r="AS190" s="29" t="e">
        <f>'1.4'!AJ10</f>
        <v>#N/A</v>
      </c>
      <c r="AT190" s="29" t="e">
        <f>'1.4'!AK10</f>
        <v>#N/A</v>
      </c>
      <c r="AU190" s="29" t="e">
        <f>'1.4'!AL10</f>
        <v>#N/A</v>
      </c>
      <c r="AV190" s="29" t="e">
        <f>'1.4'!AM10</f>
        <v>#N/A</v>
      </c>
      <c r="AW190" s="29" t="e">
        <f>'1.4'!AN10</f>
        <v>#N/A</v>
      </c>
      <c r="AX190" s="29" t="e">
        <f>'1.4'!AO10</f>
        <v>#N/A</v>
      </c>
      <c r="AY190" s="29" t="e">
        <f>'1.4'!AP10</f>
        <v>#N/A</v>
      </c>
      <c r="AZ190" s="29" t="e">
        <f>'1.4'!AQ10</f>
        <v>#N/A</v>
      </c>
      <c r="BA190" s="29" t="e">
        <f>'1.4'!AR10</f>
        <v>#N/A</v>
      </c>
      <c r="BB190" s="29" t="e">
        <f>'1.4'!AS10</f>
        <v>#N/A</v>
      </c>
      <c r="BC190" s="29" t="e">
        <f>'1.4'!AT10</f>
        <v>#N/A</v>
      </c>
      <c r="BD190" s="29" t="e">
        <f>'1.4'!AU10</f>
        <v>#N/A</v>
      </c>
      <c r="BE190" s="29" t="e">
        <f>'1.4'!AV10</f>
        <v>#N/A</v>
      </c>
      <c r="BF190" s="29" t="e">
        <f>'1.4'!AW10</f>
        <v>#N/A</v>
      </c>
      <c r="BG190" s="29" t="e">
        <f>'1.4'!AX10</f>
        <v>#N/A</v>
      </c>
      <c r="BH190" s="29" t="e">
        <f>'1.4'!AY10</f>
        <v>#N/A</v>
      </c>
      <c r="BI190" s="29" t="e">
        <f>'1.4'!AZ10</f>
        <v>#N/A</v>
      </c>
      <c r="BJ190" s="29" t="e">
        <f>'1.4'!BA10</f>
        <v>#N/A</v>
      </c>
    </row>
    <row r="191" spans="1:62" x14ac:dyDescent="0.25">
      <c r="A191" s="28" t="s">
        <v>35</v>
      </c>
      <c r="B191" s="30">
        <v>36617</v>
      </c>
      <c r="C191" s="28">
        <f>'1.3'!B11</f>
        <v>50.1</v>
      </c>
      <c r="D191" s="28" t="e">
        <f>'1.3'!C11</f>
        <v>#N/A</v>
      </c>
      <c r="E191" s="28" t="e">
        <f>'1.3'!D11</f>
        <v>#N/A</v>
      </c>
      <c r="F191" s="28" t="e">
        <f>'1.3'!E11</f>
        <v>#N/A</v>
      </c>
      <c r="G191" s="28" t="e">
        <f>'1.3'!F11</f>
        <v>#N/A</v>
      </c>
      <c r="H191" s="28" t="e">
        <f>'1.3'!G11</f>
        <v>#N/A</v>
      </c>
      <c r="I191" s="28" t="e">
        <f>'1.3'!H11</f>
        <v>#N/A</v>
      </c>
      <c r="J191" s="28" t="e">
        <f>'1.3'!I11</f>
        <v>#N/A</v>
      </c>
      <c r="K191" s="29" t="e">
        <f>'1.4'!B11</f>
        <v>#N/A</v>
      </c>
      <c r="L191" s="29" t="e">
        <f>'1.4'!C11</f>
        <v>#N/A</v>
      </c>
      <c r="M191" s="29" t="e">
        <f>'1.4'!D11</f>
        <v>#N/A</v>
      </c>
      <c r="N191" s="29" t="e">
        <f>'1.4'!E11</f>
        <v>#N/A</v>
      </c>
      <c r="O191" s="29" t="e">
        <f>'1.4'!F11</f>
        <v>#N/A</v>
      </c>
      <c r="P191" s="29" t="e">
        <f>'1.4'!G11</f>
        <v>#N/A</v>
      </c>
      <c r="Q191" s="29" t="e">
        <f>'1.4'!H11</f>
        <v>#N/A</v>
      </c>
      <c r="R191" s="29" t="e">
        <f>'1.4'!I11</f>
        <v>#N/A</v>
      </c>
      <c r="S191" s="29" t="e">
        <f>'1.4'!J11</f>
        <v>#N/A</v>
      </c>
      <c r="T191" s="29" t="e">
        <f>'1.4'!K11</f>
        <v>#N/A</v>
      </c>
      <c r="U191" s="29" t="e">
        <f>'1.4'!L11</f>
        <v>#N/A</v>
      </c>
      <c r="V191" s="29" t="e">
        <f>'1.4'!M11</f>
        <v>#N/A</v>
      </c>
      <c r="W191" s="29" t="e">
        <f>'1.4'!N11</f>
        <v>#N/A</v>
      </c>
      <c r="X191" s="29" t="e">
        <f>'1.4'!O11</f>
        <v>#N/A</v>
      </c>
      <c r="Y191" s="29" t="e">
        <f>'1.4'!P11</f>
        <v>#N/A</v>
      </c>
      <c r="Z191" s="29" t="e">
        <f>'1.4'!Q11</f>
        <v>#N/A</v>
      </c>
      <c r="AA191" s="29" t="e">
        <f>'1.4'!R11</f>
        <v>#N/A</v>
      </c>
      <c r="AB191" s="29" t="e">
        <f>'1.4'!S11</f>
        <v>#N/A</v>
      </c>
      <c r="AC191" s="29" t="e">
        <f>'1.4'!T11</f>
        <v>#N/A</v>
      </c>
      <c r="AD191" s="29" t="e">
        <f>'1.4'!U11</f>
        <v>#N/A</v>
      </c>
      <c r="AE191" s="29" t="e">
        <f>'1.4'!V11</f>
        <v>#N/A</v>
      </c>
      <c r="AF191" s="29" t="e">
        <f>'1.4'!W11</f>
        <v>#N/A</v>
      </c>
      <c r="AG191" s="29" t="e">
        <f>'1.4'!X11</f>
        <v>#N/A</v>
      </c>
      <c r="AH191" s="29" t="e">
        <f>'1.4'!Y11</f>
        <v>#N/A</v>
      </c>
      <c r="AI191" s="29" t="e">
        <f>'1.4'!Z11</f>
        <v>#N/A</v>
      </c>
      <c r="AJ191" s="29" t="e">
        <f>'1.4'!AA11</f>
        <v>#N/A</v>
      </c>
      <c r="AK191" s="29" t="e">
        <f>'1.4'!AB11</f>
        <v>#N/A</v>
      </c>
      <c r="AL191" s="29" t="e">
        <f>'1.4'!AC11</f>
        <v>#N/A</v>
      </c>
      <c r="AM191" s="29" t="e">
        <f>'1.4'!AD11</f>
        <v>#N/A</v>
      </c>
      <c r="AN191" s="29" t="e">
        <f>'1.4'!AE11</f>
        <v>#N/A</v>
      </c>
      <c r="AO191" s="29" t="e">
        <f>'1.4'!AF11</f>
        <v>#N/A</v>
      </c>
      <c r="AP191" s="29" t="e">
        <f>'1.4'!AG11</f>
        <v>#N/A</v>
      </c>
      <c r="AQ191" s="29" t="e">
        <f>'1.4'!AH11</f>
        <v>#N/A</v>
      </c>
      <c r="AR191" s="29" t="e">
        <f>'1.4'!AI11</f>
        <v>#N/A</v>
      </c>
      <c r="AS191" s="29" t="e">
        <f>'1.4'!AJ11</f>
        <v>#N/A</v>
      </c>
      <c r="AT191" s="29" t="e">
        <f>'1.4'!AK11</f>
        <v>#N/A</v>
      </c>
      <c r="AU191" s="29" t="e">
        <f>'1.4'!AL11</f>
        <v>#N/A</v>
      </c>
      <c r="AV191" s="29" t="e">
        <f>'1.4'!AM11</f>
        <v>#N/A</v>
      </c>
      <c r="AW191" s="29" t="e">
        <f>'1.4'!AN11</f>
        <v>#N/A</v>
      </c>
      <c r="AX191" s="29" t="e">
        <f>'1.4'!AO11</f>
        <v>#N/A</v>
      </c>
      <c r="AY191" s="29" t="e">
        <f>'1.4'!AP11</f>
        <v>#N/A</v>
      </c>
      <c r="AZ191" s="29" t="e">
        <f>'1.4'!AQ11</f>
        <v>#N/A</v>
      </c>
      <c r="BA191" s="29" t="e">
        <f>'1.4'!AR11</f>
        <v>#N/A</v>
      </c>
      <c r="BB191" s="29" t="e">
        <f>'1.4'!AS11</f>
        <v>#N/A</v>
      </c>
      <c r="BC191" s="29" t="e">
        <f>'1.4'!AT11</f>
        <v>#N/A</v>
      </c>
      <c r="BD191" s="29" t="e">
        <f>'1.4'!AU11</f>
        <v>#N/A</v>
      </c>
      <c r="BE191" s="29" t="e">
        <f>'1.4'!AV11</f>
        <v>#N/A</v>
      </c>
      <c r="BF191" s="29" t="e">
        <f>'1.4'!AW11</f>
        <v>#N/A</v>
      </c>
      <c r="BG191" s="29" t="e">
        <f>'1.4'!AX11</f>
        <v>#N/A</v>
      </c>
      <c r="BH191" s="29" t="e">
        <f>'1.4'!AY11</f>
        <v>#N/A</v>
      </c>
      <c r="BI191" s="29" t="e">
        <f>'1.4'!AZ11</f>
        <v>#N/A</v>
      </c>
      <c r="BJ191" s="29" t="e">
        <f>'1.4'!BA11</f>
        <v>#N/A</v>
      </c>
    </row>
    <row r="192" spans="1:62" x14ac:dyDescent="0.25">
      <c r="A192" s="28" t="s">
        <v>35</v>
      </c>
      <c r="B192" s="30">
        <v>36647</v>
      </c>
      <c r="C192" s="28">
        <f>'1.3'!B12</f>
        <v>51.5</v>
      </c>
      <c r="D192" s="28" t="e">
        <f>'1.3'!C12</f>
        <v>#N/A</v>
      </c>
      <c r="E192" s="28" t="e">
        <f>'1.3'!D12</f>
        <v>#N/A</v>
      </c>
      <c r="F192" s="28" t="e">
        <f>'1.3'!E12</f>
        <v>#N/A</v>
      </c>
      <c r="G192" s="28" t="e">
        <f>'1.3'!F12</f>
        <v>#N/A</v>
      </c>
      <c r="H192" s="28" t="e">
        <f>'1.3'!G12</f>
        <v>#N/A</v>
      </c>
      <c r="I192" s="28" t="e">
        <f>'1.3'!H12</f>
        <v>#N/A</v>
      </c>
      <c r="J192" s="28" t="e">
        <f>'1.3'!I12</f>
        <v>#N/A</v>
      </c>
      <c r="K192" s="29" t="e">
        <f>'1.4'!B12</f>
        <v>#N/A</v>
      </c>
      <c r="L192" s="29" t="e">
        <f>'1.4'!C12</f>
        <v>#N/A</v>
      </c>
      <c r="M192" s="29" t="e">
        <f>'1.4'!D12</f>
        <v>#N/A</v>
      </c>
      <c r="N192" s="29" t="e">
        <f>'1.4'!E12</f>
        <v>#N/A</v>
      </c>
      <c r="O192" s="29" t="e">
        <f>'1.4'!F12</f>
        <v>#N/A</v>
      </c>
      <c r="P192" s="29" t="e">
        <f>'1.4'!G12</f>
        <v>#N/A</v>
      </c>
      <c r="Q192" s="29" t="e">
        <f>'1.4'!H12</f>
        <v>#N/A</v>
      </c>
      <c r="R192" s="29" t="e">
        <f>'1.4'!I12</f>
        <v>#N/A</v>
      </c>
      <c r="S192" s="29" t="e">
        <f>'1.4'!J12</f>
        <v>#N/A</v>
      </c>
      <c r="T192" s="29" t="e">
        <f>'1.4'!K12</f>
        <v>#N/A</v>
      </c>
      <c r="U192" s="29" t="e">
        <f>'1.4'!L12</f>
        <v>#N/A</v>
      </c>
      <c r="V192" s="29" t="e">
        <f>'1.4'!M12</f>
        <v>#N/A</v>
      </c>
      <c r="W192" s="29" t="e">
        <f>'1.4'!N12</f>
        <v>#N/A</v>
      </c>
      <c r="X192" s="29" t="e">
        <f>'1.4'!O12</f>
        <v>#N/A</v>
      </c>
      <c r="Y192" s="29" t="e">
        <f>'1.4'!P12</f>
        <v>#N/A</v>
      </c>
      <c r="Z192" s="29" t="e">
        <f>'1.4'!Q12</f>
        <v>#N/A</v>
      </c>
      <c r="AA192" s="29" t="e">
        <f>'1.4'!R12</f>
        <v>#N/A</v>
      </c>
      <c r="AB192" s="29" t="e">
        <f>'1.4'!S12</f>
        <v>#N/A</v>
      </c>
      <c r="AC192" s="29" t="e">
        <f>'1.4'!T12</f>
        <v>#N/A</v>
      </c>
      <c r="AD192" s="29" t="e">
        <f>'1.4'!U12</f>
        <v>#N/A</v>
      </c>
      <c r="AE192" s="29" t="e">
        <f>'1.4'!V12</f>
        <v>#N/A</v>
      </c>
      <c r="AF192" s="29" t="e">
        <f>'1.4'!W12</f>
        <v>#N/A</v>
      </c>
      <c r="AG192" s="29" t="e">
        <f>'1.4'!X12</f>
        <v>#N/A</v>
      </c>
      <c r="AH192" s="29" t="e">
        <f>'1.4'!Y12</f>
        <v>#N/A</v>
      </c>
      <c r="AI192" s="29" t="e">
        <f>'1.4'!Z12</f>
        <v>#N/A</v>
      </c>
      <c r="AJ192" s="29" t="e">
        <f>'1.4'!AA12</f>
        <v>#N/A</v>
      </c>
      <c r="AK192" s="29" t="e">
        <f>'1.4'!AB12</f>
        <v>#N/A</v>
      </c>
      <c r="AL192" s="29" t="e">
        <f>'1.4'!AC12</f>
        <v>#N/A</v>
      </c>
      <c r="AM192" s="29" t="e">
        <f>'1.4'!AD12</f>
        <v>#N/A</v>
      </c>
      <c r="AN192" s="29" t="e">
        <f>'1.4'!AE12</f>
        <v>#N/A</v>
      </c>
      <c r="AO192" s="29" t="e">
        <f>'1.4'!AF12</f>
        <v>#N/A</v>
      </c>
      <c r="AP192" s="29" t="e">
        <f>'1.4'!AG12</f>
        <v>#N/A</v>
      </c>
      <c r="AQ192" s="29" t="e">
        <f>'1.4'!AH12</f>
        <v>#N/A</v>
      </c>
      <c r="AR192" s="29" t="e">
        <f>'1.4'!AI12</f>
        <v>#N/A</v>
      </c>
      <c r="AS192" s="29" t="e">
        <f>'1.4'!AJ12</f>
        <v>#N/A</v>
      </c>
      <c r="AT192" s="29" t="e">
        <f>'1.4'!AK12</f>
        <v>#N/A</v>
      </c>
      <c r="AU192" s="29" t="e">
        <f>'1.4'!AL12</f>
        <v>#N/A</v>
      </c>
      <c r="AV192" s="29" t="e">
        <f>'1.4'!AM12</f>
        <v>#N/A</v>
      </c>
      <c r="AW192" s="29" t="e">
        <f>'1.4'!AN12</f>
        <v>#N/A</v>
      </c>
      <c r="AX192" s="29" t="e">
        <f>'1.4'!AO12</f>
        <v>#N/A</v>
      </c>
      <c r="AY192" s="29" t="e">
        <f>'1.4'!AP12</f>
        <v>#N/A</v>
      </c>
      <c r="AZ192" s="29" t="e">
        <f>'1.4'!AQ12</f>
        <v>#N/A</v>
      </c>
      <c r="BA192" s="29" t="e">
        <f>'1.4'!AR12</f>
        <v>#N/A</v>
      </c>
      <c r="BB192" s="29" t="e">
        <f>'1.4'!AS12</f>
        <v>#N/A</v>
      </c>
      <c r="BC192" s="29" t="e">
        <f>'1.4'!AT12</f>
        <v>#N/A</v>
      </c>
      <c r="BD192" s="29" t="e">
        <f>'1.4'!AU12</f>
        <v>#N/A</v>
      </c>
      <c r="BE192" s="29" t="e">
        <f>'1.4'!AV12</f>
        <v>#N/A</v>
      </c>
      <c r="BF192" s="29" t="e">
        <f>'1.4'!AW12</f>
        <v>#N/A</v>
      </c>
      <c r="BG192" s="29" t="e">
        <f>'1.4'!AX12</f>
        <v>#N/A</v>
      </c>
      <c r="BH192" s="29" t="e">
        <f>'1.4'!AY12</f>
        <v>#N/A</v>
      </c>
      <c r="BI192" s="29" t="e">
        <f>'1.4'!AZ12</f>
        <v>#N/A</v>
      </c>
      <c r="BJ192" s="29" t="e">
        <f>'1.4'!BA12</f>
        <v>#N/A</v>
      </c>
    </row>
    <row r="193" spans="1:62" x14ac:dyDescent="0.25">
      <c r="A193" s="28" t="s">
        <v>35</v>
      </c>
      <c r="B193" s="30">
        <v>36678</v>
      </c>
      <c r="C193" s="28">
        <f>'1.3'!B13</f>
        <v>51.5</v>
      </c>
      <c r="D193" s="28" t="e">
        <f>'1.3'!C13</f>
        <v>#N/A</v>
      </c>
      <c r="E193" s="28" t="e">
        <f>'1.3'!D13</f>
        <v>#N/A</v>
      </c>
      <c r="F193" s="28" t="e">
        <f>'1.3'!E13</f>
        <v>#N/A</v>
      </c>
      <c r="G193" s="28" t="e">
        <f>'1.3'!F13</f>
        <v>#N/A</v>
      </c>
      <c r="H193" s="28" t="e">
        <f>'1.3'!G13</f>
        <v>#N/A</v>
      </c>
      <c r="I193" s="28" t="e">
        <f>'1.3'!H13</f>
        <v>#N/A</v>
      </c>
      <c r="J193" s="28" t="e">
        <f>'1.3'!I13</f>
        <v>#N/A</v>
      </c>
      <c r="K193" s="29" t="e">
        <f>'1.4'!B13</f>
        <v>#N/A</v>
      </c>
      <c r="L193" s="29" t="e">
        <f>'1.4'!C13</f>
        <v>#N/A</v>
      </c>
      <c r="M193" s="29" t="e">
        <f>'1.4'!D13</f>
        <v>#N/A</v>
      </c>
      <c r="N193" s="29" t="e">
        <f>'1.4'!E13</f>
        <v>#N/A</v>
      </c>
      <c r="O193" s="29" t="e">
        <f>'1.4'!F13</f>
        <v>#N/A</v>
      </c>
      <c r="P193" s="29" t="e">
        <f>'1.4'!G13</f>
        <v>#N/A</v>
      </c>
      <c r="Q193" s="29" t="e">
        <f>'1.4'!H13</f>
        <v>#N/A</v>
      </c>
      <c r="R193" s="29" t="e">
        <f>'1.4'!I13</f>
        <v>#N/A</v>
      </c>
      <c r="S193" s="29" t="e">
        <f>'1.4'!J13</f>
        <v>#N/A</v>
      </c>
      <c r="T193" s="29" t="e">
        <f>'1.4'!K13</f>
        <v>#N/A</v>
      </c>
      <c r="U193" s="29" t="e">
        <f>'1.4'!L13</f>
        <v>#N/A</v>
      </c>
      <c r="V193" s="29" t="e">
        <f>'1.4'!M13</f>
        <v>#N/A</v>
      </c>
      <c r="W193" s="29" t="e">
        <f>'1.4'!N13</f>
        <v>#N/A</v>
      </c>
      <c r="X193" s="29" t="e">
        <f>'1.4'!O13</f>
        <v>#N/A</v>
      </c>
      <c r="Y193" s="29" t="e">
        <f>'1.4'!P13</f>
        <v>#N/A</v>
      </c>
      <c r="Z193" s="29" t="e">
        <f>'1.4'!Q13</f>
        <v>#N/A</v>
      </c>
      <c r="AA193" s="29" t="e">
        <f>'1.4'!R13</f>
        <v>#N/A</v>
      </c>
      <c r="AB193" s="29" t="e">
        <f>'1.4'!S13</f>
        <v>#N/A</v>
      </c>
      <c r="AC193" s="29" t="e">
        <f>'1.4'!T13</f>
        <v>#N/A</v>
      </c>
      <c r="AD193" s="29" t="e">
        <f>'1.4'!U13</f>
        <v>#N/A</v>
      </c>
      <c r="AE193" s="29" t="e">
        <f>'1.4'!V13</f>
        <v>#N/A</v>
      </c>
      <c r="AF193" s="29" t="e">
        <f>'1.4'!W13</f>
        <v>#N/A</v>
      </c>
      <c r="AG193" s="29" t="e">
        <f>'1.4'!X13</f>
        <v>#N/A</v>
      </c>
      <c r="AH193" s="29" t="e">
        <f>'1.4'!Y13</f>
        <v>#N/A</v>
      </c>
      <c r="AI193" s="29" t="e">
        <f>'1.4'!Z13</f>
        <v>#N/A</v>
      </c>
      <c r="AJ193" s="29" t="e">
        <f>'1.4'!AA13</f>
        <v>#N/A</v>
      </c>
      <c r="AK193" s="29" t="e">
        <f>'1.4'!AB13</f>
        <v>#N/A</v>
      </c>
      <c r="AL193" s="29" t="e">
        <f>'1.4'!AC13</f>
        <v>#N/A</v>
      </c>
      <c r="AM193" s="29" t="e">
        <f>'1.4'!AD13</f>
        <v>#N/A</v>
      </c>
      <c r="AN193" s="29" t="e">
        <f>'1.4'!AE13</f>
        <v>#N/A</v>
      </c>
      <c r="AO193" s="29" t="e">
        <f>'1.4'!AF13</f>
        <v>#N/A</v>
      </c>
      <c r="AP193" s="29" t="e">
        <f>'1.4'!AG13</f>
        <v>#N/A</v>
      </c>
      <c r="AQ193" s="29" t="e">
        <f>'1.4'!AH13</f>
        <v>#N/A</v>
      </c>
      <c r="AR193" s="29" t="e">
        <f>'1.4'!AI13</f>
        <v>#N/A</v>
      </c>
      <c r="AS193" s="29" t="e">
        <f>'1.4'!AJ13</f>
        <v>#N/A</v>
      </c>
      <c r="AT193" s="29" t="e">
        <f>'1.4'!AK13</f>
        <v>#N/A</v>
      </c>
      <c r="AU193" s="29" t="e">
        <f>'1.4'!AL13</f>
        <v>#N/A</v>
      </c>
      <c r="AV193" s="29" t="e">
        <f>'1.4'!AM13</f>
        <v>#N/A</v>
      </c>
      <c r="AW193" s="29" t="e">
        <f>'1.4'!AN13</f>
        <v>#N/A</v>
      </c>
      <c r="AX193" s="29" t="e">
        <f>'1.4'!AO13</f>
        <v>#N/A</v>
      </c>
      <c r="AY193" s="29" t="e">
        <f>'1.4'!AP13</f>
        <v>#N/A</v>
      </c>
      <c r="AZ193" s="29" t="e">
        <f>'1.4'!AQ13</f>
        <v>#N/A</v>
      </c>
      <c r="BA193" s="29" t="e">
        <f>'1.4'!AR13</f>
        <v>#N/A</v>
      </c>
      <c r="BB193" s="29" t="e">
        <f>'1.4'!AS13</f>
        <v>#N/A</v>
      </c>
      <c r="BC193" s="29" t="e">
        <f>'1.4'!AT13</f>
        <v>#N/A</v>
      </c>
      <c r="BD193" s="29" t="e">
        <f>'1.4'!AU13</f>
        <v>#N/A</v>
      </c>
      <c r="BE193" s="29" t="e">
        <f>'1.4'!AV13</f>
        <v>#N/A</v>
      </c>
      <c r="BF193" s="29" t="e">
        <f>'1.4'!AW13</f>
        <v>#N/A</v>
      </c>
      <c r="BG193" s="29" t="e">
        <f>'1.4'!AX13</f>
        <v>#N/A</v>
      </c>
      <c r="BH193" s="29" t="e">
        <f>'1.4'!AY13</f>
        <v>#N/A</v>
      </c>
      <c r="BI193" s="29" t="e">
        <f>'1.4'!AZ13</f>
        <v>#N/A</v>
      </c>
      <c r="BJ193" s="29" t="e">
        <f>'1.4'!BA13</f>
        <v>#N/A</v>
      </c>
    </row>
    <row r="194" spans="1:62" x14ac:dyDescent="0.25">
      <c r="A194" s="28" t="s">
        <v>35</v>
      </c>
      <c r="B194" s="30">
        <v>36708</v>
      </c>
      <c r="C194" s="28">
        <f>'1.3'!B14</f>
        <v>53</v>
      </c>
      <c r="D194" s="28" t="e">
        <f>'1.3'!C14</f>
        <v>#N/A</v>
      </c>
      <c r="E194" s="28" t="e">
        <f>'1.3'!D14</f>
        <v>#N/A</v>
      </c>
      <c r="F194" s="28" t="e">
        <f>'1.3'!E14</f>
        <v>#N/A</v>
      </c>
      <c r="G194" s="28" t="e">
        <f>'1.3'!F14</f>
        <v>#N/A</v>
      </c>
      <c r="H194" s="28" t="e">
        <f>'1.3'!G14</f>
        <v>#N/A</v>
      </c>
      <c r="I194" s="28" t="e">
        <f>'1.3'!H14</f>
        <v>#N/A</v>
      </c>
      <c r="J194" s="28" t="e">
        <f>'1.3'!I14</f>
        <v>#N/A</v>
      </c>
      <c r="K194" s="29" t="e">
        <f>'1.4'!B14</f>
        <v>#N/A</v>
      </c>
      <c r="L194" s="29" t="e">
        <f>'1.4'!C14</f>
        <v>#N/A</v>
      </c>
      <c r="M194" s="29" t="e">
        <f>'1.4'!D14</f>
        <v>#N/A</v>
      </c>
      <c r="N194" s="29" t="e">
        <f>'1.4'!E14</f>
        <v>#N/A</v>
      </c>
      <c r="O194" s="29" t="e">
        <f>'1.4'!F14</f>
        <v>#N/A</v>
      </c>
      <c r="P194" s="29" t="e">
        <f>'1.4'!G14</f>
        <v>#N/A</v>
      </c>
      <c r="Q194" s="29" t="e">
        <f>'1.4'!H14</f>
        <v>#N/A</v>
      </c>
      <c r="R194" s="29" t="e">
        <f>'1.4'!I14</f>
        <v>#N/A</v>
      </c>
      <c r="S194" s="29" t="e">
        <f>'1.4'!J14</f>
        <v>#N/A</v>
      </c>
      <c r="T194" s="29" t="e">
        <f>'1.4'!K14</f>
        <v>#N/A</v>
      </c>
      <c r="U194" s="29" t="e">
        <f>'1.4'!L14</f>
        <v>#N/A</v>
      </c>
      <c r="V194" s="29" t="e">
        <f>'1.4'!M14</f>
        <v>#N/A</v>
      </c>
      <c r="W194" s="29" t="e">
        <f>'1.4'!N14</f>
        <v>#N/A</v>
      </c>
      <c r="X194" s="29" t="e">
        <f>'1.4'!O14</f>
        <v>#N/A</v>
      </c>
      <c r="Y194" s="29" t="e">
        <f>'1.4'!P14</f>
        <v>#N/A</v>
      </c>
      <c r="Z194" s="29" t="e">
        <f>'1.4'!Q14</f>
        <v>#N/A</v>
      </c>
      <c r="AA194" s="29" t="e">
        <f>'1.4'!R14</f>
        <v>#N/A</v>
      </c>
      <c r="AB194" s="29" t="e">
        <f>'1.4'!S14</f>
        <v>#N/A</v>
      </c>
      <c r="AC194" s="29" t="e">
        <f>'1.4'!T14</f>
        <v>#N/A</v>
      </c>
      <c r="AD194" s="29" t="e">
        <f>'1.4'!U14</f>
        <v>#N/A</v>
      </c>
      <c r="AE194" s="29" t="e">
        <f>'1.4'!V14</f>
        <v>#N/A</v>
      </c>
      <c r="AF194" s="29" t="e">
        <f>'1.4'!W14</f>
        <v>#N/A</v>
      </c>
      <c r="AG194" s="29" t="e">
        <f>'1.4'!X14</f>
        <v>#N/A</v>
      </c>
      <c r="AH194" s="29" t="e">
        <f>'1.4'!Y14</f>
        <v>#N/A</v>
      </c>
      <c r="AI194" s="29" t="e">
        <f>'1.4'!Z14</f>
        <v>#N/A</v>
      </c>
      <c r="AJ194" s="29" t="e">
        <f>'1.4'!AA14</f>
        <v>#N/A</v>
      </c>
      <c r="AK194" s="29" t="e">
        <f>'1.4'!AB14</f>
        <v>#N/A</v>
      </c>
      <c r="AL194" s="29" t="e">
        <f>'1.4'!AC14</f>
        <v>#N/A</v>
      </c>
      <c r="AM194" s="29" t="e">
        <f>'1.4'!AD14</f>
        <v>#N/A</v>
      </c>
      <c r="AN194" s="29" t="e">
        <f>'1.4'!AE14</f>
        <v>#N/A</v>
      </c>
      <c r="AO194" s="29" t="e">
        <f>'1.4'!AF14</f>
        <v>#N/A</v>
      </c>
      <c r="AP194" s="29" t="e">
        <f>'1.4'!AG14</f>
        <v>#N/A</v>
      </c>
      <c r="AQ194" s="29" t="e">
        <f>'1.4'!AH14</f>
        <v>#N/A</v>
      </c>
      <c r="AR194" s="29" t="e">
        <f>'1.4'!AI14</f>
        <v>#N/A</v>
      </c>
      <c r="AS194" s="29" t="e">
        <f>'1.4'!AJ14</f>
        <v>#N/A</v>
      </c>
      <c r="AT194" s="29" t="e">
        <f>'1.4'!AK14</f>
        <v>#N/A</v>
      </c>
      <c r="AU194" s="29" t="e">
        <f>'1.4'!AL14</f>
        <v>#N/A</v>
      </c>
      <c r="AV194" s="29" t="e">
        <f>'1.4'!AM14</f>
        <v>#N/A</v>
      </c>
      <c r="AW194" s="29" t="e">
        <f>'1.4'!AN14</f>
        <v>#N/A</v>
      </c>
      <c r="AX194" s="29" t="e">
        <f>'1.4'!AO14</f>
        <v>#N/A</v>
      </c>
      <c r="AY194" s="29" t="e">
        <f>'1.4'!AP14</f>
        <v>#N/A</v>
      </c>
      <c r="AZ194" s="29" t="e">
        <f>'1.4'!AQ14</f>
        <v>#N/A</v>
      </c>
      <c r="BA194" s="29" t="e">
        <f>'1.4'!AR14</f>
        <v>#N/A</v>
      </c>
      <c r="BB194" s="29" t="e">
        <f>'1.4'!AS14</f>
        <v>#N/A</v>
      </c>
      <c r="BC194" s="29" t="e">
        <f>'1.4'!AT14</f>
        <v>#N/A</v>
      </c>
      <c r="BD194" s="29" t="e">
        <f>'1.4'!AU14</f>
        <v>#N/A</v>
      </c>
      <c r="BE194" s="29" t="e">
        <f>'1.4'!AV14</f>
        <v>#N/A</v>
      </c>
      <c r="BF194" s="29" t="e">
        <f>'1.4'!AW14</f>
        <v>#N/A</v>
      </c>
      <c r="BG194" s="29" t="e">
        <f>'1.4'!AX14</f>
        <v>#N/A</v>
      </c>
      <c r="BH194" s="29" t="e">
        <f>'1.4'!AY14</f>
        <v>#N/A</v>
      </c>
      <c r="BI194" s="29" t="e">
        <f>'1.4'!AZ14</f>
        <v>#N/A</v>
      </c>
      <c r="BJ194" s="29" t="e">
        <f>'1.4'!BA14</f>
        <v>#N/A</v>
      </c>
    </row>
    <row r="195" spans="1:62" x14ac:dyDescent="0.25">
      <c r="A195" s="28" t="s">
        <v>35</v>
      </c>
      <c r="B195" s="30">
        <v>36739</v>
      </c>
      <c r="C195" s="28">
        <f>'1.3'!B15</f>
        <v>52.1</v>
      </c>
      <c r="D195" s="28" t="e">
        <f>'1.3'!C15</f>
        <v>#N/A</v>
      </c>
      <c r="E195" s="28" t="e">
        <f>'1.3'!D15</f>
        <v>#N/A</v>
      </c>
      <c r="F195" s="28" t="e">
        <f>'1.3'!E15</f>
        <v>#N/A</v>
      </c>
      <c r="G195" s="28" t="e">
        <f>'1.3'!F15</f>
        <v>#N/A</v>
      </c>
      <c r="H195" s="28" t="e">
        <f>'1.3'!G15</f>
        <v>#N/A</v>
      </c>
      <c r="I195" s="28" t="e">
        <f>'1.3'!H15</f>
        <v>#N/A</v>
      </c>
      <c r="J195" s="28" t="e">
        <f>'1.3'!I15</f>
        <v>#N/A</v>
      </c>
      <c r="K195" s="29" t="e">
        <f>'1.4'!B15</f>
        <v>#N/A</v>
      </c>
      <c r="L195" s="29" t="e">
        <f>'1.4'!C15</f>
        <v>#N/A</v>
      </c>
      <c r="M195" s="29" t="e">
        <f>'1.4'!D15</f>
        <v>#N/A</v>
      </c>
      <c r="N195" s="29" t="e">
        <f>'1.4'!E15</f>
        <v>#N/A</v>
      </c>
      <c r="O195" s="29" t="e">
        <f>'1.4'!F15</f>
        <v>#N/A</v>
      </c>
      <c r="P195" s="29" t="e">
        <f>'1.4'!G15</f>
        <v>#N/A</v>
      </c>
      <c r="Q195" s="29" t="e">
        <f>'1.4'!H15</f>
        <v>#N/A</v>
      </c>
      <c r="R195" s="29" t="e">
        <f>'1.4'!I15</f>
        <v>#N/A</v>
      </c>
      <c r="S195" s="29" t="e">
        <f>'1.4'!J15</f>
        <v>#N/A</v>
      </c>
      <c r="T195" s="29" t="e">
        <f>'1.4'!K15</f>
        <v>#N/A</v>
      </c>
      <c r="U195" s="29" t="e">
        <f>'1.4'!L15</f>
        <v>#N/A</v>
      </c>
      <c r="V195" s="29" t="e">
        <f>'1.4'!M15</f>
        <v>#N/A</v>
      </c>
      <c r="W195" s="29" t="e">
        <f>'1.4'!N15</f>
        <v>#N/A</v>
      </c>
      <c r="X195" s="29" t="e">
        <f>'1.4'!O15</f>
        <v>#N/A</v>
      </c>
      <c r="Y195" s="29" t="e">
        <f>'1.4'!P15</f>
        <v>#N/A</v>
      </c>
      <c r="Z195" s="29" t="e">
        <f>'1.4'!Q15</f>
        <v>#N/A</v>
      </c>
      <c r="AA195" s="29" t="e">
        <f>'1.4'!R15</f>
        <v>#N/A</v>
      </c>
      <c r="AB195" s="29" t="e">
        <f>'1.4'!S15</f>
        <v>#N/A</v>
      </c>
      <c r="AC195" s="29" t="e">
        <f>'1.4'!T15</f>
        <v>#N/A</v>
      </c>
      <c r="AD195" s="29" t="e">
        <f>'1.4'!U15</f>
        <v>#N/A</v>
      </c>
      <c r="AE195" s="29" t="e">
        <f>'1.4'!V15</f>
        <v>#N/A</v>
      </c>
      <c r="AF195" s="29" t="e">
        <f>'1.4'!W15</f>
        <v>#N/A</v>
      </c>
      <c r="AG195" s="29" t="e">
        <f>'1.4'!X15</f>
        <v>#N/A</v>
      </c>
      <c r="AH195" s="29" t="e">
        <f>'1.4'!Y15</f>
        <v>#N/A</v>
      </c>
      <c r="AI195" s="29" t="e">
        <f>'1.4'!Z15</f>
        <v>#N/A</v>
      </c>
      <c r="AJ195" s="29" t="e">
        <f>'1.4'!AA15</f>
        <v>#N/A</v>
      </c>
      <c r="AK195" s="29" t="e">
        <f>'1.4'!AB15</f>
        <v>#N/A</v>
      </c>
      <c r="AL195" s="29" t="e">
        <f>'1.4'!AC15</f>
        <v>#N/A</v>
      </c>
      <c r="AM195" s="29" t="e">
        <f>'1.4'!AD15</f>
        <v>#N/A</v>
      </c>
      <c r="AN195" s="29" t="e">
        <f>'1.4'!AE15</f>
        <v>#N/A</v>
      </c>
      <c r="AO195" s="29" t="e">
        <f>'1.4'!AF15</f>
        <v>#N/A</v>
      </c>
      <c r="AP195" s="29" t="e">
        <f>'1.4'!AG15</f>
        <v>#N/A</v>
      </c>
      <c r="AQ195" s="29" t="e">
        <f>'1.4'!AH15</f>
        <v>#N/A</v>
      </c>
      <c r="AR195" s="29" t="e">
        <f>'1.4'!AI15</f>
        <v>#N/A</v>
      </c>
      <c r="AS195" s="29" t="e">
        <f>'1.4'!AJ15</f>
        <v>#N/A</v>
      </c>
      <c r="AT195" s="29" t="e">
        <f>'1.4'!AK15</f>
        <v>#N/A</v>
      </c>
      <c r="AU195" s="29" t="e">
        <f>'1.4'!AL15</f>
        <v>#N/A</v>
      </c>
      <c r="AV195" s="29" t="e">
        <f>'1.4'!AM15</f>
        <v>#N/A</v>
      </c>
      <c r="AW195" s="29" t="e">
        <f>'1.4'!AN15</f>
        <v>#N/A</v>
      </c>
      <c r="AX195" s="29" t="e">
        <f>'1.4'!AO15</f>
        <v>#N/A</v>
      </c>
      <c r="AY195" s="29" t="e">
        <f>'1.4'!AP15</f>
        <v>#N/A</v>
      </c>
      <c r="AZ195" s="29" t="e">
        <f>'1.4'!AQ15</f>
        <v>#N/A</v>
      </c>
      <c r="BA195" s="29" t="e">
        <f>'1.4'!AR15</f>
        <v>#N/A</v>
      </c>
      <c r="BB195" s="29" t="e">
        <f>'1.4'!AS15</f>
        <v>#N/A</v>
      </c>
      <c r="BC195" s="29" t="e">
        <f>'1.4'!AT15</f>
        <v>#N/A</v>
      </c>
      <c r="BD195" s="29" t="e">
        <f>'1.4'!AU15</f>
        <v>#N/A</v>
      </c>
      <c r="BE195" s="29" t="e">
        <f>'1.4'!AV15</f>
        <v>#N/A</v>
      </c>
      <c r="BF195" s="29" t="e">
        <f>'1.4'!AW15</f>
        <v>#N/A</v>
      </c>
      <c r="BG195" s="29" t="e">
        <f>'1.4'!AX15</f>
        <v>#N/A</v>
      </c>
      <c r="BH195" s="29" t="e">
        <f>'1.4'!AY15</f>
        <v>#N/A</v>
      </c>
      <c r="BI195" s="29" t="e">
        <f>'1.4'!AZ15</f>
        <v>#N/A</v>
      </c>
      <c r="BJ195" s="29" t="e">
        <f>'1.4'!BA15</f>
        <v>#N/A</v>
      </c>
    </row>
    <row r="196" spans="1:62" x14ac:dyDescent="0.25">
      <c r="A196" s="28" t="s">
        <v>35</v>
      </c>
      <c r="B196" s="30">
        <v>36770</v>
      </c>
      <c r="C196" s="28">
        <f>'1.3'!B16</f>
        <v>50.9</v>
      </c>
      <c r="D196" s="28" t="e">
        <f>'1.3'!C16</f>
        <v>#N/A</v>
      </c>
      <c r="E196" s="28" t="e">
        <f>'1.3'!D16</f>
        <v>#N/A</v>
      </c>
      <c r="F196" s="28" t="e">
        <f>'1.3'!E16</f>
        <v>#N/A</v>
      </c>
      <c r="G196" s="28" t="e">
        <f>'1.3'!F16</f>
        <v>#N/A</v>
      </c>
      <c r="H196" s="28" t="e">
        <f>'1.3'!G16</f>
        <v>#N/A</v>
      </c>
      <c r="I196" s="28" t="e">
        <f>'1.3'!H16</f>
        <v>#N/A</v>
      </c>
      <c r="J196" s="28" t="e">
        <f>'1.3'!I16</f>
        <v>#N/A</v>
      </c>
      <c r="K196" s="29" t="e">
        <f>'1.4'!B16</f>
        <v>#N/A</v>
      </c>
      <c r="L196" s="29" t="e">
        <f>'1.4'!C16</f>
        <v>#N/A</v>
      </c>
      <c r="M196" s="29" t="e">
        <f>'1.4'!D16</f>
        <v>#N/A</v>
      </c>
      <c r="N196" s="29" t="e">
        <f>'1.4'!E16</f>
        <v>#N/A</v>
      </c>
      <c r="O196" s="29" t="e">
        <f>'1.4'!F16</f>
        <v>#N/A</v>
      </c>
      <c r="P196" s="29" t="e">
        <f>'1.4'!G16</f>
        <v>#N/A</v>
      </c>
      <c r="Q196" s="29" t="e">
        <f>'1.4'!H16</f>
        <v>#N/A</v>
      </c>
      <c r="R196" s="29" t="e">
        <f>'1.4'!I16</f>
        <v>#N/A</v>
      </c>
      <c r="S196" s="29" t="e">
        <f>'1.4'!J16</f>
        <v>#N/A</v>
      </c>
      <c r="T196" s="29" t="e">
        <f>'1.4'!K16</f>
        <v>#N/A</v>
      </c>
      <c r="U196" s="29" t="e">
        <f>'1.4'!L16</f>
        <v>#N/A</v>
      </c>
      <c r="V196" s="29" t="e">
        <f>'1.4'!M16</f>
        <v>#N/A</v>
      </c>
      <c r="W196" s="29" t="e">
        <f>'1.4'!N16</f>
        <v>#N/A</v>
      </c>
      <c r="X196" s="29" t="e">
        <f>'1.4'!O16</f>
        <v>#N/A</v>
      </c>
      <c r="Y196" s="29" t="e">
        <f>'1.4'!P16</f>
        <v>#N/A</v>
      </c>
      <c r="Z196" s="29" t="e">
        <f>'1.4'!Q16</f>
        <v>#N/A</v>
      </c>
      <c r="AA196" s="29" t="e">
        <f>'1.4'!R16</f>
        <v>#N/A</v>
      </c>
      <c r="AB196" s="29" t="e">
        <f>'1.4'!S16</f>
        <v>#N/A</v>
      </c>
      <c r="AC196" s="29" t="e">
        <f>'1.4'!T16</f>
        <v>#N/A</v>
      </c>
      <c r="AD196" s="29" t="e">
        <f>'1.4'!U16</f>
        <v>#N/A</v>
      </c>
      <c r="AE196" s="29" t="e">
        <f>'1.4'!V16</f>
        <v>#N/A</v>
      </c>
      <c r="AF196" s="29" t="e">
        <f>'1.4'!W16</f>
        <v>#N/A</v>
      </c>
      <c r="AG196" s="29" t="e">
        <f>'1.4'!X16</f>
        <v>#N/A</v>
      </c>
      <c r="AH196" s="29" t="e">
        <f>'1.4'!Y16</f>
        <v>#N/A</v>
      </c>
      <c r="AI196" s="29" t="e">
        <f>'1.4'!Z16</f>
        <v>#N/A</v>
      </c>
      <c r="AJ196" s="29" t="e">
        <f>'1.4'!AA16</f>
        <v>#N/A</v>
      </c>
      <c r="AK196" s="29" t="e">
        <f>'1.4'!AB16</f>
        <v>#N/A</v>
      </c>
      <c r="AL196" s="29" t="e">
        <f>'1.4'!AC16</f>
        <v>#N/A</v>
      </c>
      <c r="AM196" s="29" t="e">
        <f>'1.4'!AD16</f>
        <v>#N/A</v>
      </c>
      <c r="AN196" s="29" t="e">
        <f>'1.4'!AE16</f>
        <v>#N/A</v>
      </c>
      <c r="AO196" s="29" t="e">
        <f>'1.4'!AF16</f>
        <v>#N/A</v>
      </c>
      <c r="AP196" s="29" t="e">
        <f>'1.4'!AG16</f>
        <v>#N/A</v>
      </c>
      <c r="AQ196" s="29" t="e">
        <f>'1.4'!AH16</f>
        <v>#N/A</v>
      </c>
      <c r="AR196" s="29" t="e">
        <f>'1.4'!AI16</f>
        <v>#N/A</v>
      </c>
      <c r="AS196" s="29" t="e">
        <f>'1.4'!AJ16</f>
        <v>#N/A</v>
      </c>
      <c r="AT196" s="29" t="e">
        <f>'1.4'!AK16</f>
        <v>#N/A</v>
      </c>
      <c r="AU196" s="29" t="e">
        <f>'1.4'!AL16</f>
        <v>#N/A</v>
      </c>
      <c r="AV196" s="29" t="e">
        <f>'1.4'!AM16</f>
        <v>#N/A</v>
      </c>
      <c r="AW196" s="29" t="e">
        <f>'1.4'!AN16</f>
        <v>#N/A</v>
      </c>
      <c r="AX196" s="29" t="e">
        <f>'1.4'!AO16</f>
        <v>#N/A</v>
      </c>
      <c r="AY196" s="29" t="e">
        <f>'1.4'!AP16</f>
        <v>#N/A</v>
      </c>
      <c r="AZ196" s="29" t="e">
        <f>'1.4'!AQ16</f>
        <v>#N/A</v>
      </c>
      <c r="BA196" s="29" t="e">
        <f>'1.4'!AR16</f>
        <v>#N/A</v>
      </c>
      <c r="BB196" s="29" t="e">
        <f>'1.4'!AS16</f>
        <v>#N/A</v>
      </c>
      <c r="BC196" s="29" t="e">
        <f>'1.4'!AT16</f>
        <v>#N/A</v>
      </c>
      <c r="BD196" s="29" t="e">
        <f>'1.4'!AU16</f>
        <v>#N/A</v>
      </c>
      <c r="BE196" s="29" t="e">
        <f>'1.4'!AV16</f>
        <v>#N/A</v>
      </c>
      <c r="BF196" s="29" t="e">
        <f>'1.4'!AW16</f>
        <v>#N/A</v>
      </c>
      <c r="BG196" s="29" t="e">
        <f>'1.4'!AX16</f>
        <v>#N/A</v>
      </c>
      <c r="BH196" s="29" t="e">
        <f>'1.4'!AY16</f>
        <v>#N/A</v>
      </c>
      <c r="BI196" s="29" t="e">
        <f>'1.4'!AZ16</f>
        <v>#N/A</v>
      </c>
      <c r="BJ196" s="29" t="e">
        <f>'1.4'!BA16</f>
        <v>#N/A</v>
      </c>
    </row>
    <row r="197" spans="1:62" x14ac:dyDescent="0.25">
      <c r="A197" s="28" t="s">
        <v>35</v>
      </c>
      <c r="B197" s="30">
        <v>36800</v>
      </c>
      <c r="C197" s="28">
        <f>'1.3'!B17</f>
        <v>51.7</v>
      </c>
      <c r="D197" s="28" t="e">
        <f>'1.3'!C17</f>
        <v>#N/A</v>
      </c>
      <c r="E197" s="28" t="e">
        <f>'1.3'!D17</f>
        <v>#N/A</v>
      </c>
      <c r="F197" s="28" t="e">
        <f>'1.3'!E17</f>
        <v>#N/A</v>
      </c>
      <c r="G197" s="28" t="e">
        <f>'1.3'!F17</f>
        <v>#N/A</v>
      </c>
      <c r="H197" s="28" t="e">
        <f>'1.3'!G17</f>
        <v>#N/A</v>
      </c>
      <c r="I197" s="28" t="e">
        <f>'1.3'!H17</f>
        <v>#N/A</v>
      </c>
      <c r="J197" s="28" t="e">
        <f>'1.3'!I17</f>
        <v>#N/A</v>
      </c>
      <c r="K197" s="29" t="e">
        <f>'1.4'!B17</f>
        <v>#N/A</v>
      </c>
      <c r="L197" s="29" t="e">
        <f>'1.4'!C17</f>
        <v>#N/A</v>
      </c>
      <c r="M197" s="29" t="e">
        <f>'1.4'!D17</f>
        <v>#N/A</v>
      </c>
      <c r="N197" s="29" t="e">
        <f>'1.4'!E17</f>
        <v>#N/A</v>
      </c>
      <c r="O197" s="29" t="e">
        <f>'1.4'!F17</f>
        <v>#N/A</v>
      </c>
      <c r="P197" s="29" t="e">
        <f>'1.4'!G17</f>
        <v>#N/A</v>
      </c>
      <c r="Q197" s="29" t="e">
        <f>'1.4'!H17</f>
        <v>#N/A</v>
      </c>
      <c r="R197" s="29" t="e">
        <f>'1.4'!I17</f>
        <v>#N/A</v>
      </c>
      <c r="S197" s="29" t="e">
        <f>'1.4'!J17</f>
        <v>#N/A</v>
      </c>
      <c r="T197" s="29" t="e">
        <f>'1.4'!K17</f>
        <v>#N/A</v>
      </c>
      <c r="U197" s="29" t="e">
        <f>'1.4'!L17</f>
        <v>#N/A</v>
      </c>
      <c r="V197" s="29" t="e">
        <f>'1.4'!M17</f>
        <v>#N/A</v>
      </c>
      <c r="W197" s="29" t="e">
        <f>'1.4'!N17</f>
        <v>#N/A</v>
      </c>
      <c r="X197" s="29" t="e">
        <f>'1.4'!O17</f>
        <v>#N/A</v>
      </c>
      <c r="Y197" s="29" t="e">
        <f>'1.4'!P17</f>
        <v>#N/A</v>
      </c>
      <c r="Z197" s="29" t="e">
        <f>'1.4'!Q17</f>
        <v>#N/A</v>
      </c>
      <c r="AA197" s="29" t="e">
        <f>'1.4'!R17</f>
        <v>#N/A</v>
      </c>
      <c r="AB197" s="29" t="e">
        <f>'1.4'!S17</f>
        <v>#N/A</v>
      </c>
      <c r="AC197" s="29" t="e">
        <f>'1.4'!T17</f>
        <v>#N/A</v>
      </c>
      <c r="AD197" s="29" t="e">
        <f>'1.4'!U17</f>
        <v>#N/A</v>
      </c>
      <c r="AE197" s="29" t="e">
        <f>'1.4'!V17</f>
        <v>#N/A</v>
      </c>
      <c r="AF197" s="29" t="e">
        <f>'1.4'!W17</f>
        <v>#N/A</v>
      </c>
      <c r="AG197" s="29" t="e">
        <f>'1.4'!X17</f>
        <v>#N/A</v>
      </c>
      <c r="AH197" s="29" t="e">
        <f>'1.4'!Y17</f>
        <v>#N/A</v>
      </c>
      <c r="AI197" s="29" t="e">
        <f>'1.4'!Z17</f>
        <v>#N/A</v>
      </c>
      <c r="AJ197" s="29" t="e">
        <f>'1.4'!AA17</f>
        <v>#N/A</v>
      </c>
      <c r="AK197" s="29" t="e">
        <f>'1.4'!AB17</f>
        <v>#N/A</v>
      </c>
      <c r="AL197" s="29" t="e">
        <f>'1.4'!AC17</f>
        <v>#N/A</v>
      </c>
      <c r="AM197" s="29" t="e">
        <f>'1.4'!AD17</f>
        <v>#N/A</v>
      </c>
      <c r="AN197" s="29" t="e">
        <f>'1.4'!AE17</f>
        <v>#N/A</v>
      </c>
      <c r="AO197" s="29" t="e">
        <f>'1.4'!AF17</f>
        <v>#N/A</v>
      </c>
      <c r="AP197" s="29" t="e">
        <f>'1.4'!AG17</f>
        <v>#N/A</v>
      </c>
      <c r="AQ197" s="29" t="e">
        <f>'1.4'!AH17</f>
        <v>#N/A</v>
      </c>
      <c r="AR197" s="29" t="e">
        <f>'1.4'!AI17</f>
        <v>#N/A</v>
      </c>
      <c r="AS197" s="29" t="e">
        <f>'1.4'!AJ17</f>
        <v>#N/A</v>
      </c>
      <c r="AT197" s="29" t="e">
        <f>'1.4'!AK17</f>
        <v>#N/A</v>
      </c>
      <c r="AU197" s="29" t="e">
        <f>'1.4'!AL17</f>
        <v>#N/A</v>
      </c>
      <c r="AV197" s="29" t="e">
        <f>'1.4'!AM17</f>
        <v>#N/A</v>
      </c>
      <c r="AW197" s="29" t="e">
        <f>'1.4'!AN17</f>
        <v>#N/A</v>
      </c>
      <c r="AX197" s="29" t="e">
        <f>'1.4'!AO17</f>
        <v>#N/A</v>
      </c>
      <c r="AY197" s="29" t="e">
        <f>'1.4'!AP17</f>
        <v>#N/A</v>
      </c>
      <c r="AZ197" s="29" t="e">
        <f>'1.4'!AQ17</f>
        <v>#N/A</v>
      </c>
      <c r="BA197" s="29" t="e">
        <f>'1.4'!AR17</f>
        <v>#N/A</v>
      </c>
      <c r="BB197" s="29" t="e">
        <f>'1.4'!AS17</f>
        <v>#N/A</v>
      </c>
      <c r="BC197" s="29" t="e">
        <f>'1.4'!AT17</f>
        <v>#N/A</v>
      </c>
      <c r="BD197" s="29" t="e">
        <f>'1.4'!AU17</f>
        <v>#N/A</v>
      </c>
      <c r="BE197" s="29" t="e">
        <f>'1.4'!AV17</f>
        <v>#N/A</v>
      </c>
      <c r="BF197" s="29" t="e">
        <f>'1.4'!AW17</f>
        <v>#N/A</v>
      </c>
      <c r="BG197" s="29" t="e">
        <f>'1.4'!AX17</f>
        <v>#N/A</v>
      </c>
      <c r="BH197" s="29" t="e">
        <f>'1.4'!AY17</f>
        <v>#N/A</v>
      </c>
      <c r="BI197" s="29" t="e">
        <f>'1.4'!AZ17</f>
        <v>#N/A</v>
      </c>
      <c r="BJ197" s="29" t="e">
        <f>'1.4'!BA17</f>
        <v>#N/A</v>
      </c>
    </row>
    <row r="198" spans="1:62" x14ac:dyDescent="0.25">
      <c r="A198" s="28" t="s">
        <v>35</v>
      </c>
      <c r="B198" s="30">
        <v>36831</v>
      </c>
      <c r="C198" s="28">
        <f>'1.3'!B18</f>
        <v>51.5</v>
      </c>
      <c r="D198" s="28" t="e">
        <f>'1.3'!C18</f>
        <v>#N/A</v>
      </c>
      <c r="E198" s="28" t="e">
        <f>'1.3'!D18</f>
        <v>#N/A</v>
      </c>
      <c r="F198" s="28" t="e">
        <f>'1.3'!E18</f>
        <v>#N/A</v>
      </c>
      <c r="G198" s="28" t="e">
        <f>'1.3'!F18</f>
        <v>#N/A</v>
      </c>
      <c r="H198" s="28" t="e">
        <f>'1.3'!G18</f>
        <v>#N/A</v>
      </c>
      <c r="I198" s="28" t="e">
        <f>'1.3'!H18</f>
        <v>#N/A</v>
      </c>
      <c r="J198" s="28" t="e">
        <f>'1.3'!I18</f>
        <v>#N/A</v>
      </c>
      <c r="K198" s="29" t="e">
        <f>'1.4'!B18</f>
        <v>#N/A</v>
      </c>
      <c r="L198" s="29" t="e">
        <f>'1.4'!C18</f>
        <v>#N/A</v>
      </c>
      <c r="M198" s="29" t="e">
        <f>'1.4'!D18</f>
        <v>#N/A</v>
      </c>
      <c r="N198" s="29" t="e">
        <f>'1.4'!E18</f>
        <v>#N/A</v>
      </c>
      <c r="O198" s="29" t="e">
        <f>'1.4'!F18</f>
        <v>#N/A</v>
      </c>
      <c r="P198" s="29" t="e">
        <f>'1.4'!G18</f>
        <v>#N/A</v>
      </c>
      <c r="Q198" s="29" t="e">
        <f>'1.4'!H18</f>
        <v>#N/A</v>
      </c>
      <c r="R198" s="29" t="e">
        <f>'1.4'!I18</f>
        <v>#N/A</v>
      </c>
      <c r="S198" s="29" t="e">
        <f>'1.4'!J18</f>
        <v>#N/A</v>
      </c>
      <c r="T198" s="29" t="e">
        <f>'1.4'!K18</f>
        <v>#N/A</v>
      </c>
      <c r="U198" s="29" t="e">
        <f>'1.4'!L18</f>
        <v>#N/A</v>
      </c>
      <c r="V198" s="29" t="e">
        <f>'1.4'!M18</f>
        <v>#N/A</v>
      </c>
      <c r="W198" s="29" t="e">
        <f>'1.4'!N18</f>
        <v>#N/A</v>
      </c>
      <c r="X198" s="29" t="e">
        <f>'1.4'!O18</f>
        <v>#N/A</v>
      </c>
      <c r="Y198" s="29" t="e">
        <f>'1.4'!P18</f>
        <v>#N/A</v>
      </c>
      <c r="Z198" s="29" t="e">
        <f>'1.4'!Q18</f>
        <v>#N/A</v>
      </c>
      <c r="AA198" s="29" t="e">
        <f>'1.4'!R18</f>
        <v>#N/A</v>
      </c>
      <c r="AB198" s="29" t="e">
        <f>'1.4'!S18</f>
        <v>#N/A</v>
      </c>
      <c r="AC198" s="29" t="e">
        <f>'1.4'!T18</f>
        <v>#N/A</v>
      </c>
      <c r="AD198" s="29" t="e">
        <f>'1.4'!U18</f>
        <v>#N/A</v>
      </c>
      <c r="AE198" s="29" t="e">
        <f>'1.4'!V18</f>
        <v>#N/A</v>
      </c>
      <c r="AF198" s="29" t="e">
        <f>'1.4'!W18</f>
        <v>#N/A</v>
      </c>
      <c r="AG198" s="29" t="e">
        <f>'1.4'!X18</f>
        <v>#N/A</v>
      </c>
      <c r="AH198" s="29" t="e">
        <f>'1.4'!Y18</f>
        <v>#N/A</v>
      </c>
      <c r="AI198" s="29" t="e">
        <f>'1.4'!Z18</f>
        <v>#N/A</v>
      </c>
      <c r="AJ198" s="29" t="e">
        <f>'1.4'!AA18</f>
        <v>#N/A</v>
      </c>
      <c r="AK198" s="29" t="e">
        <f>'1.4'!AB18</f>
        <v>#N/A</v>
      </c>
      <c r="AL198" s="29" t="e">
        <f>'1.4'!AC18</f>
        <v>#N/A</v>
      </c>
      <c r="AM198" s="29" t="e">
        <f>'1.4'!AD18</f>
        <v>#N/A</v>
      </c>
      <c r="AN198" s="29" t="e">
        <f>'1.4'!AE18</f>
        <v>#N/A</v>
      </c>
      <c r="AO198" s="29" t="e">
        <f>'1.4'!AF18</f>
        <v>#N/A</v>
      </c>
      <c r="AP198" s="29" t="e">
        <f>'1.4'!AG18</f>
        <v>#N/A</v>
      </c>
      <c r="AQ198" s="29" t="e">
        <f>'1.4'!AH18</f>
        <v>#N/A</v>
      </c>
      <c r="AR198" s="29" t="e">
        <f>'1.4'!AI18</f>
        <v>#N/A</v>
      </c>
      <c r="AS198" s="29" t="e">
        <f>'1.4'!AJ18</f>
        <v>#N/A</v>
      </c>
      <c r="AT198" s="29" t="e">
        <f>'1.4'!AK18</f>
        <v>#N/A</v>
      </c>
      <c r="AU198" s="29" t="e">
        <f>'1.4'!AL18</f>
        <v>#N/A</v>
      </c>
      <c r="AV198" s="29" t="e">
        <f>'1.4'!AM18</f>
        <v>#N/A</v>
      </c>
      <c r="AW198" s="29" t="e">
        <f>'1.4'!AN18</f>
        <v>#N/A</v>
      </c>
      <c r="AX198" s="29" t="e">
        <f>'1.4'!AO18</f>
        <v>#N/A</v>
      </c>
      <c r="AY198" s="29" t="e">
        <f>'1.4'!AP18</f>
        <v>#N/A</v>
      </c>
      <c r="AZ198" s="29" t="e">
        <f>'1.4'!AQ18</f>
        <v>#N/A</v>
      </c>
      <c r="BA198" s="29" t="e">
        <f>'1.4'!AR18</f>
        <v>#N/A</v>
      </c>
      <c r="BB198" s="29" t="e">
        <f>'1.4'!AS18</f>
        <v>#N/A</v>
      </c>
      <c r="BC198" s="29" t="e">
        <f>'1.4'!AT18</f>
        <v>#N/A</v>
      </c>
      <c r="BD198" s="29" t="e">
        <f>'1.4'!AU18</f>
        <v>#N/A</v>
      </c>
      <c r="BE198" s="29" t="e">
        <f>'1.4'!AV18</f>
        <v>#N/A</v>
      </c>
      <c r="BF198" s="29" t="e">
        <f>'1.4'!AW18</f>
        <v>#N/A</v>
      </c>
      <c r="BG198" s="29" t="e">
        <f>'1.4'!AX18</f>
        <v>#N/A</v>
      </c>
      <c r="BH198" s="29" t="e">
        <f>'1.4'!AY18</f>
        <v>#N/A</v>
      </c>
      <c r="BI198" s="29" t="e">
        <f>'1.4'!AZ18</f>
        <v>#N/A</v>
      </c>
      <c r="BJ198" s="29" t="e">
        <f>'1.4'!BA18</f>
        <v>#N/A</v>
      </c>
    </row>
    <row r="199" spans="1:62" x14ac:dyDescent="0.25">
      <c r="A199" s="28" t="s">
        <v>35</v>
      </c>
      <c r="B199" s="30">
        <v>36861</v>
      </c>
      <c r="C199" s="28">
        <f>'1.3'!B19</f>
        <v>73.3</v>
      </c>
      <c r="D199" s="28" t="e">
        <f>'1.3'!C19</f>
        <v>#N/A</v>
      </c>
      <c r="E199" s="28" t="e">
        <f>'1.3'!D19</f>
        <v>#N/A</v>
      </c>
      <c r="F199" s="28" t="e">
        <f>'1.3'!E19</f>
        <v>#N/A</v>
      </c>
      <c r="G199" s="28" t="e">
        <f>'1.3'!F19</f>
        <v>#N/A</v>
      </c>
      <c r="H199" s="28" t="e">
        <f>'1.3'!G19</f>
        <v>#N/A</v>
      </c>
      <c r="I199" s="28" t="e">
        <f>'1.3'!H19</f>
        <v>#N/A</v>
      </c>
      <c r="J199" s="28" t="e">
        <f>'1.3'!I19</f>
        <v>#N/A</v>
      </c>
      <c r="K199" s="29" t="e">
        <f>'1.4'!B19</f>
        <v>#N/A</v>
      </c>
      <c r="L199" s="29" t="e">
        <f>'1.4'!C19</f>
        <v>#N/A</v>
      </c>
      <c r="M199" s="29" t="e">
        <f>'1.4'!D19</f>
        <v>#N/A</v>
      </c>
      <c r="N199" s="29" t="e">
        <f>'1.4'!E19</f>
        <v>#N/A</v>
      </c>
      <c r="O199" s="29" t="e">
        <f>'1.4'!F19</f>
        <v>#N/A</v>
      </c>
      <c r="P199" s="29" t="e">
        <f>'1.4'!G19</f>
        <v>#N/A</v>
      </c>
      <c r="Q199" s="29" t="e">
        <f>'1.4'!H19</f>
        <v>#N/A</v>
      </c>
      <c r="R199" s="29" t="e">
        <f>'1.4'!I19</f>
        <v>#N/A</v>
      </c>
      <c r="S199" s="29" t="e">
        <f>'1.4'!J19</f>
        <v>#N/A</v>
      </c>
      <c r="T199" s="29" t="e">
        <f>'1.4'!K19</f>
        <v>#N/A</v>
      </c>
      <c r="U199" s="29" t="e">
        <f>'1.4'!L19</f>
        <v>#N/A</v>
      </c>
      <c r="V199" s="29" t="e">
        <f>'1.4'!M19</f>
        <v>#N/A</v>
      </c>
      <c r="W199" s="29" t="e">
        <f>'1.4'!N19</f>
        <v>#N/A</v>
      </c>
      <c r="X199" s="29" t="e">
        <f>'1.4'!O19</f>
        <v>#N/A</v>
      </c>
      <c r="Y199" s="29" t="e">
        <f>'1.4'!P19</f>
        <v>#N/A</v>
      </c>
      <c r="Z199" s="29" t="e">
        <f>'1.4'!Q19</f>
        <v>#N/A</v>
      </c>
      <c r="AA199" s="29" t="e">
        <f>'1.4'!R19</f>
        <v>#N/A</v>
      </c>
      <c r="AB199" s="29" t="e">
        <f>'1.4'!S19</f>
        <v>#N/A</v>
      </c>
      <c r="AC199" s="29" t="e">
        <f>'1.4'!T19</f>
        <v>#N/A</v>
      </c>
      <c r="AD199" s="29" t="e">
        <f>'1.4'!U19</f>
        <v>#N/A</v>
      </c>
      <c r="AE199" s="29" t="e">
        <f>'1.4'!V19</f>
        <v>#N/A</v>
      </c>
      <c r="AF199" s="29" t="e">
        <f>'1.4'!W19</f>
        <v>#N/A</v>
      </c>
      <c r="AG199" s="29" t="e">
        <f>'1.4'!X19</f>
        <v>#N/A</v>
      </c>
      <c r="AH199" s="29" t="e">
        <f>'1.4'!Y19</f>
        <v>#N/A</v>
      </c>
      <c r="AI199" s="29" t="e">
        <f>'1.4'!Z19</f>
        <v>#N/A</v>
      </c>
      <c r="AJ199" s="29" t="e">
        <f>'1.4'!AA19</f>
        <v>#N/A</v>
      </c>
      <c r="AK199" s="29" t="e">
        <f>'1.4'!AB19</f>
        <v>#N/A</v>
      </c>
      <c r="AL199" s="29" t="e">
        <f>'1.4'!AC19</f>
        <v>#N/A</v>
      </c>
      <c r="AM199" s="29" t="e">
        <f>'1.4'!AD19</f>
        <v>#N/A</v>
      </c>
      <c r="AN199" s="29" t="e">
        <f>'1.4'!AE19</f>
        <v>#N/A</v>
      </c>
      <c r="AO199" s="29" t="e">
        <f>'1.4'!AF19</f>
        <v>#N/A</v>
      </c>
      <c r="AP199" s="29" t="e">
        <f>'1.4'!AG19</f>
        <v>#N/A</v>
      </c>
      <c r="AQ199" s="29" t="e">
        <f>'1.4'!AH19</f>
        <v>#N/A</v>
      </c>
      <c r="AR199" s="29" t="e">
        <f>'1.4'!AI19</f>
        <v>#N/A</v>
      </c>
      <c r="AS199" s="29" t="e">
        <f>'1.4'!AJ19</f>
        <v>#N/A</v>
      </c>
      <c r="AT199" s="29" t="e">
        <f>'1.4'!AK19</f>
        <v>#N/A</v>
      </c>
      <c r="AU199" s="29" t="e">
        <f>'1.4'!AL19</f>
        <v>#N/A</v>
      </c>
      <c r="AV199" s="29" t="e">
        <f>'1.4'!AM19</f>
        <v>#N/A</v>
      </c>
      <c r="AW199" s="29" t="e">
        <f>'1.4'!AN19</f>
        <v>#N/A</v>
      </c>
      <c r="AX199" s="29" t="e">
        <f>'1.4'!AO19</f>
        <v>#N/A</v>
      </c>
      <c r="AY199" s="29" t="e">
        <f>'1.4'!AP19</f>
        <v>#N/A</v>
      </c>
      <c r="AZ199" s="29" t="e">
        <f>'1.4'!AQ19</f>
        <v>#N/A</v>
      </c>
      <c r="BA199" s="29" t="e">
        <f>'1.4'!AR19</f>
        <v>#N/A</v>
      </c>
      <c r="BB199" s="29" t="e">
        <f>'1.4'!AS19</f>
        <v>#N/A</v>
      </c>
      <c r="BC199" s="29" t="e">
        <f>'1.4'!AT19</f>
        <v>#N/A</v>
      </c>
      <c r="BD199" s="29" t="e">
        <f>'1.4'!AU19</f>
        <v>#N/A</v>
      </c>
      <c r="BE199" s="29" t="e">
        <f>'1.4'!AV19</f>
        <v>#N/A</v>
      </c>
      <c r="BF199" s="29" t="e">
        <f>'1.4'!AW19</f>
        <v>#N/A</v>
      </c>
      <c r="BG199" s="29" t="e">
        <f>'1.4'!AX19</f>
        <v>#N/A</v>
      </c>
      <c r="BH199" s="29" t="e">
        <f>'1.4'!AY19</f>
        <v>#N/A</v>
      </c>
      <c r="BI199" s="29" t="e">
        <f>'1.4'!AZ19</f>
        <v>#N/A</v>
      </c>
      <c r="BJ199" s="29" t="e">
        <f>'1.4'!BA19</f>
        <v>#N/A</v>
      </c>
    </row>
    <row r="200" spans="1:62" x14ac:dyDescent="0.25">
      <c r="A200" s="28" t="s">
        <v>35</v>
      </c>
      <c r="B200" s="30">
        <v>36892</v>
      </c>
      <c r="C200" s="28">
        <f>'1.3'!B20</f>
        <v>54.4</v>
      </c>
      <c r="D200" s="28">
        <f>'1.3'!C20</f>
        <v>7</v>
      </c>
      <c r="E200" s="28">
        <f>'1.3'!D20</f>
        <v>7</v>
      </c>
      <c r="F200" s="28" t="e">
        <f>'1.3'!E20</f>
        <v>#N/A</v>
      </c>
      <c r="G200" s="28" t="e">
        <f>'1.3'!F20</f>
        <v>#N/A</v>
      </c>
      <c r="H200" s="28" t="e">
        <f>'1.3'!G20</f>
        <v>#N/A</v>
      </c>
      <c r="I200" s="28" t="e">
        <f>'1.3'!H20</f>
        <v>#N/A</v>
      </c>
      <c r="J200" s="28" t="e">
        <f>'1.3'!I20</f>
        <v>#N/A</v>
      </c>
      <c r="K200" s="29" t="e">
        <f>'1.4'!B20</f>
        <v>#N/A</v>
      </c>
      <c r="L200" s="29" t="e">
        <f>'1.4'!C20</f>
        <v>#N/A</v>
      </c>
      <c r="M200" s="29" t="e">
        <f>'1.4'!D20</f>
        <v>#N/A</v>
      </c>
      <c r="N200" s="29" t="e">
        <f>'1.4'!E20</f>
        <v>#N/A</v>
      </c>
      <c r="O200" s="29" t="e">
        <f>'1.4'!F20</f>
        <v>#N/A</v>
      </c>
      <c r="P200" s="29" t="e">
        <f>'1.4'!G20</f>
        <v>#N/A</v>
      </c>
      <c r="Q200" s="29" t="e">
        <f>'1.4'!H20</f>
        <v>#N/A</v>
      </c>
      <c r="R200" s="29" t="e">
        <f>'1.4'!I20</f>
        <v>#N/A</v>
      </c>
      <c r="S200" s="29" t="e">
        <f>'1.4'!J20</f>
        <v>#N/A</v>
      </c>
      <c r="T200" s="29" t="e">
        <f>'1.4'!K20</f>
        <v>#N/A</v>
      </c>
      <c r="U200" s="29" t="e">
        <f>'1.4'!L20</f>
        <v>#N/A</v>
      </c>
      <c r="V200" s="29" t="e">
        <f>'1.4'!M20</f>
        <v>#N/A</v>
      </c>
      <c r="W200" s="29" t="e">
        <f>'1.4'!N20</f>
        <v>#N/A</v>
      </c>
      <c r="X200" s="29" t="e">
        <f>'1.4'!O20</f>
        <v>#N/A</v>
      </c>
      <c r="Y200" s="29" t="e">
        <f>'1.4'!P20</f>
        <v>#N/A</v>
      </c>
      <c r="Z200" s="29" t="e">
        <f>'1.4'!Q20</f>
        <v>#N/A</v>
      </c>
      <c r="AA200" s="29" t="e">
        <f>'1.4'!R20</f>
        <v>#N/A</v>
      </c>
      <c r="AB200" s="29" t="e">
        <f>'1.4'!S20</f>
        <v>#N/A</v>
      </c>
      <c r="AC200" s="29" t="e">
        <f>'1.4'!T20</f>
        <v>#N/A</v>
      </c>
      <c r="AD200" s="29" t="e">
        <f>'1.4'!U20</f>
        <v>#N/A</v>
      </c>
      <c r="AE200" s="29" t="e">
        <f>'1.4'!V20</f>
        <v>#N/A</v>
      </c>
      <c r="AF200" s="29" t="e">
        <f>'1.4'!W20</f>
        <v>#N/A</v>
      </c>
      <c r="AG200" s="29" t="e">
        <f>'1.4'!X20</f>
        <v>#N/A</v>
      </c>
      <c r="AH200" s="29" t="e">
        <f>'1.4'!Y20</f>
        <v>#N/A</v>
      </c>
      <c r="AI200" s="29" t="e">
        <f>'1.4'!Z20</f>
        <v>#N/A</v>
      </c>
      <c r="AJ200" s="29" t="e">
        <f>'1.4'!AA20</f>
        <v>#N/A</v>
      </c>
      <c r="AK200" s="29" t="e">
        <f>'1.4'!AB20</f>
        <v>#N/A</v>
      </c>
      <c r="AL200" s="29" t="e">
        <f>'1.4'!AC20</f>
        <v>#N/A</v>
      </c>
      <c r="AM200" s="29" t="e">
        <f>'1.4'!AD20</f>
        <v>#N/A</v>
      </c>
      <c r="AN200" s="29" t="e">
        <f>'1.4'!AE20</f>
        <v>#N/A</v>
      </c>
      <c r="AO200" s="29" t="e">
        <f>'1.4'!AF20</f>
        <v>#N/A</v>
      </c>
      <c r="AP200" s="29" t="e">
        <f>'1.4'!AG20</f>
        <v>#N/A</v>
      </c>
      <c r="AQ200" s="29" t="e">
        <f>'1.4'!AH20</f>
        <v>#N/A</v>
      </c>
      <c r="AR200" s="29" t="e">
        <f>'1.4'!AI20</f>
        <v>#N/A</v>
      </c>
      <c r="AS200" s="29" t="e">
        <f>'1.4'!AJ20</f>
        <v>#N/A</v>
      </c>
      <c r="AT200" s="29" t="e">
        <f>'1.4'!AK20</f>
        <v>#N/A</v>
      </c>
      <c r="AU200" s="29" t="e">
        <f>'1.4'!AL20</f>
        <v>#N/A</v>
      </c>
      <c r="AV200" s="29" t="e">
        <f>'1.4'!AM20</f>
        <v>#N/A</v>
      </c>
      <c r="AW200" s="29" t="e">
        <f>'1.4'!AN20</f>
        <v>#N/A</v>
      </c>
      <c r="AX200" s="29" t="e">
        <f>'1.4'!AO20</f>
        <v>#N/A</v>
      </c>
      <c r="AY200" s="29" t="e">
        <f>'1.4'!AP20</f>
        <v>#N/A</v>
      </c>
      <c r="AZ200" s="29" t="e">
        <f>'1.4'!AQ20</f>
        <v>#N/A</v>
      </c>
      <c r="BA200" s="29" t="e">
        <f>'1.4'!AR20</f>
        <v>#N/A</v>
      </c>
      <c r="BB200" s="29" t="e">
        <f>'1.4'!AS20</f>
        <v>#N/A</v>
      </c>
      <c r="BC200" s="29" t="e">
        <f>'1.4'!AT20</f>
        <v>#N/A</v>
      </c>
      <c r="BD200" s="29" t="e">
        <f>'1.4'!AU20</f>
        <v>#N/A</v>
      </c>
      <c r="BE200" s="29" t="e">
        <f>'1.4'!AV20</f>
        <v>#N/A</v>
      </c>
      <c r="BF200" s="29" t="e">
        <f>'1.4'!AW20</f>
        <v>#N/A</v>
      </c>
      <c r="BG200" s="29" t="e">
        <f>'1.4'!AX20</f>
        <v>#N/A</v>
      </c>
      <c r="BH200" s="29" t="e">
        <f>'1.4'!AY20</f>
        <v>#N/A</v>
      </c>
      <c r="BI200" s="29" t="e">
        <f>'1.4'!AZ20</f>
        <v>#N/A</v>
      </c>
      <c r="BJ200" s="29" t="e">
        <f>'1.4'!BA20</f>
        <v>#N/A</v>
      </c>
    </row>
    <row r="201" spans="1:62" x14ac:dyDescent="0.25">
      <c r="A201" s="28" t="s">
        <v>35</v>
      </c>
      <c r="B201" s="30">
        <v>36923</v>
      </c>
      <c r="C201" s="28">
        <f>'1.3'!B21</f>
        <v>49.1</v>
      </c>
      <c r="D201" s="28">
        <f>'1.3'!C21</f>
        <v>-3.5</v>
      </c>
      <c r="E201" s="28">
        <f>'1.3'!D21</f>
        <v>1.8</v>
      </c>
      <c r="F201" s="28" t="e">
        <f>'1.3'!E21</f>
        <v>#N/A</v>
      </c>
      <c r="G201" s="28" t="e">
        <f>'1.3'!F21</f>
        <v>#N/A</v>
      </c>
      <c r="H201" s="28" t="e">
        <f>'1.3'!G21</f>
        <v>#N/A</v>
      </c>
      <c r="I201" s="28" t="e">
        <f>'1.3'!H21</f>
        <v>#N/A</v>
      </c>
      <c r="J201" s="28" t="e">
        <f>'1.3'!I21</f>
        <v>#N/A</v>
      </c>
      <c r="K201" s="29" t="e">
        <f>'1.4'!B21</f>
        <v>#N/A</v>
      </c>
      <c r="L201" s="29" t="e">
        <f>'1.4'!C21</f>
        <v>#N/A</v>
      </c>
      <c r="M201" s="29" t="e">
        <f>'1.4'!D21</f>
        <v>#N/A</v>
      </c>
      <c r="N201" s="29" t="e">
        <f>'1.4'!E21</f>
        <v>#N/A</v>
      </c>
      <c r="O201" s="29" t="e">
        <f>'1.4'!F21</f>
        <v>#N/A</v>
      </c>
      <c r="P201" s="29" t="e">
        <f>'1.4'!G21</f>
        <v>#N/A</v>
      </c>
      <c r="Q201" s="29" t="e">
        <f>'1.4'!H21</f>
        <v>#N/A</v>
      </c>
      <c r="R201" s="29" t="e">
        <f>'1.4'!I21</f>
        <v>#N/A</v>
      </c>
      <c r="S201" s="29" t="e">
        <f>'1.4'!J21</f>
        <v>#N/A</v>
      </c>
      <c r="T201" s="29" t="e">
        <f>'1.4'!K21</f>
        <v>#N/A</v>
      </c>
      <c r="U201" s="29" t="e">
        <f>'1.4'!L21</f>
        <v>#N/A</v>
      </c>
      <c r="V201" s="29" t="e">
        <f>'1.4'!M21</f>
        <v>#N/A</v>
      </c>
      <c r="W201" s="29" t="e">
        <f>'1.4'!N21</f>
        <v>#N/A</v>
      </c>
      <c r="X201" s="29" t="e">
        <f>'1.4'!O21</f>
        <v>#N/A</v>
      </c>
      <c r="Y201" s="29" t="e">
        <f>'1.4'!P21</f>
        <v>#N/A</v>
      </c>
      <c r="Z201" s="29" t="e">
        <f>'1.4'!Q21</f>
        <v>#N/A</v>
      </c>
      <c r="AA201" s="29" t="e">
        <f>'1.4'!R21</f>
        <v>#N/A</v>
      </c>
      <c r="AB201" s="29" t="e">
        <f>'1.4'!S21</f>
        <v>#N/A</v>
      </c>
      <c r="AC201" s="29" t="e">
        <f>'1.4'!T21</f>
        <v>#N/A</v>
      </c>
      <c r="AD201" s="29" t="e">
        <f>'1.4'!U21</f>
        <v>#N/A</v>
      </c>
      <c r="AE201" s="29" t="e">
        <f>'1.4'!V21</f>
        <v>#N/A</v>
      </c>
      <c r="AF201" s="29" t="e">
        <f>'1.4'!W21</f>
        <v>#N/A</v>
      </c>
      <c r="AG201" s="29" t="e">
        <f>'1.4'!X21</f>
        <v>#N/A</v>
      </c>
      <c r="AH201" s="29" t="e">
        <f>'1.4'!Y21</f>
        <v>#N/A</v>
      </c>
      <c r="AI201" s="29" t="e">
        <f>'1.4'!Z21</f>
        <v>#N/A</v>
      </c>
      <c r="AJ201" s="29" t="e">
        <f>'1.4'!AA21</f>
        <v>#N/A</v>
      </c>
      <c r="AK201" s="29" t="e">
        <f>'1.4'!AB21</f>
        <v>#N/A</v>
      </c>
      <c r="AL201" s="29" t="e">
        <f>'1.4'!AC21</f>
        <v>#N/A</v>
      </c>
      <c r="AM201" s="29" t="e">
        <f>'1.4'!AD21</f>
        <v>#N/A</v>
      </c>
      <c r="AN201" s="29" t="e">
        <f>'1.4'!AE21</f>
        <v>#N/A</v>
      </c>
      <c r="AO201" s="29" t="e">
        <f>'1.4'!AF21</f>
        <v>#N/A</v>
      </c>
      <c r="AP201" s="29" t="e">
        <f>'1.4'!AG21</f>
        <v>#N/A</v>
      </c>
      <c r="AQ201" s="29" t="e">
        <f>'1.4'!AH21</f>
        <v>#N/A</v>
      </c>
      <c r="AR201" s="29" t="e">
        <f>'1.4'!AI21</f>
        <v>#N/A</v>
      </c>
      <c r="AS201" s="29" t="e">
        <f>'1.4'!AJ21</f>
        <v>#N/A</v>
      </c>
      <c r="AT201" s="29" t="e">
        <f>'1.4'!AK21</f>
        <v>#N/A</v>
      </c>
      <c r="AU201" s="29" t="e">
        <f>'1.4'!AL21</f>
        <v>#N/A</v>
      </c>
      <c r="AV201" s="29" t="e">
        <f>'1.4'!AM21</f>
        <v>#N/A</v>
      </c>
      <c r="AW201" s="29" t="e">
        <f>'1.4'!AN21</f>
        <v>#N/A</v>
      </c>
      <c r="AX201" s="29" t="e">
        <f>'1.4'!AO21</f>
        <v>#N/A</v>
      </c>
      <c r="AY201" s="29" t="e">
        <f>'1.4'!AP21</f>
        <v>#N/A</v>
      </c>
      <c r="AZ201" s="29" t="e">
        <f>'1.4'!AQ21</f>
        <v>#N/A</v>
      </c>
      <c r="BA201" s="29" t="e">
        <f>'1.4'!AR21</f>
        <v>#N/A</v>
      </c>
      <c r="BB201" s="29" t="e">
        <f>'1.4'!AS21</f>
        <v>#N/A</v>
      </c>
      <c r="BC201" s="29" t="e">
        <f>'1.4'!AT21</f>
        <v>#N/A</v>
      </c>
      <c r="BD201" s="29" t="e">
        <f>'1.4'!AU21</f>
        <v>#N/A</v>
      </c>
      <c r="BE201" s="29" t="e">
        <f>'1.4'!AV21</f>
        <v>#N/A</v>
      </c>
      <c r="BF201" s="29" t="e">
        <f>'1.4'!AW21</f>
        <v>#N/A</v>
      </c>
      <c r="BG201" s="29" t="e">
        <f>'1.4'!AX21</f>
        <v>#N/A</v>
      </c>
      <c r="BH201" s="29" t="e">
        <f>'1.4'!AY21</f>
        <v>#N/A</v>
      </c>
      <c r="BI201" s="29" t="e">
        <f>'1.4'!AZ21</f>
        <v>#N/A</v>
      </c>
      <c r="BJ201" s="29" t="e">
        <f>'1.4'!BA21</f>
        <v>#N/A</v>
      </c>
    </row>
    <row r="202" spans="1:62" x14ac:dyDescent="0.25">
      <c r="A202" s="28" t="s">
        <v>35</v>
      </c>
      <c r="B202" s="30">
        <v>36951</v>
      </c>
      <c r="C202" s="28">
        <f>'1.3'!B22</f>
        <v>57.1</v>
      </c>
      <c r="D202" s="28">
        <f>'1.3'!C22</f>
        <v>11.1</v>
      </c>
      <c r="E202" s="28">
        <f>'1.3'!D22</f>
        <v>4.9000000000000004</v>
      </c>
      <c r="F202" s="28" t="e">
        <f>'1.3'!E22</f>
        <v>#N/A</v>
      </c>
      <c r="G202" s="28" t="e">
        <f>'1.3'!F22</f>
        <v>#N/A</v>
      </c>
      <c r="H202" s="28" t="e">
        <f>'1.3'!G22</f>
        <v>#N/A</v>
      </c>
      <c r="I202" s="28" t="e">
        <f>'1.3'!H22</f>
        <v>#N/A</v>
      </c>
      <c r="J202" s="28" t="e">
        <f>'1.3'!I22</f>
        <v>#N/A</v>
      </c>
      <c r="K202" s="29" t="e">
        <f>'1.4'!B22</f>
        <v>#N/A</v>
      </c>
      <c r="L202" s="29" t="e">
        <f>'1.4'!C22</f>
        <v>#N/A</v>
      </c>
      <c r="M202" s="29" t="e">
        <f>'1.4'!D22</f>
        <v>#N/A</v>
      </c>
      <c r="N202" s="29" t="e">
        <f>'1.4'!E22</f>
        <v>#N/A</v>
      </c>
      <c r="O202" s="29" t="e">
        <f>'1.4'!F22</f>
        <v>#N/A</v>
      </c>
      <c r="P202" s="29" t="e">
        <f>'1.4'!G22</f>
        <v>#N/A</v>
      </c>
      <c r="Q202" s="29" t="e">
        <f>'1.4'!H22</f>
        <v>#N/A</v>
      </c>
      <c r="R202" s="29" t="e">
        <f>'1.4'!I22</f>
        <v>#N/A</v>
      </c>
      <c r="S202" s="29" t="e">
        <f>'1.4'!J22</f>
        <v>#N/A</v>
      </c>
      <c r="T202" s="29" t="e">
        <f>'1.4'!K22</f>
        <v>#N/A</v>
      </c>
      <c r="U202" s="29" t="e">
        <f>'1.4'!L22</f>
        <v>#N/A</v>
      </c>
      <c r="V202" s="29" t="e">
        <f>'1.4'!M22</f>
        <v>#N/A</v>
      </c>
      <c r="W202" s="29" t="e">
        <f>'1.4'!N22</f>
        <v>#N/A</v>
      </c>
      <c r="X202" s="29" t="e">
        <f>'1.4'!O22</f>
        <v>#N/A</v>
      </c>
      <c r="Y202" s="29" t="e">
        <f>'1.4'!P22</f>
        <v>#N/A</v>
      </c>
      <c r="Z202" s="29" t="e">
        <f>'1.4'!Q22</f>
        <v>#N/A</v>
      </c>
      <c r="AA202" s="29" t="e">
        <f>'1.4'!R22</f>
        <v>#N/A</v>
      </c>
      <c r="AB202" s="29" t="e">
        <f>'1.4'!S22</f>
        <v>#N/A</v>
      </c>
      <c r="AC202" s="29" t="e">
        <f>'1.4'!T22</f>
        <v>#N/A</v>
      </c>
      <c r="AD202" s="29" t="e">
        <f>'1.4'!U22</f>
        <v>#N/A</v>
      </c>
      <c r="AE202" s="29" t="e">
        <f>'1.4'!V22</f>
        <v>#N/A</v>
      </c>
      <c r="AF202" s="29" t="e">
        <f>'1.4'!W22</f>
        <v>#N/A</v>
      </c>
      <c r="AG202" s="29" t="e">
        <f>'1.4'!X22</f>
        <v>#N/A</v>
      </c>
      <c r="AH202" s="29" t="e">
        <f>'1.4'!Y22</f>
        <v>#N/A</v>
      </c>
      <c r="AI202" s="29" t="e">
        <f>'1.4'!Z22</f>
        <v>#N/A</v>
      </c>
      <c r="AJ202" s="29" t="e">
        <f>'1.4'!AA22</f>
        <v>#N/A</v>
      </c>
      <c r="AK202" s="29" t="e">
        <f>'1.4'!AB22</f>
        <v>#N/A</v>
      </c>
      <c r="AL202" s="29" t="e">
        <f>'1.4'!AC22</f>
        <v>#N/A</v>
      </c>
      <c r="AM202" s="29" t="e">
        <f>'1.4'!AD22</f>
        <v>#N/A</v>
      </c>
      <c r="AN202" s="29" t="e">
        <f>'1.4'!AE22</f>
        <v>#N/A</v>
      </c>
      <c r="AO202" s="29" t="e">
        <f>'1.4'!AF22</f>
        <v>#N/A</v>
      </c>
      <c r="AP202" s="29" t="e">
        <f>'1.4'!AG22</f>
        <v>#N/A</v>
      </c>
      <c r="AQ202" s="29" t="e">
        <f>'1.4'!AH22</f>
        <v>#N/A</v>
      </c>
      <c r="AR202" s="29" t="e">
        <f>'1.4'!AI22</f>
        <v>#N/A</v>
      </c>
      <c r="AS202" s="29" t="e">
        <f>'1.4'!AJ22</f>
        <v>#N/A</v>
      </c>
      <c r="AT202" s="29" t="e">
        <f>'1.4'!AK22</f>
        <v>#N/A</v>
      </c>
      <c r="AU202" s="29" t="e">
        <f>'1.4'!AL22</f>
        <v>#N/A</v>
      </c>
      <c r="AV202" s="29" t="e">
        <f>'1.4'!AM22</f>
        <v>#N/A</v>
      </c>
      <c r="AW202" s="29" t="e">
        <f>'1.4'!AN22</f>
        <v>#N/A</v>
      </c>
      <c r="AX202" s="29" t="e">
        <f>'1.4'!AO22</f>
        <v>#N/A</v>
      </c>
      <c r="AY202" s="29" t="e">
        <f>'1.4'!AP22</f>
        <v>#N/A</v>
      </c>
      <c r="AZ202" s="29" t="e">
        <f>'1.4'!AQ22</f>
        <v>#N/A</v>
      </c>
      <c r="BA202" s="29" t="e">
        <f>'1.4'!AR22</f>
        <v>#N/A</v>
      </c>
      <c r="BB202" s="29" t="e">
        <f>'1.4'!AS22</f>
        <v>#N/A</v>
      </c>
      <c r="BC202" s="29" t="e">
        <f>'1.4'!AT22</f>
        <v>#N/A</v>
      </c>
      <c r="BD202" s="29" t="e">
        <f>'1.4'!AU22</f>
        <v>#N/A</v>
      </c>
      <c r="BE202" s="29" t="e">
        <f>'1.4'!AV22</f>
        <v>#N/A</v>
      </c>
      <c r="BF202" s="29" t="e">
        <f>'1.4'!AW22</f>
        <v>#N/A</v>
      </c>
      <c r="BG202" s="29" t="e">
        <f>'1.4'!AX22</f>
        <v>#N/A</v>
      </c>
      <c r="BH202" s="29" t="e">
        <f>'1.4'!AY22</f>
        <v>#N/A</v>
      </c>
      <c r="BI202" s="29" t="e">
        <f>'1.4'!AZ22</f>
        <v>#N/A</v>
      </c>
      <c r="BJ202" s="29" t="e">
        <f>'1.4'!BA22</f>
        <v>#N/A</v>
      </c>
    </row>
    <row r="203" spans="1:62" x14ac:dyDescent="0.25">
      <c r="A203" s="28" t="s">
        <v>35</v>
      </c>
      <c r="B203" s="30">
        <v>36982</v>
      </c>
      <c r="C203" s="28">
        <f>'1.3'!B23</f>
        <v>54.5</v>
      </c>
      <c r="D203" s="28">
        <f>'1.3'!C23</f>
        <v>8.9</v>
      </c>
      <c r="E203" s="28">
        <f>'1.3'!D23</f>
        <v>5.9</v>
      </c>
      <c r="F203" s="28" t="e">
        <f>'1.3'!E23</f>
        <v>#N/A</v>
      </c>
      <c r="G203" s="28" t="e">
        <f>'1.3'!F23</f>
        <v>#N/A</v>
      </c>
      <c r="H203" s="28" t="e">
        <f>'1.3'!G23</f>
        <v>#N/A</v>
      </c>
      <c r="I203" s="28" t="e">
        <f>'1.3'!H23</f>
        <v>#N/A</v>
      </c>
      <c r="J203" s="28" t="e">
        <f>'1.3'!I23</f>
        <v>#N/A</v>
      </c>
      <c r="K203" s="29" t="e">
        <f>'1.4'!B23</f>
        <v>#N/A</v>
      </c>
      <c r="L203" s="29" t="e">
        <f>'1.4'!C23</f>
        <v>#N/A</v>
      </c>
      <c r="M203" s="29" t="e">
        <f>'1.4'!D23</f>
        <v>#N/A</v>
      </c>
      <c r="N203" s="29" t="e">
        <f>'1.4'!E23</f>
        <v>#N/A</v>
      </c>
      <c r="O203" s="29" t="e">
        <f>'1.4'!F23</f>
        <v>#N/A</v>
      </c>
      <c r="P203" s="29" t="e">
        <f>'1.4'!G23</f>
        <v>#N/A</v>
      </c>
      <c r="Q203" s="29" t="e">
        <f>'1.4'!H23</f>
        <v>#N/A</v>
      </c>
      <c r="R203" s="29" t="e">
        <f>'1.4'!I23</f>
        <v>#N/A</v>
      </c>
      <c r="S203" s="29" t="e">
        <f>'1.4'!J23</f>
        <v>#N/A</v>
      </c>
      <c r="T203" s="29" t="e">
        <f>'1.4'!K23</f>
        <v>#N/A</v>
      </c>
      <c r="U203" s="29" t="e">
        <f>'1.4'!L23</f>
        <v>#N/A</v>
      </c>
      <c r="V203" s="29" t="e">
        <f>'1.4'!M23</f>
        <v>#N/A</v>
      </c>
      <c r="W203" s="29" t="e">
        <f>'1.4'!N23</f>
        <v>#N/A</v>
      </c>
      <c r="X203" s="29" t="e">
        <f>'1.4'!O23</f>
        <v>#N/A</v>
      </c>
      <c r="Y203" s="29" t="e">
        <f>'1.4'!P23</f>
        <v>#N/A</v>
      </c>
      <c r="Z203" s="29" t="e">
        <f>'1.4'!Q23</f>
        <v>#N/A</v>
      </c>
      <c r="AA203" s="29" t="e">
        <f>'1.4'!R23</f>
        <v>#N/A</v>
      </c>
      <c r="AB203" s="29" t="e">
        <f>'1.4'!S23</f>
        <v>#N/A</v>
      </c>
      <c r="AC203" s="29" t="e">
        <f>'1.4'!T23</f>
        <v>#N/A</v>
      </c>
      <c r="AD203" s="29" t="e">
        <f>'1.4'!U23</f>
        <v>#N/A</v>
      </c>
      <c r="AE203" s="29" t="e">
        <f>'1.4'!V23</f>
        <v>#N/A</v>
      </c>
      <c r="AF203" s="29" t="e">
        <f>'1.4'!W23</f>
        <v>#N/A</v>
      </c>
      <c r="AG203" s="29" t="e">
        <f>'1.4'!X23</f>
        <v>#N/A</v>
      </c>
      <c r="AH203" s="29" t="e">
        <f>'1.4'!Y23</f>
        <v>#N/A</v>
      </c>
      <c r="AI203" s="29" t="e">
        <f>'1.4'!Z23</f>
        <v>#N/A</v>
      </c>
      <c r="AJ203" s="29" t="e">
        <f>'1.4'!AA23</f>
        <v>#N/A</v>
      </c>
      <c r="AK203" s="29" t="e">
        <f>'1.4'!AB23</f>
        <v>#N/A</v>
      </c>
      <c r="AL203" s="29" t="e">
        <f>'1.4'!AC23</f>
        <v>#N/A</v>
      </c>
      <c r="AM203" s="29" t="e">
        <f>'1.4'!AD23</f>
        <v>#N/A</v>
      </c>
      <c r="AN203" s="29" t="e">
        <f>'1.4'!AE23</f>
        <v>#N/A</v>
      </c>
      <c r="AO203" s="29" t="e">
        <f>'1.4'!AF23</f>
        <v>#N/A</v>
      </c>
      <c r="AP203" s="29" t="e">
        <f>'1.4'!AG23</f>
        <v>#N/A</v>
      </c>
      <c r="AQ203" s="29" t="e">
        <f>'1.4'!AH23</f>
        <v>#N/A</v>
      </c>
      <c r="AR203" s="29" t="e">
        <f>'1.4'!AI23</f>
        <v>#N/A</v>
      </c>
      <c r="AS203" s="29" t="e">
        <f>'1.4'!AJ23</f>
        <v>#N/A</v>
      </c>
      <c r="AT203" s="29" t="e">
        <f>'1.4'!AK23</f>
        <v>#N/A</v>
      </c>
      <c r="AU203" s="29" t="e">
        <f>'1.4'!AL23</f>
        <v>#N/A</v>
      </c>
      <c r="AV203" s="29" t="e">
        <f>'1.4'!AM23</f>
        <v>#N/A</v>
      </c>
      <c r="AW203" s="29" t="e">
        <f>'1.4'!AN23</f>
        <v>#N/A</v>
      </c>
      <c r="AX203" s="29" t="e">
        <f>'1.4'!AO23</f>
        <v>#N/A</v>
      </c>
      <c r="AY203" s="29" t="e">
        <f>'1.4'!AP23</f>
        <v>#N/A</v>
      </c>
      <c r="AZ203" s="29" t="e">
        <f>'1.4'!AQ23</f>
        <v>#N/A</v>
      </c>
      <c r="BA203" s="29" t="e">
        <f>'1.4'!AR23</f>
        <v>#N/A</v>
      </c>
      <c r="BB203" s="29" t="e">
        <f>'1.4'!AS23</f>
        <v>#N/A</v>
      </c>
      <c r="BC203" s="29" t="e">
        <f>'1.4'!AT23</f>
        <v>#N/A</v>
      </c>
      <c r="BD203" s="29" t="e">
        <f>'1.4'!AU23</f>
        <v>#N/A</v>
      </c>
      <c r="BE203" s="29" t="e">
        <f>'1.4'!AV23</f>
        <v>#N/A</v>
      </c>
      <c r="BF203" s="29" t="e">
        <f>'1.4'!AW23</f>
        <v>#N/A</v>
      </c>
      <c r="BG203" s="29" t="e">
        <f>'1.4'!AX23</f>
        <v>#N/A</v>
      </c>
      <c r="BH203" s="29" t="e">
        <f>'1.4'!AY23</f>
        <v>#N/A</v>
      </c>
      <c r="BI203" s="29" t="e">
        <f>'1.4'!AZ23</f>
        <v>#N/A</v>
      </c>
      <c r="BJ203" s="29" t="e">
        <f>'1.4'!BA23</f>
        <v>#N/A</v>
      </c>
    </row>
    <row r="204" spans="1:62" x14ac:dyDescent="0.25">
      <c r="A204" s="28" t="s">
        <v>35</v>
      </c>
      <c r="B204" s="30">
        <v>37012</v>
      </c>
      <c r="C204" s="28">
        <f>'1.3'!B24</f>
        <v>56.7</v>
      </c>
      <c r="D204" s="28">
        <f>'1.3'!C24</f>
        <v>10.1</v>
      </c>
      <c r="E204" s="28">
        <f>'1.3'!D24</f>
        <v>6.7</v>
      </c>
      <c r="F204" s="28" t="e">
        <f>'1.3'!E24</f>
        <v>#N/A</v>
      </c>
      <c r="G204" s="28" t="e">
        <f>'1.3'!F24</f>
        <v>#N/A</v>
      </c>
      <c r="H204" s="28" t="e">
        <f>'1.3'!G24</f>
        <v>#N/A</v>
      </c>
      <c r="I204" s="28" t="e">
        <f>'1.3'!H24</f>
        <v>#N/A</v>
      </c>
      <c r="J204" s="28" t="e">
        <f>'1.3'!I24</f>
        <v>#N/A</v>
      </c>
      <c r="K204" s="29" t="e">
        <f>'1.4'!B24</f>
        <v>#N/A</v>
      </c>
      <c r="L204" s="29" t="e">
        <f>'1.4'!C24</f>
        <v>#N/A</v>
      </c>
      <c r="M204" s="29" t="e">
        <f>'1.4'!D24</f>
        <v>#N/A</v>
      </c>
      <c r="N204" s="29" t="e">
        <f>'1.4'!E24</f>
        <v>#N/A</v>
      </c>
      <c r="O204" s="29" t="e">
        <f>'1.4'!F24</f>
        <v>#N/A</v>
      </c>
      <c r="P204" s="29" t="e">
        <f>'1.4'!G24</f>
        <v>#N/A</v>
      </c>
      <c r="Q204" s="29" t="e">
        <f>'1.4'!H24</f>
        <v>#N/A</v>
      </c>
      <c r="R204" s="29" t="e">
        <f>'1.4'!I24</f>
        <v>#N/A</v>
      </c>
      <c r="S204" s="29" t="e">
        <f>'1.4'!J24</f>
        <v>#N/A</v>
      </c>
      <c r="T204" s="29" t="e">
        <f>'1.4'!K24</f>
        <v>#N/A</v>
      </c>
      <c r="U204" s="29" t="e">
        <f>'1.4'!L24</f>
        <v>#N/A</v>
      </c>
      <c r="V204" s="29" t="e">
        <f>'1.4'!M24</f>
        <v>#N/A</v>
      </c>
      <c r="W204" s="29" t="e">
        <f>'1.4'!N24</f>
        <v>#N/A</v>
      </c>
      <c r="X204" s="29" t="e">
        <f>'1.4'!O24</f>
        <v>#N/A</v>
      </c>
      <c r="Y204" s="29" t="e">
        <f>'1.4'!P24</f>
        <v>#N/A</v>
      </c>
      <c r="Z204" s="29" t="e">
        <f>'1.4'!Q24</f>
        <v>#N/A</v>
      </c>
      <c r="AA204" s="29" t="e">
        <f>'1.4'!R24</f>
        <v>#N/A</v>
      </c>
      <c r="AB204" s="29" t="e">
        <f>'1.4'!S24</f>
        <v>#N/A</v>
      </c>
      <c r="AC204" s="29" t="e">
        <f>'1.4'!T24</f>
        <v>#N/A</v>
      </c>
      <c r="AD204" s="29" t="e">
        <f>'1.4'!U24</f>
        <v>#N/A</v>
      </c>
      <c r="AE204" s="29" t="e">
        <f>'1.4'!V24</f>
        <v>#N/A</v>
      </c>
      <c r="AF204" s="29" t="e">
        <f>'1.4'!W24</f>
        <v>#N/A</v>
      </c>
      <c r="AG204" s="29" t="e">
        <f>'1.4'!X24</f>
        <v>#N/A</v>
      </c>
      <c r="AH204" s="29" t="e">
        <f>'1.4'!Y24</f>
        <v>#N/A</v>
      </c>
      <c r="AI204" s="29" t="e">
        <f>'1.4'!Z24</f>
        <v>#N/A</v>
      </c>
      <c r="AJ204" s="29" t="e">
        <f>'1.4'!AA24</f>
        <v>#N/A</v>
      </c>
      <c r="AK204" s="29" t="e">
        <f>'1.4'!AB24</f>
        <v>#N/A</v>
      </c>
      <c r="AL204" s="29" t="e">
        <f>'1.4'!AC24</f>
        <v>#N/A</v>
      </c>
      <c r="AM204" s="29" t="e">
        <f>'1.4'!AD24</f>
        <v>#N/A</v>
      </c>
      <c r="AN204" s="29" t="e">
        <f>'1.4'!AE24</f>
        <v>#N/A</v>
      </c>
      <c r="AO204" s="29" t="e">
        <f>'1.4'!AF24</f>
        <v>#N/A</v>
      </c>
      <c r="AP204" s="29" t="e">
        <f>'1.4'!AG24</f>
        <v>#N/A</v>
      </c>
      <c r="AQ204" s="29" t="e">
        <f>'1.4'!AH24</f>
        <v>#N/A</v>
      </c>
      <c r="AR204" s="29" t="e">
        <f>'1.4'!AI24</f>
        <v>#N/A</v>
      </c>
      <c r="AS204" s="29" t="e">
        <f>'1.4'!AJ24</f>
        <v>#N/A</v>
      </c>
      <c r="AT204" s="29" t="e">
        <f>'1.4'!AK24</f>
        <v>#N/A</v>
      </c>
      <c r="AU204" s="29" t="e">
        <f>'1.4'!AL24</f>
        <v>#N/A</v>
      </c>
      <c r="AV204" s="29" t="e">
        <f>'1.4'!AM24</f>
        <v>#N/A</v>
      </c>
      <c r="AW204" s="29" t="e">
        <f>'1.4'!AN24</f>
        <v>#N/A</v>
      </c>
      <c r="AX204" s="29" t="e">
        <f>'1.4'!AO24</f>
        <v>#N/A</v>
      </c>
      <c r="AY204" s="29" t="e">
        <f>'1.4'!AP24</f>
        <v>#N/A</v>
      </c>
      <c r="AZ204" s="29" t="e">
        <f>'1.4'!AQ24</f>
        <v>#N/A</v>
      </c>
      <c r="BA204" s="29" t="e">
        <f>'1.4'!AR24</f>
        <v>#N/A</v>
      </c>
      <c r="BB204" s="29" t="e">
        <f>'1.4'!AS24</f>
        <v>#N/A</v>
      </c>
      <c r="BC204" s="29" t="e">
        <f>'1.4'!AT24</f>
        <v>#N/A</v>
      </c>
      <c r="BD204" s="29" t="e">
        <f>'1.4'!AU24</f>
        <v>#N/A</v>
      </c>
      <c r="BE204" s="29" t="e">
        <f>'1.4'!AV24</f>
        <v>#N/A</v>
      </c>
      <c r="BF204" s="29" t="e">
        <f>'1.4'!AW24</f>
        <v>#N/A</v>
      </c>
      <c r="BG204" s="29" t="e">
        <f>'1.4'!AX24</f>
        <v>#N/A</v>
      </c>
      <c r="BH204" s="29" t="e">
        <f>'1.4'!AY24</f>
        <v>#N/A</v>
      </c>
      <c r="BI204" s="29" t="e">
        <f>'1.4'!AZ24</f>
        <v>#N/A</v>
      </c>
      <c r="BJ204" s="29" t="e">
        <f>'1.4'!BA24</f>
        <v>#N/A</v>
      </c>
    </row>
    <row r="205" spans="1:62" x14ac:dyDescent="0.25">
      <c r="A205" s="28" t="s">
        <v>35</v>
      </c>
      <c r="B205" s="30">
        <v>37043</v>
      </c>
      <c r="C205" s="28">
        <f>'1.3'!B25</f>
        <v>53.3</v>
      </c>
      <c r="D205" s="28">
        <f>'1.3'!C25</f>
        <v>3.4</v>
      </c>
      <c r="E205" s="28">
        <f>'1.3'!D25</f>
        <v>6.2</v>
      </c>
      <c r="F205" s="28" t="e">
        <f>'1.3'!E25</f>
        <v>#N/A</v>
      </c>
      <c r="G205" s="28" t="e">
        <f>'1.3'!F25</f>
        <v>#N/A</v>
      </c>
      <c r="H205" s="28" t="e">
        <f>'1.3'!G25</f>
        <v>#N/A</v>
      </c>
      <c r="I205" s="28" t="e">
        <f>'1.3'!H25</f>
        <v>#N/A</v>
      </c>
      <c r="J205" s="28" t="e">
        <f>'1.3'!I25</f>
        <v>#N/A</v>
      </c>
      <c r="K205" s="29" t="e">
        <f>'1.4'!B25</f>
        <v>#N/A</v>
      </c>
      <c r="L205" s="29" t="e">
        <f>'1.4'!C25</f>
        <v>#N/A</v>
      </c>
      <c r="M205" s="29" t="e">
        <f>'1.4'!D25</f>
        <v>#N/A</v>
      </c>
      <c r="N205" s="29" t="e">
        <f>'1.4'!E25</f>
        <v>#N/A</v>
      </c>
      <c r="O205" s="29" t="e">
        <f>'1.4'!F25</f>
        <v>#N/A</v>
      </c>
      <c r="P205" s="29" t="e">
        <f>'1.4'!G25</f>
        <v>#N/A</v>
      </c>
      <c r="Q205" s="29" t="e">
        <f>'1.4'!H25</f>
        <v>#N/A</v>
      </c>
      <c r="R205" s="29" t="e">
        <f>'1.4'!I25</f>
        <v>#N/A</v>
      </c>
      <c r="S205" s="29" t="e">
        <f>'1.4'!J25</f>
        <v>#N/A</v>
      </c>
      <c r="T205" s="29" t="e">
        <f>'1.4'!K25</f>
        <v>#N/A</v>
      </c>
      <c r="U205" s="29" t="e">
        <f>'1.4'!L25</f>
        <v>#N/A</v>
      </c>
      <c r="V205" s="29" t="e">
        <f>'1.4'!M25</f>
        <v>#N/A</v>
      </c>
      <c r="W205" s="29" t="e">
        <f>'1.4'!N25</f>
        <v>#N/A</v>
      </c>
      <c r="X205" s="29" t="e">
        <f>'1.4'!O25</f>
        <v>#N/A</v>
      </c>
      <c r="Y205" s="29" t="e">
        <f>'1.4'!P25</f>
        <v>#N/A</v>
      </c>
      <c r="Z205" s="29" t="e">
        <f>'1.4'!Q25</f>
        <v>#N/A</v>
      </c>
      <c r="AA205" s="29" t="e">
        <f>'1.4'!R25</f>
        <v>#N/A</v>
      </c>
      <c r="AB205" s="29" t="e">
        <f>'1.4'!S25</f>
        <v>#N/A</v>
      </c>
      <c r="AC205" s="29" t="e">
        <f>'1.4'!T25</f>
        <v>#N/A</v>
      </c>
      <c r="AD205" s="29" t="e">
        <f>'1.4'!U25</f>
        <v>#N/A</v>
      </c>
      <c r="AE205" s="29" t="e">
        <f>'1.4'!V25</f>
        <v>#N/A</v>
      </c>
      <c r="AF205" s="29" t="e">
        <f>'1.4'!W25</f>
        <v>#N/A</v>
      </c>
      <c r="AG205" s="29" t="e">
        <f>'1.4'!X25</f>
        <v>#N/A</v>
      </c>
      <c r="AH205" s="29" t="e">
        <f>'1.4'!Y25</f>
        <v>#N/A</v>
      </c>
      <c r="AI205" s="29" t="e">
        <f>'1.4'!Z25</f>
        <v>#N/A</v>
      </c>
      <c r="AJ205" s="29" t="e">
        <f>'1.4'!AA25</f>
        <v>#N/A</v>
      </c>
      <c r="AK205" s="29" t="e">
        <f>'1.4'!AB25</f>
        <v>#N/A</v>
      </c>
      <c r="AL205" s="29" t="e">
        <f>'1.4'!AC25</f>
        <v>#N/A</v>
      </c>
      <c r="AM205" s="29" t="e">
        <f>'1.4'!AD25</f>
        <v>#N/A</v>
      </c>
      <c r="AN205" s="29" t="e">
        <f>'1.4'!AE25</f>
        <v>#N/A</v>
      </c>
      <c r="AO205" s="29" t="e">
        <f>'1.4'!AF25</f>
        <v>#N/A</v>
      </c>
      <c r="AP205" s="29" t="e">
        <f>'1.4'!AG25</f>
        <v>#N/A</v>
      </c>
      <c r="AQ205" s="29" t="e">
        <f>'1.4'!AH25</f>
        <v>#N/A</v>
      </c>
      <c r="AR205" s="29" t="e">
        <f>'1.4'!AI25</f>
        <v>#N/A</v>
      </c>
      <c r="AS205" s="29" t="e">
        <f>'1.4'!AJ25</f>
        <v>#N/A</v>
      </c>
      <c r="AT205" s="29" t="e">
        <f>'1.4'!AK25</f>
        <v>#N/A</v>
      </c>
      <c r="AU205" s="29" t="e">
        <f>'1.4'!AL25</f>
        <v>#N/A</v>
      </c>
      <c r="AV205" s="29" t="e">
        <f>'1.4'!AM25</f>
        <v>#N/A</v>
      </c>
      <c r="AW205" s="29" t="e">
        <f>'1.4'!AN25</f>
        <v>#N/A</v>
      </c>
      <c r="AX205" s="29" t="e">
        <f>'1.4'!AO25</f>
        <v>#N/A</v>
      </c>
      <c r="AY205" s="29" t="e">
        <f>'1.4'!AP25</f>
        <v>#N/A</v>
      </c>
      <c r="AZ205" s="29" t="e">
        <f>'1.4'!AQ25</f>
        <v>#N/A</v>
      </c>
      <c r="BA205" s="29" t="e">
        <f>'1.4'!AR25</f>
        <v>#N/A</v>
      </c>
      <c r="BB205" s="29" t="e">
        <f>'1.4'!AS25</f>
        <v>#N/A</v>
      </c>
      <c r="BC205" s="29" t="e">
        <f>'1.4'!AT25</f>
        <v>#N/A</v>
      </c>
      <c r="BD205" s="29" t="e">
        <f>'1.4'!AU25</f>
        <v>#N/A</v>
      </c>
      <c r="BE205" s="29" t="e">
        <f>'1.4'!AV25</f>
        <v>#N/A</v>
      </c>
      <c r="BF205" s="29" t="e">
        <f>'1.4'!AW25</f>
        <v>#N/A</v>
      </c>
      <c r="BG205" s="29" t="e">
        <f>'1.4'!AX25</f>
        <v>#N/A</v>
      </c>
      <c r="BH205" s="29" t="e">
        <f>'1.4'!AY25</f>
        <v>#N/A</v>
      </c>
      <c r="BI205" s="29" t="e">
        <f>'1.4'!AZ25</f>
        <v>#N/A</v>
      </c>
      <c r="BJ205" s="29" t="e">
        <f>'1.4'!BA25</f>
        <v>#N/A</v>
      </c>
    </row>
    <row r="206" spans="1:62" x14ac:dyDescent="0.25">
      <c r="A206" s="28" t="s">
        <v>35</v>
      </c>
      <c r="B206" s="30">
        <v>37073</v>
      </c>
      <c r="C206" s="28">
        <f>'1.3'!B26</f>
        <v>54</v>
      </c>
      <c r="D206" s="28">
        <f>'1.3'!C26</f>
        <v>1.9</v>
      </c>
      <c r="E206" s="28">
        <f>'1.3'!D26</f>
        <v>5.5</v>
      </c>
      <c r="F206" s="28" t="e">
        <f>'1.3'!E26</f>
        <v>#N/A</v>
      </c>
      <c r="G206" s="28" t="e">
        <f>'1.3'!F26</f>
        <v>#N/A</v>
      </c>
      <c r="H206" s="28" t="e">
        <f>'1.3'!G26</f>
        <v>#N/A</v>
      </c>
      <c r="I206" s="28" t="e">
        <f>'1.3'!H26</f>
        <v>#N/A</v>
      </c>
      <c r="J206" s="28" t="e">
        <f>'1.3'!I26</f>
        <v>#N/A</v>
      </c>
      <c r="K206" s="29" t="e">
        <f>'1.4'!B26</f>
        <v>#N/A</v>
      </c>
      <c r="L206" s="29" t="e">
        <f>'1.4'!C26</f>
        <v>#N/A</v>
      </c>
      <c r="M206" s="29" t="e">
        <f>'1.4'!D26</f>
        <v>#N/A</v>
      </c>
      <c r="N206" s="29" t="e">
        <f>'1.4'!E26</f>
        <v>#N/A</v>
      </c>
      <c r="O206" s="29" t="e">
        <f>'1.4'!F26</f>
        <v>#N/A</v>
      </c>
      <c r="P206" s="29" t="e">
        <f>'1.4'!G26</f>
        <v>#N/A</v>
      </c>
      <c r="Q206" s="29" t="e">
        <f>'1.4'!H26</f>
        <v>#N/A</v>
      </c>
      <c r="R206" s="29" t="e">
        <f>'1.4'!I26</f>
        <v>#N/A</v>
      </c>
      <c r="S206" s="29" t="e">
        <f>'1.4'!J26</f>
        <v>#N/A</v>
      </c>
      <c r="T206" s="29" t="e">
        <f>'1.4'!K26</f>
        <v>#N/A</v>
      </c>
      <c r="U206" s="29" t="e">
        <f>'1.4'!L26</f>
        <v>#N/A</v>
      </c>
      <c r="V206" s="29" t="e">
        <f>'1.4'!M26</f>
        <v>#N/A</v>
      </c>
      <c r="W206" s="29" t="e">
        <f>'1.4'!N26</f>
        <v>#N/A</v>
      </c>
      <c r="X206" s="29" t="e">
        <f>'1.4'!O26</f>
        <v>#N/A</v>
      </c>
      <c r="Y206" s="29" t="e">
        <f>'1.4'!P26</f>
        <v>#N/A</v>
      </c>
      <c r="Z206" s="29" t="e">
        <f>'1.4'!Q26</f>
        <v>#N/A</v>
      </c>
      <c r="AA206" s="29" t="e">
        <f>'1.4'!R26</f>
        <v>#N/A</v>
      </c>
      <c r="AB206" s="29" t="e">
        <f>'1.4'!S26</f>
        <v>#N/A</v>
      </c>
      <c r="AC206" s="29" t="e">
        <f>'1.4'!T26</f>
        <v>#N/A</v>
      </c>
      <c r="AD206" s="29" t="e">
        <f>'1.4'!U26</f>
        <v>#N/A</v>
      </c>
      <c r="AE206" s="29" t="e">
        <f>'1.4'!V26</f>
        <v>#N/A</v>
      </c>
      <c r="AF206" s="29" t="e">
        <f>'1.4'!W26</f>
        <v>#N/A</v>
      </c>
      <c r="AG206" s="29" t="e">
        <f>'1.4'!X26</f>
        <v>#N/A</v>
      </c>
      <c r="AH206" s="29" t="e">
        <f>'1.4'!Y26</f>
        <v>#N/A</v>
      </c>
      <c r="AI206" s="29" t="e">
        <f>'1.4'!Z26</f>
        <v>#N/A</v>
      </c>
      <c r="AJ206" s="29" t="e">
        <f>'1.4'!AA26</f>
        <v>#N/A</v>
      </c>
      <c r="AK206" s="29" t="e">
        <f>'1.4'!AB26</f>
        <v>#N/A</v>
      </c>
      <c r="AL206" s="29" t="e">
        <f>'1.4'!AC26</f>
        <v>#N/A</v>
      </c>
      <c r="AM206" s="29" t="e">
        <f>'1.4'!AD26</f>
        <v>#N/A</v>
      </c>
      <c r="AN206" s="29" t="e">
        <f>'1.4'!AE26</f>
        <v>#N/A</v>
      </c>
      <c r="AO206" s="29" t="e">
        <f>'1.4'!AF26</f>
        <v>#N/A</v>
      </c>
      <c r="AP206" s="29" t="e">
        <f>'1.4'!AG26</f>
        <v>#N/A</v>
      </c>
      <c r="AQ206" s="29" t="e">
        <f>'1.4'!AH26</f>
        <v>#N/A</v>
      </c>
      <c r="AR206" s="29" t="e">
        <f>'1.4'!AI26</f>
        <v>#N/A</v>
      </c>
      <c r="AS206" s="29" t="e">
        <f>'1.4'!AJ26</f>
        <v>#N/A</v>
      </c>
      <c r="AT206" s="29" t="e">
        <f>'1.4'!AK26</f>
        <v>#N/A</v>
      </c>
      <c r="AU206" s="29" t="e">
        <f>'1.4'!AL26</f>
        <v>#N/A</v>
      </c>
      <c r="AV206" s="29" t="e">
        <f>'1.4'!AM26</f>
        <v>#N/A</v>
      </c>
      <c r="AW206" s="29" t="e">
        <f>'1.4'!AN26</f>
        <v>#N/A</v>
      </c>
      <c r="AX206" s="29" t="e">
        <f>'1.4'!AO26</f>
        <v>#N/A</v>
      </c>
      <c r="AY206" s="29" t="e">
        <f>'1.4'!AP26</f>
        <v>#N/A</v>
      </c>
      <c r="AZ206" s="29" t="e">
        <f>'1.4'!AQ26</f>
        <v>#N/A</v>
      </c>
      <c r="BA206" s="29" t="e">
        <f>'1.4'!AR26</f>
        <v>#N/A</v>
      </c>
      <c r="BB206" s="29" t="e">
        <f>'1.4'!AS26</f>
        <v>#N/A</v>
      </c>
      <c r="BC206" s="29" t="e">
        <f>'1.4'!AT26</f>
        <v>#N/A</v>
      </c>
      <c r="BD206" s="29" t="e">
        <f>'1.4'!AU26</f>
        <v>#N/A</v>
      </c>
      <c r="BE206" s="29" t="e">
        <f>'1.4'!AV26</f>
        <v>#N/A</v>
      </c>
      <c r="BF206" s="29" t="e">
        <f>'1.4'!AW26</f>
        <v>#N/A</v>
      </c>
      <c r="BG206" s="29" t="e">
        <f>'1.4'!AX26</f>
        <v>#N/A</v>
      </c>
      <c r="BH206" s="29" t="e">
        <f>'1.4'!AY26</f>
        <v>#N/A</v>
      </c>
      <c r="BI206" s="29" t="e">
        <f>'1.4'!AZ26</f>
        <v>#N/A</v>
      </c>
      <c r="BJ206" s="29" t="e">
        <f>'1.4'!BA26</f>
        <v>#N/A</v>
      </c>
    </row>
    <row r="207" spans="1:62" x14ac:dyDescent="0.25">
      <c r="A207" s="28" t="s">
        <v>35</v>
      </c>
      <c r="B207" s="30">
        <v>37104</v>
      </c>
      <c r="C207" s="28">
        <f>'1.3'!B27</f>
        <v>54.3</v>
      </c>
      <c r="D207" s="28">
        <f>'1.3'!C27</f>
        <v>4.0999999999999996</v>
      </c>
      <c r="E207" s="28">
        <f>'1.3'!D27</f>
        <v>5.4</v>
      </c>
      <c r="F207" s="28" t="e">
        <f>'1.3'!E27</f>
        <v>#N/A</v>
      </c>
      <c r="G207" s="28" t="e">
        <f>'1.3'!F27</f>
        <v>#N/A</v>
      </c>
      <c r="H207" s="28" t="e">
        <f>'1.3'!G27</f>
        <v>#N/A</v>
      </c>
      <c r="I207" s="28" t="e">
        <f>'1.3'!H27</f>
        <v>#N/A</v>
      </c>
      <c r="J207" s="28" t="e">
        <f>'1.3'!I27</f>
        <v>#N/A</v>
      </c>
      <c r="K207" s="29" t="e">
        <f>'1.4'!B27</f>
        <v>#N/A</v>
      </c>
      <c r="L207" s="29" t="e">
        <f>'1.4'!C27</f>
        <v>#N/A</v>
      </c>
      <c r="M207" s="29" t="e">
        <f>'1.4'!D27</f>
        <v>#N/A</v>
      </c>
      <c r="N207" s="29" t="e">
        <f>'1.4'!E27</f>
        <v>#N/A</v>
      </c>
      <c r="O207" s="29" t="e">
        <f>'1.4'!F27</f>
        <v>#N/A</v>
      </c>
      <c r="P207" s="29" t="e">
        <f>'1.4'!G27</f>
        <v>#N/A</v>
      </c>
      <c r="Q207" s="29" t="e">
        <f>'1.4'!H27</f>
        <v>#N/A</v>
      </c>
      <c r="R207" s="29" t="e">
        <f>'1.4'!I27</f>
        <v>#N/A</v>
      </c>
      <c r="S207" s="29" t="e">
        <f>'1.4'!J27</f>
        <v>#N/A</v>
      </c>
      <c r="T207" s="29" t="e">
        <f>'1.4'!K27</f>
        <v>#N/A</v>
      </c>
      <c r="U207" s="29" t="e">
        <f>'1.4'!L27</f>
        <v>#N/A</v>
      </c>
      <c r="V207" s="29" t="e">
        <f>'1.4'!M27</f>
        <v>#N/A</v>
      </c>
      <c r="W207" s="29" t="e">
        <f>'1.4'!N27</f>
        <v>#N/A</v>
      </c>
      <c r="X207" s="29" t="e">
        <f>'1.4'!O27</f>
        <v>#N/A</v>
      </c>
      <c r="Y207" s="29" t="e">
        <f>'1.4'!P27</f>
        <v>#N/A</v>
      </c>
      <c r="Z207" s="29" t="e">
        <f>'1.4'!Q27</f>
        <v>#N/A</v>
      </c>
      <c r="AA207" s="29" t="e">
        <f>'1.4'!R27</f>
        <v>#N/A</v>
      </c>
      <c r="AB207" s="29" t="e">
        <f>'1.4'!S27</f>
        <v>#N/A</v>
      </c>
      <c r="AC207" s="29" t="e">
        <f>'1.4'!T27</f>
        <v>#N/A</v>
      </c>
      <c r="AD207" s="29" t="e">
        <f>'1.4'!U27</f>
        <v>#N/A</v>
      </c>
      <c r="AE207" s="29" t="e">
        <f>'1.4'!V27</f>
        <v>#N/A</v>
      </c>
      <c r="AF207" s="29" t="e">
        <f>'1.4'!W27</f>
        <v>#N/A</v>
      </c>
      <c r="AG207" s="29" t="e">
        <f>'1.4'!X27</f>
        <v>#N/A</v>
      </c>
      <c r="AH207" s="29" t="e">
        <f>'1.4'!Y27</f>
        <v>#N/A</v>
      </c>
      <c r="AI207" s="29" t="e">
        <f>'1.4'!Z27</f>
        <v>#N/A</v>
      </c>
      <c r="AJ207" s="29" t="e">
        <f>'1.4'!AA27</f>
        <v>#N/A</v>
      </c>
      <c r="AK207" s="29" t="e">
        <f>'1.4'!AB27</f>
        <v>#N/A</v>
      </c>
      <c r="AL207" s="29" t="e">
        <f>'1.4'!AC27</f>
        <v>#N/A</v>
      </c>
      <c r="AM207" s="29" t="e">
        <f>'1.4'!AD27</f>
        <v>#N/A</v>
      </c>
      <c r="AN207" s="29" t="e">
        <f>'1.4'!AE27</f>
        <v>#N/A</v>
      </c>
      <c r="AO207" s="29" t="e">
        <f>'1.4'!AF27</f>
        <v>#N/A</v>
      </c>
      <c r="AP207" s="29" t="e">
        <f>'1.4'!AG27</f>
        <v>#N/A</v>
      </c>
      <c r="AQ207" s="29" t="e">
        <f>'1.4'!AH27</f>
        <v>#N/A</v>
      </c>
      <c r="AR207" s="29" t="e">
        <f>'1.4'!AI27</f>
        <v>#N/A</v>
      </c>
      <c r="AS207" s="29" t="e">
        <f>'1.4'!AJ27</f>
        <v>#N/A</v>
      </c>
      <c r="AT207" s="29" t="e">
        <f>'1.4'!AK27</f>
        <v>#N/A</v>
      </c>
      <c r="AU207" s="29" t="e">
        <f>'1.4'!AL27</f>
        <v>#N/A</v>
      </c>
      <c r="AV207" s="29" t="e">
        <f>'1.4'!AM27</f>
        <v>#N/A</v>
      </c>
      <c r="AW207" s="29" t="e">
        <f>'1.4'!AN27</f>
        <v>#N/A</v>
      </c>
      <c r="AX207" s="29" t="e">
        <f>'1.4'!AO27</f>
        <v>#N/A</v>
      </c>
      <c r="AY207" s="29" t="e">
        <f>'1.4'!AP27</f>
        <v>#N/A</v>
      </c>
      <c r="AZ207" s="29" t="e">
        <f>'1.4'!AQ27</f>
        <v>#N/A</v>
      </c>
      <c r="BA207" s="29" t="e">
        <f>'1.4'!AR27</f>
        <v>#N/A</v>
      </c>
      <c r="BB207" s="29" t="e">
        <f>'1.4'!AS27</f>
        <v>#N/A</v>
      </c>
      <c r="BC207" s="29" t="e">
        <f>'1.4'!AT27</f>
        <v>#N/A</v>
      </c>
      <c r="BD207" s="29" t="e">
        <f>'1.4'!AU27</f>
        <v>#N/A</v>
      </c>
      <c r="BE207" s="29" t="e">
        <f>'1.4'!AV27</f>
        <v>#N/A</v>
      </c>
      <c r="BF207" s="29" t="e">
        <f>'1.4'!AW27</f>
        <v>#N/A</v>
      </c>
      <c r="BG207" s="29" t="e">
        <f>'1.4'!AX27</f>
        <v>#N/A</v>
      </c>
      <c r="BH207" s="29" t="e">
        <f>'1.4'!AY27</f>
        <v>#N/A</v>
      </c>
      <c r="BI207" s="29" t="e">
        <f>'1.4'!AZ27</f>
        <v>#N/A</v>
      </c>
      <c r="BJ207" s="29" t="e">
        <f>'1.4'!BA27</f>
        <v>#N/A</v>
      </c>
    </row>
    <row r="208" spans="1:62" x14ac:dyDescent="0.25">
      <c r="A208" s="28" t="s">
        <v>35</v>
      </c>
      <c r="B208" s="30">
        <v>37135</v>
      </c>
      <c r="C208" s="28">
        <f>'1.3'!B28</f>
        <v>52</v>
      </c>
      <c r="D208" s="28">
        <f>'1.3'!C28</f>
        <v>2</v>
      </c>
      <c r="E208" s="28">
        <f>'1.3'!D28</f>
        <v>5</v>
      </c>
      <c r="F208" s="28" t="e">
        <f>'1.3'!E28</f>
        <v>#N/A</v>
      </c>
      <c r="G208" s="28" t="e">
        <f>'1.3'!F28</f>
        <v>#N/A</v>
      </c>
      <c r="H208" s="28" t="e">
        <f>'1.3'!G28</f>
        <v>#N/A</v>
      </c>
      <c r="I208" s="28" t="e">
        <f>'1.3'!H28</f>
        <v>#N/A</v>
      </c>
      <c r="J208" s="28" t="e">
        <f>'1.3'!I28</f>
        <v>#N/A</v>
      </c>
      <c r="K208" s="29" t="e">
        <f>'1.4'!B28</f>
        <v>#N/A</v>
      </c>
      <c r="L208" s="29" t="e">
        <f>'1.4'!C28</f>
        <v>#N/A</v>
      </c>
      <c r="M208" s="29" t="e">
        <f>'1.4'!D28</f>
        <v>#N/A</v>
      </c>
      <c r="N208" s="29" t="e">
        <f>'1.4'!E28</f>
        <v>#N/A</v>
      </c>
      <c r="O208" s="29" t="e">
        <f>'1.4'!F28</f>
        <v>#N/A</v>
      </c>
      <c r="P208" s="29" t="e">
        <f>'1.4'!G28</f>
        <v>#N/A</v>
      </c>
      <c r="Q208" s="29" t="e">
        <f>'1.4'!H28</f>
        <v>#N/A</v>
      </c>
      <c r="R208" s="29" t="e">
        <f>'1.4'!I28</f>
        <v>#N/A</v>
      </c>
      <c r="S208" s="29" t="e">
        <f>'1.4'!J28</f>
        <v>#N/A</v>
      </c>
      <c r="T208" s="29" t="e">
        <f>'1.4'!K28</f>
        <v>#N/A</v>
      </c>
      <c r="U208" s="29" t="e">
        <f>'1.4'!L28</f>
        <v>#N/A</v>
      </c>
      <c r="V208" s="29" t="e">
        <f>'1.4'!M28</f>
        <v>#N/A</v>
      </c>
      <c r="W208" s="29" t="e">
        <f>'1.4'!N28</f>
        <v>#N/A</v>
      </c>
      <c r="X208" s="29" t="e">
        <f>'1.4'!O28</f>
        <v>#N/A</v>
      </c>
      <c r="Y208" s="29" t="e">
        <f>'1.4'!P28</f>
        <v>#N/A</v>
      </c>
      <c r="Z208" s="29" t="e">
        <f>'1.4'!Q28</f>
        <v>#N/A</v>
      </c>
      <c r="AA208" s="29" t="e">
        <f>'1.4'!R28</f>
        <v>#N/A</v>
      </c>
      <c r="AB208" s="29" t="e">
        <f>'1.4'!S28</f>
        <v>#N/A</v>
      </c>
      <c r="AC208" s="29" t="e">
        <f>'1.4'!T28</f>
        <v>#N/A</v>
      </c>
      <c r="AD208" s="29" t="e">
        <f>'1.4'!U28</f>
        <v>#N/A</v>
      </c>
      <c r="AE208" s="29" t="e">
        <f>'1.4'!V28</f>
        <v>#N/A</v>
      </c>
      <c r="AF208" s="29" t="e">
        <f>'1.4'!W28</f>
        <v>#N/A</v>
      </c>
      <c r="AG208" s="29" t="e">
        <f>'1.4'!X28</f>
        <v>#N/A</v>
      </c>
      <c r="AH208" s="29" t="e">
        <f>'1.4'!Y28</f>
        <v>#N/A</v>
      </c>
      <c r="AI208" s="29" t="e">
        <f>'1.4'!Z28</f>
        <v>#N/A</v>
      </c>
      <c r="AJ208" s="29" t="e">
        <f>'1.4'!AA28</f>
        <v>#N/A</v>
      </c>
      <c r="AK208" s="29" t="e">
        <f>'1.4'!AB28</f>
        <v>#N/A</v>
      </c>
      <c r="AL208" s="29" t="e">
        <f>'1.4'!AC28</f>
        <v>#N/A</v>
      </c>
      <c r="AM208" s="29" t="e">
        <f>'1.4'!AD28</f>
        <v>#N/A</v>
      </c>
      <c r="AN208" s="29" t="e">
        <f>'1.4'!AE28</f>
        <v>#N/A</v>
      </c>
      <c r="AO208" s="29" t="e">
        <f>'1.4'!AF28</f>
        <v>#N/A</v>
      </c>
      <c r="AP208" s="29" t="e">
        <f>'1.4'!AG28</f>
        <v>#N/A</v>
      </c>
      <c r="AQ208" s="29" t="e">
        <f>'1.4'!AH28</f>
        <v>#N/A</v>
      </c>
      <c r="AR208" s="29" t="e">
        <f>'1.4'!AI28</f>
        <v>#N/A</v>
      </c>
      <c r="AS208" s="29" t="e">
        <f>'1.4'!AJ28</f>
        <v>#N/A</v>
      </c>
      <c r="AT208" s="29" t="e">
        <f>'1.4'!AK28</f>
        <v>#N/A</v>
      </c>
      <c r="AU208" s="29" t="e">
        <f>'1.4'!AL28</f>
        <v>#N/A</v>
      </c>
      <c r="AV208" s="29" t="e">
        <f>'1.4'!AM28</f>
        <v>#N/A</v>
      </c>
      <c r="AW208" s="29" t="e">
        <f>'1.4'!AN28</f>
        <v>#N/A</v>
      </c>
      <c r="AX208" s="29" t="e">
        <f>'1.4'!AO28</f>
        <v>#N/A</v>
      </c>
      <c r="AY208" s="29" t="e">
        <f>'1.4'!AP28</f>
        <v>#N/A</v>
      </c>
      <c r="AZ208" s="29" t="e">
        <f>'1.4'!AQ28</f>
        <v>#N/A</v>
      </c>
      <c r="BA208" s="29" t="e">
        <f>'1.4'!AR28</f>
        <v>#N/A</v>
      </c>
      <c r="BB208" s="29" t="e">
        <f>'1.4'!AS28</f>
        <v>#N/A</v>
      </c>
      <c r="BC208" s="29" t="e">
        <f>'1.4'!AT28</f>
        <v>#N/A</v>
      </c>
      <c r="BD208" s="29" t="e">
        <f>'1.4'!AU28</f>
        <v>#N/A</v>
      </c>
      <c r="BE208" s="29" t="e">
        <f>'1.4'!AV28</f>
        <v>#N/A</v>
      </c>
      <c r="BF208" s="29" t="e">
        <f>'1.4'!AW28</f>
        <v>#N/A</v>
      </c>
      <c r="BG208" s="29" t="e">
        <f>'1.4'!AX28</f>
        <v>#N/A</v>
      </c>
      <c r="BH208" s="29" t="e">
        <f>'1.4'!AY28</f>
        <v>#N/A</v>
      </c>
      <c r="BI208" s="29" t="e">
        <f>'1.4'!AZ28</f>
        <v>#N/A</v>
      </c>
      <c r="BJ208" s="29" t="e">
        <f>'1.4'!BA28</f>
        <v>#N/A</v>
      </c>
    </row>
    <row r="209" spans="1:62" x14ac:dyDescent="0.25">
      <c r="A209" s="28" t="s">
        <v>35</v>
      </c>
      <c r="B209" s="30">
        <v>37165</v>
      </c>
      <c r="C209" s="28">
        <f>'1.3'!B29</f>
        <v>56.1</v>
      </c>
      <c r="D209" s="28">
        <f>'1.3'!C29</f>
        <v>8.5</v>
      </c>
      <c r="E209" s="28">
        <f>'1.3'!D29</f>
        <v>5.3</v>
      </c>
      <c r="F209" s="28" t="e">
        <f>'1.3'!E29</f>
        <v>#N/A</v>
      </c>
      <c r="G209" s="28" t="e">
        <f>'1.3'!F29</f>
        <v>#N/A</v>
      </c>
      <c r="H209" s="28" t="e">
        <f>'1.3'!G29</f>
        <v>#N/A</v>
      </c>
      <c r="I209" s="28" t="e">
        <f>'1.3'!H29</f>
        <v>#N/A</v>
      </c>
      <c r="J209" s="28" t="e">
        <f>'1.3'!I29</f>
        <v>#N/A</v>
      </c>
      <c r="K209" s="29" t="e">
        <f>'1.4'!B29</f>
        <v>#N/A</v>
      </c>
      <c r="L209" s="29" t="e">
        <f>'1.4'!C29</f>
        <v>#N/A</v>
      </c>
      <c r="M209" s="29" t="e">
        <f>'1.4'!D29</f>
        <v>#N/A</v>
      </c>
      <c r="N209" s="29" t="e">
        <f>'1.4'!E29</f>
        <v>#N/A</v>
      </c>
      <c r="O209" s="29" t="e">
        <f>'1.4'!F29</f>
        <v>#N/A</v>
      </c>
      <c r="P209" s="29" t="e">
        <f>'1.4'!G29</f>
        <v>#N/A</v>
      </c>
      <c r="Q209" s="29" t="e">
        <f>'1.4'!H29</f>
        <v>#N/A</v>
      </c>
      <c r="R209" s="29" t="e">
        <f>'1.4'!I29</f>
        <v>#N/A</v>
      </c>
      <c r="S209" s="29" t="e">
        <f>'1.4'!J29</f>
        <v>#N/A</v>
      </c>
      <c r="T209" s="29" t="e">
        <f>'1.4'!K29</f>
        <v>#N/A</v>
      </c>
      <c r="U209" s="29" t="e">
        <f>'1.4'!L29</f>
        <v>#N/A</v>
      </c>
      <c r="V209" s="29" t="e">
        <f>'1.4'!M29</f>
        <v>#N/A</v>
      </c>
      <c r="W209" s="29" t="e">
        <f>'1.4'!N29</f>
        <v>#N/A</v>
      </c>
      <c r="X209" s="29" t="e">
        <f>'1.4'!O29</f>
        <v>#N/A</v>
      </c>
      <c r="Y209" s="29" t="e">
        <f>'1.4'!P29</f>
        <v>#N/A</v>
      </c>
      <c r="Z209" s="29" t="e">
        <f>'1.4'!Q29</f>
        <v>#N/A</v>
      </c>
      <c r="AA209" s="29" t="e">
        <f>'1.4'!R29</f>
        <v>#N/A</v>
      </c>
      <c r="AB209" s="29" t="e">
        <f>'1.4'!S29</f>
        <v>#N/A</v>
      </c>
      <c r="AC209" s="29" t="e">
        <f>'1.4'!T29</f>
        <v>#N/A</v>
      </c>
      <c r="AD209" s="29" t="e">
        <f>'1.4'!U29</f>
        <v>#N/A</v>
      </c>
      <c r="AE209" s="29" t="e">
        <f>'1.4'!V29</f>
        <v>#N/A</v>
      </c>
      <c r="AF209" s="29" t="e">
        <f>'1.4'!W29</f>
        <v>#N/A</v>
      </c>
      <c r="AG209" s="29" t="e">
        <f>'1.4'!X29</f>
        <v>#N/A</v>
      </c>
      <c r="AH209" s="29" t="e">
        <f>'1.4'!Y29</f>
        <v>#N/A</v>
      </c>
      <c r="AI209" s="29" t="e">
        <f>'1.4'!Z29</f>
        <v>#N/A</v>
      </c>
      <c r="AJ209" s="29" t="e">
        <f>'1.4'!AA29</f>
        <v>#N/A</v>
      </c>
      <c r="AK209" s="29" t="e">
        <f>'1.4'!AB29</f>
        <v>#N/A</v>
      </c>
      <c r="AL209" s="29" t="e">
        <f>'1.4'!AC29</f>
        <v>#N/A</v>
      </c>
      <c r="AM209" s="29" t="e">
        <f>'1.4'!AD29</f>
        <v>#N/A</v>
      </c>
      <c r="AN209" s="29" t="e">
        <f>'1.4'!AE29</f>
        <v>#N/A</v>
      </c>
      <c r="AO209" s="29" t="e">
        <f>'1.4'!AF29</f>
        <v>#N/A</v>
      </c>
      <c r="AP209" s="29" t="e">
        <f>'1.4'!AG29</f>
        <v>#N/A</v>
      </c>
      <c r="AQ209" s="29" t="e">
        <f>'1.4'!AH29</f>
        <v>#N/A</v>
      </c>
      <c r="AR209" s="29" t="e">
        <f>'1.4'!AI29</f>
        <v>#N/A</v>
      </c>
      <c r="AS209" s="29" t="e">
        <f>'1.4'!AJ29</f>
        <v>#N/A</v>
      </c>
      <c r="AT209" s="29" t="e">
        <f>'1.4'!AK29</f>
        <v>#N/A</v>
      </c>
      <c r="AU209" s="29" t="e">
        <f>'1.4'!AL29</f>
        <v>#N/A</v>
      </c>
      <c r="AV209" s="29" t="e">
        <f>'1.4'!AM29</f>
        <v>#N/A</v>
      </c>
      <c r="AW209" s="29" t="e">
        <f>'1.4'!AN29</f>
        <v>#N/A</v>
      </c>
      <c r="AX209" s="29" t="e">
        <f>'1.4'!AO29</f>
        <v>#N/A</v>
      </c>
      <c r="AY209" s="29" t="e">
        <f>'1.4'!AP29</f>
        <v>#N/A</v>
      </c>
      <c r="AZ209" s="29" t="e">
        <f>'1.4'!AQ29</f>
        <v>#N/A</v>
      </c>
      <c r="BA209" s="29" t="e">
        <f>'1.4'!AR29</f>
        <v>#N/A</v>
      </c>
      <c r="BB209" s="29" t="e">
        <f>'1.4'!AS29</f>
        <v>#N/A</v>
      </c>
      <c r="BC209" s="29" t="e">
        <f>'1.4'!AT29</f>
        <v>#N/A</v>
      </c>
      <c r="BD209" s="29" t="e">
        <f>'1.4'!AU29</f>
        <v>#N/A</v>
      </c>
      <c r="BE209" s="29" t="e">
        <f>'1.4'!AV29</f>
        <v>#N/A</v>
      </c>
      <c r="BF209" s="29" t="e">
        <f>'1.4'!AW29</f>
        <v>#N/A</v>
      </c>
      <c r="BG209" s="29" t="e">
        <f>'1.4'!AX29</f>
        <v>#N/A</v>
      </c>
      <c r="BH209" s="29" t="e">
        <f>'1.4'!AY29</f>
        <v>#N/A</v>
      </c>
      <c r="BI209" s="29" t="e">
        <f>'1.4'!AZ29</f>
        <v>#N/A</v>
      </c>
      <c r="BJ209" s="29" t="e">
        <f>'1.4'!BA29</f>
        <v>#N/A</v>
      </c>
    </row>
    <row r="210" spans="1:62" x14ac:dyDescent="0.25">
      <c r="A210" s="28" t="s">
        <v>35</v>
      </c>
      <c r="B210" s="30">
        <v>37196</v>
      </c>
      <c r="C210" s="28">
        <f>'1.3'!B30</f>
        <v>52.7</v>
      </c>
      <c r="D210" s="28">
        <f>'1.3'!C30</f>
        <v>2.4</v>
      </c>
      <c r="E210" s="28">
        <f>'1.3'!D30</f>
        <v>5.0999999999999996</v>
      </c>
      <c r="F210" s="28" t="e">
        <f>'1.3'!E30</f>
        <v>#N/A</v>
      </c>
      <c r="G210" s="28" t="e">
        <f>'1.3'!F30</f>
        <v>#N/A</v>
      </c>
      <c r="H210" s="28" t="e">
        <f>'1.3'!G30</f>
        <v>#N/A</v>
      </c>
      <c r="I210" s="28" t="e">
        <f>'1.3'!H30</f>
        <v>#N/A</v>
      </c>
      <c r="J210" s="28" t="e">
        <f>'1.3'!I30</f>
        <v>#N/A</v>
      </c>
      <c r="K210" s="29" t="e">
        <f>'1.4'!B30</f>
        <v>#N/A</v>
      </c>
      <c r="L210" s="29" t="e">
        <f>'1.4'!C30</f>
        <v>#N/A</v>
      </c>
      <c r="M210" s="29" t="e">
        <f>'1.4'!D30</f>
        <v>#N/A</v>
      </c>
      <c r="N210" s="29" t="e">
        <f>'1.4'!E30</f>
        <v>#N/A</v>
      </c>
      <c r="O210" s="29" t="e">
        <f>'1.4'!F30</f>
        <v>#N/A</v>
      </c>
      <c r="P210" s="29" t="e">
        <f>'1.4'!G30</f>
        <v>#N/A</v>
      </c>
      <c r="Q210" s="29" t="e">
        <f>'1.4'!H30</f>
        <v>#N/A</v>
      </c>
      <c r="R210" s="29" t="e">
        <f>'1.4'!I30</f>
        <v>#N/A</v>
      </c>
      <c r="S210" s="29" t="e">
        <f>'1.4'!J30</f>
        <v>#N/A</v>
      </c>
      <c r="T210" s="29" t="e">
        <f>'1.4'!K30</f>
        <v>#N/A</v>
      </c>
      <c r="U210" s="29" t="e">
        <f>'1.4'!L30</f>
        <v>#N/A</v>
      </c>
      <c r="V210" s="29" t="e">
        <f>'1.4'!M30</f>
        <v>#N/A</v>
      </c>
      <c r="W210" s="29" t="e">
        <f>'1.4'!N30</f>
        <v>#N/A</v>
      </c>
      <c r="X210" s="29" t="e">
        <f>'1.4'!O30</f>
        <v>#N/A</v>
      </c>
      <c r="Y210" s="29" t="e">
        <f>'1.4'!P30</f>
        <v>#N/A</v>
      </c>
      <c r="Z210" s="29" t="e">
        <f>'1.4'!Q30</f>
        <v>#N/A</v>
      </c>
      <c r="AA210" s="29" t="e">
        <f>'1.4'!R30</f>
        <v>#N/A</v>
      </c>
      <c r="AB210" s="29" t="e">
        <f>'1.4'!S30</f>
        <v>#N/A</v>
      </c>
      <c r="AC210" s="29" t="e">
        <f>'1.4'!T30</f>
        <v>#N/A</v>
      </c>
      <c r="AD210" s="29" t="e">
        <f>'1.4'!U30</f>
        <v>#N/A</v>
      </c>
      <c r="AE210" s="29" t="e">
        <f>'1.4'!V30</f>
        <v>#N/A</v>
      </c>
      <c r="AF210" s="29" t="e">
        <f>'1.4'!W30</f>
        <v>#N/A</v>
      </c>
      <c r="AG210" s="29" t="e">
        <f>'1.4'!X30</f>
        <v>#N/A</v>
      </c>
      <c r="AH210" s="29" t="e">
        <f>'1.4'!Y30</f>
        <v>#N/A</v>
      </c>
      <c r="AI210" s="29" t="e">
        <f>'1.4'!Z30</f>
        <v>#N/A</v>
      </c>
      <c r="AJ210" s="29" t="e">
        <f>'1.4'!AA30</f>
        <v>#N/A</v>
      </c>
      <c r="AK210" s="29" t="e">
        <f>'1.4'!AB30</f>
        <v>#N/A</v>
      </c>
      <c r="AL210" s="29" t="e">
        <f>'1.4'!AC30</f>
        <v>#N/A</v>
      </c>
      <c r="AM210" s="29" t="e">
        <f>'1.4'!AD30</f>
        <v>#N/A</v>
      </c>
      <c r="AN210" s="29" t="e">
        <f>'1.4'!AE30</f>
        <v>#N/A</v>
      </c>
      <c r="AO210" s="29" t="e">
        <f>'1.4'!AF30</f>
        <v>#N/A</v>
      </c>
      <c r="AP210" s="29" t="e">
        <f>'1.4'!AG30</f>
        <v>#N/A</v>
      </c>
      <c r="AQ210" s="29" t="e">
        <f>'1.4'!AH30</f>
        <v>#N/A</v>
      </c>
      <c r="AR210" s="29" t="e">
        <f>'1.4'!AI30</f>
        <v>#N/A</v>
      </c>
      <c r="AS210" s="29" t="e">
        <f>'1.4'!AJ30</f>
        <v>#N/A</v>
      </c>
      <c r="AT210" s="29" t="e">
        <f>'1.4'!AK30</f>
        <v>#N/A</v>
      </c>
      <c r="AU210" s="29" t="e">
        <f>'1.4'!AL30</f>
        <v>#N/A</v>
      </c>
      <c r="AV210" s="29" t="e">
        <f>'1.4'!AM30</f>
        <v>#N/A</v>
      </c>
      <c r="AW210" s="29" t="e">
        <f>'1.4'!AN30</f>
        <v>#N/A</v>
      </c>
      <c r="AX210" s="29" t="e">
        <f>'1.4'!AO30</f>
        <v>#N/A</v>
      </c>
      <c r="AY210" s="29" t="e">
        <f>'1.4'!AP30</f>
        <v>#N/A</v>
      </c>
      <c r="AZ210" s="29" t="e">
        <f>'1.4'!AQ30</f>
        <v>#N/A</v>
      </c>
      <c r="BA210" s="29" t="e">
        <f>'1.4'!AR30</f>
        <v>#N/A</v>
      </c>
      <c r="BB210" s="29" t="e">
        <f>'1.4'!AS30</f>
        <v>#N/A</v>
      </c>
      <c r="BC210" s="29" t="e">
        <f>'1.4'!AT30</f>
        <v>#N/A</v>
      </c>
      <c r="BD210" s="29" t="e">
        <f>'1.4'!AU30</f>
        <v>#N/A</v>
      </c>
      <c r="BE210" s="29" t="e">
        <f>'1.4'!AV30</f>
        <v>#N/A</v>
      </c>
      <c r="BF210" s="29" t="e">
        <f>'1.4'!AW30</f>
        <v>#N/A</v>
      </c>
      <c r="BG210" s="29" t="e">
        <f>'1.4'!AX30</f>
        <v>#N/A</v>
      </c>
      <c r="BH210" s="29" t="e">
        <f>'1.4'!AY30</f>
        <v>#N/A</v>
      </c>
      <c r="BI210" s="29" t="e">
        <f>'1.4'!AZ30</f>
        <v>#N/A</v>
      </c>
      <c r="BJ210" s="29" t="e">
        <f>'1.4'!BA30</f>
        <v>#N/A</v>
      </c>
    </row>
    <row r="211" spans="1:62" x14ac:dyDescent="0.25">
      <c r="A211" s="28" t="s">
        <v>35</v>
      </c>
      <c r="B211" s="30">
        <v>37226</v>
      </c>
      <c r="C211" s="28">
        <f>'1.3'!B31</f>
        <v>73</v>
      </c>
      <c r="D211" s="28">
        <f>'1.3'!C31</f>
        <v>-0.5</v>
      </c>
      <c r="E211" s="28">
        <f>'1.3'!D31</f>
        <v>4.4000000000000004</v>
      </c>
      <c r="F211" s="28">
        <f>'1.3'!E31</f>
        <v>4.4000000000000004</v>
      </c>
      <c r="G211" s="28" t="e">
        <f>'1.3'!F31</f>
        <v>#N/A</v>
      </c>
      <c r="H211" s="28" t="e">
        <f>'1.3'!G31</f>
        <v>#N/A</v>
      </c>
      <c r="I211" s="28" t="e">
        <f>'1.3'!H31</f>
        <v>#N/A</v>
      </c>
      <c r="J211" s="28" t="e">
        <f>'1.3'!I31</f>
        <v>#N/A</v>
      </c>
      <c r="K211" s="29" t="e">
        <f>'1.4'!B31</f>
        <v>#N/A</v>
      </c>
      <c r="L211" s="29" t="e">
        <f>'1.4'!C31</f>
        <v>#N/A</v>
      </c>
      <c r="M211" s="29" t="e">
        <f>'1.4'!D31</f>
        <v>#N/A</v>
      </c>
      <c r="N211" s="29" t="e">
        <f>'1.4'!E31</f>
        <v>#N/A</v>
      </c>
      <c r="O211" s="29" t="e">
        <f>'1.4'!F31</f>
        <v>#N/A</v>
      </c>
      <c r="P211" s="29" t="e">
        <f>'1.4'!G31</f>
        <v>#N/A</v>
      </c>
      <c r="Q211" s="29" t="e">
        <f>'1.4'!H31</f>
        <v>#N/A</v>
      </c>
      <c r="R211" s="29" t="e">
        <f>'1.4'!I31</f>
        <v>#N/A</v>
      </c>
      <c r="S211" s="29" t="e">
        <f>'1.4'!J31</f>
        <v>#N/A</v>
      </c>
      <c r="T211" s="29" t="e">
        <f>'1.4'!K31</f>
        <v>#N/A</v>
      </c>
      <c r="U211" s="29" t="e">
        <f>'1.4'!L31</f>
        <v>#N/A</v>
      </c>
      <c r="V211" s="29" t="e">
        <f>'1.4'!M31</f>
        <v>#N/A</v>
      </c>
      <c r="W211" s="29" t="e">
        <f>'1.4'!N31</f>
        <v>#N/A</v>
      </c>
      <c r="X211" s="29" t="e">
        <f>'1.4'!O31</f>
        <v>#N/A</v>
      </c>
      <c r="Y211" s="29" t="e">
        <f>'1.4'!P31</f>
        <v>#N/A</v>
      </c>
      <c r="Z211" s="29" t="e">
        <f>'1.4'!Q31</f>
        <v>#N/A</v>
      </c>
      <c r="AA211" s="29" t="e">
        <f>'1.4'!R31</f>
        <v>#N/A</v>
      </c>
      <c r="AB211" s="29" t="e">
        <f>'1.4'!S31</f>
        <v>#N/A</v>
      </c>
      <c r="AC211" s="29" t="e">
        <f>'1.4'!T31</f>
        <v>#N/A</v>
      </c>
      <c r="AD211" s="29" t="e">
        <f>'1.4'!U31</f>
        <v>#N/A</v>
      </c>
      <c r="AE211" s="29" t="e">
        <f>'1.4'!V31</f>
        <v>#N/A</v>
      </c>
      <c r="AF211" s="29" t="e">
        <f>'1.4'!W31</f>
        <v>#N/A</v>
      </c>
      <c r="AG211" s="29" t="e">
        <f>'1.4'!X31</f>
        <v>#N/A</v>
      </c>
      <c r="AH211" s="29" t="e">
        <f>'1.4'!Y31</f>
        <v>#N/A</v>
      </c>
      <c r="AI211" s="29" t="e">
        <f>'1.4'!Z31</f>
        <v>#N/A</v>
      </c>
      <c r="AJ211" s="29" t="e">
        <f>'1.4'!AA31</f>
        <v>#N/A</v>
      </c>
      <c r="AK211" s="29" t="e">
        <f>'1.4'!AB31</f>
        <v>#N/A</v>
      </c>
      <c r="AL211" s="29" t="e">
        <f>'1.4'!AC31</f>
        <v>#N/A</v>
      </c>
      <c r="AM211" s="29" t="e">
        <f>'1.4'!AD31</f>
        <v>#N/A</v>
      </c>
      <c r="AN211" s="29" t="e">
        <f>'1.4'!AE31</f>
        <v>#N/A</v>
      </c>
      <c r="AO211" s="29" t="e">
        <f>'1.4'!AF31</f>
        <v>#N/A</v>
      </c>
      <c r="AP211" s="29" t="e">
        <f>'1.4'!AG31</f>
        <v>#N/A</v>
      </c>
      <c r="AQ211" s="29" t="e">
        <f>'1.4'!AH31</f>
        <v>#N/A</v>
      </c>
      <c r="AR211" s="29" t="e">
        <f>'1.4'!AI31</f>
        <v>#N/A</v>
      </c>
      <c r="AS211" s="29" t="e">
        <f>'1.4'!AJ31</f>
        <v>#N/A</v>
      </c>
      <c r="AT211" s="29" t="e">
        <f>'1.4'!AK31</f>
        <v>#N/A</v>
      </c>
      <c r="AU211" s="29" t="e">
        <f>'1.4'!AL31</f>
        <v>#N/A</v>
      </c>
      <c r="AV211" s="29" t="e">
        <f>'1.4'!AM31</f>
        <v>#N/A</v>
      </c>
      <c r="AW211" s="29" t="e">
        <f>'1.4'!AN31</f>
        <v>#N/A</v>
      </c>
      <c r="AX211" s="29" t="e">
        <f>'1.4'!AO31</f>
        <v>#N/A</v>
      </c>
      <c r="AY211" s="29" t="e">
        <f>'1.4'!AP31</f>
        <v>#N/A</v>
      </c>
      <c r="AZ211" s="29" t="e">
        <f>'1.4'!AQ31</f>
        <v>#N/A</v>
      </c>
      <c r="BA211" s="29" t="e">
        <f>'1.4'!AR31</f>
        <v>#N/A</v>
      </c>
      <c r="BB211" s="29" t="e">
        <f>'1.4'!AS31</f>
        <v>#N/A</v>
      </c>
      <c r="BC211" s="29" t="e">
        <f>'1.4'!AT31</f>
        <v>#N/A</v>
      </c>
      <c r="BD211" s="29" t="e">
        <f>'1.4'!AU31</f>
        <v>#N/A</v>
      </c>
      <c r="BE211" s="29" t="e">
        <f>'1.4'!AV31</f>
        <v>#N/A</v>
      </c>
      <c r="BF211" s="29" t="e">
        <f>'1.4'!AW31</f>
        <v>#N/A</v>
      </c>
      <c r="BG211" s="29" t="e">
        <f>'1.4'!AX31</f>
        <v>#N/A</v>
      </c>
      <c r="BH211" s="29" t="e">
        <f>'1.4'!AY31</f>
        <v>#N/A</v>
      </c>
      <c r="BI211" s="29" t="e">
        <f>'1.4'!AZ31</f>
        <v>#N/A</v>
      </c>
      <c r="BJ211" s="29" t="e">
        <f>'1.4'!BA31</f>
        <v>#N/A</v>
      </c>
    </row>
    <row r="212" spans="1:62" x14ac:dyDescent="0.25">
      <c r="A212" s="28" t="s">
        <v>35</v>
      </c>
      <c r="B212" s="30">
        <v>37257</v>
      </c>
      <c r="C212" s="28">
        <f>'1.3'!B32</f>
        <v>54.8</v>
      </c>
      <c r="D212" s="28">
        <f>'1.3'!C32</f>
        <v>0.7</v>
      </c>
      <c r="E212" s="28">
        <f>'1.3'!D32</f>
        <v>0.7</v>
      </c>
      <c r="F212" s="28">
        <f>'1.3'!E32</f>
        <v>3.9</v>
      </c>
      <c r="G212" s="28" t="e">
        <f>'1.3'!F32</f>
        <v>#N/A</v>
      </c>
      <c r="H212" s="28" t="e">
        <f>'1.3'!G32</f>
        <v>#N/A</v>
      </c>
      <c r="I212" s="28" t="e">
        <f>'1.3'!H32</f>
        <v>#N/A</v>
      </c>
      <c r="J212" s="28" t="e">
        <f>'1.3'!I32</f>
        <v>#N/A</v>
      </c>
      <c r="K212" s="29" t="e">
        <f>'1.4'!B32</f>
        <v>#N/A</v>
      </c>
      <c r="L212" s="29" t="e">
        <f>'1.4'!C32</f>
        <v>#N/A</v>
      </c>
      <c r="M212" s="29" t="e">
        <f>'1.4'!D32</f>
        <v>#N/A</v>
      </c>
      <c r="N212" s="29" t="e">
        <f>'1.4'!E32</f>
        <v>#N/A</v>
      </c>
      <c r="O212" s="29" t="e">
        <f>'1.4'!F32</f>
        <v>#N/A</v>
      </c>
      <c r="P212" s="29" t="e">
        <f>'1.4'!G32</f>
        <v>#N/A</v>
      </c>
      <c r="Q212" s="29" t="e">
        <f>'1.4'!H32</f>
        <v>#N/A</v>
      </c>
      <c r="R212" s="29" t="e">
        <f>'1.4'!I32</f>
        <v>#N/A</v>
      </c>
      <c r="S212" s="29" t="e">
        <f>'1.4'!J32</f>
        <v>#N/A</v>
      </c>
      <c r="T212" s="29" t="e">
        <f>'1.4'!K32</f>
        <v>#N/A</v>
      </c>
      <c r="U212" s="29" t="e">
        <f>'1.4'!L32</f>
        <v>#N/A</v>
      </c>
      <c r="V212" s="29" t="e">
        <f>'1.4'!M32</f>
        <v>#N/A</v>
      </c>
      <c r="W212" s="29" t="e">
        <f>'1.4'!N32</f>
        <v>#N/A</v>
      </c>
      <c r="X212" s="29" t="e">
        <f>'1.4'!O32</f>
        <v>#N/A</v>
      </c>
      <c r="Y212" s="29" t="e">
        <f>'1.4'!P32</f>
        <v>#N/A</v>
      </c>
      <c r="Z212" s="29" t="e">
        <f>'1.4'!Q32</f>
        <v>#N/A</v>
      </c>
      <c r="AA212" s="29" t="e">
        <f>'1.4'!R32</f>
        <v>#N/A</v>
      </c>
      <c r="AB212" s="29" t="e">
        <f>'1.4'!S32</f>
        <v>#N/A</v>
      </c>
      <c r="AC212" s="29" t="e">
        <f>'1.4'!T32</f>
        <v>#N/A</v>
      </c>
      <c r="AD212" s="29" t="e">
        <f>'1.4'!U32</f>
        <v>#N/A</v>
      </c>
      <c r="AE212" s="29" t="e">
        <f>'1.4'!V32</f>
        <v>#N/A</v>
      </c>
      <c r="AF212" s="29" t="e">
        <f>'1.4'!W32</f>
        <v>#N/A</v>
      </c>
      <c r="AG212" s="29" t="e">
        <f>'1.4'!X32</f>
        <v>#N/A</v>
      </c>
      <c r="AH212" s="29" t="e">
        <f>'1.4'!Y32</f>
        <v>#N/A</v>
      </c>
      <c r="AI212" s="29" t="e">
        <f>'1.4'!Z32</f>
        <v>#N/A</v>
      </c>
      <c r="AJ212" s="29" t="e">
        <f>'1.4'!AA32</f>
        <v>#N/A</v>
      </c>
      <c r="AK212" s="29" t="e">
        <f>'1.4'!AB32</f>
        <v>#N/A</v>
      </c>
      <c r="AL212" s="29" t="e">
        <f>'1.4'!AC32</f>
        <v>#N/A</v>
      </c>
      <c r="AM212" s="29" t="e">
        <f>'1.4'!AD32</f>
        <v>#N/A</v>
      </c>
      <c r="AN212" s="29" t="e">
        <f>'1.4'!AE32</f>
        <v>#N/A</v>
      </c>
      <c r="AO212" s="29" t="e">
        <f>'1.4'!AF32</f>
        <v>#N/A</v>
      </c>
      <c r="AP212" s="29" t="e">
        <f>'1.4'!AG32</f>
        <v>#N/A</v>
      </c>
      <c r="AQ212" s="29" t="e">
        <f>'1.4'!AH32</f>
        <v>#N/A</v>
      </c>
      <c r="AR212" s="29" t="e">
        <f>'1.4'!AI32</f>
        <v>#N/A</v>
      </c>
      <c r="AS212" s="29" t="e">
        <f>'1.4'!AJ32</f>
        <v>#N/A</v>
      </c>
      <c r="AT212" s="29" t="e">
        <f>'1.4'!AK32</f>
        <v>#N/A</v>
      </c>
      <c r="AU212" s="29" t="e">
        <f>'1.4'!AL32</f>
        <v>#N/A</v>
      </c>
      <c r="AV212" s="29" t="e">
        <f>'1.4'!AM32</f>
        <v>#N/A</v>
      </c>
      <c r="AW212" s="29" t="e">
        <f>'1.4'!AN32</f>
        <v>#N/A</v>
      </c>
      <c r="AX212" s="29" t="e">
        <f>'1.4'!AO32</f>
        <v>#N/A</v>
      </c>
      <c r="AY212" s="29" t="e">
        <f>'1.4'!AP32</f>
        <v>#N/A</v>
      </c>
      <c r="AZ212" s="29" t="e">
        <f>'1.4'!AQ32</f>
        <v>#N/A</v>
      </c>
      <c r="BA212" s="29" t="e">
        <f>'1.4'!AR32</f>
        <v>#N/A</v>
      </c>
      <c r="BB212" s="29" t="e">
        <f>'1.4'!AS32</f>
        <v>#N/A</v>
      </c>
      <c r="BC212" s="29" t="e">
        <f>'1.4'!AT32</f>
        <v>#N/A</v>
      </c>
      <c r="BD212" s="29" t="e">
        <f>'1.4'!AU32</f>
        <v>#N/A</v>
      </c>
      <c r="BE212" s="29" t="e">
        <f>'1.4'!AV32</f>
        <v>#N/A</v>
      </c>
      <c r="BF212" s="29" t="e">
        <f>'1.4'!AW32</f>
        <v>#N/A</v>
      </c>
      <c r="BG212" s="29" t="e">
        <f>'1.4'!AX32</f>
        <v>#N/A</v>
      </c>
      <c r="BH212" s="29" t="e">
        <f>'1.4'!AY32</f>
        <v>#N/A</v>
      </c>
      <c r="BI212" s="29" t="e">
        <f>'1.4'!AZ32</f>
        <v>#N/A</v>
      </c>
      <c r="BJ212" s="29" t="e">
        <f>'1.4'!BA32</f>
        <v>#N/A</v>
      </c>
    </row>
    <row r="213" spans="1:62" x14ac:dyDescent="0.25">
      <c r="A213" s="28" t="s">
        <v>35</v>
      </c>
      <c r="B213" s="30">
        <v>37288</v>
      </c>
      <c r="C213" s="28">
        <f>'1.3'!B33</f>
        <v>49.5</v>
      </c>
      <c r="D213" s="28">
        <f>'1.3'!C33</f>
        <v>0.8</v>
      </c>
      <c r="E213" s="28">
        <f>'1.3'!D33</f>
        <v>0.8</v>
      </c>
      <c r="F213" s="28">
        <f>'1.3'!E33</f>
        <v>4.3</v>
      </c>
      <c r="G213" s="28" t="e">
        <f>'1.3'!F33</f>
        <v>#N/A</v>
      </c>
      <c r="H213" s="28" t="e">
        <f>'1.3'!G33</f>
        <v>#N/A</v>
      </c>
      <c r="I213" s="28" t="e">
        <f>'1.3'!H33</f>
        <v>#N/A</v>
      </c>
      <c r="J213" s="28" t="e">
        <f>'1.3'!I33</f>
        <v>#N/A</v>
      </c>
      <c r="K213" s="29" t="e">
        <f>'1.4'!B33</f>
        <v>#N/A</v>
      </c>
      <c r="L213" s="29" t="e">
        <f>'1.4'!C33</f>
        <v>#N/A</v>
      </c>
      <c r="M213" s="29" t="e">
        <f>'1.4'!D33</f>
        <v>#N/A</v>
      </c>
      <c r="N213" s="29" t="e">
        <f>'1.4'!E33</f>
        <v>#N/A</v>
      </c>
      <c r="O213" s="29" t="e">
        <f>'1.4'!F33</f>
        <v>#N/A</v>
      </c>
      <c r="P213" s="29" t="e">
        <f>'1.4'!G33</f>
        <v>#N/A</v>
      </c>
      <c r="Q213" s="29" t="e">
        <f>'1.4'!H33</f>
        <v>#N/A</v>
      </c>
      <c r="R213" s="29" t="e">
        <f>'1.4'!I33</f>
        <v>#N/A</v>
      </c>
      <c r="S213" s="29" t="e">
        <f>'1.4'!J33</f>
        <v>#N/A</v>
      </c>
      <c r="T213" s="29" t="e">
        <f>'1.4'!K33</f>
        <v>#N/A</v>
      </c>
      <c r="U213" s="29" t="e">
        <f>'1.4'!L33</f>
        <v>#N/A</v>
      </c>
      <c r="V213" s="29" t="e">
        <f>'1.4'!M33</f>
        <v>#N/A</v>
      </c>
      <c r="W213" s="29" t="e">
        <f>'1.4'!N33</f>
        <v>#N/A</v>
      </c>
      <c r="X213" s="29" t="e">
        <f>'1.4'!O33</f>
        <v>#N/A</v>
      </c>
      <c r="Y213" s="29" t="e">
        <f>'1.4'!P33</f>
        <v>#N/A</v>
      </c>
      <c r="Z213" s="29" t="e">
        <f>'1.4'!Q33</f>
        <v>#N/A</v>
      </c>
      <c r="AA213" s="29" t="e">
        <f>'1.4'!R33</f>
        <v>#N/A</v>
      </c>
      <c r="AB213" s="29" t="e">
        <f>'1.4'!S33</f>
        <v>#N/A</v>
      </c>
      <c r="AC213" s="29" t="e">
        <f>'1.4'!T33</f>
        <v>#N/A</v>
      </c>
      <c r="AD213" s="29" t="e">
        <f>'1.4'!U33</f>
        <v>#N/A</v>
      </c>
      <c r="AE213" s="29" t="e">
        <f>'1.4'!V33</f>
        <v>#N/A</v>
      </c>
      <c r="AF213" s="29" t="e">
        <f>'1.4'!W33</f>
        <v>#N/A</v>
      </c>
      <c r="AG213" s="29" t="e">
        <f>'1.4'!X33</f>
        <v>#N/A</v>
      </c>
      <c r="AH213" s="29" t="e">
        <f>'1.4'!Y33</f>
        <v>#N/A</v>
      </c>
      <c r="AI213" s="29" t="e">
        <f>'1.4'!Z33</f>
        <v>#N/A</v>
      </c>
      <c r="AJ213" s="29" t="e">
        <f>'1.4'!AA33</f>
        <v>#N/A</v>
      </c>
      <c r="AK213" s="29" t="e">
        <f>'1.4'!AB33</f>
        <v>#N/A</v>
      </c>
      <c r="AL213" s="29" t="e">
        <f>'1.4'!AC33</f>
        <v>#N/A</v>
      </c>
      <c r="AM213" s="29" t="e">
        <f>'1.4'!AD33</f>
        <v>#N/A</v>
      </c>
      <c r="AN213" s="29" t="e">
        <f>'1.4'!AE33</f>
        <v>#N/A</v>
      </c>
      <c r="AO213" s="29" t="e">
        <f>'1.4'!AF33</f>
        <v>#N/A</v>
      </c>
      <c r="AP213" s="29" t="e">
        <f>'1.4'!AG33</f>
        <v>#N/A</v>
      </c>
      <c r="AQ213" s="29" t="e">
        <f>'1.4'!AH33</f>
        <v>#N/A</v>
      </c>
      <c r="AR213" s="29" t="e">
        <f>'1.4'!AI33</f>
        <v>#N/A</v>
      </c>
      <c r="AS213" s="29" t="e">
        <f>'1.4'!AJ33</f>
        <v>#N/A</v>
      </c>
      <c r="AT213" s="29" t="e">
        <f>'1.4'!AK33</f>
        <v>#N/A</v>
      </c>
      <c r="AU213" s="29" t="e">
        <f>'1.4'!AL33</f>
        <v>#N/A</v>
      </c>
      <c r="AV213" s="29" t="e">
        <f>'1.4'!AM33</f>
        <v>#N/A</v>
      </c>
      <c r="AW213" s="29" t="e">
        <f>'1.4'!AN33</f>
        <v>#N/A</v>
      </c>
      <c r="AX213" s="29" t="e">
        <f>'1.4'!AO33</f>
        <v>#N/A</v>
      </c>
      <c r="AY213" s="29" t="e">
        <f>'1.4'!AP33</f>
        <v>#N/A</v>
      </c>
      <c r="AZ213" s="29" t="e">
        <f>'1.4'!AQ33</f>
        <v>#N/A</v>
      </c>
      <c r="BA213" s="29" t="e">
        <f>'1.4'!AR33</f>
        <v>#N/A</v>
      </c>
      <c r="BB213" s="29" t="e">
        <f>'1.4'!AS33</f>
        <v>#N/A</v>
      </c>
      <c r="BC213" s="29" t="e">
        <f>'1.4'!AT33</f>
        <v>#N/A</v>
      </c>
      <c r="BD213" s="29" t="e">
        <f>'1.4'!AU33</f>
        <v>#N/A</v>
      </c>
      <c r="BE213" s="29" t="e">
        <f>'1.4'!AV33</f>
        <v>#N/A</v>
      </c>
      <c r="BF213" s="29" t="e">
        <f>'1.4'!AW33</f>
        <v>#N/A</v>
      </c>
      <c r="BG213" s="29" t="e">
        <f>'1.4'!AX33</f>
        <v>#N/A</v>
      </c>
      <c r="BH213" s="29" t="e">
        <f>'1.4'!AY33</f>
        <v>#N/A</v>
      </c>
      <c r="BI213" s="29" t="e">
        <f>'1.4'!AZ33</f>
        <v>#N/A</v>
      </c>
      <c r="BJ213" s="29" t="e">
        <f>'1.4'!BA33</f>
        <v>#N/A</v>
      </c>
    </row>
    <row r="214" spans="1:62" x14ac:dyDescent="0.25">
      <c r="A214" s="28" t="s">
        <v>35</v>
      </c>
      <c r="B214" s="30">
        <v>37316</v>
      </c>
      <c r="C214" s="28">
        <f>'1.3'!B34</f>
        <v>55.2</v>
      </c>
      <c r="D214" s="28">
        <f>'1.3'!C34</f>
        <v>-3.4</v>
      </c>
      <c r="E214" s="28">
        <f>'1.3'!D34</f>
        <v>-0.7</v>
      </c>
      <c r="F214" s="28">
        <f>'1.3'!E34</f>
        <v>3.1</v>
      </c>
      <c r="G214" s="28" t="e">
        <f>'1.3'!F34</f>
        <v>#N/A</v>
      </c>
      <c r="H214" s="28" t="e">
        <f>'1.3'!G34</f>
        <v>#N/A</v>
      </c>
      <c r="I214" s="28" t="e">
        <f>'1.3'!H34</f>
        <v>#N/A</v>
      </c>
      <c r="J214" s="28" t="e">
        <f>'1.3'!I34</f>
        <v>#N/A</v>
      </c>
      <c r="K214" s="29" t="e">
        <f>'1.4'!B34</f>
        <v>#N/A</v>
      </c>
      <c r="L214" s="29" t="e">
        <f>'1.4'!C34</f>
        <v>#N/A</v>
      </c>
      <c r="M214" s="29" t="e">
        <f>'1.4'!D34</f>
        <v>#N/A</v>
      </c>
      <c r="N214" s="29" t="e">
        <f>'1.4'!E34</f>
        <v>#N/A</v>
      </c>
      <c r="O214" s="29" t="e">
        <f>'1.4'!F34</f>
        <v>#N/A</v>
      </c>
      <c r="P214" s="29" t="e">
        <f>'1.4'!G34</f>
        <v>#N/A</v>
      </c>
      <c r="Q214" s="29" t="e">
        <f>'1.4'!H34</f>
        <v>#N/A</v>
      </c>
      <c r="R214" s="29" t="e">
        <f>'1.4'!I34</f>
        <v>#N/A</v>
      </c>
      <c r="S214" s="29" t="e">
        <f>'1.4'!J34</f>
        <v>#N/A</v>
      </c>
      <c r="T214" s="29" t="e">
        <f>'1.4'!K34</f>
        <v>#N/A</v>
      </c>
      <c r="U214" s="29" t="e">
        <f>'1.4'!L34</f>
        <v>#N/A</v>
      </c>
      <c r="V214" s="29" t="e">
        <f>'1.4'!M34</f>
        <v>#N/A</v>
      </c>
      <c r="W214" s="29" t="e">
        <f>'1.4'!N34</f>
        <v>#N/A</v>
      </c>
      <c r="X214" s="29" t="e">
        <f>'1.4'!O34</f>
        <v>#N/A</v>
      </c>
      <c r="Y214" s="29" t="e">
        <f>'1.4'!P34</f>
        <v>#N/A</v>
      </c>
      <c r="Z214" s="29" t="e">
        <f>'1.4'!Q34</f>
        <v>#N/A</v>
      </c>
      <c r="AA214" s="29" t="e">
        <f>'1.4'!R34</f>
        <v>#N/A</v>
      </c>
      <c r="AB214" s="29" t="e">
        <f>'1.4'!S34</f>
        <v>#N/A</v>
      </c>
      <c r="AC214" s="29" t="e">
        <f>'1.4'!T34</f>
        <v>#N/A</v>
      </c>
      <c r="AD214" s="29" t="e">
        <f>'1.4'!U34</f>
        <v>#N/A</v>
      </c>
      <c r="AE214" s="29" t="e">
        <f>'1.4'!V34</f>
        <v>#N/A</v>
      </c>
      <c r="AF214" s="29" t="e">
        <f>'1.4'!W34</f>
        <v>#N/A</v>
      </c>
      <c r="AG214" s="29" t="e">
        <f>'1.4'!X34</f>
        <v>#N/A</v>
      </c>
      <c r="AH214" s="29" t="e">
        <f>'1.4'!Y34</f>
        <v>#N/A</v>
      </c>
      <c r="AI214" s="29" t="e">
        <f>'1.4'!Z34</f>
        <v>#N/A</v>
      </c>
      <c r="AJ214" s="29" t="e">
        <f>'1.4'!AA34</f>
        <v>#N/A</v>
      </c>
      <c r="AK214" s="29" t="e">
        <f>'1.4'!AB34</f>
        <v>#N/A</v>
      </c>
      <c r="AL214" s="29" t="e">
        <f>'1.4'!AC34</f>
        <v>#N/A</v>
      </c>
      <c r="AM214" s="29" t="e">
        <f>'1.4'!AD34</f>
        <v>#N/A</v>
      </c>
      <c r="AN214" s="29" t="e">
        <f>'1.4'!AE34</f>
        <v>#N/A</v>
      </c>
      <c r="AO214" s="29" t="e">
        <f>'1.4'!AF34</f>
        <v>#N/A</v>
      </c>
      <c r="AP214" s="29" t="e">
        <f>'1.4'!AG34</f>
        <v>#N/A</v>
      </c>
      <c r="AQ214" s="29" t="e">
        <f>'1.4'!AH34</f>
        <v>#N/A</v>
      </c>
      <c r="AR214" s="29" t="e">
        <f>'1.4'!AI34</f>
        <v>#N/A</v>
      </c>
      <c r="AS214" s="29" t="e">
        <f>'1.4'!AJ34</f>
        <v>#N/A</v>
      </c>
      <c r="AT214" s="29" t="e">
        <f>'1.4'!AK34</f>
        <v>#N/A</v>
      </c>
      <c r="AU214" s="29" t="e">
        <f>'1.4'!AL34</f>
        <v>#N/A</v>
      </c>
      <c r="AV214" s="29" t="e">
        <f>'1.4'!AM34</f>
        <v>#N/A</v>
      </c>
      <c r="AW214" s="29" t="e">
        <f>'1.4'!AN34</f>
        <v>#N/A</v>
      </c>
      <c r="AX214" s="29" t="e">
        <f>'1.4'!AO34</f>
        <v>#N/A</v>
      </c>
      <c r="AY214" s="29" t="e">
        <f>'1.4'!AP34</f>
        <v>#N/A</v>
      </c>
      <c r="AZ214" s="29" t="e">
        <f>'1.4'!AQ34</f>
        <v>#N/A</v>
      </c>
      <c r="BA214" s="29" t="e">
        <f>'1.4'!AR34</f>
        <v>#N/A</v>
      </c>
      <c r="BB214" s="29" t="e">
        <f>'1.4'!AS34</f>
        <v>#N/A</v>
      </c>
      <c r="BC214" s="29" t="e">
        <f>'1.4'!AT34</f>
        <v>#N/A</v>
      </c>
      <c r="BD214" s="29" t="e">
        <f>'1.4'!AU34</f>
        <v>#N/A</v>
      </c>
      <c r="BE214" s="29" t="e">
        <f>'1.4'!AV34</f>
        <v>#N/A</v>
      </c>
      <c r="BF214" s="29" t="e">
        <f>'1.4'!AW34</f>
        <v>#N/A</v>
      </c>
      <c r="BG214" s="29" t="e">
        <f>'1.4'!AX34</f>
        <v>#N/A</v>
      </c>
      <c r="BH214" s="29" t="e">
        <f>'1.4'!AY34</f>
        <v>#N/A</v>
      </c>
      <c r="BI214" s="29" t="e">
        <f>'1.4'!AZ34</f>
        <v>#N/A</v>
      </c>
      <c r="BJ214" s="29" t="e">
        <f>'1.4'!BA34</f>
        <v>#N/A</v>
      </c>
    </row>
    <row r="215" spans="1:62" x14ac:dyDescent="0.25">
      <c r="A215" s="28" t="s">
        <v>35</v>
      </c>
      <c r="B215" s="30">
        <v>37347</v>
      </c>
      <c r="C215" s="28">
        <f>'1.3'!B35</f>
        <v>56.3</v>
      </c>
      <c r="D215" s="28">
        <f>'1.3'!C35</f>
        <v>3.3</v>
      </c>
      <c r="E215" s="28">
        <f>'1.3'!D35</f>
        <v>0.3</v>
      </c>
      <c r="F215" s="28">
        <f>'1.3'!E35</f>
        <v>2.6</v>
      </c>
      <c r="G215" s="28" t="e">
        <f>'1.3'!F35</f>
        <v>#N/A</v>
      </c>
      <c r="H215" s="28" t="e">
        <f>'1.3'!G35</f>
        <v>#N/A</v>
      </c>
      <c r="I215" s="28" t="e">
        <f>'1.3'!H35</f>
        <v>#N/A</v>
      </c>
      <c r="J215" s="28" t="e">
        <f>'1.3'!I35</f>
        <v>#N/A</v>
      </c>
      <c r="K215" s="29" t="e">
        <f>'1.4'!B35</f>
        <v>#N/A</v>
      </c>
      <c r="L215" s="29" t="e">
        <f>'1.4'!C35</f>
        <v>#N/A</v>
      </c>
      <c r="M215" s="29" t="e">
        <f>'1.4'!D35</f>
        <v>#N/A</v>
      </c>
      <c r="N215" s="29" t="e">
        <f>'1.4'!E35</f>
        <v>#N/A</v>
      </c>
      <c r="O215" s="29" t="e">
        <f>'1.4'!F35</f>
        <v>#N/A</v>
      </c>
      <c r="P215" s="29" t="e">
        <f>'1.4'!G35</f>
        <v>#N/A</v>
      </c>
      <c r="Q215" s="29" t="e">
        <f>'1.4'!H35</f>
        <v>#N/A</v>
      </c>
      <c r="R215" s="29" t="e">
        <f>'1.4'!I35</f>
        <v>#N/A</v>
      </c>
      <c r="S215" s="29" t="e">
        <f>'1.4'!J35</f>
        <v>#N/A</v>
      </c>
      <c r="T215" s="29" t="e">
        <f>'1.4'!K35</f>
        <v>#N/A</v>
      </c>
      <c r="U215" s="29" t="e">
        <f>'1.4'!L35</f>
        <v>#N/A</v>
      </c>
      <c r="V215" s="29" t="e">
        <f>'1.4'!M35</f>
        <v>#N/A</v>
      </c>
      <c r="W215" s="29" t="e">
        <f>'1.4'!N35</f>
        <v>#N/A</v>
      </c>
      <c r="X215" s="29" t="e">
        <f>'1.4'!O35</f>
        <v>#N/A</v>
      </c>
      <c r="Y215" s="29" t="e">
        <f>'1.4'!P35</f>
        <v>#N/A</v>
      </c>
      <c r="Z215" s="29" t="e">
        <f>'1.4'!Q35</f>
        <v>#N/A</v>
      </c>
      <c r="AA215" s="29" t="e">
        <f>'1.4'!R35</f>
        <v>#N/A</v>
      </c>
      <c r="AB215" s="29" t="e">
        <f>'1.4'!S35</f>
        <v>#N/A</v>
      </c>
      <c r="AC215" s="29" t="e">
        <f>'1.4'!T35</f>
        <v>#N/A</v>
      </c>
      <c r="AD215" s="29" t="e">
        <f>'1.4'!U35</f>
        <v>#N/A</v>
      </c>
      <c r="AE215" s="29" t="e">
        <f>'1.4'!V35</f>
        <v>#N/A</v>
      </c>
      <c r="AF215" s="29" t="e">
        <f>'1.4'!W35</f>
        <v>#N/A</v>
      </c>
      <c r="AG215" s="29" t="e">
        <f>'1.4'!X35</f>
        <v>#N/A</v>
      </c>
      <c r="AH215" s="29" t="e">
        <f>'1.4'!Y35</f>
        <v>#N/A</v>
      </c>
      <c r="AI215" s="29" t="e">
        <f>'1.4'!Z35</f>
        <v>#N/A</v>
      </c>
      <c r="AJ215" s="29" t="e">
        <f>'1.4'!AA35</f>
        <v>#N/A</v>
      </c>
      <c r="AK215" s="29" t="e">
        <f>'1.4'!AB35</f>
        <v>#N/A</v>
      </c>
      <c r="AL215" s="29" t="e">
        <f>'1.4'!AC35</f>
        <v>#N/A</v>
      </c>
      <c r="AM215" s="29" t="e">
        <f>'1.4'!AD35</f>
        <v>#N/A</v>
      </c>
      <c r="AN215" s="29" t="e">
        <f>'1.4'!AE35</f>
        <v>#N/A</v>
      </c>
      <c r="AO215" s="29" t="e">
        <f>'1.4'!AF35</f>
        <v>#N/A</v>
      </c>
      <c r="AP215" s="29" t="e">
        <f>'1.4'!AG35</f>
        <v>#N/A</v>
      </c>
      <c r="AQ215" s="29" t="e">
        <f>'1.4'!AH35</f>
        <v>#N/A</v>
      </c>
      <c r="AR215" s="29" t="e">
        <f>'1.4'!AI35</f>
        <v>#N/A</v>
      </c>
      <c r="AS215" s="29" t="e">
        <f>'1.4'!AJ35</f>
        <v>#N/A</v>
      </c>
      <c r="AT215" s="29" t="e">
        <f>'1.4'!AK35</f>
        <v>#N/A</v>
      </c>
      <c r="AU215" s="29" t="e">
        <f>'1.4'!AL35</f>
        <v>#N/A</v>
      </c>
      <c r="AV215" s="29" t="e">
        <f>'1.4'!AM35</f>
        <v>#N/A</v>
      </c>
      <c r="AW215" s="29" t="e">
        <f>'1.4'!AN35</f>
        <v>#N/A</v>
      </c>
      <c r="AX215" s="29" t="e">
        <f>'1.4'!AO35</f>
        <v>#N/A</v>
      </c>
      <c r="AY215" s="29" t="e">
        <f>'1.4'!AP35</f>
        <v>#N/A</v>
      </c>
      <c r="AZ215" s="29" t="e">
        <f>'1.4'!AQ35</f>
        <v>#N/A</v>
      </c>
      <c r="BA215" s="29" t="e">
        <f>'1.4'!AR35</f>
        <v>#N/A</v>
      </c>
      <c r="BB215" s="29" t="e">
        <f>'1.4'!AS35</f>
        <v>#N/A</v>
      </c>
      <c r="BC215" s="29" t="e">
        <f>'1.4'!AT35</f>
        <v>#N/A</v>
      </c>
      <c r="BD215" s="29" t="e">
        <f>'1.4'!AU35</f>
        <v>#N/A</v>
      </c>
      <c r="BE215" s="29" t="e">
        <f>'1.4'!AV35</f>
        <v>#N/A</v>
      </c>
      <c r="BF215" s="29" t="e">
        <f>'1.4'!AW35</f>
        <v>#N/A</v>
      </c>
      <c r="BG215" s="29" t="e">
        <f>'1.4'!AX35</f>
        <v>#N/A</v>
      </c>
      <c r="BH215" s="29" t="e">
        <f>'1.4'!AY35</f>
        <v>#N/A</v>
      </c>
      <c r="BI215" s="29" t="e">
        <f>'1.4'!AZ35</f>
        <v>#N/A</v>
      </c>
      <c r="BJ215" s="29" t="e">
        <f>'1.4'!BA35</f>
        <v>#N/A</v>
      </c>
    </row>
    <row r="216" spans="1:62" x14ac:dyDescent="0.25">
      <c r="A216" s="28" t="s">
        <v>35</v>
      </c>
      <c r="B216" s="30">
        <v>37377</v>
      </c>
      <c r="C216" s="28">
        <f>'1.3'!B36</f>
        <v>54.1</v>
      </c>
      <c r="D216" s="28">
        <f>'1.3'!C36</f>
        <v>-4.5999999999999996</v>
      </c>
      <c r="E216" s="28">
        <f>'1.3'!D36</f>
        <v>-0.7</v>
      </c>
      <c r="F216" s="28">
        <f>'1.3'!E36</f>
        <v>1.4</v>
      </c>
      <c r="G216" s="28" t="e">
        <f>'1.3'!F36</f>
        <v>#N/A</v>
      </c>
      <c r="H216" s="28" t="e">
        <f>'1.3'!G36</f>
        <v>#N/A</v>
      </c>
      <c r="I216" s="28" t="e">
        <f>'1.3'!H36</f>
        <v>#N/A</v>
      </c>
      <c r="J216" s="28" t="e">
        <f>'1.3'!I36</f>
        <v>#N/A</v>
      </c>
      <c r="K216" s="29" t="e">
        <f>'1.4'!B36</f>
        <v>#N/A</v>
      </c>
      <c r="L216" s="29" t="e">
        <f>'1.4'!C36</f>
        <v>#N/A</v>
      </c>
      <c r="M216" s="29" t="e">
        <f>'1.4'!D36</f>
        <v>#N/A</v>
      </c>
      <c r="N216" s="29" t="e">
        <f>'1.4'!E36</f>
        <v>#N/A</v>
      </c>
      <c r="O216" s="29" t="e">
        <f>'1.4'!F36</f>
        <v>#N/A</v>
      </c>
      <c r="P216" s="29" t="e">
        <f>'1.4'!G36</f>
        <v>#N/A</v>
      </c>
      <c r="Q216" s="29" t="e">
        <f>'1.4'!H36</f>
        <v>#N/A</v>
      </c>
      <c r="R216" s="29" t="e">
        <f>'1.4'!I36</f>
        <v>#N/A</v>
      </c>
      <c r="S216" s="29" t="e">
        <f>'1.4'!J36</f>
        <v>#N/A</v>
      </c>
      <c r="T216" s="29" t="e">
        <f>'1.4'!K36</f>
        <v>#N/A</v>
      </c>
      <c r="U216" s="29" t="e">
        <f>'1.4'!L36</f>
        <v>#N/A</v>
      </c>
      <c r="V216" s="29" t="e">
        <f>'1.4'!M36</f>
        <v>#N/A</v>
      </c>
      <c r="W216" s="29" t="e">
        <f>'1.4'!N36</f>
        <v>#N/A</v>
      </c>
      <c r="X216" s="29" t="e">
        <f>'1.4'!O36</f>
        <v>#N/A</v>
      </c>
      <c r="Y216" s="29" t="e">
        <f>'1.4'!P36</f>
        <v>#N/A</v>
      </c>
      <c r="Z216" s="29" t="e">
        <f>'1.4'!Q36</f>
        <v>#N/A</v>
      </c>
      <c r="AA216" s="29" t="e">
        <f>'1.4'!R36</f>
        <v>#N/A</v>
      </c>
      <c r="AB216" s="29" t="e">
        <f>'1.4'!S36</f>
        <v>#N/A</v>
      </c>
      <c r="AC216" s="29" t="e">
        <f>'1.4'!T36</f>
        <v>#N/A</v>
      </c>
      <c r="AD216" s="29" t="e">
        <f>'1.4'!U36</f>
        <v>#N/A</v>
      </c>
      <c r="AE216" s="29" t="e">
        <f>'1.4'!V36</f>
        <v>#N/A</v>
      </c>
      <c r="AF216" s="29" t="e">
        <f>'1.4'!W36</f>
        <v>#N/A</v>
      </c>
      <c r="AG216" s="29" t="e">
        <f>'1.4'!X36</f>
        <v>#N/A</v>
      </c>
      <c r="AH216" s="29" t="e">
        <f>'1.4'!Y36</f>
        <v>#N/A</v>
      </c>
      <c r="AI216" s="29" t="e">
        <f>'1.4'!Z36</f>
        <v>#N/A</v>
      </c>
      <c r="AJ216" s="29" t="e">
        <f>'1.4'!AA36</f>
        <v>#N/A</v>
      </c>
      <c r="AK216" s="29" t="e">
        <f>'1.4'!AB36</f>
        <v>#N/A</v>
      </c>
      <c r="AL216" s="29" t="e">
        <f>'1.4'!AC36</f>
        <v>#N/A</v>
      </c>
      <c r="AM216" s="29" t="e">
        <f>'1.4'!AD36</f>
        <v>#N/A</v>
      </c>
      <c r="AN216" s="29" t="e">
        <f>'1.4'!AE36</f>
        <v>#N/A</v>
      </c>
      <c r="AO216" s="29" t="e">
        <f>'1.4'!AF36</f>
        <v>#N/A</v>
      </c>
      <c r="AP216" s="29" t="e">
        <f>'1.4'!AG36</f>
        <v>#N/A</v>
      </c>
      <c r="AQ216" s="29" t="e">
        <f>'1.4'!AH36</f>
        <v>#N/A</v>
      </c>
      <c r="AR216" s="29" t="e">
        <f>'1.4'!AI36</f>
        <v>#N/A</v>
      </c>
      <c r="AS216" s="29" t="e">
        <f>'1.4'!AJ36</f>
        <v>#N/A</v>
      </c>
      <c r="AT216" s="29" t="e">
        <f>'1.4'!AK36</f>
        <v>#N/A</v>
      </c>
      <c r="AU216" s="29" t="e">
        <f>'1.4'!AL36</f>
        <v>#N/A</v>
      </c>
      <c r="AV216" s="29" t="e">
        <f>'1.4'!AM36</f>
        <v>#N/A</v>
      </c>
      <c r="AW216" s="29" t="e">
        <f>'1.4'!AN36</f>
        <v>#N/A</v>
      </c>
      <c r="AX216" s="29" t="e">
        <f>'1.4'!AO36</f>
        <v>#N/A</v>
      </c>
      <c r="AY216" s="29" t="e">
        <f>'1.4'!AP36</f>
        <v>#N/A</v>
      </c>
      <c r="AZ216" s="29" t="e">
        <f>'1.4'!AQ36</f>
        <v>#N/A</v>
      </c>
      <c r="BA216" s="29" t="e">
        <f>'1.4'!AR36</f>
        <v>#N/A</v>
      </c>
      <c r="BB216" s="29" t="e">
        <f>'1.4'!AS36</f>
        <v>#N/A</v>
      </c>
      <c r="BC216" s="29" t="e">
        <f>'1.4'!AT36</f>
        <v>#N/A</v>
      </c>
      <c r="BD216" s="29" t="e">
        <f>'1.4'!AU36</f>
        <v>#N/A</v>
      </c>
      <c r="BE216" s="29" t="e">
        <f>'1.4'!AV36</f>
        <v>#N/A</v>
      </c>
      <c r="BF216" s="29" t="e">
        <f>'1.4'!AW36</f>
        <v>#N/A</v>
      </c>
      <c r="BG216" s="29" t="e">
        <f>'1.4'!AX36</f>
        <v>#N/A</v>
      </c>
      <c r="BH216" s="29" t="e">
        <f>'1.4'!AY36</f>
        <v>#N/A</v>
      </c>
      <c r="BI216" s="29" t="e">
        <f>'1.4'!AZ36</f>
        <v>#N/A</v>
      </c>
      <c r="BJ216" s="29" t="e">
        <f>'1.4'!BA36</f>
        <v>#N/A</v>
      </c>
    </row>
    <row r="217" spans="1:62" x14ac:dyDescent="0.25">
      <c r="A217" s="28" t="s">
        <v>35</v>
      </c>
      <c r="B217" s="30">
        <v>37408</v>
      </c>
      <c r="C217" s="28">
        <f>'1.3'!B37</f>
        <v>51.1</v>
      </c>
      <c r="D217" s="28">
        <f>'1.3'!C37</f>
        <v>-4.0999999999999996</v>
      </c>
      <c r="E217" s="28">
        <f>'1.3'!D37</f>
        <v>-1.3</v>
      </c>
      <c r="F217" s="28">
        <f>'1.3'!E37</f>
        <v>0.8</v>
      </c>
      <c r="G217" s="28" t="e">
        <f>'1.3'!F37</f>
        <v>#N/A</v>
      </c>
      <c r="H217" s="28" t="e">
        <f>'1.3'!G37</f>
        <v>#N/A</v>
      </c>
      <c r="I217" s="28" t="e">
        <f>'1.3'!H37</f>
        <v>#N/A</v>
      </c>
      <c r="J217" s="28" t="e">
        <f>'1.3'!I37</f>
        <v>#N/A</v>
      </c>
      <c r="K217" s="29" t="e">
        <f>'1.4'!B37</f>
        <v>#N/A</v>
      </c>
      <c r="L217" s="29" t="e">
        <f>'1.4'!C37</f>
        <v>#N/A</v>
      </c>
      <c r="M217" s="29" t="e">
        <f>'1.4'!D37</f>
        <v>#N/A</v>
      </c>
      <c r="N217" s="29" t="e">
        <f>'1.4'!E37</f>
        <v>#N/A</v>
      </c>
      <c r="O217" s="29" t="e">
        <f>'1.4'!F37</f>
        <v>#N/A</v>
      </c>
      <c r="P217" s="29" t="e">
        <f>'1.4'!G37</f>
        <v>#N/A</v>
      </c>
      <c r="Q217" s="29" t="e">
        <f>'1.4'!H37</f>
        <v>#N/A</v>
      </c>
      <c r="R217" s="29" t="e">
        <f>'1.4'!I37</f>
        <v>#N/A</v>
      </c>
      <c r="S217" s="29" t="e">
        <f>'1.4'!J37</f>
        <v>#N/A</v>
      </c>
      <c r="T217" s="29" t="e">
        <f>'1.4'!K37</f>
        <v>#N/A</v>
      </c>
      <c r="U217" s="29" t="e">
        <f>'1.4'!L37</f>
        <v>#N/A</v>
      </c>
      <c r="V217" s="29" t="e">
        <f>'1.4'!M37</f>
        <v>#N/A</v>
      </c>
      <c r="W217" s="29" t="e">
        <f>'1.4'!N37</f>
        <v>#N/A</v>
      </c>
      <c r="X217" s="29" t="e">
        <f>'1.4'!O37</f>
        <v>#N/A</v>
      </c>
      <c r="Y217" s="29" t="e">
        <f>'1.4'!P37</f>
        <v>#N/A</v>
      </c>
      <c r="Z217" s="29" t="e">
        <f>'1.4'!Q37</f>
        <v>#N/A</v>
      </c>
      <c r="AA217" s="29" t="e">
        <f>'1.4'!R37</f>
        <v>#N/A</v>
      </c>
      <c r="AB217" s="29" t="e">
        <f>'1.4'!S37</f>
        <v>#N/A</v>
      </c>
      <c r="AC217" s="29" t="e">
        <f>'1.4'!T37</f>
        <v>#N/A</v>
      </c>
      <c r="AD217" s="29" t="e">
        <f>'1.4'!U37</f>
        <v>#N/A</v>
      </c>
      <c r="AE217" s="29" t="e">
        <f>'1.4'!V37</f>
        <v>#N/A</v>
      </c>
      <c r="AF217" s="29" t="e">
        <f>'1.4'!W37</f>
        <v>#N/A</v>
      </c>
      <c r="AG217" s="29" t="e">
        <f>'1.4'!X37</f>
        <v>#N/A</v>
      </c>
      <c r="AH217" s="29" t="e">
        <f>'1.4'!Y37</f>
        <v>#N/A</v>
      </c>
      <c r="AI217" s="29" t="e">
        <f>'1.4'!Z37</f>
        <v>#N/A</v>
      </c>
      <c r="AJ217" s="29" t="e">
        <f>'1.4'!AA37</f>
        <v>#N/A</v>
      </c>
      <c r="AK217" s="29" t="e">
        <f>'1.4'!AB37</f>
        <v>#N/A</v>
      </c>
      <c r="AL217" s="29" t="e">
        <f>'1.4'!AC37</f>
        <v>#N/A</v>
      </c>
      <c r="AM217" s="29" t="e">
        <f>'1.4'!AD37</f>
        <v>#N/A</v>
      </c>
      <c r="AN217" s="29" t="e">
        <f>'1.4'!AE37</f>
        <v>#N/A</v>
      </c>
      <c r="AO217" s="29" t="e">
        <f>'1.4'!AF37</f>
        <v>#N/A</v>
      </c>
      <c r="AP217" s="29" t="e">
        <f>'1.4'!AG37</f>
        <v>#N/A</v>
      </c>
      <c r="AQ217" s="29" t="e">
        <f>'1.4'!AH37</f>
        <v>#N/A</v>
      </c>
      <c r="AR217" s="29" t="e">
        <f>'1.4'!AI37</f>
        <v>#N/A</v>
      </c>
      <c r="AS217" s="29" t="e">
        <f>'1.4'!AJ37</f>
        <v>#N/A</v>
      </c>
      <c r="AT217" s="29" t="e">
        <f>'1.4'!AK37</f>
        <v>#N/A</v>
      </c>
      <c r="AU217" s="29" t="e">
        <f>'1.4'!AL37</f>
        <v>#N/A</v>
      </c>
      <c r="AV217" s="29" t="e">
        <f>'1.4'!AM37</f>
        <v>#N/A</v>
      </c>
      <c r="AW217" s="29" t="e">
        <f>'1.4'!AN37</f>
        <v>#N/A</v>
      </c>
      <c r="AX217" s="29" t="e">
        <f>'1.4'!AO37</f>
        <v>#N/A</v>
      </c>
      <c r="AY217" s="29" t="e">
        <f>'1.4'!AP37</f>
        <v>#N/A</v>
      </c>
      <c r="AZ217" s="29" t="e">
        <f>'1.4'!AQ37</f>
        <v>#N/A</v>
      </c>
      <c r="BA217" s="29" t="e">
        <f>'1.4'!AR37</f>
        <v>#N/A</v>
      </c>
      <c r="BB217" s="29" t="e">
        <f>'1.4'!AS37</f>
        <v>#N/A</v>
      </c>
      <c r="BC217" s="29" t="e">
        <f>'1.4'!AT37</f>
        <v>#N/A</v>
      </c>
      <c r="BD217" s="29" t="e">
        <f>'1.4'!AU37</f>
        <v>#N/A</v>
      </c>
      <c r="BE217" s="29" t="e">
        <f>'1.4'!AV37</f>
        <v>#N/A</v>
      </c>
      <c r="BF217" s="29" t="e">
        <f>'1.4'!AW37</f>
        <v>#N/A</v>
      </c>
      <c r="BG217" s="29" t="e">
        <f>'1.4'!AX37</f>
        <v>#N/A</v>
      </c>
      <c r="BH217" s="29" t="e">
        <f>'1.4'!AY37</f>
        <v>#N/A</v>
      </c>
      <c r="BI217" s="29" t="e">
        <f>'1.4'!AZ37</f>
        <v>#N/A</v>
      </c>
      <c r="BJ217" s="29" t="e">
        <f>'1.4'!BA37</f>
        <v>#N/A</v>
      </c>
    </row>
    <row r="218" spans="1:62" x14ac:dyDescent="0.25">
      <c r="A218" s="28" t="s">
        <v>35</v>
      </c>
      <c r="B218" s="30">
        <v>37438</v>
      </c>
      <c r="C218" s="28">
        <f>'1.3'!B38</f>
        <v>56.3</v>
      </c>
      <c r="D218" s="28">
        <f>'1.3'!C38</f>
        <v>4.3</v>
      </c>
      <c r="E218" s="28">
        <f>'1.3'!D38</f>
        <v>-0.5</v>
      </c>
      <c r="F218" s="28">
        <f>'1.3'!E38</f>
        <v>1</v>
      </c>
      <c r="G218" s="28" t="e">
        <f>'1.3'!F38</f>
        <v>#N/A</v>
      </c>
      <c r="H218" s="28" t="e">
        <f>'1.3'!G38</f>
        <v>#N/A</v>
      </c>
      <c r="I218" s="28" t="e">
        <f>'1.3'!H38</f>
        <v>#N/A</v>
      </c>
      <c r="J218" s="28" t="e">
        <f>'1.3'!I38</f>
        <v>#N/A</v>
      </c>
      <c r="K218" s="29" t="e">
        <f>'1.4'!B38</f>
        <v>#N/A</v>
      </c>
      <c r="L218" s="29" t="e">
        <f>'1.4'!C38</f>
        <v>#N/A</v>
      </c>
      <c r="M218" s="29" t="e">
        <f>'1.4'!D38</f>
        <v>#N/A</v>
      </c>
      <c r="N218" s="29" t="e">
        <f>'1.4'!E38</f>
        <v>#N/A</v>
      </c>
      <c r="O218" s="29" t="e">
        <f>'1.4'!F38</f>
        <v>#N/A</v>
      </c>
      <c r="P218" s="29" t="e">
        <f>'1.4'!G38</f>
        <v>#N/A</v>
      </c>
      <c r="Q218" s="29" t="e">
        <f>'1.4'!H38</f>
        <v>#N/A</v>
      </c>
      <c r="R218" s="29" t="e">
        <f>'1.4'!I38</f>
        <v>#N/A</v>
      </c>
      <c r="S218" s="29" t="e">
        <f>'1.4'!J38</f>
        <v>#N/A</v>
      </c>
      <c r="T218" s="29" t="e">
        <f>'1.4'!K38</f>
        <v>#N/A</v>
      </c>
      <c r="U218" s="29" t="e">
        <f>'1.4'!L38</f>
        <v>#N/A</v>
      </c>
      <c r="V218" s="29" t="e">
        <f>'1.4'!M38</f>
        <v>#N/A</v>
      </c>
      <c r="W218" s="29" t="e">
        <f>'1.4'!N38</f>
        <v>#N/A</v>
      </c>
      <c r="X218" s="29" t="e">
        <f>'1.4'!O38</f>
        <v>#N/A</v>
      </c>
      <c r="Y218" s="29" t="e">
        <f>'1.4'!P38</f>
        <v>#N/A</v>
      </c>
      <c r="Z218" s="29" t="e">
        <f>'1.4'!Q38</f>
        <v>#N/A</v>
      </c>
      <c r="AA218" s="29" t="e">
        <f>'1.4'!R38</f>
        <v>#N/A</v>
      </c>
      <c r="AB218" s="29" t="e">
        <f>'1.4'!S38</f>
        <v>#N/A</v>
      </c>
      <c r="AC218" s="29" t="e">
        <f>'1.4'!T38</f>
        <v>#N/A</v>
      </c>
      <c r="AD218" s="29" t="e">
        <f>'1.4'!U38</f>
        <v>#N/A</v>
      </c>
      <c r="AE218" s="29" t="e">
        <f>'1.4'!V38</f>
        <v>#N/A</v>
      </c>
      <c r="AF218" s="29" t="e">
        <f>'1.4'!W38</f>
        <v>#N/A</v>
      </c>
      <c r="AG218" s="29" t="e">
        <f>'1.4'!X38</f>
        <v>#N/A</v>
      </c>
      <c r="AH218" s="29" t="e">
        <f>'1.4'!Y38</f>
        <v>#N/A</v>
      </c>
      <c r="AI218" s="29" t="e">
        <f>'1.4'!Z38</f>
        <v>#N/A</v>
      </c>
      <c r="AJ218" s="29" t="e">
        <f>'1.4'!AA38</f>
        <v>#N/A</v>
      </c>
      <c r="AK218" s="29" t="e">
        <f>'1.4'!AB38</f>
        <v>#N/A</v>
      </c>
      <c r="AL218" s="29" t="e">
        <f>'1.4'!AC38</f>
        <v>#N/A</v>
      </c>
      <c r="AM218" s="29" t="e">
        <f>'1.4'!AD38</f>
        <v>#N/A</v>
      </c>
      <c r="AN218" s="29" t="e">
        <f>'1.4'!AE38</f>
        <v>#N/A</v>
      </c>
      <c r="AO218" s="29" t="e">
        <f>'1.4'!AF38</f>
        <v>#N/A</v>
      </c>
      <c r="AP218" s="29" t="e">
        <f>'1.4'!AG38</f>
        <v>#N/A</v>
      </c>
      <c r="AQ218" s="29" t="e">
        <f>'1.4'!AH38</f>
        <v>#N/A</v>
      </c>
      <c r="AR218" s="29" t="e">
        <f>'1.4'!AI38</f>
        <v>#N/A</v>
      </c>
      <c r="AS218" s="29" t="e">
        <f>'1.4'!AJ38</f>
        <v>#N/A</v>
      </c>
      <c r="AT218" s="29" t="e">
        <f>'1.4'!AK38</f>
        <v>#N/A</v>
      </c>
      <c r="AU218" s="29" t="e">
        <f>'1.4'!AL38</f>
        <v>#N/A</v>
      </c>
      <c r="AV218" s="29" t="e">
        <f>'1.4'!AM38</f>
        <v>#N/A</v>
      </c>
      <c r="AW218" s="29" t="e">
        <f>'1.4'!AN38</f>
        <v>#N/A</v>
      </c>
      <c r="AX218" s="29" t="e">
        <f>'1.4'!AO38</f>
        <v>#N/A</v>
      </c>
      <c r="AY218" s="29" t="e">
        <f>'1.4'!AP38</f>
        <v>#N/A</v>
      </c>
      <c r="AZ218" s="29" t="e">
        <f>'1.4'!AQ38</f>
        <v>#N/A</v>
      </c>
      <c r="BA218" s="29" t="e">
        <f>'1.4'!AR38</f>
        <v>#N/A</v>
      </c>
      <c r="BB218" s="29" t="e">
        <f>'1.4'!AS38</f>
        <v>#N/A</v>
      </c>
      <c r="BC218" s="29" t="e">
        <f>'1.4'!AT38</f>
        <v>#N/A</v>
      </c>
      <c r="BD218" s="29" t="e">
        <f>'1.4'!AU38</f>
        <v>#N/A</v>
      </c>
      <c r="BE218" s="29" t="e">
        <f>'1.4'!AV38</f>
        <v>#N/A</v>
      </c>
      <c r="BF218" s="29" t="e">
        <f>'1.4'!AW38</f>
        <v>#N/A</v>
      </c>
      <c r="BG218" s="29" t="e">
        <f>'1.4'!AX38</f>
        <v>#N/A</v>
      </c>
      <c r="BH218" s="29" t="e">
        <f>'1.4'!AY38</f>
        <v>#N/A</v>
      </c>
      <c r="BI218" s="29" t="e">
        <f>'1.4'!AZ38</f>
        <v>#N/A</v>
      </c>
      <c r="BJ218" s="29" t="e">
        <f>'1.4'!BA38</f>
        <v>#N/A</v>
      </c>
    </row>
    <row r="219" spans="1:62" x14ac:dyDescent="0.25">
      <c r="A219" s="28" t="s">
        <v>35</v>
      </c>
      <c r="B219" s="30">
        <v>37469</v>
      </c>
      <c r="C219" s="28">
        <f>'1.3'!B39</f>
        <v>56</v>
      </c>
      <c r="D219" s="28">
        <f>'1.3'!C39</f>
        <v>3.2</v>
      </c>
      <c r="E219" s="28">
        <f>'1.3'!D39</f>
        <v>0</v>
      </c>
      <c r="F219" s="28">
        <f>'1.3'!E39</f>
        <v>1</v>
      </c>
      <c r="G219" s="28" t="e">
        <f>'1.3'!F39</f>
        <v>#N/A</v>
      </c>
      <c r="H219" s="28" t="e">
        <f>'1.3'!G39</f>
        <v>#N/A</v>
      </c>
      <c r="I219" s="28" t="e">
        <f>'1.3'!H39</f>
        <v>#N/A</v>
      </c>
      <c r="J219" s="28" t="e">
        <f>'1.3'!I39</f>
        <v>#N/A</v>
      </c>
      <c r="K219" s="29" t="e">
        <f>'1.4'!B39</f>
        <v>#N/A</v>
      </c>
      <c r="L219" s="29" t="e">
        <f>'1.4'!C39</f>
        <v>#N/A</v>
      </c>
      <c r="M219" s="29" t="e">
        <f>'1.4'!D39</f>
        <v>#N/A</v>
      </c>
      <c r="N219" s="29" t="e">
        <f>'1.4'!E39</f>
        <v>#N/A</v>
      </c>
      <c r="O219" s="29" t="e">
        <f>'1.4'!F39</f>
        <v>#N/A</v>
      </c>
      <c r="P219" s="29" t="e">
        <f>'1.4'!G39</f>
        <v>#N/A</v>
      </c>
      <c r="Q219" s="29" t="e">
        <f>'1.4'!H39</f>
        <v>#N/A</v>
      </c>
      <c r="R219" s="29" t="e">
        <f>'1.4'!I39</f>
        <v>#N/A</v>
      </c>
      <c r="S219" s="29" t="e">
        <f>'1.4'!J39</f>
        <v>#N/A</v>
      </c>
      <c r="T219" s="29" t="e">
        <f>'1.4'!K39</f>
        <v>#N/A</v>
      </c>
      <c r="U219" s="29" t="e">
        <f>'1.4'!L39</f>
        <v>#N/A</v>
      </c>
      <c r="V219" s="29" t="e">
        <f>'1.4'!M39</f>
        <v>#N/A</v>
      </c>
      <c r="W219" s="29" t="e">
        <f>'1.4'!N39</f>
        <v>#N/A</v>
      </c>
      <c r="X219" s="29" t="e">
        <f>'1.4'!O39</f>
        <v>#N/A</v>
      </c>
      <c r="Y219" s="29" t="e">
        <f>'1.4'!P39</f>
        <v>#N/A</v>
      </c>
      <c r="Z219" s="29" t="e">
        <f>'1.4'!Q39</f>
        <v>#N/A</v>
      </c>
      <c r="AA219" s="29" t="e">
        <f>'1.4'!R39</f>
        <v>#N/A</v>
      </c>
      <c r="AB219" s="29" t="e">
        <f>'1.4'!S39</f>
        <v>#N/A</v>
      </c>
      <c r="AC219" s="29" t="e">
        <f>'1.4'!T39</f>
        <v>#N/A</v>
      </c>
      <c r="AD219" s="29" t="e">
        <f>'1.4'!U39</f>
        <v>#N/A</v>
      </c>
      <c r="AE219" s="29" t="e">
        <f>'1.4'!V39</f>
        <v>#N/A</v>
      </c>
      <c r="AF219" s="29" t="e">
        <f>'1.4'!W39</f>
        <v>#N/A</v>
      </c>
      <c r="AG219" s="29" t="e">
        <f>'1.4'!X39</f>
        <v>#N/A</v>
      </c>
      <c r="AH219" s="29" t="e">
        <f>'1.4'!Y39</f>
        <v>#N/A</v>
      </c>
      <c r="AI219" s="29" t="e">
        <f>'1.4'!Z39</f>
        <v>#N/A</v>
      </c>
      <c r="AJ219" s="29" t="e">
        <f>'1.4'!AA39</f>
        <v>#N/A</v>
      </c>
      <c r="AK219" s="29" t="e">
        <f>'1.4'!AB39</f>
        <v>#N/A</v>
      </c>
      <c r="AL219" s="29" t="e">
        <f>'1.4'!AC39</f>
        <v>#N/A</v>
      </c>
      <c r="AM219" s="29" t="e">
        <f>'1.4'!AD39</f>
        <v>#N/A</v>
      </c>
      <c r="AN219" s="29" t="e">
        <f>'1.4'!AE39</f>
        <v>#N/A</v>
      </c>
      <c r="AO219" s="29" t="e">
        <f>'1.4'!AF39</f>
        <v>#N/A</v>
      </c>
      <c r="AP219" s="29" t="e">
        <f>'1.4'!AG39</f>
        <v>#N/A</v>
      </c>
      <c r="AQ219" s="29" t="e">
        <f>'1.4'!AH39</f>
        <v>#N/A</v>
      </c>
      <c r="AR219" s="29" t="e">
        <f>'1.4'!AI39</f>
        <v>#N/A</v>
      </c>
      <c r="AS219" s="29" t="e">
        <f>'1.4'!AJ39</f>
        <v>#N/A</v>
      </c>
      <c r="AT219" s="29" t="e">
        <f>'1.4'!AK39</f>
        <v>#N/A</v>
      </c>
      <c r="AU219" s="29" t="e">
        <f>'1.4'!AL39</f>
        <v>#N/A</v>
      </c>
      <c r="AV219" s="29" t="e">
        <f>'1.4'!AM39</f>
        <v>#N/A</v>
      </c>
      <c r="AW219" s="29" t="e">
        <f>'1.4'!AN39</f>
        <v>#N/A</v>
      </c>
      <c r="AX219" s="29" t="e">
        <f>'1.4'!AO39</f>
        <v>#N/A</v>
      </c>
      <c r="AY219" s="29" t="e">
        <f>'1.4'!AP39</f>
        <v>#N/A</v>
      </c>
      <c r="AZ219" s="29" t="e">
        <f>'1.4'!AQ39</f>
        <v>#N/A</v>
      </c>
      <c r="BA219" s="29" t="e">
        <f>'1.4'!AR39</f>
        <v>#N/A</v>
      </c>
      <c r="BB219" s="29" t="e">
        <f>'1.4'!AS39</f>
        <v>#N/A</v>
      </c>
      <c r="BC219" s="29" t="e">
        <f>'1.4'!AT39</f>
        <v>#N/A</v>
      </c>
      <c r="BD219" s="29" t="e">
        <f>'1.4'!AU39</f>
        <v>#N/A</v>
      </c>
      <c r="BE219" s="29" t="e">
        <f>'1.4'!AV39</f>
        <v>#N/A</v>
      </c>
      <c r="BF219" s="29" t="e">
        <f>'1.4'!AW39</f>
        <v>#N/A</v>
      </c>
      <c r="BG219" s="29" t="e">
        <f>'1.4'!AX39</f>
        <v>#N/A</v>
      </c>
      <c r="BH219" s="29" t="e">
        <f>'1.4'!AY39</f>
        <v>#N/A</v>
      </c>
      <c r="BI219" s="29" t="e">
        <f>'1.4'!AZ39</f>
        <v>#N/A</v>
      </c>
      <c r="BJ219" s="29" t="e">
        <f>'1.4'!BA39</f>
        <v>#N/A</v>
      </c>
    </row>
    <row r="220" spans="1:62" x14ac:dyDescent="0.25">
      <c r="A220" s="28" t="s">
        <v>35</v>
      </c>
      <c r="B220" s="30">
        <v>37500</v>
      </c>
      <c r="C220" s="28">
        <f>'1.3'!B40</f>
        <v>51.8</v>
      </c>
      <c r="D220" s="28">
        <f>'1.3'!C40</f>
        <v>-0.4</v>
      </c>
      <c r="E220" s="28">
        <f>'1.3'!D40</f>
        <v>-0.1</v>
      </c>
      <c r="F220" s="28">
        <f>'1.3'!E40</f>
        <v>0.8</v>
      </c>
      <c r="G220" s="28" t="e">
        <f>'1.3'!F40</f>
        <v>#N/A</v>
      </c>
      <c r="H220" s="28" t="e">
        <f>'1.3'!G40</f>
        <v>#N/A</v>
      </c>
      <c r="I220" s="28" t="e">
        <f>'1.3'!H40</f>
        <v>#N/A</v>
      </c>
      <c r="J220" s="28" t="e">
        <f>'1.3'!I40</f>
        <v>#N/A</v>
      </c>
      <c r="K220" s="29" t="e">
        <f>'1.4'!B40</f>
        <v>#N/A</v>
      </c>
      <c r="L220" s="29" t="e">
        <f>'1.4'!C40</f>
        <v>#N/A</v>
      </c>
      <c r="M220" s="29" t="e">
        <f>'1.4'!D40</f>
        <v>#N/A</v>
      </c>
      <c r="N220" s="29" t="e">
        <f>'1.4'!E40</f>
        <v>#N/A</v>
      </c>
      <c r="O220" s="29" t="e">
        <f>'1.4'!F40</f>
        <v>#N/A</v>
      </c>
      <c r="P220" s="29" t="e">
        <f>'1.4'!G40</f>
        <v>#N/A</v>
      </c>
      <c r="Q220" s="29" t="e">
        <f>'1.4'!H40</f>
        <v>#N/A</v>
      </c>
      <c r="R220" s="29" t="e">
        <f>'1.4'!I40</f>
        <v>#N/A</v>
      </c>
      <c r="S220" s="29" t="e">
        <f>'1.4'!J40</f>
        <v>#N/A</v>
      </c>
      <c r="T220" s="29" t="e">
        <f>'1.4'!K40</f>
        <v>#N/A</v>
      </c>
      <c r="U220" s="29" t="e">
        <f>'1.4'!L40</f>
        <v>#N/A</v>
      </c>
      <c r="V220" s="29" t="e">
        <f>'1.4'!M40</f>
        <v>#N/A</v>
      </c>
      <c r="W220" s="29" t="e">
        <f>'1.4'!N40</f>
        <v>#N/A</v>
      </c>
      <c r="X220" s="29" t="e">
        <f>'1.4'!O40</f>
        <v>#N/A</v>
      </c>
      <c r="Y220" s="29" t="e">
        <f>'1.4'!P40</f>
        <v>#N/A</v>
      </c>
      <c r="Z220" s="29" t="e">
        <f>'1.4'!Q40</f>
        <v>#N/A</v>
      </c>
      <c r="AA220" s="29" t="e">
        <f>'1.4'!R40</f>
        <v>#N/A</v>
      </c>
      <c r="AB220" s="29" t="e">
        <f>'1.4'!S40</f>
        <v>#N/A</v>
      </c>
      <c r="AC220" s="29" t="e">
        <f>'1.4'!T40</f>
        <v>#N/A</v>
      </c>
      <c r="AD220" s="29" t="e">
        <f>'1.4'!U40</f>
        <v>#N/A</v>
      </c>
      <c r="AE220" s="29" t="e">
        <f>'1.4'!V40</f>
        <v>#N/A</v>
      </c>
      <c r="AF220" s="29" t="e">
        <f>'1.4'!W40</f>
        <v>#N/A</v>
      </c>
      <c r="AG220" s="29" t="e">
        <f>'1.4'!X40</f>
        <v>#N/A</v>
      </c>
      <c r="AH220" s="29" t="e">
        <f>'1.4'!Y40</f>
        <v>#N/A</v>
      </c>
      <c r="AI220" s="29" t="e">
        <f>'1.4'!Z40</f>
        <v>#N/A</v>
      </c>
      <c r="AJ220" s="29" t="e">
        <f>'1.4'!AA40</f>
        <v>#N/A</v>
      </c>
      <c r="AK220" s="29" t="e">
        <f>'1.4'!AB40</f>
        <v>#N/A</v>
      </c>
      <c r="AL220" s="29" t="e">
        <f>'1.4'!AC40</f>
        <v>#N/A</v>
      </c>
      <c r="AM220" s="29" t="e">
        <f>'1.4'!AD40</f>
        <v>#N/A</v>
      </c>
      <c r="AN220" s="29" t="e">
        <f>'1.4'!AE40</f>
        <v>#N/A</v>
      </c>
      <c r="AO220" s="29" t="e">
        <f>'1.4'!AF40</f>
        <v>#N/A</v>
      </c>
      <c r="AP220" s="29" t="e">
        <f>'1.4'!AG40</f>
        <v>#N/A</v>
      </c>
      <c r="AQ220" s="29" t="e">
        <f>'1.4'!AH40</f>
        <v>#N/A</v>
      </c>
      <c r="AR220" s="29" t="e">
        <f>'1.4'!AI40</f>
        <v>#N/A</v>
      </c>
      <c r="AS220" s="29" t="e">
        <f>'1.4'!AJ40</f>
        <v>#N/A</v>
      </c>
      <c r="AT220" s="29" t="e">
        <f>'1.4'!AK40</f>
        <v>#N/A</v>
      </c>
      <c r="AU220" s="29" t="e">
        <f>'1.4'!AL40</f>
        <v>#N/A</v>
      </c>
      <c r="AV220" s="29" t="e">
        <f>'1.4'!AM40</f>
        <v>#N/A</v>
      </c>
      <c r="AW220" s="29" t="e">
        <f>'1.4'!AN40</f>
        <v>#N/A</v>
      </c>
      <c r="AX220" s="29" t="e">
        <f>'1.4'!AO40</f>
        <v>#N/A</v>
      </c>
      <c r="AY220" s="29" t="e">
        <f>'1.4'!AP40</f>
        <v>#N/A</v>
      </c>
      <c r="AZ220" s="29" t="e">
        <f>'1.4'!AQ40</f>
        <v>#N/A</v>
      </c>
      <c r="BA220" s="29" t="e">
        <f>'1.4'!AR40</f>
        <v>#N/A</v>
      </c>
      <c r="BB220" s="29" t="e">
        <f>'1.4'!AS40</f>
        <v>#N/A</v>
      </c>
      <c r="BC220" s="29" t="e">
        <f>'1.4'!AT40</f>
        <v>#N/A</v>
      </c>
      <c r="BD220" s="29" t="e">
        <f>'1.4'!AU40</f>
        <v>#N/A</v>
      </c>
      <c r="BE220" s="29" t="e">
        <f>'1.4'!AV40</f>
        <v>#N/A</v>
      </c>
      <c r="BF220" s="29" t="e">
        <f>'1.4'!AW40</f>
        <v>#N/A</v>
      </c>
      <c r="BG220" s="29" t="e">
        <f>'1.4'!AX40</f>
        <v>#N/A</v>
      </c>
      <c r="BH220" s="29" t="e">
        <f>'1.4'!AY40</f>
        <v>#N/A</v>
      </c>
      <c r="BI220" s="29" t="e">
        <f>'1.4'!AZ40</f>
        <v>#N/A</v>
      </c>
      <c r="BJ220" s="29" t="e">
        <f>'1.4'!BA40</f>
        <v>#N/A</v>
      </c>
    </row>
    <row r="221" spans="1:62" x14ac:dyDescent="0.25">
      <c r="A221" s="28" t="s">
        <v>35</v>
      </c>
      <c r="B221" s="30">
        <v>37530</v>
      </c>
      <c r="C221" s="28">
        <f>'1.3'!B41</f>
        <v>54.2</v>
      </c>
      <c r="D221" s="28">
        <f>'1.3'!C41</f>
        <v>-3.2</v>
      </c>
      <c r="E221" s="28">
        <f>'1.3'!D41</f>
        <v>-0.4</v>
      </c>
      <c r="F221" s="28">
        <f>'1.3'!E41</f>
        <v>-0.2</v>
      </c>
      <c r="G221" s="28" t="e">
        <f>'1.3'!F41</f>
        <v>#N/A</v>
      </c>
      <c r="H221" s="28" t="e">
        <f>'1.3'!G41</f>
        <v>#N/A</v>
      </c>
      <c r="I221" s="28" t="e">
        <f>'1.3'!H41</f>
        <v>#N/A</v>
      </c>
      <c r="J221" s="28" t="e">
        <f>'1.3'!I41</f>
        <v>#N/A</v>
      </c>
      <c r="K221" s="29" t="e">
        <f>'1.4'!B41</f>
        <v>#N/A</v>
      </c>
      <c r="L221" s="29" t="e">
        <f>'1.4'!C41</f>
        <v>#N/A</v>
      </c>
      <c r="M221" s="29" t="e">
        <f>'1.4'!D41</f>
        <v>#N/A</v>
      </c>
      <c r="N221" s="29" t="e">
        <f>'1.4'!E41</f>
        <v>#N/A</v>
      </c>
      <c r="O221" s="29" t="e">
        <f>'1.4'!F41</f>
        <v>#N/A</v>
      </c>
      <c r="P221" s="29" t="e">
        <f>'1.4'!G41</f>
        <v>#N/A</v>
      </c>
      <c r="Q221" s="29" t="e">
        <f>'1.4'!H41</f>
        <v>#N/A</v>
      </c>
      <c r="R221" s="29" t="e">
        <f>'1.4'!I41</f>
        <v>#N/A</v>
      </c>
      <c r="S221" s="29" t="e">
        <f>'1.4'!J41</f>
        <v>#N/A</v>
      </c>
      <c r="T221" s="29" t="e">
        <f>'1.4'!K41</f>
        <v>#N/A</v>
      </c>
      <c r="U221" s="29" t="e">
        <f>'1.4'!L41</f>
        <v>#N/A</v>
      </c>
      <c r="V221" s="29" t="e">
        <f>'1.4'!M41</f>
        <v>#N/A</v>
      </c>
      <c r="W221" s="29" t="e">
        <f>'1.4'!N41</f>
        <v>#N/A</v>
      </c>
      <c r="X221" s="29" t="e">
        <f>'1.4'!O41</f>
        <v>#N/A</v>
      </c>
      <c r="Y221" s="29" t="e">
        <f>'1.4'!P41</f>
        <v>#N/A</v>
      </c>
      <c r="Z221" s="29" t="e">
        <f>'1.4'!Q41</f>
        <v>#N/A</v>
      </c>
      <c r="AA221" s="29" t="e">
        <f>'1.4'!R41</f>
        <v>#N/A</v>
      </c>
      <c r="AB221" s="29" t="e">
        <f>'1.4'!S41</f>
        <v>#N/A</v>
      </c>
      <c r="AC221" s="29" t="e">
        <f>'1.4'!T41</f>
        <v>#N/A</v>
      </c>
      <c r="AD221" s="29" t="e">
        <f>'1.4'!U41</f>
        <v>#N/A</v>
      </c>
      <c r="AE221" s="29" t="e">
        <f>'1.4'!V41</f>
        <v>#N/A</v>
      </c>
      <c r="AF221" s="29" t="e">
        <f>'1.4'!W41</f>
        <v>#N/A</v>
      </c>
      <c r="AG221" s="29" t="e">
        <f>'1.4'!X41</f>
        <v>#N/A</v>
      </c>
      <c r="AH221" s="29" t="e">
        <f>'1.4'!Y41</f>
        <v>#N/A</v>
      </c>
      <c r="AI221" s="29" t="e">
        <f>'1.4'!Z41</f>
        <v>#N/A</v>
      </c>
      <c r="AJ221" s="29" t="e">
        <f>'1.4'!AA41</f>
        <v>#N/A</v>
      </c>
      <c r="AK221" s="29" t="e">
        <f>'1.4'!AB41</f>
        <v>#N/A</v>
      </c>
      <c r="AL221" s="29" t="e">
        <f>'1.4'!AC41</f>
        <v>#N/A</v>
      </c>
      <c r="AM221" s="29" t="e">
        <f>'1.4'!AD41</f>
        <v>#N/A</v>
      </c>
      <c r="AN221" s="29" t="e">
        <f>'1.4'!AE41</f>
        <v>#N/A</v>
      </c>
      <c r="AO221" s="29" t="e">
        <f>'1.4'!AF41</f>
        <v>#N/A</v>
      </c>
      <c r="AP221" s="29" t="e">
        <f>'1.4'!AG41</f>
        <v>#N/A</v>
      </c>
      <c r="AQ221" s="29" t="e">
        <f>'1.4'!AH41</f>
        <v>#N/A</v>
      </c>
      <c r="AR221" s="29" t="e">
        <f>'1.4'!AI41</f>
        <v>#N/A</v>
      </c>
      <c r="AS221" s="29" t="e">
        <f>'1.4'!AJ41</f>
        <v>#N/A</v>
      </c>
      <c r="AT221" s="29" t="e">
        <f>'1.4'!AK41</f>
        <v>#N/A</v>
      </c>
      <c r="AU221" s="29" t="e">
        <f>'1.4'!AL41</f>
        <v>#N/A</v>
      </c>
      <c r="AV221" s="29" t="e">
        <f>'1.4'!AM41</f>
        <v>#N/A</v>
      </c>
      <c r="AW221" s="29" t="e">
        <f>'1.4'!AN41</f>
        <v>#N/A</v>
      </c>
      <c r="AX221" s="29" t="e">
        <f>'1.4'!AO41</f>
        <v>#N/A</v>
      </c>
      <c r="AY221" s="29" t="e">
        <f>'1.4'!AP41</f>
        <v>#N/A</v>
      </c>
      <c r="AZ221" s="29" t="e">
        <f>'1.4'!AQ41</f>
        <v>#N/A</v>
      </c>
      <c r="BA221" s="29" t="e">
        <f>'1.4'!AR41</f>
        <v>#N/A</v>
      </c>
      <c r="BB221" s="29" t="e">
        <f>'1.4'!AS41</f>
        <v>#N/A</v>
      </c>
      <c r="BC221" s="29" t="e">
        <f>'1.4'!AT41</f>
        <v>#N/A</v>
      </c>
      <c r="BD221" s="29" t="e">
        <f>'1.4'!AU41</f>
        <v>#N/A</v>
      </c>
      <c r="BE221" s="29" t="e">
        <f>'1.4'!AV41</f>
        <v>#N/A</v>
      </c>
      <c r="BF221" s="29" t="e">
        <f>'1.4'!AW41</f>
        <v>#N/A</v>
      </c>
      <c r="BG221" s="29" t="e">
        <f>'1.4'!AX41</f>
        <v>#N/A</v>
      </c>
      <c r="BH221" s="29" t="e">
        <f>'1.4'!AY41</f>
        <v>#N/A</v>
      </c>
      <c r="BI221" s="29" t="e">
        <f>'1.4'!AZ41</f>
        <v>#N/A</v>
      </c>
      <c r="BJ221" s="29" t="e">
        <f>'1.4'!BA41</f>
        <v>#N/A</v>
      </c>
    </row>
    <row r="222" spans="1:62" x14ac:dyDescent="0.25">
      <c r="A222" s="28" t="s">
        <v>35</v>
      </c>
      <c r="B222" s="30">
        <v>37561</v>
      </c>
      <c r="C222" s="28">
        <f>'1.3'!B42</f>
        <v>52.9</v>
      </c>
      <c r="D222" s="28">
        <f>'1.3'!C42</f>
        <v>0.3</v>
      </c>
      <c r="E222" s="28">
        <f>'1.3'!D42</f>
        <v>-0.3</v>
      </c>
      <c r="F222" s="28">
        <f>'1.3'!E42</f>
        <v>-0.3</v>
      </c>
      <c r="G222" s="28" t="e">
        <f>'1.3'!F42</f>
        <v>#N/A</v>
      </c>
      <c r="H222" s="28" t="e">
        <f>'1.3'!G42</f>
        <v>#N/A</v>
      </c>
      <c r="I222" s="28" t="e">
        <f>'1.3'!H42</f>
        <v>#N/A</v>
      </c>
      <c r="J222" s="28" t="e">
        <f>'1.3'!I42</f>
        <v>#N/A</v>
      </c>
      <c r="K222" s="29" t="e">
        <f>'1.4'!B42</f>
        <v>#N/A</v>
      </c>
      <c r="L222" s="29" t="e">
        <f>'1.4'!C42</f>
        <v>#N/A</v>
      </c>
      <c r="M222" s="29" t="e">
        <f>'1.4'!D42</f>
        <v>#N/A</v>
      </c>
      <c r="N222" s="29" t="e">
        <f>'1.4'!E42</f>
        <v>#N/A</v>
      </c>
      <c r="O222" s="29" t="e">
        <f>'1.4'!F42</f>
        <v>#N/A</v>
      </c>
      <c r="P222" s="29" t="e">
        <f>'1.4'!G42</f>
        <v>#N/A</v>
      </c>
      <c r="Q222" s="29" t="e">
        <f>'1.4'!H42</f>
        <v>#N/A</v>
      </c>
      <c r="R222" s="29" t="e">
        <f>'1.4'!I42</f>
        <v>#N/A</v>
      </c>
      <c r="S222" s="29" t="e">
        <f>'1.4'!J42</f>
        <v>#N/A</v>
      </c>
      <c r="T222" s="29" t="e">
        <f>'1.4'!K42</f>
        <v>#N/A</v>
      </c>
      <c r="U222" s="29" t="e">
        <f>'1.4'!L42</f>
        <v>#N/A</v>
      </c>
      <c r="V222" s="29" t="e">
        <f>'1.4'!M42</f>
        <v>#N/A</v>
      </c>
      <c r="W222" s="29" t="e">
        <f>'1.4'!N42</f>
        <v>#N/A</v>
      </c>
      <c r="X222" s="29" t="e">
        <f>'1.4'!O42</f>
        <v>#N/A</v>
      </c>
      <c r="Y222" s="29" t="e">
        <f>'1.4'!P42</f>
        <v>#N/A</v>
      </c>
      <c r="Z222" s="29" t="e">
        <f>'1.4'!Q42</f>
        <v>#N/A</v>
      </c>
      <c r="AA222" s="29" t="e">
        <f>'1.4'!R42</f>
        <v>#N/A</v>
      </c>
      <c r="AB222" s="29" t="e">
        <f>'1.4'!S42</f>
        <v>#N/A</v>
      </c>
      <c r="AC222" s="29" t="e">
        <f>'1.4'!T42</f>
        <v>#N/A</v>
      </c>
      <c r="AD222" s="29" t="e">
        <f>'1.4'!U42</f>
        <v>#N/A</v>
      </c>
      <c r="AE222" s="29" t="e">
        <f>'1.4'!V42</f>
        <v>#N/A</v>
      </c>
      <c r="AF222" s="29" t="e">
        <f>'1.4'!W42</f>
        <v>#N/A</v>
      </c>
      <c r="AG222" s="29" t="e">
        <f>'1.4'!X42</f>
        <v>#N/A</v>
      </c>
      <c r="AH222" s="29" t="e">
        <f>'1.4'!Y42</f>
        <v>#N/A</v>
      </c>
      <c r="AI222" s="29" t="e">
        <f>'1.4'!Z42</f>
        <v>#N/A</v>
      </c>
      <c r="AJ222" s="29" t="e">
        <f>'1.4'!AA42</f>
        <v>#N/A</v>
      </c>
      <c r="AK222" s="29" t="e">
        <f>'1.4'!AB42</f>
        <v>#N/A</v>
      </c>
      <c r="AL222" s="29" t="e">
        <f>'1.4'!AC42</f>
        <v>#N/A</v>
      </c>
      <c r="AM222" s="29" t="e">
        <f>'1.4'!AD42</f>
        <v>#N/A</v>
      </c>
      <c r="AN222" s="29" t="e">
        <f>'1.4'!AE42</f>
        <v>#N/A</v>
      </c>
      <c r="AO222" s="29" t="e">
        <f>'1.4'!AF42</f>
        <v>#N/A</v>
      </c>
      <c r="AP222" s="29" t="e">
        <f>'1.4'!AG42</f>
        <v>#N/A</v>
      </c>
      <c r="AQ222" s="29" t="e">
        <f>'1.4'!AH42</f>
        <v>#N/A</v>
      </c>
      <c r="AR222" s="29" t="e">
        <f>'1.4'!AI42</f>
        <v>#N/A</v>
      </c>
      <c r="AS222" s="29" t="e">
        <f>'1.4'!AJ42</f>
        <v>#N/A</v>
      </c>
      <c r="AT222" s="29" t="e">
        <f>'1.4'!AK42</f>
        <v>#N/A</v>
      </c>
      <c r="AU222" s="29" t="e">
        <f>'1.4'!AL42</f>
        <v>#N/A</v>
      </c>
      <c r="AV222" s="29" t="e">
        <f>'1.4'!AM42</f>
        <v>#N/A</v>
      </c>
      <c r="AW222" s="29" t="e">
        <f>'1.4'!AN42</f>
        <v>#N/A</v>
      </c>
      <c r="AX222" s="29" t="e">
        <f>'1.4'!AO42</f>
        <v>#N/A</v>
      </c>
      <c r="AY222" s="29" t="e">
        <f>'1.4'!AP42</f>
        <v>#N/A</v>
      </c>
      <c r="AZ222" s="29" t="e">
        <f>'1.4'!AQ42</f>
        <v>#N/A</v>
      </c>
      <c r="BA222" s="29" t="e">
        <f>'1.4'!AR42</f>
        <v>#N/A</v>
      </c>
      <c r="BB222" s="29" t="e">
        <f>'1.4'!AS42</f>
        <v>#N/A</v>
      </c>
      <c r="BC222" s="29" t="e">
        <f>'1.4'!AT42</f>
        <v>#N/A</v>
      </c>
      <c r="BD222" s="29" t="e">
        <f>'1.4'!AU42</f>
        <v>#N/A</v>
      </c>
      <c r="BE222" s="29" t="e">
        <f>'1.4'!AV42</f>
        <v>#N/A</v>
      </c>
      <c r="BF222" s="29" t="e">
        <f>'1.4'!AW42</f>
        <v>#N/A</v>
      </c>
      <c r="BG222" s="29" t="e">
        <f>'1.4'!AX42</f>
        <v>#N/A</v>
      </c>
      <c r="BH222" s="29" t="e">
        <f>'1.4'!AY42</f>
        <v>#N/A</v>
      </c>
      <c r="BI222" s="29" t="e">
        <f>'1.4'!AZ42</f>
        <v>#N/A</v>
      </c>
      <c r="BJ222" s="29" t="e">
        <f>'1.4'!BA42</f>
        <v>#N/A</v>
      </c>
    </row>
    <row r="223" spans="1:62" x14ac:dyDescent="0.25">
      <c r="A223" s="28" t="s">
        <v>35</v>
      </c>
      <c r="B223" s="30">
        <v>37591</v>
      </c>
      <c r="C223" s="28">
        <f>'1.3'!B43</f>
        <v>66.3</v>
      </c>
      <c r="D223" s="28">
        <f>'1.3'!C43</f>
        <v>-9.1</v>
      </c>
      <c r="E223" s="28">
        <f>'1.3'!D43</f>
        <v>-1.3</v>
      </c>
      <c r="F223" s="28">
        <f>'1.3'!E43</f>
        <v>-1.3</v>
      </c>
      <c r="G223" s="28" t="e">
        <f>'1.3'!F43</f>
        <v>#N/A</v>
      </c>
      <c r="H223" s="28" t="e">
        <f>'1.3'!G43</f>
        <v>#N/A</v>
      </c>
      <c r="I223" s="28" t="e">
        <f>'1.3'!H43</f>
        <v>#N/A</v>
      </c>
      <c r="J223" s="28" t="e">
        <f>'1.3'!I43</f>
        <v>#N/A</v>
      </c>
      <c r="K223" s="29" t="e">
        <f>'1.4'!B43</f>
        <v>#N/A</v>
      </c>
      <c r="L223" s="29" t="e">
        <f>'1.4'!C43</f>
        <v>#N/A</v>
      </c>
      <c r="M223" s="29" t="e">
        <f>'1.4'!D43</f>
        <v>#N/A</v>
      </c>
      <c r="N223" s="29" t="e">
        <f>'1.4'!E43</f>
        <v>#N/A</v>
      </c>
      <c r="O223" s="29" t="e">
        <f>'1.4'!F43</f>
        <v>#N/A</v>
      </c>
      <c r="P223" s="29" t="e">
        <f>'1.4'!G43</f>
        <v>#N/A</v>
      </c>
      <c r="Q223" s="29" t="e">
        <f>'1.4'!H43</f>
        <v>#N/A</v>
      </c>
      <c r="R223" s="29" t="e">
        <f>'1.4'!I43</f>
        <v>#N/A</v>
      </c>
      <c r="S223" s="29" t="e">
        <f>'1.4'!J43</f>
        <v>#N/A</v>
      </c>
      <c r="T223" s="29" t="e">
        <f>'1.4'!K43</f>
        <v>#N/A</v>
      </c>
      <c r="U223" s="29" t="e">
        <f>'1.4'!L43</f>
        <v>#N/A</v>
      </c>
      <c r="V223" s="29" t="e">
        <f>'1.4'!M43</f>
        <v>#N/A</v>
      </c>
      <c r="W223" s="29" t="e">
        <f>'1.4'!N43</f>
        <v>#N/A</v>
      </c>
      <c r="X223" s="29" t="e">
        <f>'1.4'!O43</f>
        <v>#N/A</v>
      </c>
      <c r="Y223" s="29" t="e">
        <f>'1.4'!P43</f>
        <v>#N/A</v>
      </c>
      <c r="Z223" s="29" t="e">
        <f>'1.4'!Q43</f>
        <v>#N/A</v>
      </c>
      <c r="AA223" s="29" t="e">
        <f>'1.4'!R43</f>
        <v>#N/A</v>
      </c>
      <c r="AB223" s="29" t="e">
        <f>'1.4'!S43</f>
        <v>#N/A</v>
      </c>
      <c r="AC223" s="29" t="e">
        <f>'1.4'!T43</f>
        <v>#N/A</v>
      </c>
      <c r="AD223" s="29" t="e">
        <f>'1.4'!U43</f>
        <v>#N/A</v>
      </c>
      <c r="AE223" s="29" t="e">
        <f>'1.4'!V43</f>
        <v>#N/A</v>
      </c>
      <c r="AF223" s="29" t="e">
        <f>'1.4'!W43</f>
        <v>#N/A</v>
      </c>
      <c r="AG223" s="29" t="e">
        <f>'1.4'!X43</f>
        <v>#N/A</v>
      </c>
      <c r="AH223" s="29" t="e">
        <f>'1.4'!Y43</f>
        <v>#N/A</v>
      </c>
      <c r="AI223" s="29" t="e">
        <f>'1.4'!Z43</f>
        <v>#N/A</v>
      </c>
      <c r="AJ223" s="29" t="e">
        <f>'1.4'!AA43</f>
        <v>#N/A</v>
      </c>
      <c r="AK223" s="29" t="e">
        <f>'1.4'!AB43</f>
        <v>#N/A</v>
      </c>
      <c r="AL223" s="29" t="e">
        <f>'1.4'!AC43</f>
        <v>#N/A</v>
      </c>
      <c r="AM223" s="29" t="e">
        <f>'1.4'!AD43</f>
        <v>#N/A</v>
      </c>
      <c r="AN223" s="29" t="e">
        <f>'1.4'!AE43</f>
        <v>#N/A</v>
      </c>
      <c r="AO223" s="29" t="e">
        <f>'1.4'!AF43</f>
        <v>#N/A</v>
      </c>
      <c r="AP223" s="29" t="e">
        <f>'1.4'!AG43</f>
        <v>#N/A</v>
      </c>
      <c r="AQ223" s="29" t="e">
        <f>'1.4'!AH43</f>
        <v>#N/A</v>
      </c>
      <c r="AR223" s="29" t="e">
        <f>'1.4'!AI43</f>
        <v>#N/A</v>
      </c>
      <c r="AS223" s="29" t="e">
        <f>'1.4'!AJ43</f>
        <v>#N/A</v>
      </c>
      <c r="AT223" s="29" t="e">
        <f>'1.4'!AK43</f>
        <v>#N/A</v>
      </c>
      <c r="AU223" s="29" t="e">
        <f>'1.4'!AL43</f>
        <v>#N/A</v>
      </c>
      <c r="AV223" s="29" t="e">
        <f>'1.4'!AM43</f>
        <v>#N/A</v>
      </c>
      <c r="AW223" s="29" t="e">
        <f>'1.4'!AN43</f>
        <v>#N/A</v>
      </c>
      <c r="AX223" s="29" t="e">
        <f>'1.4'!AO43</f>
        <v>#N/A</v>
      </c>
      <c r="AY223" s="29" t="e">
        <f>'1.4'!AP43</f>
        <v>#N/A</v>
      </c>
      <c r="AZ223" s="29" t="e">
        <f>'1.4'!AQ43</f>
        <v>#N/A</v>
      </c>
      <c r="BA223" s="29" t="e">
        <f>'1.4'!AR43</f>
        <v>#N/A</v>
      </c>
      <c r="BB223" s="29" t="e">
        <f>'1.4'!AS43</f>
        <v>#N/A</v>
      </c>
      <c r="BC223" s="29" t="e">
        <f>'1.4'!AT43</f>
        <v>#N/A</v>
      </c>
      <c r="BD223" s="29" t="e">
        <f>'1.4'!AU43</f>
        <v>#N/A</v>
      </c>
      <c r="BE223" s="29" t="e">
        <f>'1.4'!AV43</f>
        <v>#N/A</v>
      </c>
      <c r="BF223" s="29" t="e">
        <f>'1.4'!AW43</f>
        <v>#N/A</v>
      </c>
      <c r="BG223" s="29" t="e">
        <f>'1.4'!AX43</f>
        <v>#N/A</v>
      </c>
      <c r="BH223" s="29" t="e">
        <f>'1.4'!AY43</f>
        <v>#N/A</v>
      </c>
      <c r="BI223" s="29" t="e">
        <f>'1.4'!AZ43</f>
        <v>#N/A</v>
      </c>
      <c r="BJ223" s="29" t="e">
        <f>'1.4'!BA43</f>
        <v>#N/A</v>
      </c>
    </row>
    <row r="224" spans="1:62" x14ac:dyDescent="0.25">
      <c r="A224" s="28" t="s">
        <v>35</v>
      </c>
      <c r="B224" s="30">
        <v>37622</v>
      </c>
      <c r="C224" s="28">
        <f>'1.3'!B44</f>
        <v>48.8</v>
      </c>
      <c r="D224" s="28">
        <f>'1.3'!C44</f>
        <v>-10.9</v>
      </c>
      <c r="E224" s="28">
        <f>'1.3'!D44</f>
        <v>-10.9</v>
      </c>
      <c r="F224" s="28">
        <f>'1.3'!E44</f>
        <v>-2.2000000000000002</v>
      </c>
      <c r="G224" s="28" t="e">
        <f>'1.3'!F44</f>
        <v>#N/A</v>
      </c>
      <c r="H224" s="28" t="e">
        <f>'1.3'!G44</f>
        <v>#N/A</v>
      </c>
      <c r="I224" s="28" t="e">
        <f>'1.3'!H44</f>
        <v>#N/A</v>
      </c>
      <c r="J224" s="28" t="e">
        <f>'1.3'!I44</f>
        <v>#N/A</v>
      </c>
      <c r="K224" s="29" t="e">
        <f>'1.4'!B44</f>
        <v>#N/A</v>
      </c>
      <c r="L224" s="29" t="e">
        <f>'1.4'!C44</f>
        <v>#N/A</v>
      </c>
      <c r="M224" s="29" t="e">
        <f>'1.4'!D44</f>
        <v>#N/A</v>
      </c>
      <c r="N224" s="29" t="e">
        <f>'1.4'!E44</f>
        <v>#N/A</v>
      </c>
      <c r="O224" s="29" t="e">
        <f>'1.4'!F44</f>
        <v>#N/A</v>
      </c>
      <c r="P224" s="29" t="e">
        <f>'1.4'!G44</f>
        <v>#N/A</v>
      </c>
      <c r="Q224" s="29" t="e">
        <f>'1.4'!H44</f>
        <v>#N/A</v>
      </c>
      <c r="R224" s="29" t="e">
        <f>'1.4'!I44</f>
        <v>#N/A</v>
      </c>
      <c r="S224" s="29" t="e">
        <f>'1.4'!J44</f>
        <v>#N/A</v>
      </c>
      <c r="T224" s="29" t="e">
        <f>'1.4'!K44</f>
        <v>#N/A</v>
      </c>
      <c r="U224" s="29" t="e">
        <f>'1.4'!L44</f>
        <v>#N/A</v>
      </c>
      <c r="V224" s="29" t="e">
        <f>'1.4'!M44</f>
        <v>#N/A</v>
      </c>
      <c r="W224" s="29" t="e">
        <f>'1.4'!N44</f>
        <v>#N/A</v>
      </c>
      <c r="X224" s="29" t="e">
        <f>'1.4'!O44</f>
        <v>#N/A</v>
      </c>
      <c r="Y224" s="29" t="e">
        <f>'1.4'!P44</f>
        <v>#N/A</v>
      </c>
      <c r="Z224" s="29" t="e">
        <f>'1.4'!Q44</f>
        <v>#N/A</v>
      </c>
      <c r="AA224" s="29" t="e">
        <f>'1.4'!R44</f>
        <v>#N/A</v>
      </c>
      <c r="AB224" s="29" t="e">
        <f>'1.4'!S44</f>
        <v>#N/A</v>
      </c>
      <c r="AC224" s="29" t="e">
        <f>'1.4'!T44</f>
        <v>#N/A</v>
      </c>
      <c r="AD224" s="29" t="e">
        <f>'1.4'!U44</f>
        <v>#N/A</v>
      </c>
      <c r="AE224" s="29" t="e">
        <f>'1.4'!V44</f>
        <v>#N/A</v>
      </c>
      <c r="AF224" s="29" t="e">
        <f>'1.4'!W44</f>
        <v>#N/A</v>
      </c>
      <c r="AG224" s="29" t="e">
        <f>'1.4'!X44</f>
        <v>#N/A</v>
      </c>
      <c r="AH224" s="29" t="e">
        <f>'1.4'!Y44</f>
        <v>#N/A</v>
      </c>
      <c r="AI224" s="29" t="e">
        <f>'1.4'!Z44</f>
        <v>#N/A</v>
      </c>
      <c r="AJ224" s="29" t="e">
        <f>'1.4'!AA44</f>
        <v>#N/A</v>
      </c>
      <c r="AK224" s="29" t="e">
        <f>'1.4'!AB44</f>
        <v>#N/A</v>
      </c>
      <c r="AL224" s="29" t="e">
        <f>'1.4'!AC44</f>
        <v>#N/A</v>
      </c>
      <c r="AM224" s="29" t="e">
        <f>'1.4'!AD44</f>
        <v>#N/A</v>
      </c>
      <c r="AN224" s="29" t="e">
        <f>'1.4'!AE44</f>
        <v>#N/A</v>
      </c>
      <c r="AO224" s="29" t="e">
        <f>'1.4'!AF44</f>
        <v>#N/A</v>
      </c>
      <c r="AP224" s="29" t="e">
        <f>'1.4'!AG44</f>
        <v>#N/A</v>
      </c>
      <c r="AQ224" s="29" t="e">
        <f>'1.4'!AH44</f>
        <v>#N/A</v>
      </c>
      <c r="AR224" s="29" t="e">
        <f>'1.4'!AI44</f>
        <v>#N/A</v>
      </c>
      <c r="AS224" s="29" t="e">
        <f>'1.4'!AJ44</f>
        <v>#N/A</v>
      </c>
      <c r="AT224" s="29" t="e">
        <f>'1.4'!AK44</f>
        <v>#N/A</v>
      </c>
      <c r="AU224" s="29" t="e">
        <f>'1.4'!AL44</f>
        <v>#N/A</v>
      </c>
      <c r="AV224" s="29" t="e">
        <f>'1.4'!AM44</f>
        <v>#N/A</v>
      </c>
      <c r="AW224" s="29" t="e">
        <f>'1.4'!AN44</f>
        <v>#N/A</v>
      </c>
      <c r="AX224" s="29" t="e">
        <f>'1.4'!AO44</f>
        <v>#N/A</v>
      </c>
      <c r="AY224" s="29" t="e">
        <f>'1.4'!AP44</f>
        <v>#N/A</v>
      </c>
      <c r="AZ224" s="29" t="e">
        <f>'1.4'!AQ44</f>
        <v>#N/A</v>
      </c>
      <c r="BA224" s="29" t="e">
        <f>'1.4'!AR44</f>
        <v>#N/A</v>
      </c>
      <c r="BB224" s="29" t="e">
        <f>'1.4'!AS44</f>
        <v>#N/A</v>
      </c>
      <c r="BC224" s="29" t="e">
        <f>'1.4'!AT44</f>
        <v>#N/A</v>
      </c>
      <c r="BD224" s="29" t="e">
        <f>'1.4'!AU44</f>
        <v>#N/A</v>
      </c>
      <c r="BE224" s="29" t="e">
        <f>'1.4'!AV44</f>
        <v>#N/A</v>
      </c>
      <c r="BF224" s="29" t="e">
        <f>'1.4'!AW44</f>
        <v>#N/A</v>
      </c>
      <c r="BG224" s="29" t="e">
        <f>'1.4'!AX44</f>
        <v>#N/A</v>
      </c>
      <c r="BH224" s="29" t="e">
        <f>'1.4'!AY44</f>
        <v>#N/A</v>
      </c>
      <c r="BI224" s="29" t="e">
        <f>'1.4'!AZ44</f>
        <v>#N/A</v>
      </c>
      <c r="BJ224" s="29" t="e">
        <f>'1.4'!BA44</f>
        <v>#N/A</v>
      </c>
    </row>
    <row r="225" spans="1:62" x14ac:dyDescent="0.25">
      <c r="A225" s="28" t="s">
        <v>35</v>
      </c>
      <c r="B225" s="30">
        <v>37653</v>
      </c>
      <c r="C225" s="28">
        <f>'1.3'!B45</f>
        <v>45.8</v>
      </c>
      <c r="D225" s="28">
        <f>'1.3'!C45</f>
        <v>-7.5</v>
      </c>
      <c r="E225" s="28">
        <f>'1.3'!D45</f>
        <v>-9.3000000000000007</v>
      </c>
      <c r="F225" s="28">
        <f>'1.3'!E45</f>
        <v>-2.9</v>
      </c>
      <c r="G225" s="28" t="e">
        <f>'1.3'!F45</f>
        <v>#N/A</v>
      </c>
      <c r="H225" s="28" t="e">
        <f>'1.3'!G45</f>
        <v>#N/A</v>
      </c>
      <c r="I225" s="28" t="e">
        <f>'1.3'!H45</f>
        <v>#N/A</v>
      </c>
      <c r="J225" s="28" t="e">
        <f>'1.3'!I45</f>
        <v>#N/A</v>
      </c>
      <c r="K225" s="29" t="e">
        <f>'1.4'!B45</f>
        <v>#N/A</v>
      </c>
      <c r="L225" s="29" t="e">
        <f>'1.4'!C45</f>
        <v>#N/A</v>
      </c>
      <c r="M225" s="29" t="e">
        <f>'1.4'!D45</f>
        <v>#N/A</v>
      </c>
      <c r="N225" s="29" t="e">
        <f>'1.4'!E45</f>
        <v>#N/A</v>
      </c>
      <c r="O225" s="29" t="e">
        <f>'1.4'!F45</f>
        <v>#N/A</v>
      </c>
      <c r="P225" s="29" t="e">
        <f>'1.4'!G45</f>
        <v>#N/A</v>
      </c>
      <c r="Q225" s="29" t="e">
        <f>'1.4'!H45</f>
        <v>#N/A</v>
      </c>
      <c r="R225" s="29" t="e">
        <f>'1.4'!I45</f>
        <v>#N/A</v>
      </c>
      <c r="S225" s="29" t="e">
        <f>'1.4'!J45</f>
        <v>#N/A</v>
      </c>
      <c r="T225" s="29" t="e">
        <f>'1.4'!K45</f>
        <v>#N/A</v>
      </c>
      <c r="U225" s="29" t="e">
        <f>'1.4'!L45</f>
        <v>#N/A</v>
      </c>
      <c r="V225" s="29" t="e">
        <f>'1.4'!M45</f>
        <v>#N/A</v>
      </c>
      <c r="W225" s="29" t="e">
        <f>'1.4'!N45</f>
        <v>#N/A</v>
      </c>
      <c r="X225" s="29" t="e">
        <f>'1.4'!O45</f>
        <v>#N/A</v>
      </c>
      <c r="Y225" s="29" t="e">
        <f>'1.4'!P45</f>
        <v>#N/A</v>
      </c>
      <c r="Z225" s="29" t="e">
        <f>'1.4'!Q45</f>
        <v>#N/A</v>
      </c>
      <c r="AA225" s="29" t="e">
        <f>'1.4'!R45</f>
        <v>#N/A</v>
      </c>
      <c r="AB225" s="29" t="e">
        <f>'1.4'!S45</f>
        <v>#N/A</v>
      </c>
      <c r="AC225" s="29" t="e">
        <f>'1.4'!T45</f>
        <v>#N/A</v>
      </c>
      <c r="AD225" s="29" t="e">
        <f>'1.4'!U45</f>
        <v>#N/A</v>
      </c>
      <c r="AE225" s="29" t="e">
        <f>'1.4'!V45</f>
        <v>#N/A</v>
      </c>
      <c r="AF225" s="29" t="e">
        <f>'1.4'!W45</f>
        <v>#N/A</v>
      </c>
      <c r="AG225" s="29" t="e">
        <f>'1.4'!X45</f>
        <v>#N/A</v>
      </c>
      <c r="AH225" s="29" t="e">
        <f>'1.4'!Y45</f>
        <v>#N/A</v>
      </c>
      <c r="AI225" s="29" t="e">
        <f>'1.4'!Z45</f>
        <v>#N/A</v>
      </c>
      <c r="AJ225" s="29" t="e">
        <f>'1.4'!AA45</f>
        <v>#N/A</v>
      </c>
      <c r="AK225" s="29" t="e">
        <f>'1.4'!AB45</f>
        <v>#N/A</v>
      </c>
      <c r="AL225" s="29" t="e">
        <f>'1.4'!AC45</f>
        <v>#N/A</v>
      </c>
      <c r="AM225" s="29" t="e">
        <f>'1.4'!AD45</f>
        <v>#N/A</v>
      </c>
      <c r="AN225" s="29" t="e">
        <f>'1.4'!AE45</f>
        <v>#N/A</v>
      </c>
      <c r="AO225" s="29" t="e">
        <f>'1.4'!AF45</f>
        <v>#N/A</v>
      </c>
      <c r="AP225" s="29" t="e">
        <f>'1.4'!AG45</f>
        <v>#N/A</v>
      </c>
      <c r="AQ225" s="29" t="e">
        <f>'1.4'!AH45</f>
        <v>#N/A</v>
      </c>
      <c r="AR225" s="29" t="e">
        <f>'1.4'!AI45</f>
        <v>#N/A</v>
      </c>
      <c r="AS225" s="29" t="e">
        <f>'1.4'!AJ45</f>
        <v>#N/A</v>
      </c>
      <c r="AT225" s="29" t="e">
        <f>'1.4'!AK45</f>
        <v>#N/A</v>
      </c>
      <c r="AU225" s="29" t="e">
        <f>'1.4'!AL45</f>
        <v>#N/A</v>
      </c>
      <c r="AV225" s="29" t="e">
        <f>'1.4'!AM45</f>
        <v>#N/A</v>
      </c>
      <c r="AW225" s="29" t="e">
        <f>'1.4'!AN45</f>
        <v>#N/A</v>
      </c>
      <c r="AX225" s="29" t="e">
        <f>'1.4'!AO45</f>
        <v>#N/A</v>
      </c>
      <c r="AY225" s="29" t="e">
        <f>'1.4'!AP45</f>
        <v>#N/A</v>
      </c>
      <c r="AZ225" s="29" t="e">
        <f>'1.4'!AQ45</f>
        <v>#N/A</v>
      </c>
      <c r="BA225" s="29" t="e">
        <f>'1.4'!AR45</f>
        <v>#N/A</v>
      </c>
      <c r="BB225" s="29" t="e">
        <f>'1.4'!AS45</f>
        <v>#N/A</v>
      </c>
      <c r="BC225" s="29" t="e">
        <f>'1.4'!AT45</f>
        <v>#N/A</v>
      </c>
      <c r="BD225" s="29" t="e">
        <f>'1.4'!AU45</f>
        <v>#N/A</v>
      </c>
      <c r="BE225" s="29" t="e">
        <f>'1.4'!AV45</f>
        <v>#N/A</v>
      </c>
      <c r="BF225" s="29" t="e">
        <f>'1.4'!AW45</f>
        <v>#N/A</v>
      </c>
      <c r="BG225" s="29" t="e">
        <f>'1.4'!AX45</f>
        <v>#N/A</v>
      </c>
      <c r="BH225" s="29" t="e">
        <f>'1.4'!AY45</f>
        <v>#N/A</v>
      </c>
      <c r="BI225" s="29" t="e">
        <f>'1.4'!AZ45</f>
        <v>#N/A</v>
      </c>
      <c r="BJ225" s="29" t="e">
        <f>'1.4'!BA45</f>
        <v>#N/A</v>
      </c>
    </row>
    <row r="226" spans="1:62" x14ac:dyDescent="0.25">
      <c r="A226" s="28" t="s">
        <v>35</v>
      </c>
      <c r="B226" s="30">
        <v>37681</v>
      </c>
      <c r="C226" s="28">
        <f>'1.3'!B46</f>
        <v>45.2</v>
      </c>
      <c r="D226" s="28">
        <f>'1.3'!C46</f>
        <v>-18.2</v>
      </c>
      <c r="E226" s="28">
        <f>'1.3'!D46</f>
        <v>-12.4</v>
      </c>
      <c r="F226" s="28">
        <f>'1.3'!E46</f>
        <v>-4.0999999999999996</v>
      </c>
      <c r="G226" s="28" t="e">
        <f>'1.3'!F46</f>
        <v>#N/A</v>
      </c>
      <c r="H226" s="28" t="e">
        <f>'1.3'!G46</f>
        <v>#N/A</v>
      </c>
      <c r="I226" s="28" t="e">
        <f>'1.3'!H46</f>
        <v>#N/A</v>
      </c>
      <c r="J226" s="28" t="e">
        <f>'1.3'!I46</f>
        <v>#N/A</v>
      </c>
      <c r="K226" s="29" t="e">
        <f>'1.4'!B46</f>
        <v>#N/A</v>
      </c>
      <c r="L226" s="29" t="e">
        <f>'1.4'!C46</f>
        <v>#N/A</v>
      </c>
      <c r="M226" s="29" t="e">
        <f>'1.4'!D46</f>
        <v>#N/A</v>
      </c>
      <c r="N226" s="29" t="e">
        <f>'1.4'!E46</f>
        <v>#N/A</v>
      </c>
      <c r="O226" s="29" t="e">
        <f>'1.4'!F46</f>
        <v>#N/A</v>
      </c>
      <c r="P226" s="29" t="e">
        <f>'1.4'!G46</f>
        <v>#N/A</v>
      </c>
      <c r="Q226" s="29" t="e">
        <f>'1.4'!H46</f>
        <v>#N/A</v>
      </c>
      <c r="R226" s="29" t="e">
        <f>'1.4'!I46</f>
        <v>#N/A</v>
      </c>
      <c r="S226" s="29" t="e">
        <f>'1.4'!J46</f>
        <v>#N/A</v>
      </c>
      <c r="T226" s="29" t="e">
        <f>'1.4'!K46</f>
        <v>#N/A</v>
      </c>
      <c r="U226" s="29" t="e">
        <f>'1.4'!L46</f>
        <v>#N/A</v>
      </c>
      <c r="V226" s="29" t="e">
        <f>'1.4'!M46</f>
        <v>#N/A</v>
      </c>
      <c r="W226" s="29" t="e">
        <f>'1.4'!N46</f>
        <v>#N/A</v>
      </c>
      <c r="X226" s="29" t="e">
        <f>'1.4'!O46</f>
        <v>#N/A</v>
      </c>
      <c r="Y226" s="29" t="e">
        <f>'1.4'!P46</f>
        <v>#N/A</v>
      </c>
      <c r="Z226" s="29" t="e">
        <f>'1.4'!Q46</f>
        <v>#N/A</v>
      </c>
      <c r="AA226" s="29" t="e">
        <f>'1.4'!R46</f>
        <v>#N/A</v>
      </c>
      <c r="AB226" s="29" t="e">
        <f>'1.4'!S46</f>
        <v>#N/A</v>
      </c>
      <c r="AC226" s="29" t="e">
        <f>'1.4'!T46</f>
        <v>#N/A</v>
      </c>
      <c r="AD226" s="29" t="e">
        <f>'1.4'!U46</f>
        <v>#N/A</v>
      </c>
      <c r="AE226" s="29" t="e">
        <f>'1.4'!V46</f>
        <v>#N/A</v>
      </c>
      <c r="AF226" s="29" t="e">
        <f>'1.4'!W46</f>
        <v>#N/A</v>
      </c>
      <c r="AG226" s="29" t="e">
        <f>'1.4'!X46</f>
        <v>#N/A</v>
      </c>
      <c r="AH226" s="29" t="e">
        <f>'1.4'!Y46</f>
        <v>#N/A</v>
      </c>
      <c r="AI226" s="29" t="e">
        <f>'1.4'!Z46</f>
        <v>#N/A</v>
      </c>
      <c r="AJ226" s="29" t="e">
        <f>'1.4'!AA46</f>
        <v>#N/A</v>
      </c>
      <c r="AK226" s="29" t="e">
        <f>'1.4'!AB46</f>
        <v>#N/A</v>
      </c>
      <c r="AL226" s="29" t="e">
        <f>'1.4'!AC46</f>
        <v>#N/A</v>
      </c>
      <c r="AM226" s="29" t="e">
        <f>'1.4'!AD46</f>
        <v>#N/A</v>
      </c>
      <c r="AN226" s="29" t="e">
        <f>'1.4'!AE46</f>
        <v>#N/A</v>
      </c>
      <c r="AO226" s="29" t="e">
        <f>'1.4'!AF46</f>
        <v>#N/A</v>
      </c>
      <c r="AP226" s="29" t="e">
        <f>'1.4'!AG46</f>
        <v>#N/A</v>
      </c>
      <c r="AQ226" s="29" t="e">
        <f>'1.4'!AH46</f>
        <v>#N/A</v>
      </c>
      <c r="AR226" s="29" t="e">
        <f>'1.4'!AI46</f>
        <v>#N/A</v>
      </c>
      <c r="AS226" s="29" t="e">
        <f>'1.4'!AJ46</f>
        <v>#N/A</v>
      </c>
      <c r="AT226" s="29" t="e">
        <f>'1.4'!AK46</f>
        <v>#N/A</v>
      </c>
      <c r="AU226" s="29" t="e">
        <f>'1.4'!AL46</f>
        <v>#N/A</v>
      </c>
      <c r="AV226" s="29" t="e">
        <f>'1.4'!AM46</f>
        <v>#N/A</v>
      </c>
      <c r="AW226" s="29" t="e">
        <f>'1.4'!AN46</f>
        <v>#N/A</v>
      </c>
      <c r="AX226" s="29" t="e">
        <f>'1.4'!AO46</f>
        <v>#N/A</v>
      </c>
      <c r="AY226" s="29" t="e">
        <f>'1.4'!AP46</f>
        <v>#N/A</v>
      </c>
      <c r="AZ226" s="29" t="e">
        <f>'1.4'!AQ46</f>
        <v>#N/A</v>
      </c>
      <c r="BA226" s="29" t="e">
        <f>'1.4'!AR46</f>
        <v>#N/A</v>
      </c>
      <c r="BB226" s="29" t="e">
        <f>'1.4'!AS46</f>
        <v>#N/A</v>
      </c>
      <c r="BC226" s="29" t="e">
        <f>'1.4'!AT46</f>
        <v>#N/A</v>
      </c>
      <c r="BD226" s="29" t="e">
        <f>'1.4'!AU46</f>
        <v>#N/A</v>
      </c>
      <c r="BE226" s="29" t="e">
        <f>'1.4'!AV46</f>
        <v>#N/A</v>
      </c>
      <c r="BF226" s="29" t="e">
        <f>'1.4'!AW46</f>
        <v>#N/A</v>
      </c>
      <c r="BG226" s="29" t="e">
        <f>'1.4'!AX46</f>
        <v>#N/A</v>
      </c>
      <c r="BH226" s="29" t="e">
        <f>'1.4'!AY46</f>
        <v>#N/A</v>
      </c>
      <c r="BI226" s="29" t="e">
        <f>'1.4'!AZ46</f>
        <v>#N/A</v>
      </c>
      <c r="BJ226" s="29" t="e">
        <f>'1.4'!BA46</f>
        <v>#N/A</v>
      </c>
    </row>
    <row r="227" spans="1:62" x14ac:dyDescent="0.25">
      <c r="A227" s="28" t="s">
        <v>35</v>
      </c>
      <c r="B227" s="30">
        <v>37712</v>
      </c>
      <c r="C227" s="28">
        <f>'1.3'!B47</f>
        <v>46</v>
      </c>
      <c r="D227" s="28">
        <f>'1.3'!C47</f>
        <v>-18.2</v>
      </c>
      <c r="E227" s="28">
        <f>'1.3'!D47</f>
        <v>-13.9</v>
      </c>
      <c r="F227" s="28">
        <f>'1.3'!E47</f>
        <v>-5.9</v>
      </c>
      <c r="G227" s="28" t="e">
        <f>'1.3'!F47</f>
        <v>#N/A</v>
      </c>
      <c r="H227" s="28" t="e">
        <f>'1.3'!G47</f>
        <v>#N/A</v>
      </c>
      <c r="I227" s="28" t="e">
        <f>'1.3'!H47</f>
        <v>#N/A</v>
      </c>
      <c r="J227" s="28" t="e">
        <f>'1.3'!I47</f>
        <v>#N/A</v>
      </c>
      <c r="K227" s="29" t="e">
        <f>'1.4'!B47</f>
        <v>#N/A</v>
      </c>
      <c r="L227" s="29" t="e">
        <f>'1.4'!C47</f>
        <v>#N/A</v>
      </c>
      <c r="M227" s="29" t="e">
        <f>'1.4'!D47</f>
        <v>#N/A</v>
      </c>
      <c r="N227" s="29" t="e">
        <f>'1.4'!E47</f>
        <v>#N/A</v>
      </c>
      <c r="O227" s="29" t="e">
        <f>'1.4'!F47</f>
        <v>#N/A</v>
      </c>
      <c r="P227" s="29" t="e">
        <f>'1.4'!G47</f>
        <v>#N/A</v>
      </c>
      <c r="Q227" s="29" t="e">
        <f>'1.4'!H47</f>
        <v>#N/A</v>
      </c>
      <c r="R227" s="29" t="e">
        <f>'1.4'!I47</f>
        <v>#N/A</v>
      </c>
      <c r="S227" s="29" t="e">
        <f>'1.4'!J47</f>
        <v>#N/A</v>
      </c>
      <c r="T227" s="29" t="e">
        <f>'1.4'!K47</f>
        <v>#N/A</v>
      </c>
      <c r="U227" s="29" t="e">
        <f>'1.4'!L47</f>
        <v>#N/A</v>
      </c>
      <c r="V227" s="29" t="e">
        <f>'1.4'!M47</f>
        <v>#N/A</v>
      </c>
      <c r="W227" s="29" t="e">
        <f>'1.4'!N47</f>
        <v>#N/A</v>
      </c>
      <c r="X227" s="29" t="e">
        <f>'1.4'!O47</f>
        <v>#N/A</v>
      </c>
      <c r="Y227" s="29" t="e">
        <f>'1.4'!P47</f>
        <v>#N/A</v>
      </c>
      <c r="Z227" s="29" t="e">
        <f>'1.4'!Q47</f>
        <v>#N/A</v>
      </c>
      <c r="AA227" s="29" t="e">
        <f>'1.4'!R47</f>
        <v>#N/A</v>
      </c>
      <c r="AB227" s="29" t="e">
        <f>'1.4'!S47</f>
        <v>#N/A</v>
      </c>
      <c r="AC227" s="29" t="e">
        <f>'1.4'!T47</f>
        <v>#N/A</v>
      </c>
      <c r="AD227" s="29" t="e">
        <f>'1.4'!U47</f>
        <v>#N/A</v>
      </c>
      <c r="AE227" s="29" t="e">
        <f>'1.4'!V47</f>
        <v>#N/A</v>
      </c>
      <c r="AF227" s="29" t="e">
        <f>'1.4'!W47</f>
        <v>#N/A</v>
      </c>
      <c r="AG227" s="29" t="e">
        <f>'1.4'!X47</f>
        <v>#N/A</v>
      </c>
      <c r="AH227" s="29" t="e">
        <f>'1.4'!Y47</f>
        <v>#N/A</v>
      </c>
      <c r="AI227" s="29" t="e">
        <f>'1.4'!Z47</f>
        <v>#N/A</v>
      </c>
      <c r="AJ227" s="29" t="e">
        <f>'1.4'!AA47</f>
        <v>#N/A</v>
      </c>
      <c r="AK227" s="29" t="e">
        <f>'1.4'!AB47</f>
        <v>#N/A</v>
      </c>
      <c r="AL227" s="29" t="e">
        <f>'1.4'!AC47</f>
        <v>#N/A</v>
      </c>
      <c r="AM227" s="29" t="e">
        <f>'1.4'!AD47</f>
        <v>#N/A</v>
      </c>
      <c r="AN227" s="29" t="e">
        <f>'1.4'!AE47</f>
        <v>#N/A</v>
      </c>
      <c r="AO227" s="29" t="e">
        <f>'1.4'!AF47</f>
        <v>#N/A</v>
      </c>
      <c r="AP227" s="29" t="e">
        <f>'1.4'!AG47</f>
        <v>#N/A</v>
      </c>
      <c r="AQ227" s="29" t="e">
        <f>'1.4'!AH47</f>
        <v>#N/A</v>
      </c>
      <c r="AR227" s="29" t="e">
        <f>'1.4'!AI47</f>
        <v>#N/A</v>
      </c>
      <c r="AS227" s="29" t="e">
        <f>'1.4'!AJ47</f>
        <v>#N/A</v>
      </c>
      <c r="AT227" s="29" t="e">
        <f>'1.4'!AK47</f>
        <v>#N/A</v>
      </c>
      <c r="AU227" s="29" t="e">
        <f>'1.4'!AL47</f>
        <v>#N/A</v>
      </c>
      <c r="AV227" s="29" t="e">
        <f>'1.4'!AM47</f>
        <v>#N/A</v>
      </c>
      <c r="AW227" s="29" t="e">
        <f>'1.4'!AN47</f>
        <v>#N/A</v>
      </c>
      <c r="AX227" s="29" t="e">
        <f>'1.4'!AO47</f>
        <v>#N/A</v>
      </c>
      <c r="AY227" s="29" t="e">
        <f>'1.4'!AP47</f>
        <v>#N/A</v>
      </c>
      <c r="AZ227" s="29" t="e">
        <f>'1.4'!AQ47</f>
        <v>#N/A</v>
      </c>
      <c r="BA227" s="29" t="e">
        <f>'1.4'!AR47</f>
        <v>#N/A</v>
      </c>
      <c r="BB227" s="29" t="e">
        <f>'1.4'!AS47</f>
        <v>#N/A</v>
      </c>
      <c r="BC227" s="29" t="e">
        <f>'1.4'!AT47</f>
        <v>#N/A</v>
      </c>
      <c r="BD227" s="29" t="e">
        <f>'1.4'!AU47</f>
        <v>#N/A</v>
      </c>
      <c r="BE227" s="29" t="e">
        <f>'1.4'!AV47</f>
        <v>#N/A</v>
      </c>
      <c r="BF227" s="29" t="e">
        <f>'1.4'!AW47</f>
        <v>#N/A</v>
      </c>
      <c r="BG227" s="29" t="e">
        <f>'1.4'!AX47</f>
        <v>#N/A</v>
      </c>
      <c r="BH227" s="29" t="e">
        <f>'1.4'!AY47</f>
        <v>#N/A</v>
      </c>
      <c r="BI227" s="29" t="e">
        <f>'1.4'!AZ47</f>
        <v>#N/A</v>
      </c>
      <c r="BJ227" s="29" t="e">
        <f>'1.4'!BA47</f>
        <v>#N/A</v>
      </c>
    </row>
    <row r="228" spans="1:62" x14ac:dyDescent="0.25">
      <c r="A228" s="28" t="s">
        <v>35</v>
      </c>
      <c r="B228" s="30">
        <v>37742</v>
      </c>
      <c r="C228" s="28">
        <f>'1.3'!B48</f>
        <v>46.7</v>
      </c>
      <c r="D228" s="28">
        <f>'1.3'!C48</f>
        <v>-13.7</v>
      </c>
      <c r="E228" s="28">
        <f>'1.3'!D48</f>
        <v>-13.9</v>
      </c>
      <c r="F228" s="28">
        <f>'1.3'!E48</f>
        <v>-6.6</v>
      </c>
      <c r="G228" s="28" t="e">
        <f>'1.3'!F48</f>
        <v>#N/A</v>
      </c>
      <c r="H228" s="28" t="e">
        <f>'1.3'!G48</f>
        <v>#N/A</v>
      </c>
      <c r="I228" s="28" t="e">
        <f>'1.3'!H48</f>
        <v>#N/A</v>
      </c>
      <c r="J228" s="28" t="e">
        <f>'1.3'!I48</f>
        <v>#N/A</v>
      </c>
      <c r="K228" s="29" t="e">
        <f>'1.4'!B48</f>
        <v>#N/A</v>
      </c>
      <c r="L228" s="29" t="e">
        <f>'1.4'!C48</f>
        <v>#N/A</v>
      </c>
      <c r="M228" s="29" t="e">
        <f>'1.4'!D48</f>
        <v>#N/A</v>
      </c>
      <c r="N228" s="29" t="e">
        <f>'1.4'!E48</f>
        <v>#N/A</v>
      </c>
      <c r="O228" s="29" t="e">
        <f>'1.4'!F48</f>
        <v>#N/A</v>
      </c>
      <c r="P228" s="29" t="e">
        <f>'1.4'!G48</f>
        <v>#N/A</v>
      </c>
      <c r="Q228" s="29" t="e">
        <f>'1.4'!H48</f>
        <v>#N/A</v>
      </c>
      <c r="R228" s="29" t="e">
        <f>'1.4'!I48</f>
        <v>#N/A</v>
      </c>
      <c r="S228" s="29" t="e">
        <f>'1.4'!J48</f>
        <v>#N/A</v>
      </c>
      <c r="T228" s="29" t="e">
        <f>'1.4'!K48</f>
        <v>#N/A</v>
      </c>
      <c r="U228" s="29" t="e">
        <f>'1.4'!L48</f>
        <v>#N/A</v>
      </c>
      <c r="V228" s="29" t="e">
        <f>'1.4'!M48</f>
        <v>#N/A</v>
      </c>
      <c r="W228" s="29" t="e">
        <f>'1.4'!N48</f>
        <v>#N/A</v>
      </c>
      <c r="X228" s="29" t="e">
        <f>'1.4'!O48</f>
        <v>#N/A</v>
      </c>
      <c r="Y228" s="29" t="e">
        <f>'1.4'!P48</f>
        <v>#N/A</v>
      </c>
      <c r="Z228" s="29" t="e">
        <f>'1.4'!Q48</f>
        <v>#N/A</v>
      </c>
      <c r="AA228" s="29" t="e">
        <f>'1.4'!R48</f>
        <v>#N/A</v>
      </c>
      <c r="AB228" s="29" t="e">
        <f>'1.4'!S48</f>
        <v>#N/A</v>
      </c>
      <c r="AC228" s="29" t="e">
        <f>'1.4'!T48</f>
        <v>#N/A</v>
      </c>
      <c r="AD228" s="29" t="e">
        <f>'1.4'!U48</f>
        <v>#N/A</v>
      </c>
      <c r="AE228" s="29" t="e">
        <f>'1.4'!V48</f>
        <v>#N/A</v>
      </c>
      <c r="AF228" s="29" t="e">
        <f>'1.4'!W48</f>
        <v>#N/A</v>
      </c>
      <c r="AG228" s="29" t="e">
        <f>'1.4'!X48</f>
        <v>#N/A</v>
      </c>
      <c r="AH228" s="29" t="e">
        <f>'1.4'!Y48</f>
        <v>#N/A</v>
      </c>
      <c r="AI228" s="29" t="e">
        <f>'1.4'!Z48</f>
        <v>#N/A</v>
      </c>
      <c r="AJ228" s="29" t="e">
        <f>'1.4'!AA48</f>
        <v>#N/A</v>
      </c>
      <c r="AK228" s="29" t="e">
        <f>'1.4'!AB48</f>
        <v>#N/A</v>
      </c>
      <c r="AL228" s="29" t="e">
        <f>'1.4'!AC48</f>
        <v>#N/A</v>
      </c>
      <c r="AM228" s="29" t="e">
        <f>'1.4'!AD48</f>
        <v>#N/A</v>
      </c>
      <c r="AN228" s="29" t="e">
        <f>'1.4'!AE48</f>
        <v>#N/A</v>
      </c>
      <c r="AO228" s="29" t="e">
        <f>'1.4'!AF48</f>
        <v>#N/A</v>
      </c>
      <c r="AP228" s="29" t="e">
        <f>'1.4'!AG48</f>
        <v>#N/A</v>
      </c>
      <c r="AQ228" s="29" t="e">
        <f>'1.4'!AH48</f>
        <v>#N/A</v>
      </c>
      <c r="AR228" s="29" t="e">
        <f>'1.4'!AI48</f>
        <v>#N/A</v>
      </c>
      <c r="AS228" s="29" t="e">
        <f>'1.4'!AJ48</f>
        <v>#N/A</v>
      </c>
      <c r="AT228" s="29" t="e">
        <f>'1.4'!AK48</f>
        <v>#N/A</v>
      </c>
      <c r="AU228" s="29" t="e">
        <f>'1.4'!AL48</f>
        <v>#N/A</v>
      </c>
      <c r="AV228" s="29" t="e">
        <f>'1.4'!AM48</f>
        <v>#N/A</v>
      </c>
      <c r="AW228" s="29" t="e">
        <f>'1.4'!AN48</f>
        <v>#N/A</v>
      </c>
      <c r="AX228" s="29" t="e">
        <f>'1.4'!AO48</f>
        <v>#N/A</v>
      </c>
      <c r="AY228" s="29" t="e">
        <f>'1.4'!AP48</f>
        <v>#N/A</v>
      </c>
      <c r="AZ228" s="29" t="e">
        <f>'1.4'!AQ48</f>
        <v>#N/A</v>
      </c>
      <c r="BA228" s="29" t="e">
        <f>'1.4'!AR48</f>
        <v>#N/A</v>
      </c>
      <c r="BB228" s="29" t="e">
        <f>'1.4'!AS48</f>
        <v>#N/A</v>
      </c>
      <c r="BC228" s="29" t="e">
        <f>'1.4'!AT48</f>
        <v>#N/A</v>
      </c>
      <c r="BD228" s="29" t="e">
        <f>'1.4'!AU48</f>
        <v>#N/A</v>
      </c>
      <c r="BE228" s="29" t="e">
        <f>'1.4'!AV48</f>
        <v>#N/A</v>
      </c>
      <c r="BF228" s="29" t="e">
        <f>'1.4'!AW48</f>
        <v>#N/A</v>
      </c>
      <c r="BG228" s="29" t="e">
        <f>'1.4'!AX48</f>
        <v>#N/A</v>
      </c>
      <c r="BH228" s="29" t="e">
        <f>'1.4'!AY48</f>
        <v>#N/A</v>
      </c>
      <c r="BI228" s="29" t="e">
        <f>'1.4'!AZ48</f>
        <v>#N/A</v>
      </c>
      <c r="BJ228" s="29" t="e">
        <f>'1.4'!BA48</f>
        <v>#N/A</v>
      </c>
    </row>
    <row r="229" spans="1:62" x14ac:dyDescent="0.25">
      <c r="A229" s="28" t="s">
        <v>35</v>
      </c>
      <c r="B229" s="30">
        <v>37773</v>
      </c>
      <c r="C229" s="28">
        <f>'1.3'!B49</f>
        <v>45.9</v>
      </c>
      <c r="D229" s="28">
        <f>'1.3'!C49</f>
        <v>-10.199999999999999</v>
      </c>
      <c r="E229" s="28">
        <f>'1.3'!D49</f>
        <v>-13.3</v>
      </c>
      <c r="F229" s="28">
        <f>'1.3'!E49</f>
        <v>-7.1</v>
      </c>
      <c r="G229" s="28" t="e">
        <f>'1.3'!F49</f>
        <v>#N/A</v>
      </c>
      <c r="H229" s="28" t="e">
        <f>'1.3'!G49</f>
        <v>#N/A</v>
      </c>
      <c r="I229" s="28" t="e">
        <f>'1.3'!H49</f>
        <v>#N/A</v>
      </c>
      <c r="J229" s="28" t="e">
        <f>'1.3'!I49</f>
        <v>#N/A</v>
      </c>
      <c r="K229" s="29" t="e">
        <f>'1.4'!B49</f>
        <v>#N/A</v>
      </c>
      <c r="L229" s="29" t="e">
        <f>'1.4'!C49</f>
        <v>#N/A</v>
      </c>
      <c r="M229" s="29" t="e">
        <f>'1.4'!D49</f>
        <v>#N/A</v>
      </c>
      <c r="N229" s="29" t="e">
        <f>'1.4'!E49</f>
        <v>#N/A</v>
      </c>
      <c r="O229" s="29" t="e">
        <f>'1.4'!F49</f>
        <v>#N/A</v>
      </c>
      <c r="P229" s="29" t="e">
        <f>'1.4'!G49</f>
        <v>#N/A</v>
      </c>
      <c r="Q229" s="29" t="e">
        <f>'1.4'!H49</f>
        <v>#N/A</v>
      </c>
      <c r="R229" s="29" t="e">
        <f>'1.4'!I49</f>
        <v>#N/A</v>
      </c>
      <c r="S229" s="29" t="e">
        <f>'1.4'!J49</f>
        <v>#N/A</v>
      </c>
      <c r="T229" s="29" t="e">
        <f>'1.4'!K49</f>
        <v>#N/A</v>
      </c>
      <c r="U229" s="29" t="e">
        <f>'1.4'!L49</f>
        <v>#N/A</v>
      </c>
      <c r="V229" s="29" t="e">
        <f>'1.4'!M49</f>
        <v>#N/A</v>
      </c>
      <c r="W229" s="29" t="e">
        <f>'1.4'!N49</f>
        <v>#N/A</v>
      </c>
      <c r="X229" s="29" t="e">
        <f>'1.4'!O49</f>
        <v>#N/A</v>
      </c>
      <c r="Y229" s="29" t="e">
        <f>'1.4'!P49</f>
        <v>#N/A</v>
      </c>
      <c r="Z229" s="29" t="e">
        <f>'1.4'!Q49</f>
        <v>#N/A</v>
      </c>
      <c r="AA229" s="29" t="e">
        <f>'1.4'!R49</f>
        <v>#N/A</v>
      </c>
      <c r="AB229" s="29" t="e">
        <f>'1.4'!S49</f>
        <v>#N/A</v>
      </c>
      <c r="AC229" s="29" t="e">
        <f>'1.4'!T49</f>
        <v>#N/A</v>
      </c>
      <c r="AD229" s="29" t="e">
        <f>'1.4'!U49</f>
        <v>#N/A</v>
      </c>
      <c r="AE229" s="29" t="e">
        <f>'1.4'!V49</f>
        <v>#N/A</v>
      </c>
      <c r="AF229" s="29" t="e">
        <f>'1.4'!W49</f>
        <v>#N/A</v>
      </c>
      <c r="AG229" s="29" t="e">
        <f>'1.4'!X49</f>
        <v>#N/A</v>
      </c>
      <c r="AH229" s="29" t="e">
        <f>'1.4'!Y49</f>
        <v>#N/A</v>
      </c>
      <c r="AI229" s="29" t="e">
        <f>'1.4'!Z49</f>
        <v>#N/A</v>
      </c>
      <c r="AJ229" s="29" t="e">
        <f>'1.4'!AA49</f>
        <v>#N/A</v>
      </c>
      <c r="AK229" s="29" t="e">
        <f>'1.4'!AB49</f>
        <v>#N/A</v>
      </c>
      <c r="AL229" s="29" t="e">
        <f>'1.4'!AC49</f>
        <v>#N/A</v>
      </c>
      <c r="AM229" s="29" t="e">
        <f>'1.4'!AD49</f>
        <v>#N/A</v>
      </c>
      <c r="AN229" s="29" t="e">
        <f>'1.4'!AE49</f>
        <v>#N/A</v>
      </c>
      <c r="AO229" s="29" t="e">
        <f>'1.4'!AF49</f>
        <v>#N/A</v>
      </c>
      <c r="AP229" s="29" t="e">
        <f>'1.4'!AG49</f>
        <v>#N/A</v>
      </c>
      <c r="AQ229" s="29" t="e">
        <f>'1.4'!AH49</f>
        <v>#N/A</v>
      </c>
      <c r="AR229" s="29" t="e">
        <f>'1.4'!AI49</f>
        <v>#N/A</v>
      </c>
      <c r="AS229" s="29" t="e">
        <f>'1.4'!AJ49</f>
        <v>#N/A</v>
      </c>
      <c r="AT229" s="29" t="e">
        <f>'1.4'!AK49</f>
        <v>#N/A</v>
      </c>
      <c r="AU229" s="29" t="e">
        <f>'1.4'!AL49</f>
        <v>#N/A</v>
      </c>
      <c r="AV229" s="29" t="e">
        <f>'1.4'!AM49</f>
        <v>#N/A</v>
      </c>
      <c r="AW229" s="29" t="e">
        <f>'1.4'!AN49</f>
        <v>#N/A</v>
      </c>
      <c r="AX229" s="29" t="e">
        <f>'1.4'!AO49</f>
        <v>#N/A</v>
      </c>
      <c r="AY229" s="29" t="e">
        <f>'1.4'!AP49</f>
        <v>#N/A</v>
      </c>
      <c r="AZ229" s="29" t="e">
        <f>'1.4'!AQ49</f>
        <v>#N/A</v>
      </c>
      <c r="BA229" s="29" t="e">
        <f>'1.4'!AR49</f>
        <v>#N/A</v>
      </c>
      <c r="BB229" s="29" t="e">
        <f>'1.4'!AS49</f>
        <v>#N/A</v>
      </c>
      <c r="BC229" s="29" t="e">
        <f>'1.4'!AT49</f>
        <v>#N/A</v>
      </c>
      <c r="BD229" s="29" t="e">
        <f>'1.4'!AU49</f>
        <v>#N/A</v>
      </c>
      <c r="BE229" s="29" t="e">
        <f>'1.4'!AV49</f>
        <v>#N/A</v>
      </c>
      <c r="BF229" s="29" t="e">
        <f>'1.4'!AW49</f>
        <v>#N/A</v>
      </c>
      <c r="BG229" s="29" t="e">
        <f>'1.4'!AX49</f>
        <v>#N/A</v>
      </c>
      <c r="BH229" s="29" t="e">
        <f>'1.4'!AY49</f>
        <v>#N/A</v>
      </c>
      <c r="BI229" s="29" t="e">
        <f>'1.4'!AZ49</f>
        <v>#N/A</v>
      </c>
      <c r="BJ229" s="29" t="e">
        <f>'1.4'!BA49</f>
        <v>#N/A</v>
      </c>
    </row>
    <row r="230" spans="1:62" x14ac:dyDescent="0.25">
      <c r="A230" s="28" t="s">
        <v>35</v>
      </c>
      <c r="B230" s="30">
        <v>37803</v>
      </c>
      <c r="C230" s="28">
        <f>'1.3'!B50</f>
        <v>51.2</v>
      </c>
      <c r="D230" s="28">
        <f>'1.3'!C50</f>
        <v>-9.1999999999999993</v>
      </c>
      <c r="E230" s="28">
        <f>'1.3'!D50</f>
        <v>-12.7</v>
      </c>
      <c r="F230" s="28">
        <f>'1.3'!E50</f>
        <v>-8.1999999999999993</v>
      </c>
      <c r="G230" s="28" t="e">
        <f>'1.3'!F50</f>
        <v>#N/A</v>
      </c>
      <c r="H230" s="28" t="e">
        <f>'1.3'!G50</f>
        <v>#N/A</v>
      </c>
      <c r="I230" s="28" t="e">
        <f>'1.3'!H50</f>
        <v>#N/A</v>
      </c>
      <c r="J230" s="28" t="e">
        <f>'1.3'!I50</f>
        <v>#N/A</v>
      </c>
      <c r="K230" s="29" t="e">
        <f>'1.4'!B50</f>
        <v>#N/A</v>
      </c>
      <c r="L230" s="29" t="e">
        <f>'1.4'!C50</f>
        <v>#N/A</v>
      </c>
      <c r="M230" s="29" t="e">
        <f>'1.4'!D50</f>
        <v>#N/A</v>
      </c>
      <c r="N230" s="29" t="e">
        <f>'1.4'!E50</f>
        <v>#N/A</v>
      </c>
      <c r="O230" s="29" t="e">
        <f>'1.4'!F50</f>
        <v>#N/A</v>
      </c>
      <c r="P230" s="29" t="e">
        <f>'1.4'!G50</f>
        <v>#N/A</v>
      </c>
      <c r="Q230" s="29" t="e">
        <f>'1.4'!H50</f>
        <v>#N/A</v>
      </c>
      <c r="R230" s="29" t="e">
        <f>'1.4'!I50</f>
        <v>#N/A</v>
      </c>
      <c r="S230" s="29" t="e">
        <f>'1.4'!J50</f>
        <v>#N/A</v>
      </c>
      <c r="T230" s="29" t="e">
        <f>'1.4'!K50</f>
        <v>#N/A</v>
      </c>
      <c r="U230" s="29" t="e">
        <f>'1.4'!L50</f>
        <v>#N/A</v>
      </c>
      <c r="V230" s="29" t="e">
        <f>'1.4'!M50</f>
        <v>#N/A</v>
      </c>
      <c r="W230" s="29" t="e">
        <f>'1.4'!N50</f>
        <v>#N/A</v>
      </c>
      <c r="X230" s="29" t="e">
        <f>'1.4'!O50</f>
        <v>#N/A</v>
      </c>
      <c r="Y230" s="29" t="e">
        <f>'1.4'!P50</f>
        <v>#N/A</v>
      </c>
      <c r="Z230" s="29" t="e">
        <f>'1.4'!Q50</f>
        <v>#N/A</v>
      </c>
      <c r="AA230" s="29" t="e">
        <f>'1.4'!R50</f>
        <v>#N/A</v>
      </c>
      <c r="AB230" s="29" t="e">
        <f>'1.4'!S50</f>
        <v>#N/A</v>
      </c>
      <c r="AC230" s="29" t="e">
        <f>'1.4'!T50</f>
        <v>#N/A</v>
      </c>
      <c r="AD230" s="29" t="e">
        <f>'1.4'!U50</f>
        <v>#N/A</v>
      </c>
      <c r="AE230" s="29" t="e">
        <f>'1.4'!V50</f>
        <v>#N/A</v>
      </c>
      <c r="AF230" s="29" t="e">
        <f>'1.4'!W50</f>
        <v>#N/A</v>
      </c>
      <c r="AG230" s="29" t="e">
        <f>'1.4'!X50</f>
        <v>#N/A</v>
      </c>
      <c r="AH230" s="29" t="e">
        <f>'1.4'!Y50</f>
        <v>#N/A</v>
      </c>
      <c r="AI230" s="29" t="e">
        <f>'1.4'!Z50</f>
        <v>#N/A</v>
      </c>
      <c r="AJ230" s="29" t="e">
        <f>'1.4'!AA50</f>
        <v>#N/A</v>
      </c>
      <c r="AK230" s="29" t="e">
        <f>'1.4'!AB50</f>
        <v>#N/A</v>
      </c>
      <c r="AL230" s="29" t="e">
        <f>'1.4'!AC50</f>
        <v>#N/A</v>
      </c>
      <c r="AM230" s="29" t="e">
        <f>'1.4'!AD50</f>
        <v>#N/A</v>
      </c>
      <c r="AN230" s="29" t="e">
        <f>'1.4'!AE50</f>
        <v>#N/A</v>
      </c>
      <c r="AO230" s="29" t="e">
        <f>'1.4'!AF50</f>
        <v>#N/A</v>
      </c>
      <c r="AP230" s="29" t="e">
        <f>'1.4'!AG50</f>
        <v>#N/A</v>
      </c>
      <c r="AQ230" s="29" t="e">
        <f>'1.4'!AH50</f>
        <v>#N/A</v>
      </c>
      <c r="AR230" s="29" t="e">
        <f>'1.4'!AI50</f>
        <v>#N/A</v>
      </c>
      <c r="AS230" s="29" t="e">
        <f>'1.4'!AJ50</f>
        <v>#N/A</v>
      </c>
      <c r="AT230" s="29" t="e">
        <f>'1.4'!AK50</f>
        <v>#N/A</v>
      </c>
      <c r="AU230" s="29" t="e">
        <f>'1.4'!AL50</f>
        <v>#N/A</v>
      </c>
      <c r="AV230" s="29" t="e">
        <f>'1.4'!AM50</f>
        <v>#N/A</v>
      </c>
      <c r="AW230" s="29" t="e">
        <f>'1.4'!AN50</f>
        <v>#N/A</v>
      </c>
      <c r="AX230" s="29" t="e">
        <f>'1.4'!AO50</f>
        <v>#N/A</v>
      </c>
      <c r="AY230" s="29" t="e">
        <f>'1.4'!AP50</f>
        <v>#N/A</v>
      </c>
      <c r="AZ230" s="29" t="e">
        <f>'1.4'!AQ50</f>
        <v>#N/A</v>
      </c>
      <c r="BA230" s="29" t="e">
        <f>'1.4'!AR50</f>
        <v>#N/A</v>
      </c>
      <c r="BB230" s="29" t="e">
        <f>'1.4'!AS50</f>
        <v>#N/A</v>
      </c>
      <c r="BC230" s="29" t="e">
        <f>'1.4'!AT50</f>
        <v>#N/A</v>
      </c>
      <c r="BD230" s="29" t="e">
        <f>'1.4'!AU50</f>
        <v>#N/A</v>
      </c>
      <c r="BE230" s="29" t="e">
        <f>'1.4'!AV50</f>
        <v>#N/A</v>
      </c>
      <c r="BF230" s="29" t="e">
        <f>'1.4'!AW50</f>
        <v>#N/A</v>
      </c>
      <c r="BG230" s="29" t="e">
        <f>'1.4'!AX50</f>
        <v>#N/A</v>
      </c>
      <c r="BH230" s="29" t="e">
        <f>'1.4'!AY50</f>
        <v>#N/A</v>
      </c>
      <c r="BI230" s="29" t="e">
        <f>'1.4'!AZ50</f>
        <v>#N/A</v>
      </c>
      <c r="BJ230" s="29" t="e">
        <f>'1.4'!BA50</f>
        <v>#N/A</v>
      </c>
    </row>
    <row r="231" spans="1:62" x14ac:dyDescent="0.25">
      <c r="A231" s="28" t="s">
        <v>35</v>
      </c>
      <c r="B231" s="30">
        <v>37834</v>
      </c>
      <c r="C231" s="28">
        <f>'1.3'!B51</f>
        <v>51.4</v>
      </c>
      <c r="D231" s="28">
        <f>'1.3'!C51</f>
        <v>-8.3000000000000007</v>
      </c>
      <c r="E231" s="28">
        <f>'1.3'!D51</f>
        <v>-12.1</v>
      </c>
      <c r="F231" s="28">
        <f>'1.3'!E51</f>
        <v>-9.1</v>
      </c>
      <c r="G231" s="28" t="e">
        <f>'1.3'!F51</f>
        <v>#N/A</v>
      </c>
      <c r="H231" s="28" t="e">
        <f>'1.3'!G51</f>
        <v>#N/A</v>
      </c>
      <c r="I231" s="28" t="e">
        <f>'1.3'!H51</f>
        <v>#N/A</v>
      </c>
      <c r="J231" s="28" t="e">
        <f>'1.3'!I51</f>
        <v>#N/A</v>
      </c>
      <c r="K231" s="29" t="e">
        <f>'1.4'!B51</f>
        <v>#N/A</v>
      </c>
      <c r="L231" s="29" t="e">
        <f>'1.4'!C51</f>
        <v>#N/A</v>
      </c>
      <c r="M231" s="29" t="e">
        <f>'1.4'!D51</f>
        <v>#N/A</v>
      </c>
      <c r="N231" s="29" t="e">
        <f>'1.4'!E51</f>
        <v>#N/A</v>
      </c>
      <c r="O231" s="29" t="e">
        <f>'1.4'!F51</f>
        <v>#N/A</v>
      </c>
      <c r="P231" s="29" t="e">
        <f>'1.4'!G51</f>
        <v>#N/A</v>
      </c>
      <c r="Q231" s="29" t="e">
        <f>'1.4'!H51</f>
        <v>#N/A</v>
      </c>
      <c r="R231" s="29" t="e">
        <f>'1.4'!I51</f>
        <v>#N/A</v>
      </c>
      <c r="S231" s="29" t="e">
        <f>'1.4'!J51</f>
        <v>#N/A</v>
      </c>
      <c r="T231" s="29" t="e">
        <f>'1.4'!K51</f>
        <v>#N/A</v>
      </c>
      <c r="U231" s="29" t="e">
        <f>'1.4'!L51</f>
        <v>#N/A</v>
      </c>
      <c r="V231" s="29" t="e">
        <f>'1.4'!M51</f>
        <v>#N/A</v>
      </c>
      <c r="W231" s="29" t="e">
        <f>'1.4'!N51</f>
        <v>#N/A</v>
      </c>
      <c r="X231" s="29" t="e">
        <f>'1.4'!O51</f>
        <v>#N/A</v>
      </c>
      <c r="Y231" s="29" t="e">
        <f>'1.4'!P51</f>
        <v>#N/A</v>
      </c>
      <c r="Z231" s="29" t="e">
        <f>'1.4'!Q51</f>
        <v>#N/A</v>
      </c>
      <c r="AA231" s="29" t="e">
        <f>'1.4'!R51</f>
        <v>#N/A</v>
      </c>
      <c r="AB231" s="29" t="e">
        <f>'1.4'!S51</f>
        <v>#N/A</v>
      </c>
      <c r="AC231" s="29" t="e">
        <f>'1.4'!T51</f>
        <v>#N/A</v>
      </c>
      <c r="AD231" s="29" t="e">
        <f>'1.4'!U51</f>
        <v>#N/A</v>
      </c>
      <c r="AE231" s="29" t="e">
        <f>'1.4'!V51</f>
        <v>#N/A</v>
      </c>
      <c r="AF231" s="29" t="e">
        <f>'1.4'!W51</f>
        <v>#N/A</v>
      </c>
      <c r="AG231" s="29" t="e">
        <f>'1.4'!X51</f>
        <v>#N/A</v>
      </c>
      <c r="AH231" s="29" t="e">
        <f>'1.4'!Y51</f>
        <v>#N/A</v>
      </c>
      <c r="AI231" s="29" t="e">
        <f>'1.4'!Z51</f>
        <v>#N/A</v>
      </c>
      <c r="AJ231" s="29" t="e">
        <f>'1.4'!AA51</f>
        <v>#N/A</v>
      </c>
      <c r="AK231" s="29" t="e">
        <f>'1.4'!AB51</f>
        <v>#N/A</v>
      </c>
      <c r="AL231" s="29" t="e">
        <f>'1.4'!AC51</f>
        <v>#N/A</v>
      </c>
      <c r="AM231" s="29" t="e">
        <f>'1.4'!AD51</f>
        <v>#N/A</v>
      </c>
      <c r="AN231" s="29" t="e">
        <f>'1.4'!AE51</f>
        <v>#N/A</v>
      </c>
      <c r="AO231" s="29" t="e">
        <f>'1.4'!AF51</f>
        <v>#N/A</v>
      </c>
      <c r="AP231" s="29" t="e">
        <f>'1.4'!AG51</f>
        <v>#N/A</v>
      </c>
      <c r="AQ231" s="29" t="e">
        <f>'1.4'!AH51</f>
        <v>#N/A</v>
      </c>
      <c r="AR231" s="29" t="e">
        <f>'1.4'!AI51</f>
        <v>#N/A</v>
      </c>
      <c r="AS231" s="29" t="e">
        <f>'1.4'!AJ51</f>
        <v>#N/A</v>
      </c>
      <c r="AT231" s="29" t="e">
        <f>'1.4'!AK51</f>
        <v>#N/A</v>
      </c>
      <c r="AU231" s="29" t="e">
        <f>'1.4'!AL51</f>
        <v>#N/A</v>
      </c>
      <c r="AV231" s="29" t="e">
        <f>'1.4'!AM51</f>
        <v>#N/A</v>
      </c>
      <c r="AW231" s="29" t="e">
        <f>'1.4'!AN51</f>
        <v>#N/A</v>
      </c>
      <c r="AX231" s="29" t="e">
        <f>'1.4'!AO51</f>
        <v>#N/A</v>
      </c>
      <c r="AY231" s="29" t="e">
        <f>'1.4'!AP51</f>
        <v>#N/A</v>
      </c>
      <c r="AZ231" s="29" t="e">
        <f>'1.4'!AQ51</f>
        <v>#N/A</v>
      </c>
      <c r="BA231" s="29" t="e">
        <f>'1.4'!AR51</f>
        <v>#N/A</v>
      </c>
      <c r="BB231" s="29" t="e">
        <f>'1.4'!AS51</f>
        <v>#N/A</v>
      </c>
      <c r="BC231" s="29" t="e">
        <f>'1.4'!AT51</f>
        <v>#N/A</v>
      </c>
      <c r="BD231" s="29" t="e">
        <f>'1.4'!AU51</f>
        <v>#N/A</v>
      </c>
      <c r="BE231" s="29" t="e">
        <f>'1.4'!AV51</f>
        <v>#N/A</v>
      </c>
      <c r="BF231" s="29" t="e">
        <f>'1.4'!AW51</f>
        <v>#N/A</v>
      </c>
      <c r="BG231" s="29" t="e">
        <f>'1.4'!AX51</f>
        <v>#N/A</v>
      </c>
      <c r="BH231" s="29" t="e">
        <f>'1.4'!AY51</f>
        <v>#N/A</v>
      </c>
      <c r="BI231" s="29" t="e">
        <f>'1.4'!AZ51</f>
        <v>#N/A</v>
      </c>
      <c r="BJ231" s="29" t="e">
        <f>'1.4'!BA51</f>
        <v>#N/A</v>
      </c>
    </row>
    <row r="232" spans="1:62" x14ac:dyDescent="0.25">
      <c r="A232" s="28" t="s">
        <v>35</v>
      </c>
      <c r="B232" s="30">
        <v>37865</v>
      </c>
      <c r="C232" s="28">
        <f>'1.3'!B52</f>
        <v>50.1</v>
      </c>
      <c r="D232" s="28">
        <f>'1.3'!C52</f>
        <v>-3.2</v>
      </c>
      <c r="E232" s="28">
        <f>'1.3'!D52</f>
        <v>-11.2</v>
      </c>
      <c r="F232" s="28">
        <f>'1.3'!E52</f>
        <v>-9.4</v>
      </c>
      <c r="G232" s="28" t="e">
        <f>'1.3'!F52</f>
        <v>#N/A</v>
      </c>
      <c r="H232" s="28" t="e">
        <f>'1.3'!G52</f>
        <v>#N/A</v>
      </c>
      <c r="I232" s="28" t="e">
        <f>'1.3'!H52</f>
        <v>#N/A</v>
      </c>
      <c r="J232" s="28" t="e">
        <f>'1.3'!I52</f>
        <v>#N/A</v>
      </c>
      <c r="K232" s="29" t="e">
        <f>'1.4'!B52</f>
        <v>#N/A</v>
      </c>
      <c r="L232" s="29" t="e">
        <f>'1.4'!C52</f>
        <v>#N/A</v>
      </c>
      <c r="M232" s="29" t="e">
        <f>'1.4'!D52</f>
        <v>#N/A</v>
      </c>
      <c r="N232" s="29" t="e">
        <f>'1.4'!E52</f>
        <v>#N/A</v>
      </c>
      <c r="O232" s="29" t="e">
        <f>'1.4'!F52</f>
        <v>#N/A</v>
      </c>
      <c r="P232" s="29" t="e">
        <f>'1.4'!G52</f>
        <v>#N/A</v>
      </c>
      <c r="Q232" s="29" t="e">
        <f>'1.4'!H52</f>
        <v>#N/A</v>
      </c>
      <c r="R232" s="29" t="e">
        <f>'1.4'!I52</f>
        <v>#N/A</v>
      </c>
      <c r="S232" s="29" t="e">
        <f>'1.4'!J52</f>
        <v>#N/A</v>
      </c>
      <c r="T232" s="29" t="e">
        <f>'1.4'!K52</f>
        <v>#N/A</v>
      </c>
      <c r="U232" s="29" t="e">
        <f>'1.4'!L52</f>
        <v>#N/A</v>
      </c>
      <c r="V232" s="29" t="e">
        <f>'1.4'!M52</f>
        <v>#N/A</v>
      </c>
      <c r="W232" s="29" t="e">
        <f>'1.4'!N52</f>
        <v>#N/A</v>
      </c>
      <c r="X232" s="29" t="e">
        <f>'1.4'!O52</f>
        <v>#N/A</v>
      </c>
      <c r="Y232" s="29" t="e">
        <f>'1.4'!P52</f>
        <v>#N/A</v>
      </c>
      <c r="Z232" s="29" t="e">
        <f>'1.4'!Q52</f>
        <v>#N/A</v>
      </c>
      <c r="AA232" s="29" t="e">
        <f>'1.4'!R52</f>
        <v>#N/A</v>
      </c>
      <c r="AB232" s="29" t="e">
        <f>'1.4'!S52</f>
        <v>#N/A</v>
      </c>
      <c r="AC232" s="29" t="e">
        <f>'1.4'!T52</f>
        <v>#N/A</v>
      </c>
      <c r="AD232" s="29" t="e">
        <f>'1.4'!U52</f>
        <v>#N/A</v>
      </c>
      <c r="AE232" s="29" t="e">
        <f>'1.4'!V52</f>
        <v>#N/A</v>
      </c>
      <c r="AF232" s="29" t="e">
        <f>'1.4'!W52</f>
        <v>#N/A</v>
      </c>
      <c r="AG232" s="29" t="e">
        <f>'1.4'!X52</f>
        <v>#N/A</v>
      </c>
      <c r="AH232" s="29" t="e">
        <f>'1.4'!Y52</f>
        <v>#N/A</v>
      </c>
      <c r="AI232" s="29" t="e">
        <f>'1.4'!Z52</f>
        <v>#N/A</v>
      </c>
      <c r="AJ232" s="29" t="e">
        <f>'1.4'!AA52</f>
        <v>#N/A</v>
      </c>
      <c r="AK232" s="29" t="e">
        <f>'1.4'!AB52</f>
        <v>#N/A</v>
      </c>
      <c r="AL232" s="29" t="e">
        <f>'1.4'!AC52</f>
        <v>#N/A</v>
      </c>
      <c r="AM232" s="29" t="e">
        <f>'1.4'!AD52</f>
        <v>#N/A</v>
      </c>
      <c r="AN232" s="29" t="e">
        <f>'1.4'!AE52</f>
        <v>#N/A</v>
      </c>
      <c r="AO232" s="29" t="e">
        <f>'1.4'!AF52</f>
        <v>#N/A</v>
      </c>
      <c r="AP232" s="29" t="e">
        <f>'1.4'!AG52</f>
        <v>#N/A</v>
      </c>
      <c r="AQ232" s="29" t="e">
        <f>'1.4'!AH52</f>
        <v>#N/A</v>
      </c>
      <c r="AR232" s="29" t="e">
        <f>'1.4'!AI52</f>
        <v>#N/A</v>
      </c>
      <c r="AS232" s="29" t="e">
        <f>'1.4'!AJ52</f>
        <v>#N/A</v>
      </c>
      <c r="AT232" s="29" t="e">
        <f>'1.4'!AK52</f>
        <v>#N/A</v>
      </c>
      <c r="AU232" s="29" t="e">
        <f>'1.4'!AL52</f>
        <v>#N/A</v>
      </c>
      <c r="AV232" s="29" t="e">
        <f>'1.4'!AM52</f>
        <v>#N/A</v>
      </c>
      <c r="AW232" s="29" t="e">
        <f>'1.4'!AN52</f>
        <v>#N/A</v>
      </c>
      <c r="AX232" s="29" t="e">
        <f>'1.4'!AO52</f>
        <v>#N/A</v>
      </c>
      <c r="AY232" s="29" t="e">
        <f>'1.4'!AP52</f>
        <v>#N/A</v>
      </c>
      <c r="AZ232" s="29" t="e">
        <f>'1.4'!AQ52</f>
        <v>#N/A</v>
      </c>
      <c r="BA232" s="29" t="e">
        <f>'1.4'!AR52</f>
        <v>#N/A</v>
      </c>
      <c r="BB232" s="29" t="e">
        <f>'1.4'!AS52</f>
        <v>#N/A</v>
      </c>
      <c r="BC232" s="29" t="e">
        <f>'1.4'!AT52</f>
        <v>#N/A</v>
      </c>
      <c r="BD232" s="29" t="e">
        <f>'1.4'!AU52</f>
        <v>#N/A</v>
      </c>
      <c r="BE232" s="29" t="e">
        <f>'1.4'!AV52</f>
        <v>#N/A</v>
      </c>
      <c r="BF232" s="29" t="e">
        <f>'1.4'!AW52</f>
        <v>#N/A</v>
      </c>
      <c r="BG232" s="29" t="e">
        <f>'1.4'!AX52</f>
        <v>#N/A</v>
      </c>
      <c r="BH232" s="29" t="e">
        <f>'1.4'!AY52</f>
        <v>#N/A</v>
      </c>
      <c r="BI232" s="29" t="e">
        <f>'1.4'!AZ52</f>
        <v>#N/A</v>
      </c>
      <c r="BJ232" s="29" t="e">
        <f>'1.4'!BA52</f>
        <v>#N/A</v>
      </c>
    </row>
    <row r="233" spans="1:62" x14ac:dyDescent="0.25">
      <c r="A233" s="28" t="s">
        <v>35</v>
      </c>
      <c r="B233" s="30">
        <v>37895</v>
      </c>
      <c r="C233" s="28">
        <f>'1.3'!B53</f>
        <v>56</v>
      </c>
      <c r="D233" s="28">
        <f>'1.3'!C53</f>
        <v>3.3</v>
      </c>
      <c r="E233" s="28">
        <f>'1.3'!D53</f>
        <v>-9.6999999999999993</v>
      </c>
      <c r="F233" s="28">
        <f>'1.3'!E53</f>
        <v>-8.8000000000000007</v>
      </c>
      <c r="G233" s="28" t="e">
        <f>'1.3'!F53</f>
        <v>#N/A</v>
      </c>
      <c r="H233" s="28" t="e">
        <f>'1.3'!G53</f>
        <v>#N/A</v>
      </c>
      <c r="I233" s="28" t="e">
        <f>'1.3'!H53</f>
        <v>#N/A</v>
      </c>
      <c r="J233" s="28" t="e">
        <f>'1.3'!I53</f>
        <v>#N/A</v>
      </c>
      <c r="K233" s="29" t="e">
        <f>'1.4'!B53</f>
        <v>#N/A</v>
      </c>
      <c r="L233" s="29" t="e">
        <f>'1.4'!C53</f>
        <v>#N/A</v>
      </c>
      <c r="M233" s="29" t="e">
        <f>'1.4'!D53</f>
        <v>#N/A</v>
      </c>
      <c r="N233" s="29" t="e">
        <f>'1.4'!E53</f>
        <v>#N/A</v>
      </c>
      <c r="O233" s="29" t="e">
        <f>'1.4'!F53</f>
        <v>#N/A</v>
      </c>
      <c r="P233" s="29" t="e">
        <f>'1.4'!G53</f>
        <v>#N/A</v>
      </c>
      <c r="Q233" s="29" t="e">
        <f>'1.4'!H53</f>
        <v>#N/A</v>
      </c>
      <c r="R233" s="29" t="e">
        <f>'1.4'!I53</f>
        <v>#N/A</v>
      </c>
      <c r="S233" s="29" t="e">
        <f>'1.4'!J53</f>
        <v>#N/A</v>
      </c>
      <c r="T233" s="29" t="e">
        <f>'1.4'!K53</f>
        <v>#N/A</v>
      </c>
      <c r="U233" s="29" t="e">
        <f>'1.4'!L53</f>
        <v>#N/A</v>
      </c>
      <c r="V233" s="29" t="e">
        <f>'1.4'!M53</f>
        <v>#N/A</v>
      </c>
      <c r="W233" s="29" t="e">
        <f>'1.4'!N53</f>
        <v>#N/A</v>
      </c>
      <c r="X233" s="29" t="e">
        <f>'1.4'!O53</f>
        <v>#N/A</v>
      </c>
      <c r="Y233" s="29" t="e">
        <f>'1.4'!P53</f>
        <v>#N/A</v>
      </c>
      <c r="Z233" s="29" t="e">
        <f>'1.4'!Q53</f>
        <v>#N/A</v>
      </c>
      <c r="AA233" s="29" t="e">
        <f>'1.4'!R53</f>
        <v>#N/A</v>
      </c>
      <c r="AB233" s="29" t="e">
        <f>'1.4'!S53</f>
        <v>#N/A</v>
      </c>
      <c r="AC233" s="29" t="e">
        <f>'1.4'!T53</f>
        <v>#N/A</v>
      </c>
      <c r="AD233" s="29" t="e">
        <f>'1.4'!U53</f>
        <v>#N/A</v>
      </c>
      <c r="AE233" s="29" t="e">
        <f>'1.4'!V53</f>
        <v>#N/A</v>
      </c>
      <c r="AF233" s="29" t="e">
        <f>'1.4'!W53</f>
        <v>#N/A</v>
      </c>
      <c r="AG233" s="29" t="e">
        <f>'1.4'!X53</f>
        <v>#N/A</v>
      </c>
      <c r="AH233" s="29" t="e">
        <f>'1.4'!Y53</f>
        <v>#N/A</v>
      </c>
      <c r="AI233" s="29" t="e">
        <f>'1.4'!Z53</f>
        <v>#N/A</v>
      </c>
      <c r="AJ233" s="29" t="e">
        <f>'1.4'!AA53</f>
        <v>#N/A</v>
      </c>
      <c r="AK233" s="29" t="e">
        <f>'1.4'!AB53</f>
        <v>#N/A</v>
      </c>
      <c r="AL233" s="29" t="e">
        <f>'1.4'!AC53</f>
        <v>#N/A</v>
      </c>
      <c r="AM233" s="29" t="e">
        <f>'1.4'!AD53</f>
        <v>#N/A</v>
      </c>
      <c r="AN233" s="29" t="e">
        <f>'1.4'!AE53</f>
        <v>#N/A</v>
      </c>
      <c r="AO233" s="29" t="e">
        <f>'1.4'!AF53</f>
        <v>#N/A</v>
      </c>
      <c r="AP233" s="29" t="e">
        <f>'1.4'!AG53</f>
        <v>#N/A</v>
      </c>
      <c r="AQ233" s="29" t="e">
        <f>'1.4'!AH53</f>
        <v>#N/A</v>
      </c>
      <c r="AR233" s="29" t="e">
        <f>'1.4'!AI53</f>
        <v>#N/A</v>
      </c>
      <c r="AS233" s="29" t="e">
        <f>'1.4'!AJ53</f>
        <v>#N/A</v>
      </c>
      <c r="AT233" s="29" t="e">
        <f>'1.4'!AK53</f>
        <v>#N/A</v>
      </c>
      <c r="AU233" s="29" t="e">
        <f>'1.4'!AL53</f>
        <v>#N/A</v>
      </c>
      <c r="AV233" s="29" t="e">
        <f>'1.4'!AM53</f>
        <v>#N/A</v>
      </c>
      <c r="AW233" s="29" t="e">
        <f>'1.4'!AN53</f>
        <v>#N/A</v>
      </c>
      <c r="AX233" s="29" t="e">
        <f>'1.4'!AO53</f>
        <v>#N/A</v>
      </c>
      <c r="AY233" s="29" t="e">
        <f>'1.4'!AP53</f>
        <v>#N/A</v>
      </c>
      <c r="AZ233" s="29" t="e">
        <f>'1.4'!AQ53</f>
        <v>#N/A</v>
      </c>
      <c r="BA233" s="29" t="e">
        <f>'1.4'!AR53</f>
        <v>#N/A</v>
      </c>
      <c r="BB233" s="29" t="e">
        <f>'1.4'!AS53</f>
        <v>#N/A</v>
      </c>
      <c r="BC233" s="29" t="e">
        <f>'1.4'!AT53</f>
        <v>#N/A</v>
      </c>
      <c r="BD233" s="29" t="e">
        <f>'1.4'!AU53</f>
        <v>#N/A</v>
      </c>
      <c r="BE233" s="29" t="e">
        <f>'1.4'!AV53</f>
        <v>#N/A</v>
      </c>
      <c r="BF233" s="29" t="e">
        <f>'1.4'!AW53</f>
        <v>#N/A</v>
      </c>
      <c r="BG233" s="29" t="e">
        <f>'1.4'!AX53</f>
        <v>#N/A</v>
      </c>
      <c r="BH233" s="29" t="e">
        <f>'1.4'!AY53</f>
        <v>#N/A</v>
      </c>
      <c r="BI233" s="29" t="e">
        <f>'1.4'!AZ53</f>
        <v>#N/A</v>
      </c>
      <c r="BJ233" s="29" t="e">
        <f>'1.4'!BA53</f>
        <v>#N/A</v>
      </c>
    </row>
    <row r="234" spans="1:62" x14ac:dyDescent="0.25">
      <c r="A234" s="28" t="s">
        <v>35</v>
      </c>
      <c r="B234" s="30">
        <v>37926</v>
      </c>
      <c r="C234" s="28">
        <f>'1.3'!B54</f>
        <v>54.4</v>
      </c>
      <c r="D234" s="28">
        <f>'1.3'!C54</f>
        <v>2.8</v>
      </c>
      <c r="E234" s="28">
        <f>'1.3'!D54</f>
        <v>-8.6</v>
      </c>
      <c r="F234" s="28">
        <f>'1.3'!E54</f>
        <v>-8.6</v>
      </c>
      <c r="G234" s="28" t="e">
        <f>'1.3'!F54</f>
        <v>#N/A</v>
      </c>
      <c r="H234" s="28" t="e">
        <f>'1.3'!G54</f>
        <v>#N/A</v>
      </c>
      <c r="I234" s="28" t="e">
        <f>'1.3'!H54</f>
        <v>#N/A</v>
      </c>
      <c r="J234" s="28" t="e">
        <f>'1.3'!I54</f>
        <v>#N/A</v>
      </c>
      <c r="K234" s="29" t="e">
        <f>'1.4'!B54</f>
        <v>#N/A</v>
      </c>
      <c r="L234" s="29" t="e">
        <f>'1.4'!C54</f>
        <v>#N/A</v>
      </c>
      <c r="M234" s="29" t="e">
        <f>'1.4'!D54</f>
        <v>#N/A</v>
      </c>
      <c r="N234" s="29" t="e">
        <f>'1.4'!E54</f>
        <v>#N/A</v>
      </c>
      <c r="O234" s="29" t="e">
        <f>'1.4'!F54</f>
        <v>#N/A</v>
      </c>
      <c r="P234" s="29" t="e">
        <f>'1.4'!G54</f>
        <v>#N/A</v>
      </c>
      <c r="Q234" s="29" t="e">
        <f>'1.4'!H54</f>
        <v>#N/A</v>
      </c>
      <c r="R234" s="29" t="e">
        <f>'1.4'!I54</f>
        <v>#N/A</v>
      </c>
      <c r="S234" s="29" t="e">
        <f>'1.4'!J54</f>
        <v>#N/A</v>
      </c>
      <c r="T234" s="29" t="e">
        <f>'1.4'!K54</f>
        <v>#N/A</v>
      </c>
      <c r="U234" s="29" t="e">
        <f>'1.4'!L54</f>
        <v>#N/A</v>
      </c>
      <c r="V234" s="29" t="e">
        <f>'1.4'!M54</f>
        <v>#N/A</v>
      </c>
      <c r="W234" s="29" t="e">
        <f>'1.4'!N54</f>
        <v>#N/A</v>
      </c>
      <c r="X234" s="29" t="e">
        <f>'1.4'!O54</f>
        <v>#N/A</v>
      </c>
      <c r="Y234" s="29" t="e">
        <f>'1.4'!P54</f>
        <v>#N/A</v>
      </c>
      <c r="Z234" s="29" t="e">
        <f>'1.4'!Q54</f>
        <v>#N/A</v>
      </c>
      <c r="AA234" s="29" t="e">
        <f>'1.4'!R54</f>
        <v>#N/A</v>
      </c>
      <c r="AB234" s="29" t="e">
        <f>'1.4'!S54</f>
        <v>#N/A</v>
      </c>
      <c r="AC234" s="29" t="e">
        <f>'1.4'!T54</f>
        <v>#N/A</v>
      </c>
      <c r="AD234" s="29" t="e">
        <f>'1.4'!U54</f>
        <v>#N/A</v>
      </c>
      <c r="AE234" s="29" t="e">
        <f>'1.4'!V54</f>
        <v>#N/A</v>
      </c>
      <c r="AF234" s="29" t="e">
        <f>'1.4'!W54</f>
        <v>#N/A</v>
      </c>
      <c r="AG234" s="29" t="e">
        <f>'1.4'!X54</f>
        <v>#N/A</v>
      </c>
      <c r="AH234" s="29" t="e">
        <f>'1.4'!Y54</f>
        <v>#N/A</v>
      </c>
      <c r="AI234" s="29" t="e">
        <f>'1.4'!Z54</f>
        <v>#N/A</v>
      </c>
      <c r="AJ234" s="29" t="e">
        <f>'1.4'!AA54</f>
        <v>#N/A</v>
      </c>
      <c r="AK234" s="29" t="e">
        <f>'1.4'!AB54</f>
        <v>#N/A</v>
      </c>
      <c r="AL234" s="29" t="e">
        <f>'1.4'!AC54</f>
        <v>#N/A</v>
      </c>
      <c r="AM234" s="29" t="e">
        <f>'1.4'!AD54</f>
        <v>#N/A</v>
      </c>
      <c r="AN234" s="29" t="e">
        <f>'1.4'!AE54</f>
        <v>#N/A</v>
      </c>
      <c r="AO234" s="29" t="e">
        <f>'1.4'!AF54</f>
        <v>#N/A</v>
      </c>
      <c r="AP234" s="29" t="e">
        <f>'1.4'!AG54</f>
        <v>#N/A</v>
      </c>
      <c r="AQ234" s="29" t="e">
        <f>'1.4'!AH54</f>
        <v>#N/A</v>
      </c>
      <c r="AR234" s="29" t="e">
        <f>'1.4'!AI54</f>
        <v>#N/A</v>
      </c>
      <c r="AS234" s="29" t="e">
        <f>'1.4'!AJ54</f>
        <v>#N/A</v>
      </c>
      <c r="AT234" s="29" t="e">
        <f>'1.4'!AK54</f>
        <v>#N/A</v>
      </c>
      <c r="AU234" s="29" t="e">
        <f>'1.4'!AL54</f>
        <v>#N/A</v>
      </c>
      <c r="AV234" s="29" t="e">
        <f>'1.4'!AM54</f>
        <v>#N/A</v>
      </c>
      <c r="AW234" s="29" t="e">
        <f>'1.4'!AN54</f>
        <v>#N/A</v>
      </c>
      <c r="AX234" s="29" t="e">
        <f>'1.4'!AO54</f>
        <v>#N/A</v>
      </c>
      <c r="AY234" s="29" t="e">
        <f>'1.4'!AP54</f>
        <v>#N/A</v>
      </c>
      <c r="AZ234" s="29" t="e">
        <f>'1.4'!AQ54</f>
        <v>#N/A</v>
      </c>
      <c r="BA234" s="29" t="e">
        <f>'1.4'!AR54</f>
        <v>#N/A</v>
      </c>
      <c r="BB234" s="29" t="e">
        <f>'1.4'!AS54</f>
        <v>#N/A</v>
      </c>
      <c r="BC234" s="29" t="e">
        <f>'1.4'!AT54</f>
        <v>#N/A</v>
      </c>
      <c r="BD234" s="29" t="e">
        <f>'1.4'!AU54</f>
        <v>#N/A</v>
      </c>
      <c r="BE234" s="29" t="e">
        <f>'1.4'!AV54</f>
        <v>#N/A</v>
      </c>
      <c r="BF234" s="29" t="e">
        <f>'1.4'!AW54</f>
        <v>#N/A</v>
      </c>
      <c r="BG234" s="29" t="e">
        <f>'1.4'!AX54</f>
        <v>#N/A</v>
      </c>
      <c r="BH234" s="29" t="e">
        <f>'1.4'!AY54</f>
        <v>#N/A</v>
      </c>
      <c r="BI234" s="29" t="e">
        <f>'1.4'!AZ54</f>
        <v>#N/A</v>
      </c>
      <c r="BJ234" s="29" t="e">
        <f>'1.4'!BA54</f>
        <v>#N/A</v>
      </c>
    </row>
    <row r="235" spans="1:62" x14ac:dyDescent="0.25">
      <c r="A235" s="28" t="s">
        <v>35</v>
      </c>
      <c r="B235" s="30">
        <v>37956</v>
      </c>
      <c r="C235" s="28">
        <f>'1.3'!B55</f>
        <v>72.3</v>
      </c>
      <c r="D235" s="28">
        <f>'1.3'!C55</f>
        <v>8.9</v>
      </c>
      <c r="E235" s="28">
        <f>'1.3'!D55</f>
        <v>-6.8</v>
      </c>
      <c r="F235" s="28">
        <f>'1.3'!E55</f>
        <v>-6.8</v>
      </c>
      <c r="G235" s="28" t="e">
        <f>'1.3'!F55</f>
        <v>#N/A</v>
      </c>
      <c r="H235" s="28" t="e">
        <f>'1.3'!G55</f>
        <v>#N/A</v>
      </c>
      <c r="I235" s="28" t="e">
        <f>'1.3'!H55</f>
        <v>#N/A</v>
      </c>
      <c r="J235" s="28" t="e">
        <f>'1.3'!I55</f>
        <v>#N/A</v>
      </c>
      <c r="K235" s="29" t="e">
        <f>'1.4'!B55</f>
        <v>#N/A</v>
      </c>
      <c r="L235" s="29" t="e">
        <f>'1.4'!C55</f>
        <v>#N/A</v>
      </c>
      <c r="M235" s="29" t="e">
        <f>'1.4'!D55</f>
        <v>#N/A</v>
      </c>
      <c r="N235" s="29" t="e">
        <f>'1.4'!E55</f>
        <v>#N/A</v>
      </c>
      <c r="O235" s="29" t="e">
        <f>'1.4'!F55</f>
        <v>#N/A</v>
      </c>
      <c r="P235" s="29" t="e">
        <f>'1.4'!G55</f>
        <v>#N/A</v>
      </c>
      <c r="Q235" s="29" t="e">
        <f>'1.4'!H55</f>
        <v>#N/A</v>
      </c>
      <c r="R235" s="29" t="e">
        <f>'1.4'!I55</f>
        <v>#N/A</v>
      </c>
      <c r="S235" s="29" t="e">
        <f>'1.4'!J55</f>
        <v>#N/A</v>
      </c>
      <c r="T235" s="29" t="e">
        <f>'1.4'!K55</f>
        <v>#N/A</v>
      </c>
      <c r="U235" s="29" t="e">
        <f>'1.4'!L55</f>
        <v>#N/A</v>
      </c>
      <c r="V235" s="29" t="e">
        <f>'1.4'!M55</f>
        <v>#N/A</v>
      </c>
      <c r="W235" s="29" t="e">
        <f>'1.4'!N55</f>
        <v>#N/A</v>
      </c>
      <c r="X235" s="29" t="e">
        <f>'1.4'!O55</f>
        <v>#N/A</v>
      </c>
      <c r="Y235" s="29" t="e">
        <f>'1.4'!P55</f>
        <v>#N/A</v>
      </c>
      <c r="Z235" s="29" t="e">
        <f>'1.4'!Q55</f>
        <v>#N/A</v>
      </c>
      <c r="AA235" s="29" t="e">
        <f>'1.4'!R55</f>
        <v>#N/A</v>
      </c>
      <c r="AB235" s="29" t="e">
        <f>'1.4'!S55</f>
        <v>#N/A</v>
      </c>
      <c r="AC235" s="29" t="e">
        <f>'1.4'!T55</f>
        <v>#N/A</v>
      </c>
      <c r="AD235" s="29" t="e">
        <f>'1.4'!U55</f>
        <v>#N/A</v>
      </c>
      <c r="AE235" s="29" t="e">
        <f>'1.4'!V55</f>
        <v>#N/A</v>
      </c>
      <c r="AF235" s="29" t="e">
        <f>'1.4'!W55</f>
        <v>#N/A</v>
      </c>
      <c r="AG235" s="29" t="e">
        <f>'1.4'!X55</f>
        <v>#N/A</v>
      </c>
      <c r="AH235" s="29" t="e">
        <f>'1.4'!Y55</f>
        <v>#N/A</v>
      </c>
      <c r="AI235" s="29" t="e">
        <f>'1.4'!Z55</f>
        <v>#N/A</v>
      </c>
      <c r="AJ235" s="29" t="e">
        <f>'1.4'!AA55</f>
        <v>#N/A</v>
      </c>
      <c r="AK235" s="29" t="e">
        <f>'1.4'!AB55</f>
        <v>#N/A</v>
      </c>
      <c r="AL235" s="29" t="e">
        <f>'1.4'!AC55</f>
        <v>#N/A</v>
      </c>
      <c r="AM235" s="29" t="e">
        <f>'1.4'!AD55</f>
        <v>#N/A</v>
      </c>
      <c r="AN235" s="29" t="e">
        <f>'1.4'!AE55</f>
        <v>#N/A</v>
      </c>
      <c r="AO235" s="29" t="e">
        <f>'1.4'!AF55</f>
        <v>#N/A</v>
      </c>
      <c r="AP235" s="29" t="e">
        <f>'1.4'!AG55</f>
        <v>#N/A</v>
      </c>
      <c r="AQ235" s="29" t="e">
        <f>'1.4'!AH55</f>
        <v>#N/A</v>
      </c>
      <c r="AR235" s="29" t="e">
        <f>'1.4'!AI55</f>
        <v>#N/A</v>
      </c>
      <c r="AS235" s="29" t="e">
        <f>'1.4'!AJ55</f>
        <v>#N/A</v>
      </c>
      <c r="AT235" s="29" t="e">
        <f>'1.4'!AK55</f>
        <v>#N/A</v>
      </c>
      <c r="AU235" s="29" t="e">
        <f>'1.4'!AL55</f>
        <v>#N/A</v>
      </c>
      <c r="AV235" s="29" t="e">
        <f>'1.4'!AM55</f>
        <v>#N/A</v>
      </c>
      <c r="AW235" s="29" t="e">
        <f>'1.4'!AN55</f>
        <v>#N/A</v>
      </c>
      <c r="AX235" s="29" t="e">
        <f>'1.4'!AO55</f>
        <v>#N/A</v>
      </c>
      <c r="AY235" s="29" t="e">
        <f>'1.4'!AP55</f>
        <v>#N/A</v>
      </c>
      <c r="AZ235" s="29" t="e">
        <f>'1.4'!AQ55</f>
        <v>#N/A</v>
      </c>
      <c r="BA235" s="29" t="e">
        <f>'1.4'!AR55</f>
        <v>#N/A</v>
      </c>
      <c r="BB235" s="29" t="e">
        <f>'1.4'!AS55</f>
        <v>#N/A</v>
      </c>
      <c r="BC235" s="29" t="e">
        <f>'1.4'!AT55</f>
        <v>#N/A</v>
      </c>
      <c r="BD235" s="29" t="e">
        <f>'1.4'!AU55</f>
        <v>#N/A</v>
      </c>
      <c r="BE235" s="29" t="e">
        <f>'1.4'!AV55</f>
        <v>#N/A</v>
      </c>
      <c r="BF235" s="29" t="e">
        <f>'1.4'!AW55</f>
        <v>#N/A</v>
      </c>
      <c r="BG235" s="29" t="e">
        <f>'1.4'!AX55</f>
        <v>#N/A</v>
      </c>
      <c r="BH235" s="29" t="e">
        <f>'1.4'!AY55</f>
        <v>#N/A</v>
      </c>
      <c r="BI235" s="29" t="e">
        <f>'1.4'!AZ55</f>
        <v>#N/A</v>
      </c>
      <c r="BJ235" s="29" t="e">
        <f>'1.4'!BA55</f>
        <v>#N/A</v>
      </c>
    </row>
    <row r="236" spans="1:62" x14ac:dyDescent="0.25">
      <c r="A236" s="28" t="s">
        <v>35</v>
      </c>
      <c r="B236" s="30">
        <v>37987</v>
      </c>
      <c r="C236" s="28">
        <f>'1.3'!B56</f>
        <v>56.3</v>
      </c>
      <c r="D236" s="28">
        <f>'1.3'!C56</f>
        <v>15.3</v>
      </c>
      <c r="E236" s="28">
        <f>'1.3'!D56</f>
        <v>15.3</v>
      </c>
      <c r="F236" s="28">
        <f>'1.3'!E56</f>
        <v>-4.8</v>
      </c>
      <c r="G236" s="28">
        <f>'1.3'!F56</f>
        <v>34.9</v>
      </c>
      <c r="H236" s="28" t="e">
        <f>'1.3'!G56</f>
        <v>#N/A</v>
      </c>
      <c r="I236" s="28" t="e">
        <f>'1.3'!H56</f>
        <v>#N/A</v>
      </c>
      <c r="J236" s="28" t="e">
        <f>'1.3'!I56</f>
        <v>#N/A</v>
      </c>
      <c r="K236" s="29">
        <f>'1.4'!B56</f>
        <v>115</v>
      </c>
      <c r="L236" s="29">
        <f>'1.4'!C56</f>
        <v>58.9</v>
      </c>
      <c r="M236" s="29">
        <f>'1.4'!D56</f>
        <v>59.2</v>
      </c>
      <c r="N236" s="29">
        <f>'1.4'!E56</f>
        <v>58.2</v>
      </c>
      <c r="O236" s="29">
        <f>'1.4'!F56</f>
        <v>31.3</v>
      </c>
      <c r="P236" s="29" t="e">
        <f>'1.4'!G56</f>
        <v>#N/A</v>
      </c>
      <c r="Q236" s="29" t="e">
        <f>'1.4'!H56</f>
        <v>#N/A</v>
      </c>
      <c r="R236" s="29">
        <f>'1.4'!I56</f>
        <v>29</v>
      </c>
      <c r="S236" s="29">
        <f>'1.4'!J56</f>
        <v>76.599999999999994</v>
      </c>
      <c r="T236" s="29">
        <f>'1.4'!K56</f>
        <v>55.2</v>
      </c>
      <c r="U236" s="29">
        <f>'1.4'!L56</f>
        <v>48</v>
      </c>
      <c r="V236" s="29">
        <f>'1.4'!M56</f>
        <v>17.899999999999999</v>
      </c>
      <c r="W236" s="29">
        <f>'1.4'!N56</f>
        <v>69.3</v>
      </c>
      <c r="X236" s="29">
        <f>'1.4'!O56</f>
        <v>-7.2</v>
      </c>
      <c r="Y236" s="29">
        <f>'1.4'!P56</f>
        <v>29</v>
      </c>
      <c r="Z236" s="29">
        <f>'1.4'!Q56</f>
        <v>29.2</v>
      </c>
      <c r="AA236" s="29">
        <f>'1.4'!R56</f>
        <v>-10.3</v>
      </c>
      <c r="AB236" s="29">
        <f>'1.4'!S56</f>
        <v>8.3000000000000007</v>
      </c>
      <c r="AC236" s="29" t="e">
        <f>'1.4'!T56</f>
        <v>#N/A</v>
      </c>
      <c r="AD236" s="29" t="e">
        <f>'1.4'!U56</f>
        <v>#N/A</v>
      </c>
      <c r="AE236" s="29" t="e">
        <f>'1.4'!V56</f>
        <v>#N/A</v>
      </c>
      <c r="AF236" s="29" t="e">
        <f>'1.4'!W56</f>
        <v>#N/A</v>
      </c>
      <c r="AG236" s="29" t="e">
        <f>'1.4'!X56</f>
        <v>#N/A</v>
      </c>
      <c r="AH236" s="29" t="e">
        <f>'1.4'!Y56</f>
        <v>#N/A</v>
      </c>
      <c r="AI236" s="29">
        <f>'1.4'!Z56</f>
        <v>9.6</v>
      </c>
      <c r="AJ236" s="29" t="e">
        <f>'1.4'!AA56</f>
        <v>#N/A</v>
      </c>
      <c r="AK236" s="29">
        <f>'1.4'!AB56</f>
        <v>-7.2</v>
      </c>
      <c r="AL236" s="29">
        <f>'1.4'!AC56</f>
        <v>29</v>
      </c>
      <c r="AM236" s="29">
        <f>'1.4'!AD56</f>
        <v>29.2</v>
      </c>
      <c r="AN236" s="29">
        <f>'1.4'!AE56</f>
        <v>-10.3</v>
      </c>
      <c r="AO236" s="29">
        <f>'1.4'!AF56</f>
        <v>8.3000000000000007</v>
      </c>
      <c r="AP236" s="29" t="e">
        <f>'1.4'!AG56</f>
        <v>#N/A</v>
      </c>
      <c r="AQ236" s="29" t="e">
        <f>'1.4'!AH56</f>
        <v>#N/A</v>
      </c>
      <c r="AR236" s="29" t="e">
        <f>'1.4'!AI56</f>
        <v>#N/A</v>
      </c>
      <c r="AS236" s="29" t="e">
        <f>'1.4'!AJ56</f>
        <v>#N/A</v>
      </c>
      <c r="AT236" s="29" t="e">
        <f>'1.4'!AK56</f>
        <v>#N/A</v>
      </c>
      <c r="AU236" s="29" t="e">
        <f>'1.4'!AL56</f>
        <v>#N/A</v>
      </c>
      <c r="AV236" s="29">
        <f>'1.4'!AM56</f>
        <v>9.6</v>
      </c>
      <c r="AW236" s="29" t="e">
        <f>'1.4'!AN56</f>
        <v>#N/A</v>
      </c>
      <c r="AX236" s="29">
        <f>'1.4'!AO56</f>
        <v>-7.4</v>
      </c>
      <c r="AY236" s="29">
        <f>'1.4'!AP56</f>
        <v>0</v>
      </c>
      <c r="AZ236" s="29">
        <f>'1.4'!AQ56</f>
        <v>0</v>
      </c>
      <c r="BA236" s="29">
        <f>'1.4'!AR56</f>
        <v>-16.600000000000001</v>
      </c>
      <c r="BB236" s="29">
        <f>'1.4'!AS56</f>
        <v>-16.7</v>
      </c>
      <c r="BC236" s="29" t="e">
        <f>'1.4'!AT56</f>
        <v>#N/A</v>
      </c>
      <c r="BD236" s="29" t="e">
        <f>'1.4'!AU56</f>
        <v>#N/A</v>
      </c>
      <c r="BE236" s="29" t="e">
        <f>'1.4'!AV56</f>
        <v>#N/A</v>
      </c>
      <c r="BF236" s="29" t="e">
        <f>'1.4'!AW56</f>
        <v>#N/A</v>
      </c>
      <c r="BG236" s="29" t="e">
        <f>'1.4'!AX56</f>
        <v>#N/A</v>
      </c>
      <c r="BH236" s="29" t="e">
        <f>'1.4'!AY56</f>
        <v>#N/A</v>
      </c>
      <c r="BI236" s="29">
        <f>'1.4'!AZ56</f>
        <v>6.6</v>
      </c>
      <c r="BJ236" s="29" t="e">
        <f>'1.4'!BA56</f>
        <v>#N/A</v>
      </c>
    </row>
    <row r="237" spans="1:62" x14ac:dyDescent="0.25">
      <c r="A237" s="28" t="s">
        <v>35</v>
      </c>
      <c r="B237" s="30">
        <v>38018</v>
      </c>
      <c r="C237" s="28">
        <f>'1.3'!B57</f>
        <v>52.6</v>
      </c>
      <c r="D237" s="28">
        <f>'1.3'!C57</f>
        <v>15</v>
      </c>
      <c r="E237" s="28">
        <f>'1.3'!D57</f>
        <v>15.1</v>
      </c>
      <c r="F237" s="28">
        <f>'1.3'!E57</f>
        <v>-3.2</v>
      </c>
      <c r="G237" s="28">
        <f>'1.3'!F57</f>
        <v>32.1</v>
      </c>
      <c r="H237" s="28" t="e">
        <f>'1.3'!G57</f>
        <v>#N/A</v>
      </c>
      <c r="I237" s="28" t="e">
        <f>'1.3'!H57</f>
        <v>#N/A</v>
      </c>
      <c r="J237" s="28" t="e">
        <f>'1.3'!I57</f>
        <v>#N/A</v>
      </c>
      <c r="K237" s="29">
        <f>'1.4'!B57</f>
        <v>100.2</v>
      </c>
      <c r="L237" s="29">
        <f>'1.4'!C57</f>
        <v>56.4</v>
      </c>
      <c r="M237" s="29">
        <f>'1.4'!D57</f>
        <v>56.5</v>
      </c>
      <c r="N237" s="29">
        <f>'1.4'!E57</f>
        <v>52.6</v>
      </c>
      <c r="O237" s="29">
        <f>'1.4'!F57</f>
        <v>27.8</v>
      </c>
      <c r="P237" s="29" t="e">
        <f>'1.4'!G57</f>
        <v>#N/A</v>
      </c>
      <c r="Q237" s="29" t="e">
        <f>'1.4'!H57</f>
        <v>#N/A</v>
      </c>
      <c r="R237" s="29">
        <f>'1.4'!I57</f>
        <v>29.3</v>
      </c>
      <c r="S237" s="29">
        <f>'1.4'!J57</f>
        <v>71.900000000000006</v>
      </c>
      <c r="T237" s="29">
        <f>'1.4'!K57</f>
        <v>34.4</v>
      </c>
      <c r="U237" s="29">
        <f>'1.4'!L57</f>
        <v>44.7</v>
      </c>
      <c r="V237" s="29">
        <f>'1.4'!M57</f>
        <v>16.3</v>
      </c>
      <c r="W237" s="29">
        <f>'1.4'!N57</f>
        <v>55.8</v>
      </c>
      <c r="X237" s="29">
        <f>'1.4'!O57</f>
        <v>2.4</v>
      </c>
      <c r="Y237" s="29">
        <f>'1.4'!P57</f>
        <v>29.2</v>
      </c>
      <c r="Z237" s="29">
        <f>'1.4'!Q57</f>
        <v>29.8</v>
      </c>
      <c r="AA237" s="29">
        <f>'1.4'!R57</f>
        <v>-17.399999999999999</v>
      </c>
      <c r="AB237" s="29">
        <f>'1.4'!S57</f>
        <v>3.4</v>
      </c>
      <c r="AC237" s="29" t="e">
        <f>'1.4'!T57</f>
        <v>#N/A</v>
      </c>
      <c r="AD237" s="29" t="e">
        <f>'1.4'!U57</f>
        <v>#N/A</v>
      </c>
      <c r="AE237" s="29" t="e">
        <f>'1.4'!V57</f>
        <v>#N/A</v>
      </c>
      <c r="AF237" s="29" t="e">
        <f>'1.4'!W57</f>
        <v>#N/A</v>
      </c>
      <c r="AG237" s="29" t="e">
        <f>'1.4'!X57</f>
        <v>#N/A</v>
      </c>
      <c r="AH237" s="29" t="e">
        <f>'1.4'!Y57</f>
        <v>#N/A</v>
      </c>
      <c r="AI237" s="29">
        <f>'1.4'!Z57</f>
        <v>-1.1000000000000001</v>
      </c>
      <c r="AJ237" s="29" t="e">
        <f>'1.4'!AA57</f>
        <v>#N/A</v>
      </c>
      <c r="AK237" s="29">
        <f>'1.4'!AB57</f>
        <v>-3</v>
      </c>
      <c r="AL237" s="29">
        <f>'1.4'!AC57</f>
        <v>29.1</v>
      </c>
      <c r="AM237" s="29">
        <f>'1.4'!AD57</f>
        <v>29.5</v>
      </c>
      <c r="AN237" s="29">
        <f>'1.4'!AE57</f>
        <v>-13.8</v>
      </c>
      <c r="AO237" s="29">
        <f>'1.4'!AF57</f>
        <v>6</v>
      </c>
      <c r="AP237" s="29" t="e">
        <f>'1.4'!AG57</f>
        <v>#N/A</v>
      </c>
      <c r="AQ237" s="29" t="e">
        <f>'1.4'!AH57</f>
        <v>#N/A</v>
      </c>
      <c r="AR237" s="29" t="e">
        <f>'1.4'!AI57</f>
        <v>#N/A</v>
      </c>
      <c r="AS237" s="29" t="e">
        <f>'1.4'!AJ57</f>
        <v>#N/A</v>
      </c>
      <c r="AT237" s="29" t="e">
        <f>'1.4'!AK57</f>
        <v>#N/A</v>
      </c>
      <c r="AU237" s="29" t="e">
        <f>'1.4'!AL57</f>
        <v>#N/A</v>
      </c>
      <c r="AV237" s="29">
        <f>'1.4'!AM57</f>
        <v>4.2</v>
      </c>
      <c r="AW237" s="29" t="e">
        <f>'1.4'!AN57</f>
        <v>#N/A</v>
      </c>
      <c r="AX237" s="29">
        <f>'1.4'!AO57</f>
        <v>-6.9</v>
      </c>
      <c r="AY237" s="29">
        <f>'1.4'!AP57</f>
        <v>3.1</v>
      </c>
      <c r="AZ237" s="29">
        <f>'1.4'!AQ57</f>
        <v>3.2</v>
      </c>
      <c r="BA237" s="29">
        <f>'1.4'!AR57</f>
        <v>-17.3</v>
      </c>
      <c r="BB237" s="29">
        <f>'1.4'!AS57</f>
        <v>-16.100000000000001</v>
      </c>
      <c r="BC237" s="29" t="e">
        <f>'1.4'!AT57</f>
        <v>#N/A</v>
      </c>
      <c r="BD237" s="29" t="e">
        <f>'1.4'!AU57</f>
        <v>#N/A</v>
      </c>
      <c r="BE237" s="29" t="e">
        <f>'1.4'!AV57</f>
        <v>#N/A</v>
      </c>
      <c r="BF237" s="29" t="e">
        <f>'1.4'!AW57</f>
        <v>#N/A</v>
      </c>
      <c r="BG237" s="29" t="e">
        <f>'1.4'!AX57</f>
        <v>#N/A</v>
      </c>
      <c r="BH237" s="29" t="e">
        <f>'1.4'!AY57</f>
        <v>#N/A</v>
      </c>
      <c r="BI237" s="29">
        <f>'1.4'!AZ57</f>
        <v>5.0999999999999996</v>
      </c>
      <c r="BJ237" s="29" t="e">
        <f>'1.4'!BA57</f>
        <v>#N/A</v>
      </c>
    </row>
    <row r="238" spans="1:62" x14ac:dyDescent="0.25">
      <c r="A238" s="28" t="s">
        <v>35</v>
      </c>
      <c r="B238" s="30">
        <v>38047</v>
      </c>
      <c r="C238" s="28">
        <f>'1.3'!B58</f>
        <v>57</v>
      </c>
      <c r="D238" s="28">
        <f>'1.3'!C58</f>
        <v>26.2</v>
      </c>
      <c r="E238" s="28">
        <f>'1.3'!D58</f>
        <v>18.7</v>
      </c>
      <c r="F238" s="28">
        <f>'1.3'!E58</f>
        <v>0.2</v>
      </c>
      <c r="G238" s="28">
        <f>'1.3'!F58</f>
        <v>36.200000000000003</v>
      </c>
      <c r="H238" s="28" t="e">
        <f>'1.3'!G58</f>
        <v>#N/A</v>
      </c>
      <c r="I238" s="28" t="e">
        <f>'1.3'!H58</f>
        <v>#N/A</v>
      </c>
      <c r="J238" s="28" t="e">
        <f>'1.3'!I58</f>
        <v>#N/A</v>
      </c>
      <c r="K238" s="29">
        <f>'1.4'!B58</f>
        <v>99</v>
      </c>
      <c r="L238" s="29">
        <f>'1.4'!C58</f>
        <v>60</v>
      </c>
      <c r="M238" s="29">
        <f>'1.4'!D58</f>
        <v>60.2</v>
      </c>
      <c r="N238" s="29">
        <f>'1.4'!E58</f>
        <v>58.5</v>
      </c>
      <c r="O238" s="29">
        <f>'1.4'!F58</f>
        <v>33.700000000000003</v>
      </c>
      <c r="P238" s="29" t="e">
        <f>'1.4'!G58</f>
        <v>#N/A</v>
      </c>
      <c r="Q238" s="29" t="e">
        <f>'1.4'!H58</f>
        <v>#N/A</v>
      </c>
      <c r="R238" s="29">
        <f>'1.4'!I58</f>
        <v>32.200000000000003</v>
      </c>
      <c r="S238" s="29">
        <f>'1.4'!J58</f>
        <v>54.6</v>
      </c>
      <c r="T238" s="29">
        <f>'1.4'!K58</f>
        <v>31.9</v>
      </c>
      <c r="U238" s="29">
        <f>'1.4'!L58</f>
        <v>58.9</v>
      </c>
      <c r="V238" s="29">
        <f>'1.4'!M58</f>
        <v>19.7</v>
      </c>
      <c r="W238" s="29">
        <f>'1.4'!N58</f>
        <v>68.3</v>
      </c>
      <c r="X238" s="29">
        <f>'1.4'!O58</f>
        <v>-6.2</v>
      </c>
      <c r="Y238" s="29">
        <f>'1.4'!P58</f>
        <v>31.4</v>
      </c>
      <c r="Z238" s="29">
        <f>'1.4'!Q58</f>
        <v>31.6</v>
      </c>
      <c r="AA238" s="29">
        <f>'1.4'!R58</f>
        <v>1.9</v>
      </c>
      <c r="AB238" s="29">
        <f>'1.4'!S58</f>
        <v>27</v>
      </c>
      <c r="AC238" s="29" t="e">
        <f>'1.4'!T58</f>
        <v>#N/A</v>
      </c>
      <c r="AD238" s="29" t="e">
        <f>'1.4'!U58</f>
        <v>#N/A</v>
      </c>
      <c r="AE238" s="29" t="e">
        <f>'1.4'!V58</f>
        <v>#N/A</v>
      </c>
      <c r="AF238" s="29" t="e">
        <f>'1.4'!W58</f>
        <v>#N/A</v>
      </c>
      <c r="AG238" s="29" t="e">
        <f>'1.4'!X58</f>
        <v>#N/A</v>
      </c>
      <c r="AH238" s="29" t="e">
        <f>'1.4'!Y58</f>
        <v>#N/A</v>
      </c>
      <c r="AI238" s="29">
        <f>'1.4'!Z58</f>
        <v>29.1</v>
      </c>
      <c r="AJ238" s="29" t="e">
        <f>'1.4'!AA58</f>
        <v>#N/A</v>
      </c>
      <c r="AK238" s="29">
        <f>'1.4'!AB58</f>
        <v>-4</v>
      </c>
      <c r="AL238" s="29">
        <f>'1.4'!AC58</f>
        <v>29.9</v>
      </c>
      <c r="AM238" s="29">
        <f>'1.4'!AD58</f>
        <v>30.2</v>
      </c>
      <c r="AN238" s="29">
        <f>'1.4'!AE58</f>
        <v>-9</v>
      </c>
      <c r="AO238" s="29">
        <f>'1.4'!AF58</f>
        <v>12.7</v>
      </c>
      <c r="AP238" s="29" t="e">
        <f>'1.4'!AG58</f>
        <v>#N/A</v>
      </c>
      <c r="AQ238" s="29" t="e">
        <f>'1.4'!AH58</f>
        <v>#N/A</v>
      </c>
      <c r="AR238" s="29" t="e">
        <f>'1.4'!AI58</f>
        <v>#N/A</v>
      </c>
      <c r="AS238" s="29" t="e">
        <f>'1.4'!AJ58</f>
        <v>#N/A</v>
      </c>
      <c r="AT238" s="29" t="e">
        <f>'1.4'!AK58</f>
        <v>#N/A</v>
      </c>
      <c r="AU238" s="29" t="e">
        <f>'1.4'!AL58</f>
        <v>#N/A</v>
      </c>
      <c r="AV238" s="29">
        <f>'1.4'!AM58</f>
        <v>12.1</v>
      </c>
      <c r="AW238" s="29" t="e">
        <f>'1.4'!AN58</f>
        <v>#N/A</v>
      </c>
      <c r="AX238" s="29">
        <f>'1.4'!AO58</f>
        <v>-7.1</v>
      </c>
      <c r="AY238" s="29">
        <f>'1.4'!AP58</f>
        <v>7.3</v>
      </c>
      <c r="AZ238" s="29">
        <f>'1.4'!AQ58</f>
        <v>7.5</v>
      </c>
      <c r="BA238" s="29">
        <f>'1.4'!AR58</f>
        <v>-15.6</v>
      </c>
      <c r="BB238" s="29">
        <f>'1.4'!AS58</f>
        <v>-12.9</v>
      </c>
      <c r="BC238" s="29" t="e">
        <f>'1.4'!AT58</f>
        <v>#N/A</v>
      </c>
      <c r="BD238" s="29" t="e">
        <f>'1.4'!AU58</f>
        <v>#N/A</v>
      </c>
      <c r="BE238" s="29" t="e">
        <f>'1.4'!AV58</f>
        <v>#N/A</v>
      </c>
      <c r="BF238" s="29" t="e">
        <f>'1.4'!AW58</f>
        <v>#N/A</v>
      </c>
      <c r="BG238" s="29" t="e">
        <f>'1.4'!AX58</f>
        <v>#N/A</v>
      </c>
      <c r="BH238" s="29" t="e">
        <f>'1.4'!AY58</f>
        <v>#N/A</v>
      </c>
      <c r="BI238" s="29">
        <f>'1.4'!AZ58</f>
        <v>8.3000000000000007</v>
      </c>
      <c r="BJ238" s="29" t="e">
        <f>'1.4'!BA58</f>
        <v>#N/A</v>
      </c>
    </row>
    <row r="239" spans="1:62" x14ac:dyDescent="0.25">
      <c r="A239" s="28" t="s">
        <v>35</v>
      </c>
      <c r="B239" s="30">
        <v>38078</v>
      </c>
      <c r="C239" s="28">
        <f>'1.3'!B59</f>
        <v>57.4</v>
      </c>
      <c r="D239" s="28">
        <f>'1.3'!C59</f>
        <v>24.6</v>
      </c>
      <c r="E239" s="28">
        <f>'1.3'!D59</f>
        <v>20.2</v>
      </c>
      <c r="F239" s="28">
        <f>'1.3'!E59</f>
        <v>3.6</v>
      </c>
      <c r="G239" s="28">
        <f>'1.3'!F59</f>
        <v>34.799999999999997</v>
      </c>
      <c r="H239" s="28" t="e">
        <f>'1.3'!G59</f>
        <v>#N/A</v>
      </c>
      <c r="I239" s="28" t="e">
        <f>'1.3'!H59</f>
        <v>#N/A</v>
      </c>
      <c r="J239" s="28" t="e">
        <f>'1.3'!I59</f>
        <v>#N/A</v>
      </c>
      <c r="K239" s="29">
        <f>'1.4'!B59</f>
        <v>99.5</v>
      </c>
      <c r="L239" s="29">
        <f>'1.4'!C59</f>
        <v>62.7</v>
      </c>
      <c r="M239" s="29">
        <f>'1.4'!D59</f>
        <v>62.9</v>
      </c>
      <c r="N239" s="29">
        <f>'1.4'!E59</f>
        <v>59.4</v>
      </c>
      <c r="O239" s="29">
        <f>'1.4'!F59</f>
        <v>29.5</v>
      </c>
      <c r="P239" s="29" t="e">
        <f>'1.4'!G59</f>
        <v>#N/A</v>
      </c>
      <c r="Q239" s="29" t="e">
        <f>'1.4'!H59</f>
        <v>#N/A</v>
      </c>
      <c r="R239" s="29">
        <f>'1.4'!I59</f>
        <v>28.4</v>
      </c>
      <c r="S239" s="29">
        <f>'1.4'!J59</f>
        <v>39.5</v>
      </c>
      <c r="T239" s="29">
        <f>'1.4'!K59</f>
        <v>30.1</v>
      </c>
      <c r="U239" s="29">
        <f>'1.4'!L59</f>
        <v>56.3</v>
      </c>
      <c r="V239" s="29">
        <f>'1.4'!M59</f>
        <v>17.2</v>
      </c>
      <c r="W239" s="29">
        <f>'1.4'!N59</f>
        <v>63.6</v>
      </c>
      <c r="X239" s="29">
        <f>'1.4'!O59</f>
        <v>8</v>
      </c>
      <c r="Y239" s="29">
        <f>'1.4'!P59</f>
        <v>31.3</v>
      </c>
      <c r="Z239" s="29">
        <f>'1.4'!Q59</f>
        <v>32.700000000000003</v>
      </c>
      <c r="AA239" s="29">
        <f>'1.4'!R59</f>
        <v>-9</v>
      </c>
      <c r="AB239" s="29">
        <f>'1.4'!S59</f>
        <v>24.6</v>
      </c>
      <c r="AC239" s="29" t="e">
        <f>'1.4'!T59</f>
        <v>#N/A</v>
      </c>
      <c r="AD239" s="29" t="e">
        <f>'1.4'!U59</f>
        <v>#N/A</v>
      </c>
      <c r="AE239" s="29" t="e">
        <f>'1.4'!V59</f>
        <v>#N/A</v>
      </c>
      <c r="AF239" s="29" t="e">
        <f>'1.4'!W59</f>
        <v>#N/A</v>
      </c>
      <c r="AG239" s="29" t="e">
        <f>'1.4'!X59</f>
        <v>#N/A</v>
      </c>
      <c r="AH239" s="29" t="e">
        <f>'1.4'!Y59</f>
        <v>#N/A</v>
      </c>
      <c r="AI239" s="29">
        <f>'1.4'!Z59</f>
        <v>11.6</v>
      </c>
      <c r="AJ239" s="29" t="e">
        <f>'1.4'!AA59</f>
        <v>#N/A</v>
      </c>
      <c r="AK239" s="29">
        <f>'1.4'!AB59</f>
        <v>-1.4</v>
      </c>
      <c r="AL239" s="29">
        <f>'1.4'!AC59</f>
        <v>30.3</v>
      </c>
      <c r="AM239" s="29">
        <f>'1.4'!AD59</f>
        <v>30.8</v>
      </c>
      <c r="AN239" s="29">
        <f>'1.4'!AE59</f>
        <v>-9</v>
      </c>
      <c r="AO239" s="29">
        <f>'1.4'!AF59</f>
        <v>15.4</v>
      </c>
      <c r="AP239" s="29" t="e">
        <f>'1.4'!AG59</f>
        <v>#N/A</v>
      </c>
      <c r="AQ239" s="29" t="e">
        <f>'1.4'!AH59</f>
        <v>#N/A</v>
      </c>
      <c r="AR239" s="29" t="e">
        <f>'1.4'!AI59</f>
        <v>#N/A</v>
      </c>
      <c r="AS239" s="29" t="e">
        <f>'1.4'!AJ59</f>
        <v>#N/A</v>
      </c>
      <c r="AT239" s="29" t="e">
        <f>'1.4'!AK59</f>
        <v>#N/A</v>
      </c>
      <c r="AU239" s="29" t="e">
        <f>'1.4'!AL59</f>
        <v>#N/A</v>
      </c>
      <c r="AV239" s="29">
        <f>'1.4'!AM59</f>
        <v>12</v>
      </c>
      <c r="AW239" s="29" t="e">
        <f>'1.4'!AN59</f>
        <v>#N/A</v>
      </c>
      <c r="AX239" s="29">
        <f>'1.4'!AO59</f>
        <v>-5.0999999999999996</v>
      </c>
      <c r="AY239" s="29">
        <f>'1.4'!AP59</f>
        <v>11.7</v>
      </c>
      <c r="AZ239" s="29">
        <f>'1.4'!AQ59</f>
        <v>12.4</v>
      </c>
      <c r="BA239" s="29">
        <f>'1.4'!AR59</f>
        <v>-15.3</v>
      </c>
      <c r="BB239" s="29">
        <f>'1.4'!AS59</f>
        <v>-9.5</v>
      </c>
      <c r="BC239" s="29" t="e">
        <f>'1.4'!AT59</f>
        <v>#N/A</v>
      </c>
      <c r="BD239" s="29" t="e">
        <f>'1.4'!AU59</f>
        <v>#N/A</v>
      </c>
      <c r="BE239" s="29" t="e">
        <f>'1.4'!AV59</f>
        <v>#N/A</v>
      </c>
      <c r="BF239" s="29" t="e">
        <f>'1.4'!AW59</f>
        <v>#N/A</v>
      </c>
      <c r="BG239" s="29" t="e">
        <f>'1.4'!AX59</f>
        <v>#N/A</v>
      </c>
      <c r="BH239" s="29" t="e">
        <f>'1.4'!AY59</f>
        <v>#N/A</v>
      </c>
      <c r="BI239" s="29">
        <f>'1.4'!AZ59</f>
        <v>9.6</v>
      </c>
      <c r="BJ239" s="29" t="e">
        <f>'1.4'!BA59</f>
        <v>#N/A</v>
      </c>
    </row>
    <row r="240" spans="1:62" x14ac:dyDescent="0.25">
      <c r="A240" s="28" t="s">
        <v>35</v>
      </c>
      <c r="B240" s="30">
        <v>38108</v>
      </c>
      <c r="C240" s="28">
        <f>'1.3'!B60</f>
        <v>56.9</v>
      </c>
      <c r="D240" s="28">
        <f>'1.3'!C60</f>
        <v>21.9</v>
      </c>
      <c r="E240" s="28">
        <f>'1.3'!D60</f>
        <v>20.5</v>
      </c>
      <c r="F240" s="28">
        <f>'1.3'!E60</f>
        <v>6.5</v>
      </c>
      <c r="G240" s="28">
        <f>'1.3'!F60</f>
        <v>35.700000000000003</v>
      </c>
      <c r="H240" s="28" t="e">
        <f>'1.3'!G60</f>
        <v>#N/A</v>
      </c>
      <c r="I240" s="28" t="e">
        <f>'1.3'!H60</f>
        <v>#N/A</v>
      </c>
      <c r="J240" s="28" t="e">
        <f>'1.3'!I60</f>
        <v>#N/A</v>
      </c>
      <c r="K240" s="29">
        <f>'1.4'!B60</f>
        <v>98.4</v>
      </c>
      <c r="L240" s="29">
        <f>'1.4'!C60</f>
        <v>57.6</v>
      </c>
      <c r="M240" s="29">
        <f>'1.4'!D60</f>
        <v>57.7</v>
      </c>
      <c r="N240" s="29">
        <f>'1.4'!E60</f>
        <v>74.2</v>
      </c>
      <c r="O240" s="29">
        <f>'1.4'!F60</f>
        <v>35.6</v>
      </c>
      <c r="P240" s="29" t="e">
        <f>'1.4'!G60</f>
        <v>#N/A</v>
      </c>
      <c r="Q240" s="29" t="e">
        <f>'1.4'!H60</f>
        <v>#N/A</v>
      </c>
      <c r="R240" s="29">
        <f>'1.4'!I60</f>
        <v>30</v>
      </c>
      <c r="S240" s="29">
        <f>'1.4'!J60</f>
        <v>41.9</v>
      </c>
      <c r="T240" s="29">
        <f>'1.4'!K60</f>
        <v>41.2</v>
      </c>
      <c r="U240" s="29">
        <f>'1.4'!L60</f>
        <v>63</v>
      </c>
      <c r="V240" s="29">
        <f>'1.4'!M60</f>
        <v>18.5</v>
      </c>
      <c r="W240" s="29">
        <f>'1.4'!N60</f>
        <v>73.3</v>
      </c>
      <c r="X240" s="29">
        <f>'1.4'!O60</f>
        <v>3.4</v>
      </c>
      <c r="Y240" s="29">
        <f>'1.4'!P60</f>
        <v>18.899999999999999</v>
      </c>
      <c r="Z240" s="29">
        <f>'1.4'!Q60</f>
        <v>19.3</v>
      </c>
      <c r="AA240" s="29">
        <f>'1.4'!R60</f>
        <v>24.6</v>
      </c>
      <c r="AB240" s="29">
        <f>'1.4'!S60</f>
        <v>26.9</v>
      </c>
      <c r="AC240" s="29" t="e">
        <f>'1.4'!T60</f>
        <v>#N/A</v>
      </c>
      <c r="AD240" s="29" t="e">
        <f>'1.4'!U60</f>
        <v>#N/A</v>
      </c>
      <c r="AE240" s="29" t="e">
        <f>'1.4'!V60</f>
        <v>#N/A</v>
      </c>
      <c r="AF240" s="29" t="e">
        <f>'1.4'!W60</f>
        <v>#N/A</v>
      </c>
      <c r="AG240" s="29" t="e">
        <f>'1.4'!X60</f>
        <v>#N/A</v>
      </c>
      <c r="AH240" s="29" t="e">
        <f>'1.4'!Y60</f>
        <v>#N/A</v>
      </c>
      <c r="AI240" s="29">
        <f>'1.4'!Z60</f>
        <v>11.8</v>
      </c>
      <c r="AJ240" s="29" t="e">
        <f>'1.4'!AA60</f>
        <v>#N/A</v>
      </c>
      <c r="AK240" s="29">
        <f>'1.4'!AB60</f>
        <v>-0.5</v>
      </c>
      <c r="AL240" s="29">
        <f>'1.4'!AC60</f>
        <v>27.9</v>
      </c>
      <c r="AM240" s="29">
        <f>'1.4'!AD60</f>
        <v>28.4</v>
      </c>
      <c r="AN240" s="29">
        <f>'1.4'!AE60</f>
        <v>-2.5</v>
      </c>
      <c r="AO240" s="29">
        <f>'1.4'!AF60</f>
        <v>17.8</v>
      </c>
      <c r="AP240" s="29" t="e">
        <f>'1.4'!AG60</f>
        <v>#N/A</v>
      </c>
      <c r="AQ240" s="29" t="e">
        <f>'1.4'!AH60</f>
        <v>#N/A</v>
      </c>
      <c r="AR240" s="29" t="e">
        <f>'1.4'!AI60</f>
        <v>#N/A</v>
      </c>
      <c r="AS240" s="29" t="e">
        <f>'1.4'!AJ60</f>
        <v>#N/A</v>
      </c>
      <c r="AT240" s="29" t="e">
        <f>'1.4'!AK60</f>
        <v>#N/A</v>
      </c>
      <c r="AU240" s="29" t="e">
        <f>'1.4'!AL60</f>
        <v>#N/A</v>
      </c>
      <c r="AV240" s="29">
        <f>'1.4'!AM60</f>
        <v>12</v>
      </c>
      <c r="AW240" s="29" t="e">
        <f>'1.4'!AN60</f>
        <v>#N/A</v>
      </c>
      <c r="AX240" s="29">
        <f>'1.4'!AO60</f>
        <v>-4.2</v>
      </c>
      <c r="AY240" s="29">
        <f>'1.4'!AP60</f>
        <v>13.9</v>
      </c>
      <c r="AZ240" s="29">
        <f>'1.4'!AQ60</f>
        <v>14.6</v>
      </c>
      <c r="BA240" s="29">
        <f>'1.4'!AR60</f>
        <v>-11.5</v>
      </c>
      <c r="BB240" s="29">
        <f>'1.4'!AS60</f>
        <v>-5.2</v>
      </c>
      <c r="BC240" s="29" t="e">
        <f>'1.4'!AT60</f>
        <v>#N/A</v>
      </c>
      <c r="BD240" s="29" t="e">
        <f>'1.4'!AU60</f>
        <v>#N/A</v>
      </c>
      <c r="BE240" s="29" t="e">
        <f>'1.4'!AV60</f>
        <v>#N/A</v>
      </c>
      <c r="BF240" s="29" t="e">
        <f>'1.4'!AW60</f>
        <v>#N/A</v>
      </c>
      <c r="BG240" s="29" t="e">
        <f>'1.4'!AX60</f>
        <v>#N/A</v>
      </c>
      <c r="BH240" s="29" t="e">
        <f>'1.4'!AY60</f>
        <v>#N/A</v>
      </c>
      <c r="BI240" s="29">
        <f>'1.4'!AZ60</f>
        <v>9.5</v>
      </c>
      <c r="BJ240" s="29" t="e">
        <f>'1.4'!BA60</f>
        <v>#N/A</v>
      </c>
    </row>
    <row r="241" spans="1:62" x14ac:dyDescent="0.25">
      <c r="A241" s="28" t="s">
        <v>35</v>
      </c>
      <c r="B241" s="30">
        <v>38139</v>
      </c>
      <c r="C241" s="28">
        <f>'1.3'!B61</f>
        <v>55.9</v>
      </c>
      <c r="D241" s="28">
        <f>'1.3'!C61</f>
        <v>21.9</v>
      </c>
      <c r="E241" s="28">
        <f>'1.3'!D61</f>
        <v>20.8</v>
      </c>
      <c r="F241" s="28">
        <f>'1.3'!E61</f>
        <v>9</v>
      </c>
      <c r="G241" s="28">
        <f>'1.3'!F61</f>
        <v>35.1</v>
      </c>
      <c r="H241" s="28" t="e">
        <f>'1.3'!G61</f>
        <v>#N/A</v>
      </c>
      <c r="I241" s="28" t="e">
        <f>'1.3'!H61</f>
        <v>#N/A</v>
      </c>
      <c r="J241" s="28" t="e">
        <f>'1.3'!I61</f>
        <v>#N/A</v>
      </c>
      <c r="K241" s="29">
        <f>'1.4'!B61</f>
        <v>93.8</v>
      </c>
      <c r="L241" s="29">
        <f>'1.4'!C61</f>
        <v>57.4</v>
      </c>
      <c r="M241" s="29">
        <f>'1.4'!D61</f>
        <v>57.4</v>
      </c>
      <c r="N241" s="29">
        <f>'1.4'!E61</f>
        <v>74</v>
      </c>
      <c r="O241" s="29">
        <f>'1.4'!F61</f>
        <v>32.700000000000003</v>
      </c>
      <c r="P241" s="29" t="e">
        <f>'1.4'!G61</f>
        <v>#N/A</v>
      </c>
      <c r="Q241" s="29" t="e">
        <f>'1.4'!H61</f>
        <v>#N/A</v>
      </c>
      <c r="R241" s="29">
        <f>'1.4'!I61</f>
        <v>29.7</v>
      </c>
      <c r="S241" s="29">
        <f>'1.4'!J61</f>
        <v>42.5</v>
      </c>
      <c r="T241" s="29">
        <f>'1.4'!K61</f>
        <v>40.700000000000003</v>
      </c>
      <c r="U241" s="29">
        <f>'1.4'!L61</f>
        <v>62.1</v>
      </c>
      <c r="V241" s="29">
        <f>'1.4'!M61</f>
        <v>18.8</v>
      </c>
      <c r="W241" s="29">
        <f>'1.4'!N61</f>
        <v>64.5</v>
      </c>
      <c r="X241" s="29">
        <f>'1.4'!O61</f>
        <v>7.2</v>
      </c>
      <c r="Y241" s="29">
        <f>'1.4'!P61</f>
        <v>21.3</v>
      </c>
      <c r="Z241" s="29">
        <f>'1.4'!Q61</f>
        <v>21.1</v>
      </c>
      <c r="AA241" s="29">
        <f>'1.4'!R61</f>
        <v>4.2</v>
      </c>
      <c r="AB241" s="29">
        <f>'1.4'!S61</f>
        <v>34.799999999999997</v>
      </c>
      <c r="AC241" s="29" t="e">
        <f>'1.4'!T61</f>
        <v>#N/A</v>
      </c>
      <c r="AD241" s="29" t="e">
        <f>'1.4'!U61</f>
        <v>#N/A</v>
      </c>
      <c r="AE241" s="29" t="e">
        <f>'1.4'!V61</f>
        <v>#N/A</v>
      </c>
      <c r="AF241" s="29" t="e">
        <f>'1.4'!W61</f>
        <v>#N/A</v>
      </c>
      <c r="AG241" s="29" t="e">
        <f>'1.4'!X61</f>
        <v>#N/A</v>
      </c>
      <c r="AH241" s="29" t="e">
        <f>'1.4'!Y61</f>
        <v>#N/A</v>
      </c>
      <c r="AI241" s="29">
        <f>'1.4'!Z61</f>
        <v>21.6</v>
      </c>
      <c r="AJ241" s="29" t="e">
        <f>'1.4'!AA61</f>
        <v>#N/A</v>
      </c>
      <c r="AK241" s="29">
        <f>'1.4'!AB61</f>
        <v>0.6</v>
      </c>
      <c r="AL241" s="29">
        <f>'1.4'!AC61</f>
        <v>26.8</v>
      </c>
      <c r="AM241" s="29">
        <f>'1.4'!AD61</f>
        <v>27.2</v>
      </c>
      <c r="AN241" s="29">
        <f>'1.4'!AE61</f>
        <v>-1.3</v>
      </c>
      <c r="AO241" s="29">
        <f>'1.4'!AF61</f>
        <v>20.399999999999999</v>
      </c>
      <c r="AP241" s="29" t="e">
        <f>'1.4'!AG61</f>
        <v>#N/A</v>
      </c>
      <c r="AQ241" s="29" t="e">
        <f>'1.4'!AH61</f>
        <v>#N/A</v>
      </c>
      <c r="AR241" s="29" t="e">
        <f>'1.4'!AI61</f>
        <v>#N/A</v>
      </c>
      <c r="AS241" s="29" t="e">
        <f>'1.4'!AJ61</f>
        <v>#N/A</v>
      </c>
      <c r="AT241" s="29" t="e">
        <f>'1.4'!AK61</f>
        <v>#N/A</v>
      </c>
      <c r="AU241" s="29" t="e">
        <f>'1.4'!AL61</f>
        <v>#N/A</v>
      </c>
      <c r="AV241" s="29">
        <f>'1.4'!AM61</f>
        <v>13.5</v>
      </c>
      <c r="AW241" s="29" t="e">
        <f>'1.4'!AN61</f>
        <v>#N/A</v>
      </c>
      <c r="AX241" s="29">
        <f>'1.4'!AO61</f>
        <v>-3.1</v>
      </c>
      <c r="AY241" s="29">
        <f>'1.4'!AP61</f>
        <v>16.2</v>
      </c>
      <c r="AZ241" s="29">
        <f>'1.4'!AQ61</f>
        <v>16.8</v>
      </c>
      <c r="BA241" s="29">
        <f>'1.4'!AR61</f>
        <v>-9.6999999999999993</v>
      </c>
      <c r="BB241" s="29">
        <f>'1.4'!AS61</f>
        <v>-1.1000000000000001</v>
      </c>
      <c r="BC241" s="29" t="e">
        <f>'1.4'!AT61</f>
        <v>#N/A</v>
      </c>
      <c r="BD241" s="29" t="e">
        <f>'1.4'!AU61</f>
        <v>#N/A</v>
      </c>
      <c r="BE241" s="29" t="e">
        <f>'1.4'!AV61</f>
        <v>#N/A</v>
      </c>
      <c r="BF241" s="29" t="e">
        <f>'1.4'!AW61</f>
        <v>#N/A</v>
      </c>
      <c r="BG241" s="29" t="e">
        <f>'1.4'!AX61</f>
        <v>#N/A</v>
      </c>
      <c r="BH241" s="29" t="e">
        <f>'1.4'!AY61</f>
        <v>#N/A</v>
      </c>
      <c r="BI241" s="29">
        <f>'1.4'!AZ61</f>
        <v>10</v>
      </c>
      <c r="BJ241" s="29" t="e">
        <f>'1.4'!BA61</f>
        <v>#N/A</v>
      </c>
    </row>
    <row r="242" spans="1:62" x14ac:dyDescent="0.25">
      <c r="A242" s="28" t="s">
        <v>35</v>
      </c>
      <c r="B242" s="30">
        <v>38169</v>
      </c>
      <c r="C242" s="28">
        <f>'1.3'!B62</f>
        <v>59.7</v>
      </c>
      <c r="D242" s="28">
        <f>'1.3'!C62</f>
        <v>16.600000000000001</v>
      </c>
      <c r="E242" s="28">
        <f>'1.3'!D62</f>
        <v>20.100000000000001</v>
      </c>
      <c r="F242" s="28">
        <f>'1.3'!E62</f>
        <v>11.3</v>
      </c>
      <c r="G242" s="28">
        <f>'1.3'!F62</f>
        <v>39.200000000000003</v>
      </c>
      <c r="H242" s="28" t="e">
        <f>'1.3'!G62</f>
        <v>#N/A</v>
      </c>
      <c r="I242" s="28" t="e">
        <f>'1.3'!H62</f>
        <v>#N/A</v>
      </c>
      <c r="J242" s="28" t="e">
        <f>'1.3'!I62</f>
        <v>#N/A</v>
      </c>
      <c r="K242" s="29">
        <f>'1.4'!B62</f>
        <v>105.9</v>
      </c>
      <c r="L242" s="29">
        <f>'1.4'!C62</f>
        <v>61.9</v>
      </c>
      <c r="M242" s="29">
        <f>'1.4'!D62</f>
        <v>62</v>
      </c>
      <c r="N242" s="29">
        <f>'1.4'!E62</f>
        <v>77.400000000000006</v>
      </c>
      <c r="O242" s="29">
        <f>'1.4'!F62</f>
        <v>38.4</v>
      </c>
      <c r="P242" s="29" t="e">
        <f>'1.4'!G62</f>
        <v>#N/A</v>
      </c>
      <c r="Q242" s="29" t="e">
        <f>'1.4'!H62</f>
        <v>#N/A</v>
      </c>
      <c r="R242" s="29">
        <f>'1.4'!I62</f>
        <v>33</v>
      </c>
      <c r="S242" s="29">
        <f>'1.4'!J62</f>
        <v>43.1</v>
      </c>
      <c r="T242" s="29">
        <f>'1.4'!K62</f>
        <v>36.6</v>
      </c>
      <c r="U242" s="29">
        <f>'1.4'!L62</f>
        <v>52</v>
      </c>
      <c r="V242" s="29">
        <f>'1.4'!M62</f>
        <v>22.7</v>
      </c>
      <c r="W242" s="29">
        <f>'1.4'!N62</f>
        <v>74.2</v>
      </c>
      <c r="X242" s="29">
        <f>'1.4'!O62</f>
        <v>6</v>
      </c>
      <c r="Y242" s="29">
        <f>'1.4'!P62</f>
        <v>19.600000000000001</v>
      </c>
      <c r="Z242" s="29">
        <f>'1.4'!Q62</f>
        <v>19.600000000000001</v>
      </c>
      <c r="AA242" s="29">
        <f>'1.4'!R62</f>
        <v>1.1000000000000001</v>
      </c>
      <c r="AB242" s="29">
        <f>'1.4'!S62</f>
        <v>40.299999999999997</v>
      </c>
      <c r="AC242" s="29" t="e">
        <f>'1.4'!T62</f>
        <v>#N/A</v>
      </c>
      <c r="AD242" s="29" t="e">
        <f>'1.4'!U62</f>
        <v>#N/A</v>
      </c>
      <c r="AE242" s="29" t="e">
        <f>'1.4'!V62</f>
        <v>#N/A</v>
      </c>
      <c r="AF242" s="29" t="e">
        <f>'1.4'!W62</f>
        <v>#N/A</v>
      </c>
      <c r="AG242" s="29" t="e">
        <f>'1.4'!X62</f>
        <v>#N/A</v>
      </c>
      <c r="AH242" s="29" t="e">
        <f>'1.4'!Y62</f>
        <v>#N/A</v>
      </c>
      <c r="AI242" s="29">
        <f>'1.4'!Z62</f>
        <v>28</v>
      </c>
      <c r="AJ242" s="29" t="e">
        <f>'1.4'!AA62</f>
        <v>#N/A</v>
      </c>
      <c r="AK242" s="29">
        <f>'1.4'!AB62</f>
        <v>1.4</v>
      </c>
      <c r="AL242" s="29">
        <f>'1.4'!AC62</f>
        <v>25.6</v>
      </c>
      <c r="AM242" s="29">
        <f>'1.4'!AD62</f>
        <v>26</v>
      </c>
      <c r="AN242" s="29">
        <f>'1.4'!AE62</f>
        <v>-0.9</v>
      </c>
      <c r="AO242" s="29">
        <f>'1.4'!AF62</f>
        <v>23.3</v>
      </c>
      <c r="AP242" s="29" t="e">
        <f>'1.4'!AG62</f>
        <v>#N/A</v>
      </c>
      <c r="AQ242" s="29" t="e">
        <f>'1.4'!AH62</f>
        <v>#N/A</v>
      </c>
      <c r="AR242" s="29" t="e">
        <f>'1.4'!AI62</f>
        <v>#N/A</v>
      </c>
      <c r="AS242" s="29" t="e">
        <f>'1.4'!AJ62</f>
        <v>#N/A</v>
      </c>
      <c r="AT242" s="29" t="e">
        <f>'1.4'!AK62</f>
        <v>#N/A</v>
      </c>
      <c r="AU242" s="29" t="e">
        <f>'1.4'!AL62</f>
        <v>#N/A</v>
      </c>
      <c r="AV242" s="29">
        <f>'1.4'!AM62</f>
        <v>15.8</v>
      </c>
      <c r="AW242" s="29" t="e">
        <f>'1.4'!AN62</f>
        <v>#N/A</v>
      </c>
      <c r="AX242" s="29">
        <f>'1.4'!AO62</f>
        <v>-1.7</v>
      </c>
      <c r="AY242" s="29">
        <f>'1.4'!AP62</f>
        <v>17.899999999999999</v>
      </c>
      <c r="AZ242" s="29">
        <f>'1.4'!AQ62</f>
        <v>18.399999999999999</v>
      </c>
      <c r="BA242" s="29">
        <f>'1.4'!AR62</f>
        <v>-8.1</v>
      </c>
      <c r="BB242" s="29">
        <f>'1.4'!AS62</f>
        <v>5.0999999999999996</v>
      </c>
      <c r="BC242" s="29" t="e">
        <f>'1.4'!AT62</f>
        <v>#N/A</v>
      </c>
      <c r="BD242" s="29" t="e">
        <f>'1.4'!AU62</f>
        <v>#N/A</v>
      </c>
      <c r="BE242" s="29" t="e">
        <f>'1.4'!AV62</f>
        <v>#N/A</v>
      </c>
      <c r="BF242" s="29" t="e">
        <f>'1.4'!AW62</f>
        <v>#N/A</v>
      </c>
      <c r="BG242" s="29" t="e">
        <f>'1.4'!AX62</f>
        <v>#N/A</v>
      </c>
      <c r="BH242" s="29" t="e">
        <f>'1.4'!AY62</f>
        <v>#N/A</v>
      </c>
      <c r="BI242" s="29">
        <f>'1.4'!AZ62</f>
        <v>12.2</v>
      </c>
      <c r="BJ242" s="29" t="e">
        <f>'1.4'!BA62</f>
        <v>#N/A</v>
      </c>
    </row>
    <row r="243" spans="1:62" x14ac:dyDescent="0.25">
      <c r="A243" s="28" t="s">
        <v>35</v>
      </c>
      <c r="B243" s="30">
        <v>38200</v>
      </c>
      <c r="C243" s="28">
        <f>'1.3'!B63</f>
        <v>55.7</v>
      </c>
      <c r="D243" s="28">
        <f>'1.3'!C63</f>
        <v>8.4</v>
      </c>
      <c r="E243" s="28">
        <f>'1.3'!D63</f>
        <v>18.5</v>
      </c>
      <c r="F243" s="28">
        <f>'1.3'!E63</f>
        <v>12.9</v>
      </c>
      <c r="G243" s="28">
        <f>'1.3'!F63</f>
        <v>36</v>
      </c>
      <c r="H243" s="28" t="e">
        <f>'1.3'!G63</f>
        <v>#N/A</v>
      </c>
      <c r="I243" s="28" t="e">
        <f>'1.3'!H63</f>
        <v>#N/A</v>
      </c>
      <c r="J243" s="28" t="e">
        <f>'1.3'!I63</f>
        <v>#N/A</v>
      </c>
      <c r="K243" s="29">
        <f>'1.4'!B63</f>
        <v>104.9</v>
      </c>
      <c r="L243" s="29">
        <f>'1.4'!C63</f>
        <v>58.2</v>
      </c>
      <c r="M243" s="29">
        <f>'1.4'!D63</f>
        <v>58.6</v>
      </c>
      <c r="N243" s="29">
        <f>'1.4'!E63</f>
        <v>66.7</v>
      </c>
      <c r="O243" s="29">
        <f>'1.4'!F63</f>
        <v>31.8</v>
      </c>
      <c r="P243" s="29" t="e">
        <f>'1.4'!G63</f>
        <v>#N/A</v>
      </c>
      <c r="Q243" s="29" t="e">
        <f>'1.4'!H63</f>
        <v>#N/A</v>
      </c>
      <c r="R243" s="29">
        <f>'1.4'!I63</f>
        <v>32.700000000000003</v>
      </c>
      <c r="S243" s="29">
        <f>'1.4'!J63</f>
        <v>43.3</v>
      </c>
      <c r="T243" s="29">
        <f>'1.4'!K63</f>
        <v>30.6</v>
      </c>
      <c r="U243" s="29">
        <f>'1.4'!L63</f>
        <v>49.3</v>
      </c>
      <c r="V243" s="29">
        <f>'1.4'!M63</f>
        <v>20.2</v>
      </c>
      <c r="W243" s="29">
        <f>'1.4'!N63</f>
        <v>70.5</v>
      </c>
      <c r="X243" s="29">
        <f>'1.4'!O63</f>
        <v>-0.5</v>
      </c>
      <c r="Y243" s="29">
        <f>'1.4'!P63</f>
        <v>11</v>
      </c>
      <c r="Z243" s="29">
        <f>'1.4'!Q63</f>
        <v>11.7</v>
      </c>
      <c r="AA243" s="29">
        <f>'1.4'!R63</f>
        <v>-5</v>
      </c>
      <c r="AB243" s="29">
        <f>'1.4'!S63</f>
        <v>13.4</v>
      </c>
      <c r="AC243" s="29" t="e">
        <f>'1.4'!T63</f>
        <v>#N/A</v>
      </c>
      <c r="AD243" s="29" t="e">
        <f>'1.4'!U63</f>
        <v>#N/A</v>
      </c>
      <c r="AE243" s="29" t="e">
        <f>'1.4'!V63</f>
        <v>#N/A</v>
      </c>
      <c r="AF243" s="29" t="e">
        <f>'1.4'!W63</f>
        <v>#N/A</v>
      </c>
      <c r="AG243" s="29" t="e">
        <f>'1.4'!X63</f>
        <v>#N/A</v>
      </c>
      <c r="AH243" s="29" t="e">
        <f>'1.4'!Y63</f>
        <v>#N/A</v>
      </c>
      <c r="AI243" s="29">
        <f>'1.4'!Z63</f>
        <v>16.2</v>
      </c>
      <c r="AJ243" s="29" t="e">
        <f>'1.4'!AA63</f>
        <v>#N/A</v>
      </c>
      <c r="AK243" s="29">
        <f>'1.4'!AB63</f>
        <v>1.2</v>
      </c>
      <c r="AL243" s="29">
        <f>'1.4'!AC63</f>
        <v>23.6</v>
      </c>
      <c r="AM243" s="29">
        <f>'1.4'!AD63</f>
        <v>24</v>
      </c>
      <c r="AN243" s="29">
        <f>'1.4'!AE63</f>
        <v>-1.4</v>
      </c>
      <c r="AO243" s="29">
        <f>'1.4'!AF63</f>
        <v>22</v>
      </c>
      <c r="AP243" s="29" t="e">
        <f>'1.4'!AG63</f>
        <v>#N/A</v>
      </c>
      <c r="AQ243" s="29" t="e">
        <f>'1.4'!AH63</f>
        <v>#N/A</v>
      </c>
      <c r="AR243" s="29" t="e">
        <f>'1.4'!AI63</f>
        <v>#N/A</v>
      </c>
      <c r="AS243" s="29" t="e">
        <f>'1.4'!AJ63</f>
        <v>#N/A</v>
      </c>
      <c r="AT243" s="29" t="e">
        <f>'1.4'!AK63</f>
        <v>#N/A</v>
      </c>
      <c r="AU243" s="29" t="e">
        <f>'1.4'!AL63</f>
        <v>#N/A</v>
      </c>
      <c r="AV243" s="29">
        <f>'1.4'!AM63</f>
        <v>15.8</v>
      </c>
      <c r="AW243" s="29" t="e">
        <f>'1.4'!AN63</f>
        <v>#N/A</v>
      </c>
      <c r="AX243" s="29">
        <f>'1.4'!AO63</f>
        <v>-0.8</v>
      </c>
      <c r="AY243" s="29">
        <f>'1.4'!AP63</f>
        <v>19.100000000000001</v>
      </c>
      <c r="AZ243" s="29">
        <f>'1.4'!AQ63</f>
        <v>19.600000000000001</v>
      </c>
      <c r="BA243" s="29">
        <f>'1.4'!AR63</f>
        <v>-6.8</v>
      </c>
      <c r="BB243" s="29">
        <f>'1.4'!AS63</f>
        <v>9.6999999999999993</v>
      </c>
      <c r="BC243" s="29" t="e">
        <f>'1.4'!AT63</f>
        <v>#N/A</v>
      </c>
      <c r="BD243" s="29" t="e">
        <f>'1.4'!AU63</f>
        <v>#N/A</v>
      </c>
      <c r="BE243" s="29" t="e">
        <f>'1.4'!AV63</f>
        <v>#N/A</v>
      </c>
      <c r="BF243" s="29" t="e">
        <f>'1.4'!AW63</f>
        <v>#N/A</v>
      </c>
      <c r="BG243" s="29" t="e">
        <f>'1.4'!AX63</f>
        <v>#N/A</v>
      </c>
      <c r="BH243" s="29" t="e">
        <f>'1.4'!AY63</f>
        <v>#N/A</v>
      </c>
      <c r="BI243" s="29">
        <f>'1.4'!AZ63</f>
        <v>12.6</v>
      </c>
      <c r="BJ243" s="29" t="e">
        <f>'1.4'!BA63</f>
        <v>#N/A</v>
      </c>
    </row>
    <row r="244" spans="1:62" x14ac:dyDescent="0.25">
      <c r="A244" s="28" t="s">
        <v>35</v>
      </c>
      <c r="B244" s="30">
        <v>38231</v>
      </c>
      <c r="C244" s="28">
        <f>'1.3'!B64</f>
        <v>55.8</v>
      </c>
      <c r="D244" s="28">
        <f>'1.3'!C64</f>
        <v>11.4</v>
      </c>
      <c r="E244" s="28">
        <f>'1.3'!D64</f>
        <v>17.7</v>
      </c>
      <c r="F244" s="28">
        <f>'1.3'!E64</f>
        <v>14.1</v>
      </c>
      <c r="G244" s="28">
        <f>'1.3'!F64</f>
        <v>35.799999999999997</v>
      </c>
      <c r="H244" s="28" t="e">
        <f>'1.3'!G64</f>
        <v>#N/A</v>
      </c>
      <c r="I244" s="28" t="e">
        <f>'1.3'!H64</f>
        <v>#N/A</v>
      </c>
      <c r="J244" s="28" t="e">
        <f>'1.3'!I64</f>
        <v>#N/A</v>
      </c>
      <c r="K244" s="29">
        <f>'1.4'!B64</f>
        <v>108.9</v>
      </c>
      <c r="L244" s="29">
        <f>'1.4'!C64</f>
        <v>58.4</v>
      </c>
      <c r="M244" s="29">
        <f>'1.4'!D64</f>
        <v>58.8</v>
      </c>
      <c r="N244" s="29">
        <f>'1.4'!E64</f>
        <v>57.1</v>
      </c>
      <c r="O244" s="29">
        <f>'1.4'!F64</f>
        <v>30.5</v>
      </c>
      <c r="P244" s="29" t="e">
        <f>'1.4'!G64</f>
        <v>#N/A</v>
      </c>
      <c r="Q244" s="29" t="e">
        <f>'1.4'!H64</f>
        <v>#N/A</v>
      </c>
      <c r="R244" s="29">
        <f>'1.4'!I64</f>
        <v>33.5</v>
      </c>
      <c r="S244" s="29">
        <f>'1.4'!J64</f>
        <v>41.9</v>
      </c>
      <c r="T244" s="29">
        <f>'1.4'!K64</f>
        <v>27.8</v>
      </c>
      <c r="U244" s="29">
        <f>'1.4'!L64</f>
        <v>54.7</v>
      </c>
      <c r="V244" s="29">
        <f>'1.4'!M64</f>
        <v>19.7</v>
      </c>
      <c r="W244" s="29">
        <f>'1.4'!N64</f>
        <v>70.7</v>
      </c>
      <c r="X244" s="29">
        <f>'1.4'!O64</f>
        <v>9.1</v>
      </c>
      <c r="Y244" s="29">
        <f>'1.4'!P64</f>
        <v>16.2</v>
      </c>
      <c r="Z244" s="29">
        <f>'1.4'!Q64</f>
        <v>16.8</v>
      </c>
      <c r="AA244" s="29">
        <f>'1.4'!R64</f>
        <v>-11.8</v>
      </c>
      <c r="AB244" s="29">
        <f>'1.4'!S64</f>
        <v>5.7</v>
      </c>
      <c r="AC244" s="29" t="e">
        <f>'1.4'!T64</f>
        <v>#N/A</v>
      </c>
      <c r="AD244" s="29" t="e">
        <f>'1.4'!U64</f>
        <v>#N/A</v>
      </c>
      <c r="AE244" s="29" t="e">
        <f>'1.4'!V64</f>
        <v>#N/A</v>
      </c>
      <c r="AF244" s="29" t="e">
        <f>'1.4'!W64</f>
        <v>#N/A</v>
      </c>
      <c r="AG244" s="29" t="e">
        <f>'1.4'!X64</f>
        <v>#N/A</v>
      </c>
      <c r="AH244" s="29" t="e">
        <f>'1.4'!Y64</f>
        <v>#N/A</v>
      </c>
      <c r="AI244" s="29">
        <f>'1.4'!Z64</f>
        <v>11.6</v>
      </c>
      <c r="AJ244" s="29" t="e">
        <f>'1.4'!AA64</f>
        <v>#N/A</v>
      </c>
      <c r="AK244" s="29">
        <f>'1.4'!AB64</f>
        <v>2</v>
      </c>
      <c r="AL244" s="29">
        <f>'1.4'!AC64</f>
        <v>22.8</v>
      </c>
      <c r="AM244" s="29">
        <f>'1.4'!AD64</f>
        <v>23.2</v>
      </c>
      <c r="AN244" s="29">
        <f>'1.4'!AE64</f>
        <v>-2.6</v>
      </c>
      <c r="AO244" s="29">
        <f>'1.4'!AF64</f>
        <v>20.100000000000001</v>
      </c>
      <c r="AP244" s="29" t="e">
        <f>'1.4'!AG64</f>
        <v>#N/A</v>
      </c>
      <c r="AQ244" s="29" t="e">
        <f>'1.4'!AH64</f>
        <v>#N/A</v>
      </c>
      <c r="AR244" s="29" t="e">
        <f>'1.4'!AI64</f>
        <v>#N/A</v>
      </c>
      <c r="AS244" s="29" t="e">
        <f>'1.4'!AJ64</f>
        <v>#N/A</v>
      </c>
      <c r="AT244" s="29" t="e">
        <f>'1.4'!AK64</f>
        <v>#N/A</v>
      </c>
      <c r="AU244" s="29" t="e">
        <f>'1.4'!AL64</f>
        <v>#N/A</v>
      </c>
      <c r="AV244" s="29">
        <f>'1.4'!AM64</f>
        <v>15.3</v>
      </c>
      <c r="AW244" s="29" t="e">
        <f>'1.4'!AN64</f>
        <v>#N/A</v>
      </c>
      <c r="AX244" s="29">
        <f>'1.4'!AO64</f>
        <v>0.4</v>
      </c>
      <c r="AY244" s="29">
        <f>'1.4'!AP64</f>
        <v>20.2</v>
      </c>
      <c r="AZ244" s="29">
        <f>'1.4'!AQ64</f>
        <v>20.7</v>
      </c>
      <c r="BA244" s="29">
        <f>'1.4'!AR64</f>
        <v>-6.5</v>
      </c>
      <c r="BB244" s="29">
        <f>'1.4'!AS64</f>
        <v>13.2</v>
      </c>
      <c r="BC244" s="29" t="e">
        <f>'1.4'!AT64</f>
        <v>#N/A</v>
      </c>
      <c r="BD244" s="29" t="e">
        <f>'1.4'!AU64</f>
        <v>#N/A</v>
      </c>
      <c r="BE244" s="29" t="e">
        <f>'1.4'!AV64</f>
        <v>#N/A</v>
      </c>
      <c r="BF244" s="29" t="e">
        <f>'1.4'!AW64</f>
        <v>#N/A</v>
      </c>
      <c r="BG244" s="29" t="e">
        <f>'1.4'!AX64</f>
        <v>#N/A</v>
      </c>
      <c r="BH244" s="29" t="e">
        <f>'1.4'!AY64</f>
        <v>#N/A</v>
      </c>
      <c r="BI244" s="29">
        <f>'1.4'!AZ64</f>
        <v>13</v>
      </c>
      <c r="BJ244" s="29" t="e">
        <f>'1.4'!BA64</f>
        <v>#N/A</v>
      </c>
    </row>
    <row r="245" spans="1:62" x14ac:dyDescent="0.25">
      <c r="A245" s="28" t="s">
        <v>35</v>
      </c>
      <c r="B245" s="30">
        <v>38261</v>
      </c>
      <c r="C245" s="28">
        <f>'1.3'!B65</f>
        <v>62</v>
      </c>
      <c r="D245" s="28">
        <f>'1.3'!C65</f>
        <v>10.6</v>
      </c>
      <c r="E245" s="28">
        <f>'1.3'!D65</f>
        <v>16.899999999999999</v>
      </c>
      <c r="F245" s="28">
        <f>'1.3'!E65</f>
        <v>14.8</v>
      </c>
      <c r="G245" s="28">
        <f>'1.3'!F65</f>
        <v>38.6</v>
      </c>
      <c r="H245" s="28" t="e">
        <f>'1.3'!G65</f>
        <v>#N/A</v>
      </c>
      <c r="I245" s="28" t="e">
        <f>'1.3'!H65</f>
        <v>#N/A</v>
      </c>
      <c r="J245" s="28" t="e">
        <f>'1.3'!I65</f>
        <v>#N/A</v>
      </c>
      <c r="K245" s="29">
        <f>'1.4'!B65</f>
        <v>105.1</v>
      </c>
      <c r="L245" s="29">
        <f>'1.4'!C65</f>
        <v>63</v>
      </c>
      <c r="M245" s="29">
        <f>'1.4'!D65</f>
        <v>63.3</v>
      </c>
      <c r="N245" s="29">
        <f>'1.4'!E65</f>
        <v>65.900000000000006</v>
      </c>
      <c r="O245" s="29">
        <f>'1.4'!F65</f>
        <v>47.8</v>
      </c>
      <c r="P245" s="29" t="e">
        <f>'1.4'!G65</f>
        <v>#N/A</v>
      </c>
      <c r="Q245" s="29" t="e">
        <f>'1.4'!H65</f>
        <v>#N/A</v>
      </c>
      <c r="R245" s="29">
        <f>'1.4'!I65</f>
        <v>32.5</v>
      </c>
      <c r="S245" s="29">
        <f>'1.4'!J65</f>
        <v>38</v>
      </c>
      <c r="T245" s="29">
        <f>'1.4'!K65</f>
        <v>24.8</v>
      </c>
      <c r="U245" s="29">
        <f>'1.4'!L65</f>
        <v>65</v>
      </c>
      <c r="V245" s="29">
        <f>'1.4'!M65</f>
        <v>20.399999999999999</v>
      </c>
      <c r="W245" s="29">
        <f>'1.4'!N65</f>
        <v>69.3</v>
      </c>
      <c r="X245" s="29">
        <f>'1.4'!O65</f>
        <v>8.8000000000000007</v>
      </c>
      <c r="Y245" s="29">
        <f>'1.4'!P65</f>
        <v>15.4</v>
      </c>
      <c r="Z245" s="29">
        <f>'1.4'!Q65</f>
        <v>15.5</v>
      </c>
      <c r="AA245" s="29">
        <f>'1.4'!R65</f>
        <v>-5.8</v>
      </c>
      <c r="AB245" s="29">
        <f>'1.4'!S65</f>
        <v>14.7</v>
      </c>
      <c r="AC245" s="29" t="e">
        <f>'1.4'!T65</f>
        <v>#N/A</v>
      </c>
      <c r="AD245" s="29" t="e">
        <f>'1.4'!U65</f>
        <v>#N/A</v>
      </c>
      <c r="AE245" s="29" t="e">
        <f>'1.4'!V65</f>
        <v>#N/A</v>
      </c>
      <c r="AF245" s="29" t="e">
        <f>'1.4'!W65</f>
        <v>#N/A</v>
      </c>
      <c r="AG245" s="29" t="e">
        <f>'1.4'!X65</f>
        <v>#N/A</v>
      </c>
      <c r="AH245" s="29" t="e">
        <f>'1.4'!Y65</f>
        <v>#N/A</v>
      </c>
      <c r="AI245" s="29">
        <f>'1.4'!Z65</f>
        <v>13.4</v>
      </c>
      <c r="AJ245" s="29" t="e">
        <f>'1.4'!AA65</f>
        <v>#N/A</v>
      </c>
      <c r="AK245" s="29">
        <f>'1.4'!AB65</f>
        <v>2.7</v>
      </c>
      <c r="AL245" s="29">
        <f>'1.4'!AC65</f>
        <v>21.9</v>
      </c>
      <c r="AM245" s="29">
        <f>'1.4'!AD65</f>
        <v>22.3</v>
      </c>
      <c r="AN245" s="29">
        <f>'1.4'!AE65</f>
        <v>-2.9</v>
      </c>
      <c r="AO245" s="29">
        <f>'1.4'!AF65</f>
        <v>19.3</v>
      </c>
      <c r="AP245" s="29" t="e">
        <f>'1.4'!AG65</f>
        <v>#N/A</v>
      </c>
      <c r="AQ245" s="29" t="e">
        <f>'1.4'!AH65</f>
        <v>#N/A</v>
      </c>
      <c r="AR245" s="29" t="e">
        <f>'1.4'!AI65</f>
        <v>#N/A</v>
      </c>
      <c r="AS245" s="29" t="e">
        <f>'1.4'!AJ65</f>
        <v>#N/A</v>
      </c>
      <c r="AT245" s="29" t="e">
        <f>'1.4'!AK65</f>
        <v>#N/A</v>
      </c>
      <c r="AU245" s="29" t="e">
        <f>'1.4'!AL65</f>
        <v>#N/A</v>
      </c>
      <c r="AV245" s="29">
        <f>'1.4'!AM65</f>
        <v>15.1</v>
      </c>
      <c r="AW245" s="29" t="e">
        <f>'1.4'!AN65</f>
        <v>#N/A</v>
      </c>
      <c r="AX245" s="29">
        <f>'1.4'!AO65</f>
        <v>2.5</v>
      </c>
      <c r="AY245" s="29">
        <f>'1.4'!AP65</f>
        <v>20.7</v>
      </c>
      <c r="AZ245" s="29">
        <f>'1.4'!AQ65</f>
        <v>21</v>
      </c>
      <c r="BA245" s="29">
        <f>'1.4'!AR65</f>
        <v>-5.7</v>
      </c>
      <c r="BB245" s="29">
        <f>'1.4'!AS65</f>
        <v>15.1</v>
      </c>
      <c r="BC245" s="29" t="e">
        <f>'1.4'!AT65</f>
        <v>#N/A</v>
      </c>
      <c r="BD245" s="29" t="e">
        <f>'1.4'!AU65</f>
        <v>#N/A</v>
      </c>
      <c r="BE245" s="29" t="e">
        <f>'1.4'!AV65</f>
        <v>#N/A</v>
      </c>
      <c r="BF245" s="29" t="e">
        <f>'1.4'!AW65</f>
        <v>#N/A</v>
      </c>
      <c r="BG245" s="29" t="e">
        <f>'1.4'!AX65</f>
        <v>#N/A</v>
      </c>
      <c r="BH245" s="29" t="e">
        <f>'1.4'!AY65</f>
        <v>#N/A</v>
      </c>
      <c r="BI245" s="29">
        <f>'1.4'!AZ65</f>
        <v>14.1</v>
      </c>
      <c r="BJ245" s="29" t="e">
        <f>'1.4'!BA65</f>
        <v>#N/A</v>
      </c>
    </row>
    <row r="246" spans="1:62" x14ac:dyDescent="0.25">
      <c r="A246" s="28" t="s">
        <v>35</v>
      </c>
      <c r="B246" s="30">
        <v>38292</v>
      </c>
      <c r="C246" s="28">
        <f>'1.3'!B66</f>
        <v>60.7</v>
      </c>
      <c r="D246" s="28">
        <f>'1.3'!C66</f>
        <v>11.6</v>
      </c>
      <c r="E246" s="28">
        <f>'1.3'!D66</f>
        <v>16.399999999999999</v>
      </c>
      <c r="F246" s="28">
        <f>'1.3'!E66</f>
        <v>15.6</v>
      </c>
      <c r="G246" s="28">
        <f>'1.3'!F66</f>
        <v>38.700000000000003</v>
      </c>
      <c r="H246" s="28" t="e">
        <f>'1.3'!G66</f>
        <v>#N/A</v>
      </c>
      <c r="I246" s="28" t="e">
        <f>'1.3'!H66</f>
        <v>#N/A</v>
      </c>
      <c r="J246" s="28" t="e">
        <f>'1.3'!I66</f>
        <v>#N/A</v>
      </c>
      <c r="K246" s="29">
        <f>'1.4'!B66</f>
        <v>98.9</v>
      </c>
      <c r="L246" s="29">
        <f>'1.4'!C66</f>
        <v>60.1</v>
      </c>
      <c r="M246" s="29">
        <f>'1.4'!D66</f>
        <v>60.4</v>
      </c>
      <c r="N246" s="29">
        <f>'1.4'!E66</f>
        <v>70.400000000000006</v>
      </c>
      <c r="O246" s="29">
        <f>'1.4'!F66</f>
        <v>52.5</v>
      </c>
      <c r="P246" s="29" t="e">
        <f>'1.4'!G66</f>
        <v>#N/A</v>
      </c>
      <c r="Q246" s="29" t="e">
        <f>'1.4'!H66</f>
        <v>#N/A</v>
      </c>
      <c r="R246" s="29">
        <f>'1.4'!I66</f>
        <v>33.299999999999997</v>
      </c>
      <c r="S246" s="29">
        <f>'1.4'!J66</f>
        <v>42.7</v>
      </c>
      <c r="T246" s="29">
        <f>'1.4'!K66</f>
        <v>24.3</v>
      </c>
      <c r="U246" s="29">
        <f>'1.4'!L66</f>
        <v>63.3</v>
      </c>
      <c r="V246" s="29">
        <f>'1.4'!M66</f>
        <v>21.1</v>
      </c>
      <c r="W246" s="29">
        <f>'1.4'!N66</f>
        <v>73.8</v>
      </c>
      <c r="X246" s="29">
        <f>'1.4'!O66</f>
        <v>-8.6999999999999993</v>
      </c>
      <c r="Y246" s="29">
        <f>'1.4'!P66</f>
        <v>12.7</v>
      </c>
      <c r="Z246" s="29">
        <f>'1.4'!Q66</f>
        <v>13.2</v>
      </c>
      <c r="AA246" s="29">
        <f>'1.4'!R66</f>
        <v>2.6</v>
      </c>
      <c r="AB246" s="29">
        <f>'1.4'!S66</f>
        <v>22.5</v>
      </c>
      <c r="AC246" s="29" t="e">
        <f>'1.4'!T66</f>
        <v>#N/A</v>
      </c>
      <c r="AD246" s="29" t="e">
        <f>'1.4'!U66</f>
        <v>#N/A</v>
      </c>
      <c r="AE246" s="29" t="e">
        <f>'1.4'!V66</f>
        <v>#N/A</v>
      </c>
      <c r="AF246" s="29" t="e">
        <f>'1.4'!W66</f>
        <v>#N/A</v>
      </c>
      <c r="AG246" s="29" t="e">
        <f>'1.4'!X66</f>
        <v>#N/A</v>
      </c>
      <c r="AH246" s="29" t="e">
        <f>'1.4'!Y66</f>
        <v>#N/A</v>
      </c>
      <c r="AI246" s="29">
        <f>'1.4'!Z66</f>
        <v>23.6</v>
      </c>
      <c r="AJ246" s="29" t="e">
        <f>'1.4'!AA66</f>
        <v>#N/A</v>
      </c>
      <c r="AK246" s="29">
        <f>'1.4'!AB66</f>
        <v>1.6</v>
      </c>
      <c r="AL246" s="29">
        <f>'1.4'!AC66</f>
        <v>21</v>
      </c>
      <c r="AM246" s="29">
        <f>'1.4'!AD66</f>
        <v>21.4</v>
      </c>
      <c r="AN246" s="29">
        <f>'1.4'!AE66</f>
        <v>-2.4</v>
      </c>
      <c r="AO246" s="29">
        <f>'1.4'!AF66</f>
        <v>19.7</v>
      </c>
      <c r="AP246" s="29" t="e">
        <f>'1.4'!AG66</f>
        <v>#N/A</v>
      </c>
      <c r="AQ246" s="29" t="e">
        <f>'1.4'!AH66</f>
        <v>#N/A</v>
      </c>
      <c r="AR246" s="29" t="e">
        <f>'1.4'!AI66</f>
        <v>#N/A</v>
      </c>
      <c r="AS246" s="29" t="e">
        <f>'1.4'!AJ66</f>
        <v>#N/A</v>
      </c>
      <c r="AT246" s="29" t="e">
        <f>'1.4'!AK66</f>
        <v>#N/A</v>
      </c>
      <c r="AU246" s="29" t="e">
        <f>'1.4'!AL66</f>
        <v>#N/A</v>
      </c>
      <c r="AV246" s="29">
        <f>'1.4'!AM66</f>
        <v>15.9</v>
      </c>
      <c r="AW246" s="29" t="e">
        <f>'1.4'!AN66</f>
        <v>#N/A</v>
      </c>
      <c r="AX246" s="29">
        <f>'1.4'!AO66</f>
        <v>0.9</v>
      </c>
      <c r="AY246" s="29">
        <f>'1.4'!AP66</f>
        <v>20.9</v>
      </c>
      <c r="AZ246" s="29">
        <f>'1.4'!AQ66</f>
        <v>21.2</v>
      </c>
      <c r="BA246" s="29">
        <f>'1.4'!AR66</f>
        <v>-3.5</v>
      </c>
      <c r="BB246" s="29">
        <f>'1.4'!AS66</f>
        <v>17.7</v>
      </c>
      <c r="BC246" s="29" t="e">
        <f>'1.4'!AT66</f>
        <v>#N/A</v>
      </c>
      <c r="BD246" s="29" t="e">
        <f>'1.4'!AU66</f>
        <v>#N/A</v>
      </c>
      <c r="BE246" s="29" t="e">
        <f>'1.4'!AV66</f>
        <v>#N/A</v>
      </c>
      <c r="BF246" s="29" t="e">
        <f>'1.4'!AW66</f>
        <v>#N/A</v>
      </c>
      <c r="BG246" s="29" t="e">
        <f>'1.4'!AX66</f>
        <v>#N/A</v>
      </c>
      <c r="BH246" s="29" t="e">
        <f>'1.4'!AY66</f>
        <v>#N/A</v>
      </c>
      <c r="BI246" s="29">
        <f>'1.4'!AZ66</f>
        <v>14.5</v>
      </c>
      <c r="BJ246" s="29" t="e">
        <f>'1.4'!BA66</f>
        <v>#N/A</v>
      </c>
    </row>
    <row r="247" spans="1:62" x14ac:dyDescent="0.25">
      <c r="A247" s="28" t="s">
        <v>35</v>
      </c>
      <c r="B247" s="30">
        <v>38322</v>
      </c>
      <c r="C247" s="28">
        <f>'1.3'!B67</f>
        <v>83.3</v>
      </c>
      <c r="D247" s="28">
        <f>'1.3'!C67</f>
        <v>15.3</v>
      </c>
      <c r="E247" s="28">
        <f>'1.3'!D67</f>
        <v>16.2</v>
      </c>
      <c r="F247" s="28">
        <f>'1.3'!E67</f>
        <v>16.2</v>
      </c>
      <c r="G247" s="28">
        <f>'1.3'!F67</f>
        <v>49.2</v>
      </c>
      <c r="H247" s="28" t="e">
        <f>'1.3'!G67</f>
        <v>#N/A</v>
      </c>
      <c r="I247" s="28" t="e">
        <f>'1.3'!H67</f>
        <v>#N/A</v>
      </c>
      <c r="J247" s="28" t="e">
        <f>'1.3'!I67</f>
        <v>#N/A</v>
      </c>
      <c r="K247" s="29">
        <f>'1.4'!B67</f>
        <v>109.9</v>
      </c>
      <c r="L247" s="29">
        <f>'1.4'!C67</f>
        <v>79.400000000000006</v>
      </c>
      <c r="M247" s="29">
        <f>'1.4'!D67</f>
        <v>79.900000000000006</v>
      </c>
      <c r="N247" s="29">
        <f>'1.4'!E67</f>
        <v>146</v>
      </c>
      <c r="O247" s="29">
        <f>'1.4'!F67</f>
        <v>58.7</v>
      </c>
      <c r="P247" s="29" t="e">
        <f>'1.4'!G67</f>
        <v>#N/A</v>
      </c>
      <c r="Q247" s="29" t="e">
        <f>'1.4'!H67</f>
        <v>#N/A</v>
      </c>
      <c r="R247" s="29">
        <f>'1.4'!I67</f>
        <v>39</v>
      </c>
      <c r="S247" s="29">
        <f>'1.4'!J67</f>
        <v>54.4</v>
      </c>
      <c r="T247" s="29">
        <f>'1.4'!K67</f>
        <v>41.9</v>
      </c>
      <c r="U247" s="29">
        <f>'1.4'!L67</f>
        <v>121.3</v>
      </c>
      <c r="V247" s="29">
        <f>'1.4'!M67</f>
        <v>24.1</v>
      </c>
      <c r="W247" s="29">
        <f>'1.4'!N67</f>
        <v>66.5</v>
      </c>
      <c r="X247" s="29">
        <f>'1.4'!O67</f>
        <v>-6.2</v>
      </c>
      <c r="Y247" s="29">
        <f>'1.4'!P67</f>
        <v>15.8</v>
      </c>
      <c r="Z247" s="29">
        <f>'1.4'!Q67</f>
        <v>17.100000000000001</v>
      </c>
      <c r="AA247" s="29">
        <f>'1.4'!R67</f>
        <v>3</v>
      </c>
      <c r="AB247" s="29">
        <f>'1.4'!S67</f>
        <v>30.3</v>
      </c>
      <c r="AC247" s="29" t="e">
        <f>'1.4'!T67</f>
        <v>#N/A</v>
      </c>
      <c r="AD247" s="29" t="e">
        <f>'1.4'!U67</f>
        <v>#N/A</v>
      </c>
      <c r="AE247" s="29" t="e">
        <f>'1.4'!V67</f>
        <v>#N/A</v>
      </c>
      <c r="AF247" s="29" t="e">
        <f>'1.4'!W67</f>
        <v>#N/A</v>
      </c>
      <c r="AG247" s="29" t="e">
        <f>'1.4'!X67</f>
        <v>#N/A</v>
      </c>
      <c r="AH247" s="29" t="e">
        <f>'1.4'!Y67</f>
        <v>#N/A</v>
      </c>
      <c r="AI247" s="29">
        <f>'1.4'!Z67</f>
        <v>40.9</v>
      </c>
      <c r="AJ247" s="29" t="e">
        <f>'1.4'!AA67</f>
        <v>#N/A</v>
      </c>
      <c r="AK247" s="29">
        <f>'1.4'!AB67</f>
        <v>0.8</v>
      </c>
      <c r="AL247" s="29">
        <f>'1.4'!AC67</f>
        <v>20.399999999999999</v>
      </c>
      <c r="AM247" s="29">
        <f>'1.4'!AD67</f>
        <v>20.9</v>
      </c>
      <c r="AN247" s="29">
        <f>'1.4'!AE67</f>
        <v>-1.5</v>
      </c>
      <c r="AO247" s="29">
        <f>'1.4'!AF67</f>
        <v>21</v>
      </c>
      <c r="AP247" s="29" t="e">
        <f>'1.4'!AG67</f>
        <v>#N/A</v>
      </c>
      <c r="AQ247" s="29" t="e">
        <f>'1.4'!AH67</f>
        <v>#N/A</v>
      </c>
      <c r="AR247" s="29" t="e">
        <f>'1.4'!AI67</f>
        <v>#N/A</v>
      </c>
      <c r="AS247" s="29" t="e">
        <f>'1.4'!AJ67</f>
        <v>#N/A</v>
      </c>
      <c r="AT247" s="29" t="e">
        <f>'1.4'!AK67</f>
        <v>#N/A</v>
      </c>
      <c r="AU247" s="29" t="e">
        <f>'1.4'!AL67</f>
        <v>#N/A</v>
      </c>
      <c r="AV247" s="29">
        <f>'1.4'!AM67</f>
        <v>18.100000000000001</v>
      </c>
      <c r="AW247" s="29" t="e">
        <f>'1.4'!AN67</f>
        <v>#N/A</v>
      </c>
      <c r="AX247" s="29">
        <f>'1.4'!AO67</f>
        <v>0.8</v>
      </c>
      <c r="AY247" s="29">
        <f>'1.4'!AP67</f>
        <v>20.399999999999999</v>
      </c>
      <c r="AZ247" s="29">
        <f>'1.4'!AQ67</f>
        <v>20.9</v>
      </c>
      <c r="BA247" s="29">
        <f>'1.4'!AR67</f>
        <v>-1.5</v>
      </c>
      <c r="BB247" s="29">
        <f>'1.4'!AS67</f>
        <v>21</v>
      </c>
      <c r="BC247" s="29" t="e">
        <f>'1.4'!AT67</f>
        <v>#N/A</v>
      </c>
      <c r="BD247" s="29" t="e">
        <f>'1.4'!AU67</f>
        <v>#N/A</v>
      </c>
      <c r="BE247" s="29" t="e">
        <f>'1.4'!AV67</f>
        <v>#N/A</v>
      </c>
      <c r="BF247" s="29" t="e">
        <f>'1.4'!AW67</f>
        <v>#N/A</v>
      </c>
      <c r="BG247" s="29" t="e">
        <f>'1.4'!AX67</f>
        <v>#N/A</v>
      </c>
      <c r="BH247" s="29" t="e">
        <f>'1.4'!AY67</f>
        <v>#N/A</v>
      </c>
      <c r="BI247" s="29">
        <f>'1.4'!AZ67</f>
        <v>18.100000000000001</v>
      </c>
      <c r="BJ247" s="29" t="e">
        <f>'1.4'!BA67</f>
        <v>#N/A</v>
      </c>
    </row>
    <row r="248" spans="1:62" x14ac:dyDescent="0.25">
      <c r="A248" s="28" t="s">
        <v>35</v>
      </c>
      <c r="B248" s="30">
        <v>38353</v>
      </c>
      <c r="C248" s="28">
        <f>'1.3'!B68</f>
        <v>59.7</v>
      </c>
      <c r="D248" s="28">
        <f>'1.3'!C68</f>
        <v>6.1</v>
      </c>
      <c r="E248" s="28">
        <f>'1.3'!D68</f>
        <v>6.1</v>
      </c>
      <c r="F248" s="28">
        <f>'1.3'!E68</f>
        <v>15.4</v>
      </c>
      <c r="G248" s="28">
        <f>'1.3'!F68</f>
        <v>38.1</v>
      </c>
      <c r="H248" s="28">
        <f>'1.3'!G68</f>
        <v>9.1999999999999993</v>
      </c>
      <c r="I248" s="28">
        <f>'1.3'!H68</f>
        <v>9.1999999999999993</v>
      </c>
      <c r="J248" s="28" t="e">
        <f>'1.3'!I68</f>
        <v>#N/A</v>
      </c>
      <c r="K248" s="29">
        <f>'1.4'!B68</f>
        <v>109.2</v>
      </c>
      <c r="L248" s="29">
        <f>'1.4'!C68</f>
        <v>62.4</v>
      </c>
      <c r="M248" s="29">
        <f>'1.4'!D68</f>
        <v>62.7</v>
      </c>
      <c r="N248" s="29">
        <f>'1.4'!E68</f>
        <v>59.5</v>
      </c>
      <c r="O248" s="29">
        <f>'1.4'!F68</f>
        <v>39.299999999999997</v>
      </c>
      <c r="P248" s="29" t="e">
        <f>'1.4'!G68</f>
        <v>#N/A</v>
      </c>
      <c r="Q248" s="29" t="e">
        <f>'1.4'!H68</f>
        <v>#N/A</v>
      </c>
      <c r="R248" s="29">
        <f>'1.4'!I68</f>
        <v>30.8</v>
      </c>
      <c r="S248" s="29">
        <f>'1.4'!J68</f>
        <v>73.400000000000006</v>
      </c>
      <c r="T248" s="29">
        <f>'1.4'!K68</f>
        <v>26.6</v>
      </c>
      <c r="U248" s="29">
        <f>'1.4'!L68</f>
        <v>54.7</v>
      </c>
      <c r="V248" s="29">
        <f>'1.4'!M68</f>
        <v>21.5</v>
      </c>
      <c r="W248" s="29">
        <f>'1.4'!N68</f>
        <v>61.8</v>
      </c>
      <c r="X248" s="29">
        <f>'1.4'!O68</f>
        <v>-5.0999999999999996</v>
      </c>
      <c r="Y248" s="29">
        <f>'1.4'!P68</f>
        <v>6</v>
      </c>
      <c r="Z248" s="29">
        <f>'1.4'!Q68</f>
        <v>6</v>
      </c>
      <c r="AA248" s="29">
        <f>'1.4'!R68</f>
        <v>2.2999999999999998</v>
      </c>
      <c r="AB248" s="29">
        <f>'1.4'!S68</f>
        <v>25.4</v>
      </c>
      <c r="AC248" s="29" t="e">
        <f>'1.4'!T68</f>
        <v>#N/A</v>
      </c>
      <c r="AD248" s="29" t="e">
        <f>'1.4'!U68</f>
        <v>#N/A</v>
      </c>
      <c r="AE248" s="29">
        <f>'1.4'!V68</f>
        <v>6.2</v>
      </c>
      <c r="AF248" s="29">
        <f>'1.4'!W68</f>
        <v>-4.2</v>
      </c>
      <c r="AG248" s="29">
        <f>'1.4'!X68</f>
        <v>-51.8</v>
      </c>
      <c r="AH248" s="29">
        <f>'1.4'!Y68</f>
        <v>14.1</v>
      </c>
      <c r="AI248" s="29">
        <f>'1.4'!Z68</f>
        <v>20.399999999999999</v>
      </c>
      <c r="AJ248" s="29">
        <f>'1.4'!AA68</f>
        <v>-10.8</v>
      </c>
      <c r="AK248" s="29">
        <f>'1.4'!AB68</f>
        <v>-5.0999999999999996</v>
      </c>
      <c r="AL248" s="29">
        <f>'1.4'!AC68</f>
        <v>6</v>
      </c>
      <c r="AM248" s="29">
        <f>'1.4'!AD68</f>
        <v>6</v>
      </c>
      <c r="AN248" s="29">
        <f>'1.4'!AE68</f>
        <v>2.2999999999999998</v>
      </c>
      <c r="AO248" s="29">
        <f>'1.4'!AF68</f>
        <v>25.4</v>
      </c>
      <c r="AP248" s="29" t="e">
        <f>'1.4'!AG68</f>
        <v>#N/A</v>
      </c>
      <c r="AQ248" s="29" t="e">
        <f>'1.4'!AH68</f>
        <v>#N/A</v>
      </c>
      <c r="AR248" s="29">
        <f>'1.4'!AI68</f>
        <v>6.2</v>
      </c>
      <c r="AS248" s="29">
        <f>'1.4'!AJ68</f>
        <v>-4.2</v>
      </c>
      <c r="AT248" s="29">
        <f>'1.4'!AK68</f>
        <v>-51.8</v>
      </c>
      <c r="AU248" s="29">
        <f>'1.4'!AL68</f>
        <v>14.1</v>
      </c>
      <c r="AV248" s="29">
        <f>'1.4'!AM68</f>
        <v>20.399999999999999</v>
      </c>
      <c r="AW248" s="29">
        <f>'1.4'!AN68</f>
        <v>-10.8</v>
      </c>
      <c r="AX248" s="29">
        <f>'1.4'!AO68</f>
        <v>1.1000000000000001</v>
      </c>
      <c r="AY248" s="29">
        <f>'1.4'!AP68</f>
        <v>18.399999999999999</v>
      </c>
      <c r="AZ248" s="29">
        <f>'1.4'!AQ68</f>
        <v>18.899999999999999</v>
      </c>
      <c r="BA248" s="29">
        <f>'1.4'!AR68</f>
        <v>-0.6</v>
      </c>
      <c r="BB248" s="29">
        <f>'1.4'!AS68</f>
        <v>22.3</v>
      </c>
      <c r="BC248" s="29" t="e">
        <f>'1.4'!AT68</f>
        <v>#N/A</v>
      </c>
      <c r="BD248" s="29" t="e">
        <f>'1.4'!AU68</f>
        <v>#N/A</v>
      </c>
      <c r="BE248" s="29" t="e">
        <f>'1.4'!AV68</f>
        <v>#N/A</v>
      </c>
      <c r="BF248" s="29" t="e">
        <f>'1.4'!AW68</f>
        <v>#N/A</v>
      </c>
      <c r="BG248" s="29" t="e">
        <f>'1.4'!AX68</f>
        <v>#N/A</v>
      </c>
      <c r="BH248" s="29" t="e">
        <f>'1.4'!AY68</f>
        <v>#N/A</v>
      </c>
      <c r="BI248" s="29">
        <f>'1.4'!AZ68</f>
        <v>18.899999999999999</v>
      </c>
      <c r="BJ248" s="29" t="e">
        <f>'1.4'!BA68</f>
        <v>#N/A</v>
      </c>
    </row>
    <row r="249" spans="1:62" x14ac:dyDescent="0.25">
      <c r="A249" s="28" t="s">
        <v>35</v>
      </c>
      <c r="B249" s="30">
        <v>38384</v>
      </c>
      <c r="C249" s="28">
        <f>'1.3'!B69</f>
        <v>57.2</v>
      </c>
      <c r="D249" s="28">
        <f>'1.3'!C69</f>
        <v>8.6</v>
      </c>
      <c r="E249" s="28">
        <f>'1.3'!D69</f>
        <v>7.3</v>
      </c>
      <c r="F249" s="28">
        <f>'1.3'!E69</f>
        <v>14.9</v>
      </c>
      <c r="G249" s="28">
        <f>'1.3'!F69</f>
        <v>36.700000000000003</v>
      </c>
      <c r="H249" s="28">
        <f>'1.3'!G69</f>
        <v>14.1</v>
      </c>
      <c r="I249" s="28">
        <f>'1.3'!H69</f>
        <v>11.6</v>
      </c>
      <c r="J249" s="28" t="e">
        <f>'1.3'!I69</f>
        <v>#N/A</v>
      </c>
      <c r="K249" s="29">
        <f>'1.4'!B69</f>
        <v>83.7</v>
      </c>
      <c r="L249" s="29">
        <f>'1.4'!C69</f>
        <v>62.9</v>
      </c>
      <c r="M249" s="29">
        <f>'1.4'!D69</f>
        <v>62.9</v>
      </c>
      <c r="N249" s="29">
        <f>'1.4'!E69</f>
        <v>51.7</v>
      </c>
      <c r="O249" s="29">
        <f>'1.4'!F69</f>
        <v>36.4</v>
      </c>
      <c r="P249" s="29" t="e">
        <f>'1.4'!G69</f>
        <v>#N/A</v>
      </c>
      <c r="Q249" s="29" t="e">
        <f>'1.4'!H69</f>
        <v>#N/A</v>
      </c>
      <c r="R249" s="29">
        <f>'1.4'!I69</f>
        <v>31.8</v>
      </c>
      <c r="S249" s="29">
        <f>'1.4'!J69</f>
        <v>96.8</v>
      </c>
      <c r="T249" s="29">
        <f>'1.4'!K69</f>
        <v>48</v>
      </c>
      <c r="U249" s="29">
        <f>'1.4'!L69</f>
        <v>49.3</v>
      </c>
      <c r="V249" s="29">
        <f>'1.4'!M69</f>
        <v>20.7</v>
      </c>
      <c r="W249" s="29">
        <f>'1.4'!N69</f>
        <v>63.8</v>
      </c>
      <c r="X249" s="29">
        <f>'1.4'!O69</f>
        <v>-16.5</v>
      </c>
      <c r="Y249" s="29">
        <f>'1.4'!P69</f>
        <v>11.6</v>
      </c>
      <c r="Z249" s="29">
        <f>'1.4'!Q69</f>
        <v>11.3</v>
      </c>
      <c r="AA249" s="29">
        <f>'1.4'!R69</f>
        <v>-1.8</v>
      </c>
      <c r="AB249" s="29">
        <f>'1.4'!S69</f>
        <v>31</v>
      </c>
      <c r="AC249" s="29" t="e">
        <f>'1.4'!T69</f>
        <v>#N/A</v>
      </c>
      <c r="AD249" s="29" t="e">
        <f>'1.4'!U69</f>
        <v>#N/A</v>
      </c>
      <c r="AE249" s="29">
        <f>'1.4'!V69</f>
        <v>8.5</v>
      </c>
      <c r="AF249" s="29">
        <f>'1.4'!W69</f>
        <v>34.799999999999997</v>
      </c>
      <c r="AG249" s="29">
        <f>'1.4'!X69</f>
        <v>39.4</v>
      </c>
      <c r="AH249" s="29">
        <f>'1.4'!Y69</f>
        <v>10.4</v>
      </c>
      <c r="AI249" s="29">
        <f>'1.4'!Z69</f>
        <v>26.7</v>
      </c>
      <c r="AJ249" s="29">
        <f>'1.4'!AA69</f>
        <v>14.3</v>
      </c>
      <c r="AK249" s="29">
        <f>'1.4'!AB69</f>
        <v>-10.4</v>
      </c>
      <c r="AL249" s="29">
        <f>'1.4'!AC69</f>
        <v>8.6999999999999993</v>
      </c>
      <c r="AM249" s="29">
        <f>'1.4'!AD69</f>
        <v>8.6</v>
      </c>
      <c r="AN249" s="29">
        <f>'1.4'!AE69</f>
        <v>0.3</v>
      </c>
      <c r="AO249" s="29">
        <f>'1.4'!AF69</f>
        <v>28.1</v>
      </c>
      <c r="AP249" s="29" t="e">
        <f>'1.4'!AG69</f>
        <v>#N/A</v>
      </c>
      <c r="AQ249" s="29" t="e">
        <f>'1.4'!AH69</f>
        <v>#N/A</v>
      </c>
      <c r="AR249" s="29">
        <f>'1.4'!AI69</f>
        <v>7.4</v>
      </c>
      <c r="AS249" s="29">
        <f>'1.4'!AJ69</f>
        <v>14.7</v>
      </c>
      <c r="AT249" s="29">
        <f>'1.4'!AK69</f>
        <v>-16.8</v>
      </c>
      <c r="AU249" s="29">
        <f>'1.4'!AL69</f>
        <v>12.3</v>
      </c>
      <c r="AV249" s="29">
        <f>'1.4'!AM69</f>
        <v>23.4</v>
      </c>
      <c r="AW249" s="29">
        <f>'1.4'!AN69</f>
        <v>0.4</v>
      </c>
      <c r="AX249" s="29">
        <f>'1.4'!AO69</f>
        <v>-0.5</v>
      </c>
      <c r="AY249" s="29">
        <f>'1.4'!AP69</f>
        <v>17.100000000000001</v>
      </c>
      <c r="AZ249" s="29">
        <f>'1.4'!AQ69</f>
        <v>17.5</v>
      </c>
      <c r="BA249" s="29">
        <f>'1.4'!AR69</f>
        <v>0.6</v>
      </c>
      <c r="BB249" s="29">
        <f>'1.4'!AS69</f>
        <v>24.3</v>
      </c>
      <c r="BC249" s="29" t="e">
        <f>'1.4'!AT69</f>
        <v>#N/A</v>
      </c>
      <c r="BD249" s="29" t="e">
        <f>'1.4'!AU69</f>
        <v>#N/A</v>
      </c>
      <c r="BE249" s="29" t="e">
        <f>'1.4'!AV69</f>
        <v>#N/A</v>
      </c>
      <c r="BF249" s="29" t="e">
        <f>'1.4'!AW69</f>
        <v>#N/A</v>
      </c>
      <c r="BG249" s="29" t="e">
        <f>'1.4'!AX69</f>
        <v>#N/A</v>
      </c>
      <c r="BH249" s="29" t="e">
        <f>'1.4'!AY69</f>
        <v>#N/A</v>
      </c>
      <c r="BI249" s="29">
        <f>'1.4'!AZ69</f>
        <v>21.2</v>
      </c>
      <c r="BJ249" s="29" t="e">
        <f>'1.4'!BA69</f>
        <v>#N/A</v>
      </c>
    </row>
    <row r="250" spans="1:62" x14ac:dyDescent="0.25">
      <c r="A250" s="28" t="s">
        <v>35</v>
      </c>
      <c r="B250" s="30">
        <v>38412</v>
      </c>
      <c r="C250" s="28">
        <f>'1.3'!B70</f>
        <v>64.7</v>
      </c>
      <c r="D250" s="28">
        <f>'1.3'!C70</f>
        <v>13.4</v>
      </c>
      <c r="E250" s="28">
        <f>'1.3'!D70</f>
        <v>9.4</v>
      </c>
      <c r="F250" s="28">
        <f>'1.3'!E70</f>
        <v>13.9</v>
      </c>
      <c r="G250" s="28">
        <f>'1.3'!F70</f>
        <v>42.4</v>
      </c>
      <c r="H250" s="28">
        <f>'1.3'!G70</f>
        <v>17</v>
      </c>
      <c r="I250" s="28">
        <f>'1.3'!H70</f>
        <v>13.5</v>
      </c>
      <c r="J250" s="28" t="e">
        <f>'1.3'!I70</f>
        <v>#N/A</v>
      </c>
      <c r="K250" s="29">
        <f>'1.4'!B70</f>
        <v>90.6</v>
      </c>
      <c r="L250" s="29">
        <f>'1.4'!C70</f>
        <v>70.599999999999994</v>
      </c>
      <c r="M250" s="29">
        <f>'1.4'!D70</f>
        <v>70.8</v>
      </c>
      <c r="N250" s="29">
        <f>'1.4'!E70</f>
        <v>56.5</v>
      </c>
      <c r="O250" s="29">
        <f>'1.4'!F70</f>
        <v>43.5</v>
      </c>
      <c r="P250" s="29" t="e">
        <f>'1.4'!G70</f>
        <v>#N/A</v>
      </c>
      <c r="Q250" s="29" t="e">
        <f>'1.4'!H70</f>
        <v>#N/A</v>
      </c>
      <c r="R250" s="29">
        <f>'1.4'!I70</f>
        <v>35</v>
      </c>
      <c r="S250" s="29">
        <f>'1.4'!J70</f>
        <v>61.3</v>
      </c>
      <c r="T250" s="29">
        <f>'1.4'!K70</f>
        <v>59.2</v>
      </c>
      <c r="U250" s="29">
        <f>'1.4'!L70</f>
        <v>66</v>
      </c>
      <c r="V250" s="29">
        <f>'1.4'!M70</f>
        <v>24.9</v>
      </c>
      <c r="W250" s="29">
        <f>'1.4'!N70</f>
        <v>73.400000000000006</v>
      </c>
      <c r="X250" s="29">
        <f>'1.4'!O70</f>
        <v>-8.4</v>
      </c>
      <c r="Y250" s="29">
        <f>'1.4'!P70</f>
        <v>17.7</v>
      </c>
      <c r="Z250" s="29">
        <f>'1.4'!Q70</f>
        <v>17.7</v>
      </c>
      <c r="AA250" s="29">
        <f>'1.4'!R70</f>
        <v>-3.4</v>
      </c>
      <c r="AB250" s="29">
        <f>'1.4'!S70</f>
        <v>29.1</v>
      </c>
      <c r="AC250" s="29" t="e">
        <f>'1.4'!T70</f>
        <v>#N/A</v>
      </c>
      <c r="AD250" s="29" t="e">
        <f>'1.4'!U70</f>
        <v>#N/A</v>
      </c>
      <c r="AE250" s="29">
        <f>'1.4'!V70</f>
        <v>8.6</v>
      </c>
      <c r="AF250" s="29">
        <f>'1.4'!W70</f>
        <v>12.1</v>
      </c>
      <c r="AG250" s="29">
        <f>'1.4'!X70</f>
        <v>85.8</v>
      </c>
      <c r="AH250" s="29">
        <f>'1.4'!Y70</f>
        <v>12</v>
      </c>
      <c r="AI250" s="29">
        <f>'1.4'!Z70</f>
        <v>26.1</v>
      </c>
      <c r="AJ250" s="29">
        <f>'1.4'!AA70</f>
        <v>7.5</v>
      </c>
      <c r="AK250" s="29">
        <f>'1.4'!AB70</f>
        <v>-9.8000000000000007</v>
      </c>
      <c r="AL250" s="29">
        <f>'1.4'!AC70</f>
        <v>11.8</v>
      </c>
      <c r="AM250" s="29">
        <f>'1.4'!AD70</f>
        <v>11.7</v>
      </c>
      <c r="AN250" s="29">
        <f>'1.4'!AE70</f>
        <v>-0.9</v>
      </c>
      <c r="AO250" s="29">
        <f>'1.4'!AF70</f>
        <v>28.4</v>
      </c>
      <c r="AP250" s="29" t="e">
        <f>'1.4'!AG70</f>
        <v>#N/A</v>
      </c>
      <c r="AQ250" s="29" t="e">
        <f>'1.4'!AH70</f>
        <v>#N/A</v>
      </c>
      <c r="AR250" s="29">
        <f>'1.4'!AI70</f>
        <v>7.8</v>
      </c>
      <c r="AS250" s="29">
        <f>'1.4'!AJ70</f>
        <v>14</v>
      </c>
      <c r="AT250" s="29">
        <f>'1.4'!AK70</f>
        <v>10.1</v>
      </c>
      <c r="AU250" s="29">
        <f>'1.4'!AL70</f>
        <v>12.2</v>
      </c>
      <c r="AV250" s="29">
        <f>'1.4'!AM70</f>
        <v>24.4</v>
      </c>
      <c r="AW250" s="29">
        <f>'1.4'!AN70</f>
        <v>2.9</v>
      </c>
      <c r="AX250" s="29">
        <f>'1.4'!AO70</f>
        <v>-0.6</v>
      </c>
      <c r="AY250" s="29">
        <f>'1.4'!AP70</f>
        <v>16.100000000000001</v>
      </c>
      <c r="AZ250" s="29">
        <f>'1.4'!AQ70</f>
        <v>16.5</v>
      </c>
      <c r="BA250" s="29">
        <f>'1.4'!AR70</f>
        <v>0.2</v>
      </c>
      <c r="BB250" s="29">
        <f>'1.4'!AS70</f>
        <v>24.6</v>
      </c>
      <c r="BC250" s="29" t="e">
        <f>'1.4'!AT70</f>
        <v>#N/A</v>
      </c>
      <c r="BD250" s="29" t="e">
        <f>'1.4'!AU70</f>
        <v>#N/A</v>
      </c>
      <c r="BE250" s="29" t="e">
        <f>'1.4'!AV70</f>
        <v>#N/A</v>
      </c>
      <c r="BF250" s="29" t="e">
        <f>'1.4'!AW70</f>
        <v>#N/A</v>
      </c>
      <c r="BG250" s="29" t="e">
        <f>'1.4'!AX70</f>
        <v>#N/A</v>
      </c>
      <c r="BH250" s="29" t="e">
        <f>'1.4'!AY70</f>
        <v>#N/A</v>
      </c>
      <c r="BI250" s="29">
        <f>'1.4'!AZ70</f>
        <v>21.1</v>
      </c>
      <c r="BJ250" s="29" t="e">
        <f>'1.4'!BA70</f>
        <v>#N/A</v>
      </c>
    </row>
    <row r="251" spans="1:62" x14ac:dyDescent="0.25">
      <c r="A251" s="28" t="s">
        <v>35</v>
      </c>
      <c r="B251" s="30">
        <v>38443</v>
      </c>
      <c r="C251" s="28">
        <f>'1.3'!B71</f>
        <v>61.2</v>
      </c>
      <c r="D251" s="28">
        <f>'1.3'!C71</f>
        <v>6.7</v>
      </c>
      <c r="E251" s="28">
        <f>'1.3'!D71</f>
        <v>8.6999999999999993</v>
      </c>
      <c r="F251" s="28">
        <f>'1.3'!E71</f>
        <v>12.5</v>
      </c>
      <c r="G251" s="28">
        <f>'1.3'!F71</f>
        <v>40.5</v>
      </c>
      <c r="H251" s="28">
        <f>'1.3'!G71</f>
        <v>16.399999999999999</v>
      </c>
      <c r="I251" s="28">
        <f>'1.3'!H71</f>
        <v>14.2</v>
      </c>
      <c r="J251" s="28" t="e">
        <f>'1.3'!I71</f>
        <v>#N/A</v>
      </c>
      <c r="K251" s="29">
        <f>'1.4'!B71</f>
        <v>90.9</v>
      </c>
      <c r="L251" s="29">
        <f>'1.4'!C71</f>
        <v>67.2</v>
      </c>
      <c r="M251" s="29">
        <f>'1.4'!D71</f>
        <v>67.2</v>
      </c>
      <c r="N251" s="29">
        <f>'1.4'!E71</f>
        <v>57.8</v>
      </c>
      <c r="O251" s="29">
        <f>'1.4'!F71</f>
        <v>42.3</v>
      </c>
      <c r="P251" s="29" t="e">
        <f>'1.4'!G71</f>
        <v>#N/A</v>
      </c>
      <c r="Q251" s="29" t="e">
        <f>'1.4'!H71</f>
        <v>#N/A</v>
      </c>
      <c r="R251" s="29">
        <f>'1.4'!I71</f>
        <v>36.700000000000003</v>
      </c>
      <c r="S251" s="29">
        <f>'1.4'!J71</f>
        <v>52.4</v>
      </c>
      <c r="T251" s="29">
        <f>'1.4'!K71</f>
        <v>54.2</v>
      </c>
      <c r="U251" s="29">
        <f>'1.4'!L71</f>
        <v>50.2</v>
      </c>
      <c r="V251" s="29">
        <f>'1.4'!M71</f>
        <v>24.2</v>
      </c>
      <c r="W251" s="29">
        <f>'1.4'!N71</f>
        <v>69.599999999999994</v>
      </c>
      <c r="X251" s="29">
        <f>'1.4'!O71</f>
        <v>-8.6</v>
      </c>
      <c r="Y251" s="29">
        <f>'1.4'!P71</f>
        <v>7.2</v>
      </c>
      <c r="Z251" s="29">
        <f>'1.4'!Q71</f>
        <v>6.9</v>
      </c>
      <c r="AA251" s="29">
        <f>'1.4'!R71</f>
        <v>-2.8</v>
      </c>
      <c r="AB251" s="29">
        <f>'1.4'!S71</f>
        <v>43.5</v>
      </c>
      <c r="AC251" s="29" t="e">
        <f>'1.4'!T71</f>
        <v>#N/A</v>
      </c>
      <c r="AD251" s="29" t="e">
        <f>'1.4'!U71</f>
        <v>#N/A</v>
      </c>
      <c r="AE251" s="29">
        <f>'1.4'!V71</f>
        <v>29.1</v>
      </c>
      <c r="AF251" s="29">
        <f>'1.4'!W71</f>
        <v>32.4</v>
      </c>
      <c r="AG251" s="29">
        <f>'1.4'!X71</f>
        <v>80</v>
      </c>
      <c r="AH251" s="29">
        <f>'1.4'!Y71</f>
        <v>-10.8</v>
      </c>
      <c r="AI251" s="29">
        <f>'1.4'!Z71</f>
        <v>40.700000000000003</v>
      </c>
      <c r="AJ251" s="29">
        <f>'1.4'!AA71</f>
        <v>9.5</v>
      </c>
      <c r="AK251" s="29">
        <f>'1.4'!AB71</f>
        <v>-9.5</v>
      </c>
      <c r="AL251" s="29">
        <f>'1.4'!AC71</f>
        <v>10.6</v>
      </c>
      <c r="AM251" s="29">
        <f>'1.4'!AD71</f>
        <v>10.4</v>
      </c>
      <c r="AN251" s="29">
        <f>'1.4'!AE71</f>
        <v>-1.4</v>
      </c>
      <c r="AO251" s="29">
        <f>'1.4'!AF71</f>
        <v>32.1</v>
      </c>
      <c r="AP251" s="29" t="e">
        <f>'1.4'!AG71</f>
        <v>#N/A</v>
      </c>
      <c r="AQ251" s="29" t="e">
        <f>'1.4'!AH71</f>
        <v>#N/A</v>
      </c>
      <c r="AR251" s="29">
        <f>'1.4'!AI71</f>
        <v>12.9</v>
      </c>
      <c r="AS251" s="29">
        <f>'1.4'!AJ71</f>
        <v>17</v>
      </c>
      <c r="AT251" s="29">
        <f>'1.4'!AK71</f>
        <v>24</v>
      </c>
      <c r="AU251" s="29">
        <f>'1.4'!AL71</f>
        <v>6</v>
      </c>
      <c r="AV251" s="29">
        <f>'1.4'!AM71</f>
        <v>28.3</v>
      </c>
      <c r="AW251" s="29">
        <f>'1.4'!AN71</f>
        <v>4.5</v>
      </c>
      <c r="AX251" s="29">
        <f>'1.4'!AO71</f>
        <v>-1.9</v>
      </c>
      <c r="AY251" s="29">
        <f>'1.4'!AP71</f>
        <v>14.2</v>
      </c>
      <c r="AZ251" s="29">
        <f>'1.4'!AQ71</f>
        <v>14.4</v>
      </c>
      <c r="BA251" s="29">
        <f>'1.4'!AR71</f>
        <v>0.7</v>
      </c>
      <c r="BB251" s="29">
        <f>'1.4'!AS71</f>
        <v>26</v>
      </c>
      <c r="BC251" s="29" t="e">
        <f>'1.4'!AT71</f>
        <v>#N/A</v>
      </c>
      <c r="BD251" s="29" t="e">
        <f>'1.4'!AU71</f>
        <v>#N/A</v>
      </c>
      <c r="BE251" s="29" t="e">
        <f>'1.4'!AV71</f>
        <v>#N/A</v>
      </c>
      <c r="BF251" s="29" t="e">
        <f>'1.4'!AW71</f>
        <v>#N/A</v>
      </c>
      <c r="BG251" s="29" t="e">
        <f>'1.4'!AX71</f>
        <v>#N/A</v>
      </c>
      <c r="BH251" s="29" t="e">
        <f>'1.4'!AY71</f>
        <v>#N/A</v>
      </c>
      <c r="BI251" s="29">
        <f>'1.4'!AZ71</f>
        <v>23.4</v>
      </c>
      <c r="BJ251" s="29" t="e">
        <f>'1.4'!BA71</f>
        <v>#N/A</v>
      </c>
    </row>
    <row r="252" spans="1:62" x14ac:dyDescent="0.25">
      <c r="A252" s="28" t="s">
        <v>35</v>
      </c>
      <c r="B252" s="30">
        <v>38473</v>
      </c>
      <c r="C252" s="28">
        <f>'1.3'!B72</f>
        <v>61.4</v>
      </c>
      <c r="D252" s="28">
        <f>'1.3'!C72</f>
        <v>7.9</v>
      </c>
      <c r="E252" s="28">
        <f>'1.3'!D72</f>
        <v>8.6</v>
      </c>
      <c r="F252" s="28">
        <f>'1.3'!E72</f>
        <v>11.5</v>
      </c>
      <c r="G252" s="28">
        <f>'1.3'!F72</f>
        <v>41.5</v>
      </c>
      <c r="H252" s="28">
        <f>'1.3'!G72</f>
        <v>16.3</v>
      </c>
      <c r="I252" s="28">
        <f>'1.3'!H72</f>
        <v>14.6</v>
      </c>
      <c r="J252" s="28" t="e">
        <f>'1.3'!I72</f>
        <v>#N/A</v>
      </c>
      <c r="K252" s="29">
        <f>'1.4'!B72</f>
        <v>94</v>
      </c>
      <c r="L252" s="29">
        <f>'1.4'!C72</f>
        <v>64.5</v>
      </c>
      <c r="M252" s="29">
        <f>'1.4'!D72</f>
        <v>64.599999999999994</v>
      </c>
      <c r="N252" s="29">
        <f>'1.4'!E72</f>
        <v>71.099999999999994</v>
      </c>
      <c r="O252" s="29">
        <f>'1.4'!F72</f>
        <v>44.7</v>
      </c>
      <c r="P252" s="29" t="e">
        <f>'1.4'!G72</f>
        <v>#N/A</v>
      </c>
      <c r="Q252" s="29" t="e">
        <f>'1.4'!H72</f>
        <v>#N/A</v>
      </c>
      <c r="R252" s="29">
        <f>'1.4'!I72</f>
        <v>37.200000000000003</v>
      </c>
      <c r="S252" s="29">
        <f>'1.4'!J72</f>
        <v>51.5</v>
      </c>
      <c r="T252" s="29">
        <f>'1.4'!K72</f>
        <v>68</v>
      </c>
      <c r="U252" s="29">
        <f>'1.4'!L72</f>
        <v>53.9</v>
      </c>
      <c r="V252" s="29">
        <f>'1.4'!M72</f>
        <v>26.1</v>
      </c>
      <c r="W252" s="29">
        <f>'1.4'!N72</f>
        <v>63.8</v>
      </c>
      <c r="X252" s="29">
        <f>'1.4'!O72</f>
        <v>-4.5</v>
      </c>
      <c r="Y252" s="29">
        <f>'1.4'!P72</f>
        <v>11.9</v>
      </c>
      <c r="Z252" s="29">
        <f>'1.4'!Q72</f>
        <v>12.1</v>
      </c>
      <c r="AA252" s="29">
        <f>'1.4'!R72</f>
        <v>-4.2</v>
      </c>
      <c r="AB252" s="29">
        <f>'1.4'!S72</f>
        <v>25.7</v>
      </c>
      <c r="AC252" s="29" t="e">
        <f>'1.4'!T72</f>
        <v>#N/A</v>
      </c>
      <c r="AD252" s="29" t="e">
        <f>'1.4'!U72</f>
        <v>#N/A</v>
      </c>
      <c r="AE252" s="29">
        <f>'1.4'!V72</f>
        <v>24</v>
      </c>
      <c r="AF252" s="29">
        <f>'1.4'!W72</f>
        <v>22.7</v>
      </c>
      <c r="AG252" s="29">
        <f>'1.4'!X72</f>
        <v>65.3</v>
      </c>
      <c r="AH252" s="29">
        <f>'1.4'!Y72</f>
        <v>-14.5</v>
      </c>
      <c r="AI252" s="29">
        <f>'1.4'!Z72</f>
        <v>40.6</v>
      </c>
      <c r="AJ252" s="29">
        <f>'1.4'!AA72</f>
        <v>-12.9</v>
      </c>
      <c r="AK252" s="29">
        <f>'1.4'!AB72</f>
        <v>-8.5</v>
      </c>
      <c r="AL252" s="29">
        <f>'1.4'!AC72</f>
        <v>10.8</v>
      </c>
      <c r="AM252" s="29">
        <f>'1.4'!AD72</f>
        <v>10.7</v>
      </c>
      <c r="AN252" s="29">
        <f>'1.4'!AE72</f>
        <v>-2.1</v>
      </c>
      <c r="AO252" s="29">
        <f>'1.4'!AF72</f>
        <v>30.6</v>
      </c>
      <c r="AP252" s="29" t="e">
        <f>'1.4'!AG72</f>
        <v>#N/A</v>
      </c>
      <c r="AQ252" s="29" t="e">
        <f>'1.4'!AH72</f>
        <v>#N/A</v>
      </c>
      <c r="AR252" s="29">
        <f>'1.4'!AI72</f>
        <v>15.2</v>
      </c>
      <c r="AS252" s="29">
        <f>'1.4'!AJ72</f>
        <v>17.899999999999999</v>
      </c>
      <c r="AT252" s="29">
        <f>'1.4'!AK72</f>
        <v>32.799999999999997</v>
      </c>
      <c r="AU252" s="29">
        <f>'1.4'!AL72</f>
        <v>1.2</v>
      </c>
      <c r="AV252" s="29">
        <f>'1.4'!AM72</f>
        <v>30.9</v>
      </c>
      <c r="AW252" s="29">
        <f>'1.4'!AN72</f>
        <v>0.7</v>
      </c>
      <c r="AX252" s="29">
        <f>'1.4'!AO72</f>
        <v>-2.5</v>
      </c>
      <c r="AY252" s="29">
        <f>'1.4'!AP72</f>
        <v>13.7</v>
      </c>
      <c r="AZ252" s="29">
        <f>'1.4'!AQ72</f>
        <v>13.9</v>
      </c>
      <c r="BA252" s="29">
        <f>'1.4'!AR72</f>
        <v>-1.4</v>
      </c>
      <c r="BB252" s="29">
        <f>'1.4'!AS72</f>
        <v>25.9</v>
      </c>
      <c r="BC252" s="29" t="e">
        <f>'1.4'!AT72</f>
        <v>#N/A</v>
      </c>
      <c r="BD252" s="29" t="e">
        <f>'1.4'!AU72</f>
        <v>#N/A</v>
      </c>
      <c r="BE252" s="29" t="e">
        <f>'1.4'!AV72</f>
        <v>#N/A</v>
      </c>
      <c r="BF252" s="29" t="e">
        <f>'1.4'!AW72</f>
        <v>#N/A</v>
      </c>
      <c r="BG252" s="29" t="e">
        <f>'1.4'!AX72</f>
        <v>#N/A</v>
      </c>
      <c r="BH252" s="29" t="e">
        <f>'1.4'!AY72</f>
        <v>#N/A</v>
      </c>
      <c r="BI252" s="29">
        <f>'1.4'!AZ72</f>
        <v>25.9</v>
      </c>
      <c r="BJ252" s="29" t="e">
        <f>'1.4'!BA72</f>
        <v>#N/A</v>
      </c>
    </row>
    <row r="253" spans="1:62" x14ac:dyDescent="0.25">
      <c r="A253" s="28" t="s">
        <v>35</v>
      </c>
      <c r="B253" s="30">
        <v>38504</v>
      </c>
      <c r="C253" s="28">
        <f>'1.3'!B73</f>
        <v>61.1</v>
      </c>
      <c r="D253" s="28">
        <f>'1.3'!C73</f>
        <v>9.3000000000000007</v>
      </c>
      <c r="E253" s="28">
        <f>'1.3'!D73</f>
        <v>8.6999999999999993</v>
      </c>
      <c r="F253" s="28">
        <f>'1.3'!E73</f>
        <v>10.6</v>
      </c>
      <c r="G253" s="28">
        <f>'1.3'!F73</f>
        <v>41.2</v>
      </c>
      <c r="H253" s="28">
        <f>'1.3'!G73</f>
        <v>17.3</v>
      </c>
      <c r="I253" s="28">
        <f>'1.3'!H73</f>
        <v>15.1</v>
      </c>
      <c r="J253" s="28" t="e">
        <f>'1.3'!I73</f>
        <v>#N/A</v>
      </c>
      <c r="K253" s="29">
        <f>'1.4'!B73</f>
        <v>97.1</v>
      </c>
      <c r="L253" s="29">
        <f>'1.4'!C73</f>
        <v>64.5</v>
      </c>
      <c r="M253" s="29">
        <f>'1.4'!D73</f>
        <v>64.599999999999994</v>
      </c>
      <c r="N253" s="29">
        <f>'1.4'!E73</f>
        <v>73.3</v>
      </c>
      <c r="O253" s="29">
        <f>'1.4'!F73</f>
        <v>42.8</v>
      </c>
      <c r="P253" s="29" t="e">
        <f>'1.4'!G73</f>
        <v>#N/A</v>
      </c>
      <c r="Q253" s="29" t="e">
        <f>'1.4'!H73</f>
        <v>#N/A</v>
      </c>
      <c r="R253" s="29">
        <f>'1.4'!I73</f>
        <v>33.4</v>
      </c>
      <c r="S253" s="29">
        <f>'1.4'!J73</f>
        <v>54.6</v>
      </c>
      <c r="T253" s="29">
        <f>'1.4'!K73</f>
        <v>65.5</v>
      </c>
      <c r="U253" s="29">
        <f>'1.4'!L73</f>
        <v>52</v>
      </c>
      <c r="V253" s="29">
        <f>'1.4'!M73</f>
        <v>26</v>
      </c>
      <c r="W253" s="29">
        <f>'1.4'!N73</f>
        <v>62.1</v>
      </c>
      <c r="X253" s="29">
        <f>'1.4'!O73</f>
        <v>3.6</v>
      </c>
      <c r="Y253" s="29">
        <f>'1.4'!P73</f>
        <v>12.4</v>
      </c>
      <c r="Z253" s="29">
        <f>'1.4'!Q73</f>
        <v>12.7</v>
      </c>
      <c r="AA253" s="29">
        <f>'1.4'!R73</f>
        <v>-0.9</v>
      </c>
      <c r="AB253" s="29">
        <f>'1.4'!S73</f>
        <v>30.8</v>
      </c>
      <c r="AC253" s="29" t="e">
        <f>'1.4'!T73</f>
        <v>#N/A</v>
      </c>
      <c r="AD253" s="29" t="e">
        <f>'1.4'!U73</f>
        <v>#N/A</v>
      </c>
      <c r="AE253" s="29">
        <f>'1.4'!V73</f>
        <v>12.4</v>
      </c>
      <c r="AF253" s="29">
        <f>'1.4'!W73</f>
        <v>28.4</v>
      </c>
      <c r="AG253" s="29">
        <f>'1.4'!X73</f>
        <v>60.7</v>
      </c>
      <c r="AH253" s="29">
        <f>'1.4'!Y73</f>
        <v>-16.2</v>
      </c>
      <c r="AI253" s="29">
        <f>'1.4'!Z73</f>
        <v>38</v>
      </c>
      <c r="AJ253" s="29">
        <f>'1.4'!AA73</f>
        <v>-3.8</v>
      </c>
      <c r="AK253" s="29">
        <f>'1.4'!AB73</f>
        <v>-6.7</v>
      </c>
      <c r="AL253" s="29">
        <f>'1.4'!AC73</f>
        <v>11.1</v>
      </c>
      <c r="AM253" s="29">
        <f>'1.4'!AD73</f>
        <v>11.1</v>
      </c>
      <c r="AN253" s="29">
        <f>'1.4'!AE73</f>
        <v>-1.9</v>
      </c>
      <c r="AO253" s="29">
        <f>'1.4'!AF73</f>
        <v>30.7</v>
      </c>
      <c r="AP253" s="29" t="e">
        <f>'1.4'!AG73</f>
        <v>#N/A</v>
      </c>
      <c r="AQ253" s="29" t="e">
        <f>'1.4'!AH73</f>
        <v>#N/A</v>
      </c>
      <c r="AR253" s="29">
        <f>'1.4'!AI73</f>
        <v>14.7</v>
      </c>
      <c r="AS253" s="29">
        <f>'1.4'!AJ73</f>
        <v>19.2</v>
      </c>
      <c r="AT253" s="29">
        <f>'1.4'!AK73</f>
        <v>37.700000000000003</v>
      </c>
      <c r="AU253" s="29">
        <f>'1.4'!AL73</f>
        <v>-2</v>
      </c>
      <c r="AV253" s="29">
        <f>'1.4'!AM73</f>
        <v>32.1</v>
      </c>
      <c r="AW253" s="29">
        <f>'1.4'!AN73</f>
        <v>-0.1</v>
      </c>
      <c r="AX253" s="29">
        <f>'1.4'!AO73</f>
        <v>-2.8</v>
      </c>
      <c r="AY253" s="29">
        <f>'1.4'!AP73</f>
        <v>13</v>
      </c>
      <c r="AZ253" s="29">
        <f>'1.4'!AQ73</f>
        <v>13.3</v>
      </c>
      <c r="BA253" s="29">
        <f>'1.4'!AR73</f>
        <v>-1.8</v>
      </c>
      <c r="BB253" s="29">
        <f>'1.4'!AS73</f>
        <v>25.8</v>
      </c>
      <c r="BC253" s="29" t="e">
        <f>'1.4'!AT73</f>
        <v>#N/A</v>
      </c>
      <c r="BD253" s="29" t="e">
        <f>'1.4'!AU73</f>
        <v>#N/A</v>
      </c>
      <c r="BE253" s="29" t="e">
        <f>'1.4'!AV73</f>
        <v>#N/A</v>
      </c>
      <c r="BF253" s="29" t="e">
        <f>'1.4'!AW73</f>
        <v>#N/A</v>
      </c>
      <c r="BG253" s="29" t="e">
        <f>'1.4'!AX73</f>
        <v>#N/A</v>
      </c>
      <c r="BH253" s="29" t="e">
        <f>'1.4'!AY73</f>
        <v>#N/A</v>
      </c>
      <c r="BI253" s="29">
        <f>'1.4'!AZ73</f>
        <v>27.2</v>
      </c>
      <c r="BJ253" s="29" t="e">
        <f>'1.4'!BA73</f>
        <v>#N/A</v>
      </c>
    </row>
    <row r="254" spans="1:62" x14ac:dyDescent="0.25">
      <c r="A254" s="28" t="s">
        <v>35</v>
      </c>
      <c r="B254" s="30">
        <v>38534</v>
      </c>
      <c r="C254" s="28">
        <f>'1.3'!B74</f>
        <v>66.099999999999994</v>
      </c>
      <c r="D254" s="28">
        <f>'1.3'!C74</f>
        <v>10.8</v>
      </c>
      <c r="E254" s="28">
        <f>'1.3'!D74</f>
        <v>9</v>
      </c>
      <c r="F254" s="28">
        <f>'1.3'!E74</f>
        <v>10.1</v>
      </c>
      <c r="G254" s="28">
        <f>'1.3'!F74</f>
        <v>43.4</v>
      </c>
      <c r="H254" s="28">
        <f>'1.3'!G74</f>
        <v>10.7</v>
      </c>
      <c r="I254" s="28">
        <f>'1.3'!H74</f>
        <v>14.4</v>
      </c>
      <c r="J254" s="28" t="e">
        <f>'1.3'!I74</f>
        <v>#N/A</v>
      </c>
      <c r="K254" s="29">
        <f>'1.4'!B74</f>
        <v>95.4</v>
      </c>
      <c r="L254" s="29">
        <f>'1.4'!C74</f>
        <v>72</v>
      </c>
      <c r="M254" s="29">
        <f>'1.4'!D74</f>
        <v>72.3</v>
      </c>
      <c r="N254" s="29">
        <f>'1.4'!E74</f>
        <v>74</v>
      </c>
      <c r="O254" s="29">
        <f>'1.4'!F74</f>
        <v>45.8</v>
      </c>
      <c r="P254" s="29" t="e">
        <f>'1.4'!G74</f>
        <v>#N/A</v>
      </c>
      <c r="Q254" s="29" t="e">
        <f>'1.4'!H74</f>
        <v>#N/A</v>
      </c>
      <c r="R254" s="29">
        <f>'1.4'!I74</f>
        <v>38.299999999999997</v>
      </c>
      <c r="S254" s="29">
        <f>'1.4'!J74</f>
        <v>53.2</v>
      </c>
      <c r="T254" s="29">
        <f>'1.4'!K74</f>
        <v>46.9</v>
      </c>
      <c r="U254" s="29">
        <f>'1.4'!L74</f>
        <v>53.9</v>
      </c>
      <c r="V254" s="29">
        <f>'1.4'!M74</f>
        <v>26.3</v>
      </c>
      <c r="W254" s="29">
        <f>'1.4'!N74</f>
        <v>60</v>
      </c>
      <c r="X254" s="29">
        <f>'1.4'!O74</f>
        <v>-9.9</v>
      </c>
      <c r="Y254" s="29">
        <f>'1.4'!P74</f>
        <v>16.3</v>
      </c>
      <c r="Z254" s="29">
        <f>'1.4'!Q74</f>
        <v>16.600000000000001</v>
      </c>
      <c r="AA254" s="29">
        <f>'1.4'!R74</f>
        <v>-4.4000000000000004</v>
      </c>
      <c r="AB254" s="29">
        <f>'1.4'!S74</f>
        <v>19.3</v>
      </c>
      <c r="AC254" s="29" t="e">
        <f>'1.4'!T74</f>
        <v>#N/A</v>
      </c>
      <c r="AD254" s="29" t="e">
        <f>'1.4'!U74</f>
        <v>#N/A</v>
      </c>
      <c r="AE254" s="29">
        <f>'1.4'!V74</f>
        <v>16</v>
      </c>
      <c r="AF254" s="29">
        <f>'1.4'!W74</f>
        <v>23.4</v>
      </c>
      <c r="AG254" s="29">
        <f>'1.4'!X74</f>
        <v>28.2</v>
      </c>
      <c r="AH254" s="29">
        <f>'1.4'!Y74</f>
        <v>3.7</v>
      </c>
      <c r="AI254" s="29">
        <f>'1.4'!Z74</f>
        <v>15.8</v>
      </c>
      <c r="AJ254" s="29">
        <f>'1.4'!AA74</f>
        <v>-19.2</v>
      </c>
      <c r="AK254" s="29">
        <f>'1.4'!AB74</f>
        <v>-7.1</v>
      </c>
      <c r="AL254" s="29">
        <f>'1.4'!AC74</f>
        <v>11.9</v>
      </c>
      <c r="AM254" s="29">
        <f>'1.4'!AD74</f>
        <v>11.9</v>
      </c>
      <c r="AN254" s="29">
        <f>'1.4'!AE74</f>
        <v>-2.2999999999999998</v>
      </c>
      <c r="AO254" s="29">
        <f>'1.4'!AF74</f>
        <v>28.7</v>
      </c>
      <c r="AP254" s="29" t="e">
        <f>'1.4'!AG74</f>
        <v>#N/A</v>
      </c>
      <c r="AQ254" s="29" t="e">
        <f>'1.4'!AH74</f>
        <v>#N/A</v>
      </c>
      <c r="AR254" s="29">
        <f>'1.4'!AI74</f>
        <v>14.9</v>
      </c>
      <c r="AS254" s="29">
        <f>'1.4'!AJ74</f>
        <v>19.7</v>
      </c>
      <c r="AT254" s="29">
        <f>'1.4'!AK74</f>
        <v>36.4</v>
      </c>
      <c r="AU254" s="29">
        <f>'1.4'!AL74</f>
        <v>-1.3</v>
      </c>
      <c r="AV254" s="29">
        <f>'1.4'!AM74</f>
        <v>29.3</v>
      </c>
      <c r="AW254" s="29">
        <f>'1.4'!AN74</f>
        <v>-3.1</v>
      </c>
      <c r="AX254" s="29">
        <f>'1.4'!AO74</f>
        <v>-4.0999999999999996</v>
      </c>
      <c r="AY254" s="29">
        <f>'1.4'!AP74</f>
        <v>12.8</v>
      </c>
      <c r="AZ254" s="29">
        <f>'1.4'!AQ74</f>
        <v>13.1</v>
      </c>
      <c r="BA254" s="29">
        <f>'1.4'!AR74</f>
        <v>-2.2999999999999998</v>
      </c>
      <c r="BB254" s="29">
        <f>'1.4'!AS74</f>
        <v>24.2</v>
      </c>
      <c r="BC254" s="29" t="e">
        <f>'1.4'!AT74</f>
        <v>#N/A</v>
      </c>
      <c r="BD254" s="29" t="e">
        <f>'1.4'!AU74</f>
        <v>#N/A</v>
      </c>
      <c r="BE254" s="29" t="e">
        <f>'1.4'!AV74</f>
        <v>#N/A</v>
      </c>
      <c r="BF254" s="29" t="e">
        <f>'1.4'!AW74</f>
        <v>#N/A</v>
      </c>
      <c r="BG254" s="29" t="e">
        <f>'1.4'!AX74</f>
        <v>#N/A</v>
      </c>
      <c r="BH254" s="29" t="e">
        <f>'1.4'!AY74</f>
        <v>#N/A</v>
      </c>
      <c r="BI254" s="29">
        <f>'1.4'!AZ74</f>
        <v>26</v>
      </c>
      <c r="BJ254" s="29" t="e">
        <f>'1.4'!BA74</f>
        <v>#N/A</v>
      </c>
    </row>
    <row r="255" spans="1:62" x14ac:dyDescent="0.25">
      <c r="A255" s="28" t="s">
        <v>35</v>
      </c>
      <c r="B255" s="30">
        <v>38565</v>
      </c>
      <c r="C255" s="28">
        <f>'1.3'!B75</f>
        <v>65.400000000000006</v>
      </c>
      <c r="D255" s="28">
        <f>'1.3'!C75</f>
        <v>17.399999999999999</v>
      </c>
      <c r="E255" s="28">
        <f>'1.3'!D75</f>
        <v>10</v>
      </c>
      <c r="F255" s="28">
        <f>'1.3'!E75</f>
        <v>10.9</v>
      </c>
      <c r="G255" s="28">
        <f>'1.3'!F75</f>
        <v>44.7</v>
      </c>
      <c r="H255" s="28">
        <f>'1.3'!G75</f>
        <v>24.1</v>
      </c>
      <c r="I255" s="28">
        <f>'1.3'!H75</f>
        <v>15.6</v>
      </c>
      <c r="J255" s="28" t="e">
        <f>'1.3'!I75</f>
        <v>#N/A</v>
      </c>
      <c r="K255" s="29">
        <f>'1.4'!B75</f>
        <v>97.2</v>
      </c>
      <c r="L255" s="29">
        <f>'1.4'!C75</f>
        <v>69.7</v>
      </c>
      <c r="M255" s="29">
        <f>'1.4'!D75</f>
        <v>69.900000000000006</v>
      </c>
      <c r="N255" s="29">
        <f>'1.4'!E75</f>
        <v>70</v>
      </c>
      <c r="O255" s="29">
        <f>'1.4'!F75</f>
        <v>48.2</v>
      </c>
      <c r="P255" s="29" t="e">
        <f>'1.4'!G75</f>
        <v>#N/A</v>
      </c>
      <c r="Q255" s="29" t="e">
        <f>'1.4'!H75</f>
        <v>#N/A</v>
      </c>
      <c r="R255" s="29">
        <f>'1.4'!I75</f>
        <v>40.700000000000003</v>
      </c>
      <c r="S255" s="29">
        <f>'1.4'!J75</f>
        <v>52</v>
      </c>
      <c r="T255" s="29">
        <f>'1.4'!K75</f>
        <v>63.1</v>
      </c>
      <c r="U255" s="29">
        <f>'1.4'!L75</f>
        <v>54.9</v>
      </c>
      <c r="V255" s="29">
        <f>'1.4'!M75</f>
        <v>28.7</v>
      </c>
      <c r="W255" s="29">
        <f>'1.4'!N75</f>
        <v>68.7</v>
      </c>
      <c r="X255" s="29">
        <f>'1.4'!O75</f>
        <v>-7.3</v>
      </c>
      <c r="Y255" s="29">
        <f>'1.4'!P75</f>
        <v>19.8</v>
      </c>
      <c r="Z255" s="29">
        <f>'1.4'!Q75</f>
        <v>19.2</v>
      </c>
      <c r="AA255" s="29">
        <f>'1.4'!R75</f>
        <v>4.9000000000000004</v>
      </c>
      <c r="AB255" s="29">
        <f>'1.4'!S75</f>
        <v>51.5</v>
      </c>
      <c r="AC255" s="29" t="e">
        <f>'1.4'!T75</f>
        <v>#N/A</v>
      </c>
      <c r="AD255" s="29" t="e">
        <f>'1.4'!U75</f>
        <v>#N/A</v>
      </c>
      <c r="AE255" s="29">
        <f>'1.4'!V75</f>
        <v>24.2</v>
      </c>
      <c r="AF255" s="29">
        <f>'1.4'!W75</f>
        <v>20</v>
      </c>
      <c r="AG255" s="29">
        <f>'1.4'!X75</f>
        <v>106.3</v>
      </c>
      <c r="AH255" s="29">
        <f>'1.4'!Y75</f>
        <v>11.3</v>
      </c>
      <c r="AI255" s="29">
        <f>'1.4'!Z75</f>
        <v>42.2</v>
      </c>
      <c r="AJ255" s="29">
        <f>'1.4'!AA75</f>
        <v>-2.5</v>
      </c>
      <c r="AK255" s="29">
        <f>'1.4'!AB75</f>
        <v>-7.2</v>
      </c>
      <c r="AL255" s="29">
        <f>'1.4'!AC75</f>
        <v>12.8</v>
      </c>
      <c r="AM255" s="29">
        <f>'1.4'!AD75</f>
        <v>12.8</v>
      </c>
      <c r="AN255" s="29">
        <f>'1.4'!AE75</f>
        <v>-1.4</v>
      </c>
      <c r="AO255" s="29">
        <f>'1.4'!AF75</f>
        <v>31.5</v>
      </c>
      <c r="AP255" s="29" t="e">
        <f>'1.4'!AG75</f>
        <v>#N/A</v>
      </c>
      <c r="AQ255" s="29" t="e">
        <f>'1.4'!AH75</f>
        <v>#N/A</v>
      </c>
      <c r="AR255" s="29">
        <f>'1.4'!AI75</f>
        <v>16.2</v>
      </c>
      <c r="AS255" s="29">
        <f>'1.4'!AJ75</f>
        <v>19.7</v>
      </c>
      <c r="AT255" s="29">
        <f>'1.4'!AK75</f>
        <v>43.5</v>
      </c>
      <c r="AU255" s="29">
        <f>'1.4'!AL75</f>
        <v>0.2</v>
      </c>
      <c r="AV255" s="29">
        <f>'1.4'!AM75</f>
        <v>31</v>
      </c>
      <c r="AW255" s="29">
        <f>'1.4'!AN75</f>
        <v>-3</v>
      </c>
      <c r="AX255" s="29">
        <f>'1.4'!AO75</f>
        <v>-4.7</v>
      </c>
      <c r="AY255" s="29">
        <f>'1.4'!AP75</f>
        <v>13.6</v>
      </c>
      <c r="AZ255" s="29">
        <f>'1.4'!AQ75</f>
        <v>13.7</v>
      </c>
      <c r="BA255" s="29">
        <f>'1.4'!AR75</f>
        <v>-1.5</v>
      </c>
      <c r="BB255" s="29">
        <f>'1.4'!AS75</f>
        <v>27</v>
      </c>
      <c r="BC255" s="29" t="e">
        <f>'1.4'!AT75</f>
        <v>#N/A</v>
      </c>
      <c r="BD255" s="29" t="e">
        <f>'1.4'!AU75</f>
        <v>#N/A</v>
      </c>
      <c r="BE255" s="29" t="e">
        <f>'1.4'!AV75</f>
        <v>#N/A</v>
      </c>
      <c r="BF255" s="29" t="e">
        <f>'1.4'!AW75</f>
        <v>#N/A</v>
      </c>
      <c r="BG255" s="29" t="e">
        <f>'1.4'!AX75</f>
        <v>#N/A</v>
      </c>
      <c r="BH255" s="29" t="e">
        <f>'1.4'!AY75</f>
        <v>#N/A</v>
      </c>
      <c r="BI255" s="29">
        <f>'1.4'!AZ75</f>
        <v>28.2</v>
      </c>
      <c r="BJ255" s="29" t="e">
        <f>'1.4'!BA75</f>
        <v>#N/A</v>
      </c>
    </row>
    <row r="256" spans="1:62" x14ac:dyDescent="0.25">
      <c r="A256" s="28" t="s">
        <v>35</v>
      </c>
      <c r="B256" s="30">
        <v>38596</v>
      </c>
      <c r="C256" s="28">
        <f>'1.3'!B76</f>
        <v>63.8</v>
      </c>
      <c r="D256" s="28">
        <f>'1.3'!C76</f>
        <v>14.4</v>
      </c>
      <c r="E256" s="28">
        <f>'1.3'!D76</f>
        <v>10.5</v>
      </c>
      <c r="F256" s="28">
        <f>'1.3'!E76</f>
        <v>11.1</v>
      </c>
      <c r="G256" s="28">
        <f>'1.3'!F76</f>
        <v>44.6</v>
      </c>
      <c r="H256" s="28">
        <f>'1.3'!G76</f>
        <v>24.5</v>
      </c>
      <c r="I256" s="28">
        <f>'1.3'!H76</f>
        <v>16.600000000000001</v>
      </c>
      <c r="J256" s="28" t="e">
        <f>'1.3'!I76</f>
        <v>#N/A</v>
      </c>
      <c r="K256" s="29">
        <f>'1.4'!B76</f>
        <v>96.1</v>
      </c>
      <c r="L256" s="29">
        <f>'1.4'!C76</f>
        <v>70.099999999999994</v>
      </c>
      <c r="M256" s="29">
        <f>'1.4'!D76</f>
        <v>70.3</v>
      </c>
      <c r="N256" s="29">
        <f>'1.4'!E76</f>
        <v>59</v>
      </c>
      <c r="O256" s="29">
        <f>'1.4'!F76</f>
        <v>45.1</v>
      </c>
      <c r="P256" s="29" t="e">
        <f>'1.4'!G76</f>
        <v>#N/A</v>
      </c>
      <c r="Q256" s="29" t="e">
        <f>'1.4'!H76</f>
        <v>#N/A</v>
      </c>
      <c r="R256" s="29">
        <f>'1.4'!I76</f>
        <v>36.1</v>
      </c>
      <c r="S256" s="29">
        <f>'1.4'!J76</f>
        <v>49.1</v>
      </c>
      <c r="T256" s="29">
        <f>'1.4'!K76</f>
        <v>56.2</v>
      </c>
      <c r="U256" s="29">
        <f>'1.4'!L76</f>
        <v>52</v>
      </c>
      <c r="V256" s="29">
        <f>'1.4'!M76</f>
        <v>30</v>
      </c>
      <c r="W256" s="29">
        <f>'1.4'!N76</f>
        <v>60.8</v>
      </c>
      <c r="X256" s="29">
        <f>'1.4'!O76</f>
        <v>-11.7</v>
      </c>
      <c r="Y256" s="29">
        <f>'1.4'!P76</f>
        <v>20.100000000000001</v>
      </c>
      <c r="Z256" s="29">
        <f>'1.4'!Q76</f>
        <v>19.5</v>
      </c>
      <c r="AA256" s="29">
        <f>'1.4'!R76</f>
        <v>3.3</v>
      </c>
      <c r="AB256" s="29">
        <f>'1.4'!S76</f>
        <v>47.9</v>
      </c>
      <c r="AC256" s="29" t="e">
        <f>'1.4'!T76</f>
        <v>#N/A</v>
      </c>
      <c r="AD256" s="29" t="e">
        <f>'1.4'!U76</f>
        <v>#N/A</v>
      </c>
      <c r="AE256" s="29">
        <f>'1.4'!V76</f>
        <v>8</v>
      </c>
      <c r="AF256" s="29">
        <f>'1.4'!W76</f>
        <v>17</v>
      </c>
      <c r="AG256" s="29">
        <f>'1.4'!X76</f>
        <v>102.2</v>
      </c>
      <c r="AH256" s="29">
        <f>'1.4'!Y76</f>
        <v>-5</v>
      </c>
      <c r="AI256" s="29">
        <f>'1.4'!Z76</f>
        <v>52.3</v>
      </c>
      <c r="AJ256" s="29">
        <f>'1.4'!AA76</f>
        <v>-14</v>
      </c>
      <c r="AK256" s="29">
        <f>'1.4'!AB76</f>
        <v>-7.7</v>
      </c>
      <c r="AL256" s="29">
        <f>'1.4'!AC76</f>
        <v>13.6</v>
      </c>
      <c r="AM256" s="29">
        <f>'1.4'!AD76</f>
        <v>13.5</v>
      </c>
      <c r="AN256" s="29">
        <f>'1.4'!AE76</f>
        <v>-0.9</v>
      </c>
      <c r="AO256" s="29">
        <f>'1.4'!AF76</f>
        <v>33.200000000000003</v>
      </c>
      <c r="AP256" s="29" t="e">
        <f>'1.4'!AG76</f>
        <v>#N/A</v>
      </c>
      <c r="AQ256" s="29" t="e">
        <f>'1.4'!AH76</f>
        <v>#N/A</v>
      </c>
      <c r="AR256" s="29">
        <f>'1.4'!AI76</f>
        <v>15.2</v>
      </c>
      <c r="AS256" s="29">
        <f>'1.4'!AJ76</f>
        <v>19.5</v>
      </c>
      <c r="AT256" s="29">
        <f>'1.4'!AK76</f>
        <v>48.5</v>
      </c>
      <c r="AU256" s="29">
        <f>'1.4'!AL76</f>
        <v>-0.4</v>
      </c>
      <c r="AV256" s="29">
        <f>'1.4'!AM76</f>
        <v>33.5</v>
      </c>
      <c r="AW256" s="29">
        <f>'1.4'!AN76</f>
        <v>-4.3</v>
      </c>
      <c r="AX256" s="29">
        <f>'1.4'!AO76</f>
        <v>-6.4</v>
      </c>
      <c r="AY256" s="29">
        <f>'1.4'!AP76</f>
        <v>13.9</v>
      </c>
      <c r="AZ256" s="29">
        <f>'1.4'!AQ76</f>
        <v>14</v>
      </c>
      <c r="BA256" s="29">
        <f>'1.4'!AR76</f>
        <v>-0.4</v>
      </c>
      <c r="BB256" s="29">
        <f>'1.4'!AS76</f>
        <v>30</v>
      </c>
      <c r="BC256" s="29" t="e">
        <f>'1.4'!AT76</f>
        <v>#N/A</v>
      </c>
      <c r="BD256" s="29" t="e">
        <f>'1.4'!AU76</f>
        <v>#N/A</v>
      </c>
      <c r="BE256" s="29" t="e">
        <f>'1.4'!AV76</f>
        <v>#N/A</v>
      </c>
      <c r="BF256" s="29" t="e">
        <f>'1.4'!AW76</f>
        <v>#N/A</v>
      </c>
      <c r="BG256" s="29" t="e">
        <f>'1.4'!AX76</f>
        <v>#N/A</v>
      </c>
      <c r="BH256" s="29" t="e">
        <f>'1.4'!AY76</f>
        <v>#N/A</v>
      </c>
      <c r="BI256" s="29">
        <f>'1.4'!AZ76</f>
        <v>31.7</v>
      </c>
      <c r="BJ256" s="29" t="e">
        <f>'1.4'!BA76</f>
        <v>#N/A</v>
      </c>
    </row>
    <row r="257" spans="1:62" x14ac:dyDescent="0.25">
      <c r="A257" s="28" t="s">
        <v>35</v>
      </c>
      <c r="B257" s="30">
        <v>38626</v>
      </c>
      <c r="C257" s="28">
        <f>'1.3'!B77</f>
        <v>68.7</v>
      </c>
      <c r="D257" s="28">
        <f>'1.3'!C77</f>
        <v>10.9</v>
      </c>
      <c r="E257" s="28">
        <f>'1.3'!D77</f>
        <v>10.6</v>
      </c>
      <c r="F257" s="28">
        <f>'1.3'!E77</f>
        <v>11.1</v>
      </c>
      <c r="G257" s="28">
        <f>'1.3'!F77</f>
        <v>45.8</v>
      </c>
      <c r="H257" s="28">
        <f>'1.3'!G77</f>
        <v>18.7</v>
      </c>
      <c r="I257" s="28">
        <f>'1.3'!H77</f>
        <v>16.899999999999999</v>
      </c>
      <c r="J257" s="28" t="e">
        <f>'1.3'!I77</f>
        <v>#N/A</v>
      </c>
      <c r="K257" s="29">
        <f>'1.4'!B77</f>
        <v>104</v>
      </c>
      <c r="L257" s="29">
        <f>'1.4'!C77</f>
        <v>71</v>
      </c>
      <c r="M257" s="29">
        <f>'1.4'!D77</f>
        <v>71.099999999999994</v>
      </c>
      <c r="N257" s="29">
        <f>'1.4'!E77</f>
        <v>65.5</v>
      </c>
      <c r="O257" s="29">
        <f>'1.4'!F77</f>
        <v>62.8</v>
      </c>
      <c r="P257" s="29" t="e">
        <f>'1.4'!G77</f>
        <v>#N/A</v>
      </c>
      <c r="Q257" s="29" t="e">
        <f>'1.4'!H77</f>
        <v>#N/A</v>
      </c>
      <c r="R257" s="29">
        <f>'1.4'!I77</f>
        <v>38.5</v>
      </c>
      <c r="S257" s="29">
        <f>'1.4'!J77</f>
        <v>46.7</v>
      </c>
      <c r="T257" s="29">
        <f>'1.4'!K77</f>
        <v>60.6</v>
      </c>
      <c r="U257" s="29">
        <f>'1.4'!L77</f>
        <v>60</v>
      </c>
      <c r="V257" s="29">
        <f>'1.4'!M77</f>
        <v>28.8</v>
      </c>
      <c r="W257" s="29">
        <f>'1.4'!N77</f>
        <v>60.8</v>
      </c>
      <c r="X257" s="29">
        <f>'1.4'!O77</f>
        <v>-1</v>
      </c>
      <c r="Y257" s="29">
        <f>'1.4'!P77</f>
        <v>12.8</v>
      </c>
      <c r="Z257" s="29">
        <f>'1.4'!Q77</f>
        <v>12.3</v>
      </c>
      <c r="AA257" s="29">
        <f>'1.4'!R77</f>
        <v>-0.6</v>
      </c>
      <c r="AB257" s="29">
        <f>'1.4'!S77</f>
        <v>31.3</v>
      </c>
      <c r="AC257" s="29" t="e">
        <f>'1.4'!T77</f>
        <v>#N/A</v>
      </c>
      <c r="AD257" s="29" t="e">
        <f>'1.4'!U77</f>
        <v>#N/A</v>
      </c>
      <c r="AE257" s="29">
        <f>'1.4'!V77</f>
        <v>18.399999999999999</v>
      </c>
      <c r="AF257" s="29">
        <f>'1.4'!W77</f>
        <v>22.8</v>
      </c>
      <c r="AG257" s="29">
        <f>'1.4'!X77</f>
        <v>144.6</v>
      </c>
      <c r="AH257" s="29">
        <f>'1.4'!Y77</f>
        <v>-7.7</v>
      </c>
      <c r="AI257" s="29">
        <f>'1.4'!Z77</f>
        <v>41.2</v>
      </c>
      <c r="AJ257" s="29">
        <f>'1.4'!AA77</f>
        <v>-12.2</v>
      </c>
      <c r="AK257" s="29">
        <f>'1.4'!AB77</f>
        <v>-7</v>
      </c>
      <c r="AL257" s="29">
        <f>'1.4'!AC77</f>
        <v>13.5</v>
      </c>
      <c r="AM257" s="29">
        <f>'1.4'!AD77</f>
        <v>13.4</v>
      </c>
      <c r="AN257" s="29">
        <f>'1.4'!AE77</f>
        <v>-0.9</v>
      </c>
      <c r="AO257" s="29">
        <f>'1.4'!AF77</f>
        <v>33</v>
      </c>
      <c r="AP257" s="29" t="e">
        <f>'1.4'!AG77</f>
        <v>#N/A</v>
      </c>
      <c r="AQ257" s="29" t="e">
        <f>'1.4'!AH77</f>
        <v>#N/A</v>
      </c>
      <c r="AR257" s="29">
        <f>'1.4'!AI77</f>
        <v>15.5</v>
      </c>
      <c r="AS257" s="29">
        <f>'1.4'!AJ77</f>
        <v>19.7</v>
      </c>
      <c r="AT257" s="29">
        <f>'1.4'!AK77</f>
        <v>55.2</v>
      </c>
      <c r="AU257" s="29">
        <f>'1.4'!AL77</f>
        <v>-1.3</v>
      </c>
      <c r="AV257" s="29">
        <f>'1.4'!AM77</f>
        <v>34.299999999999997</v>
      </c>
      <c r="AW257" s="29">
        <f>'1.4'!AN77</f>
        <v>-5.0999999999999996</v>
      </c>
      <c r="AX257" s="29">
        <f>'1.4'!AO77</f>
        <v>-7.1</v>
      </c>
      <c r="AY257" s="29">
        <f>'1.4'!AP77</f>
        <v>13.7</v>
      </c>
      <c r="AZ257" s="29">
        <f>'1.4'!AQ77</f>
        <v>13.7</v>
      </c>
      <c r="BA257" s="29">
        <f>'1.4'!AR77</f>
        <v>0</v>
      </c>
      <c r="BB257" s="29">
        <f>'1.4'!AS77</f>
        <v>31.6</v>
      </c>
      <c r="BC257" s="29" t="e">
        <f>'1.4'!AT77</f>
        <v>#N/A</v>
      </c>
      <c r="BD257" s="29" t="e">
        <f>'1.4'!AU77</f>
        <v>#N/A</v>
      </c>
      <c r="BE257" s="29" t="e">
        <f>'1.4'!AV77</f>
        <v>#N/A</v>
      </c>
      <c r="BF257" s="29" t="e">
        <f>'1.4'!AW77</f>
        <v>#N/A</v>
      </c>
      <c r="BG257" s="29" t="e">
        <f>'1.4'!AX77</f>
        <v>#N/A</v>
      </c>
      <c r="BH257" s="29" t="e">
        <f>'1.4'!AY77</f>
        <v>#N/A</v>
      </c>
      <c r="BI257" s="29">
        <f>'1.4'!AZ77</f>
        <v>34</v>
      </c>
      <c r="BJ257" s="29" t="e">
        <f>'1.4'!BA77</f>
        <v>#N/A</v>
      </c>
    </row>
    <row r="258" spans="1:62" x14ac:dyDescent="0.25">
      <c r="A258" s="28" t="s">
        <v>35</v>
      </c>
      <c r="B258" s="30">
        <v>38657</v>
      </c>
      <c r="C258" s="28">
        <f>'1.3'!B78</f>
        <v>68.3</v>
      </c>
      <c r="D258" s="28">
        <f>'1.3'!C78</f>
        <v>12.4</v>
      </c>
      <c r="E258" s="28">
        <f>'1.3'!D78</f>
        <v>10.7</v>
      </c>
      <c r="F258" s="28">
        <f>'1.3'!E78</f>
        <v>11.2</v>
      </c>
      <c r="G258" s="28">
        <f>'1.3'!F78</f>
        <v>44.5</v>
      </c>
      <c r="H258" s="28">
        <f>'1.3'!G78</f>
        <v>15</v>
      </c>
      <c r="I258" s="28">
        <f>'1.3'!H78</f>
        <v>16.7</v>
      </c>
      <c r="J258" s="28" t="e">
        <f>'1.3'!I78</f>
        <v>#N/A</v>
      </c>
      <c r="K258" s="29">
        <f>'1.4'!B78</f>
        <v>100.7</v>
      </c>
      <c r="L258" s="29">
        <f>'1.4'!C78</f>
        <v>68.599999999999994</v>
      </c>
      <c r="M258" s="29">
        <f>'1.4'!D78</f>
        <v>68.599999999999994</v>
      </c>
      <c r="N258" s="29">
        <f>'1.4'!E78</f>
        <v>74.599999999999994</v>
      </c>
      <c r="O258" s="29">
        <f>'1.4'!F78</f>
        <v>68.099999999999994</v>
      </c>
      <c r="P258" s="29" t="e">
        <f>'1.4'!G78</f>
        <v>#N/A</v>
      </c>
      <c r="Q258" s="29" t="e">
        <f>'1.4'!H78</f>
        <v>#N/A</v>
      </c>
      <c r="R258" s="29">
        <f>'1.4'!I78</f>
        <v>33</v>
      </c>
      <c r="S258" s="29">
        <f>'1.4'!J78</f>
        <v>46.7</v>
      </c>
      <c r="T258" s="29">
        <f>'1.4'!K78</f>
        <v>53.9</v>
      </c>
      <c r="U258" s="29">
        <f>'1.4'!L78</f>
        <v>63.2</v>
      </c>
      <c r="V258" s="29">
        <f>'1.4'!M78</f>
        <v>26.5</v>
      </c>
      <c r="W258" s="29">
        <f>'1.4'!N78</f>
        <v>65.2</v>
      </c>
      <c r="X258" s="29">
        <f>'1.4'!O78</f>
        <v>1.8</v>
      </c>
      <c r="Y258" s="29">
        <f>'1.4'!P78</f>
        <v>14.2</v>
      </c>
      <c r="Z258" s="29">
        <f>'1.4'!Q78</f>
        <v>13.6</v>
      </c>
      <c r="AA258" s="29">
        <f>'1.4'!R78</f>
        <v>5.9</v>
      </c>
      <c r="AB258" s="29">
        <f>'1.4'!S78</f>
        <v>29.9</v>
      </c>
      <c r="AC258" s="29" t="e">
        <f>'1.4'!T78</f>
        <v>#N/A</v>
      </c>
      <c r="AD258" s="29" t="e">
        <f>'1.4'!U78</f>
        <v>#N/A</v>
      </c>
      <c r="AE258" s="29">
        <f>'1.4'!V78</f>
        <v>-0.8</v>
      </c>
      <c r="AF258" s="29">
        <f>'1.4'!W78</f>
        <v>9.3000000000000007</v>
      </c>
      <c r="AG258" s="29">
        <f>'1.4'!X78</f>
        <v>121.8</v>
      </c>
      <c r="AH258" s="29">
        <f>'1.4'!Y78</f>
        <v>-0.2</v>
      </c>
      <c r="AI258" s="29">
        <f>'1.4'!Z78</f>
        <v>25.3</v>
      </c>
      <c r="AJ258" s="29">
        <f>'1.4'!AA78</f>
        <v>-11.7</v>
      </c>
      <c r="AK258" s="29">
        <f>'1.4'!AB78</f>
        <v>-6.2</v>
      </c>
      <c r="AL258" s="29">
        <f>'1.4'!AC78</f>
        <v>13.6</v>
      </c>
      <c r="AM258" s="29">
        <f>'1.4'!AD78</f>
        <v>13.4</v>
      </c>
      <c r="AN258" s="29">
        <f>'1.4'!AE78</f>
        <v>-0.2</v>
      </c>
      <c r="AO258" s="29">
        <f>'1.4'!AF78</f>
        <v>32.6</v>
      </c>
      <c r="AP258" s="29" t="e">
        <f>'1.4'!AG78</f>
        <v>#N/A</v>
      </c>
      <c r="AQ258" s="29" t="e">
        <f>'1.4'!AH78</f>
        <v>#N/A</v>
      </c>
      <c r="AR258" s="29">
        <f>'1.4'!AI78</f>
        <v>13.9</v>
      </c>
      <c r="AS258" s="29">
        <f>'1.4'!AJ78</f>
        <v>18.899999999999999</v>
      </c>
      <c r="AT258" s="29">
        <f>'1.4'!AK78</f>
        <v>59.5</v>
      </c>
      <c r="AU258" s="29">
        <f>'1.4'!AL78</f>
        <v>-1.2</v>
      </c>
      <c r="AV258" s="29">
        <f>'1.4'!AM78</f>
        <v>33.4</v>
      </c>
      <c r="AW258" s="29">
        <f>'1.4'!AN78</f>
        <v>-5.7</v>
      </c>
      <c r="AX258" s="29">
        <f>'1.4'!AO78</f>
        <v>-6.2</v>
      </c>
      <c r="AY258" s="29">
        <f>'1.4'!AP78</f>
        <v>13.8</v>
      </c>
      <c r="AZ258" s="29">
        <f>'1.4'!AQ78</f>
        <v>13.8</v>
      </c>
      <c r="BA258" s="29">
        <f>'1.4'!AR78</f>
        <v>0.3</v>
      </c>
      <c r="BB258" s="29">
        <f>'1.4'!AS78</f>
        <v>32.299999999999997</v>
      </c>
      <c r="BC258" s="29" t="e">
        <f>'1.4'!AT78</f>
        <v>#N/A</v>
      </c>
      <c r="BD258" s="29" t="e">
        <f>'1.4'!AU78</f>
        <v>#N/A</v>
      </c>
      <c r="BE258" s="29" t="e">
        <f>'1.4'!AV78</f>
        <v>#N/A</v>
      </c>
      <c r="BF258" s="29" t="e">
        <f>'1.4'!AW78</f>
        <v>#N/A</v>
      </c>
      <c r="BG258" s="29" t="e">
        <f>'1.4'!AX78</f>
        <v>#N/A</v>
      </c>
      <c r="BH258" s="29" t="e">
        <f>'1.4'!AY78</f>
        <v>#N/A</v>
      </c>
      <c r="BI258" s="29">
        <f>'1.4'!AZ78</f>
        <v>34</v>
      </c>
      <c r="BJ258" s="29" t="e">
        <f>'1.4'!BA78</f>
        <v>#N/A</v>
      </c>
    </row>
    <row r="259" spans="1:62" x14ac:dyDescent="0.25">
      <c r="A259" s="28" t="s">
        <v>35</v>
      </c>
      <c r="B259" s="30">
        <v>38687</v>
      </c>
      <c r="C259" s="28">
        <f>'1.3'!B79</f>
        <v>95.8</v>
      </c>
      <c r="D259" s="28">
        <f>'1.3'!C79</f>
        <v>15.1</v>
      </c>
      <c r="E259" s="28">
        <f>'1.3'!D79</f>
        <v>11.2</v>
      </c>
      <c r="F259" s="28">
        <f>'1.3'!E79</f>
        <v>11.2</v>
      </c>
      <c r="G259" s="28">
        <f>'1.3'!F79</f>
        <v>59.5</v>
      </c>
      <c r="H259" s="28">
        <f>'1.3'!G79</f>
        <v>20.9</v>
      </c>
      <c r="I259" s="28">
        <f>'1.3'!H79</f>
        <v>17.100000000000001</v>
      </c>
      <c r="J259" s="28">
        <f>'1.3'!I79</f>
        <v>17.100000000000001</v>
      </c>
      <c r="K259" s="29">
        <f>'1.4'!B79</f>
        <v>112.1</v>
      </c>
      <c r="L259" s="29">
        <f>'1.4'!C79</f>
        <v>91.2</v>
      </c>
      <c r="M259" s="29">
        <f>'1.4'!D79</f>
        <v>91.3</v>
      </c>
      <c r="N259" s="29">
        <f>'1.4'!E79</f>
        <v>145.19999999999999</v>
      </c>
      <c r="O259" s="29">
        <f>'1.4'!F79</f>
        <v>83.1</v>
      </c>
      <c r="P259" s="29" t="e">
        <f>'1.4'!G79</f>
        <v>#N/A</v>
      </c>
      <c r="Q259" s="29" t="e">
        <f>'1.4'!H79</f>
        <v>#N/A</v>
      </c>
      <c r="R259" s="29">
        <f>'1.4'!I79</f>
        <v>37.299999999999997</v>
      </c>
      <c r="S259" s="29">
        <f>'1.4'!J79</f>
        <v>63.2</v>
      </c>
      <c r="T259" s="29">
        <f>'1.4'!K79</f>
        <v>100.7</v>
      </c>
      <c r="U259" s="29">
        <f>'1.4'!L79</f>
        <v>145.1</v>
      </c>
      <c r="V259" s="29">
        <f>'1.4'!M79</f>
        <v>33.299999999999997</v>
      </c>
      <c r="W259" s="29">
        <f>'1.4'!N79</f>
        <v>66</v>
      </c>
      <c r="X259" s="29">
        <f>'1.4'!O79</f>
        <v>2</v>
      </c>
      <c r="Y259" s="29">
        <f>'1.4'!P79</f>
        <v>14.8</v>
      </c>
      <c r="Z259" s="29">
        <f>'1.4'!Q79</f>
        <v>14.4</v>
      </c>
      <c r="AA259" s="29">
        <f>'1.4'!R79</f>
        <v>-0.5</v>
      </c>
      <c r="AB259" s="29">
        <f>'1.4'!S79</f>
        <v>41.5</v>
      </c>
      <c r="AC259" s="29" t="e">
        <f>'1.4'!T79</f>
        <v>#N/A</v>
      </c>
      <c r="AD259" s="29" t="e">
        <f>'1.4'!U79</f>
        <v>#N/A</v>
      </c>
      <c r="AE259" s="29">
        <f>'1.4'!V79</f>
        <v>-4.4000000000000004</v>
      </c>
      <c r="AF259" s="29">
        <f>'1.4'!W79</f>
        <v>16.100000000000001</v>
      </c>
      <c r="AG259" s="29">
        <f>'1.4'!X79</f>
        <v>140.30000000000001</v>
      </c>
      <c r="AH259" s="29">
        <f>'1.4'!Y79</f>
        <v>19.7</v>
      </c>
      <c r="AI259" s="29">
        <f>'1.4'!Z79</f>
        <v>38.200000000000003</v>
      </c>
      <c r="AJ259" s="29">
        <f>'1.4'!AA79</f>
        <v>-0.7</v>
      </c>
      <c r="AK259" s="29">
        <f>'1.4'!AB79</f>
        <v>-5.5</v>
      </c>
      <c r="AL259" s="29">
        <f>'1.4'!AC79</f>
        <v>13.7</v>
      </c>
      <c r="AM259" s="29">
        <f>'1.4'!AD79</f>
        <v>13.5</v>
      </c>
      <c r="AN259" s="29">
        <f>'1.4'!AE79</f>
        <v>-0.3</v>
      </c>
      <c r="AO259" s="29">
        <f>'1.4'!AF79</f>
        <v>33.700000000000003</v>
      </c>
      <c r="AP259" s="29" t="e">
        <f>'1.4'!AG79</f>
        <v>#N/A</v>
      </c>
      <c r="AQ259" s="29" t="e">
        <f>'1.4'!AH79</f>
        <v>#N/A</v>
      </c>
      <c r="AR259" s="29">
        <f>'1.4'!AI79</f>
        <v>12.1</v>
      </c>
      <c r="AS259" s="29">
        <f>'1.4'!AJ79</f>
        <v>18.600000000000001</v>
      </c>
      <c r="AT259" s="29">
        <f>'1.4'!AK79</f>
        <v>67.599999999999994</v>
      </c>
      <c r="AU259" s="29">
        <f>'1.4'!AL79</f>
        <v>2.2999999999999998</v>
      </c>
      <c r="AV259" s="29">
        <f>'1.4'!AM79</f>
        <v>33.9</v>
      </c>
      <c r="AW259" s="29">
        <f>'1.4'!AN79</f>
        <v>-5.3</v>
      </c>
      <c r="AX259" s="29">
        <f>'1.4'!AO79</f>
        <v>-5.5</v>
      </c>
      <c r="AY259" s="29">
        <f>'1.4'!AP79</f>
        <v>13.7</v>
      </c>
      <c r="AZ259" s="29">
        <f>'1.4'!AQ79</f>
        <v>13.5</v>
      </c>
      <c r="BA259" s="29">
        <f>'1.4'!AR79</f>
        <v>-0.3</v>
      </c>
      <c r="BB259" s="29">
        <f>'1.4'!AS79</f>
        <v>33.700000000000003</v>
      </c>
      <c r="BC259" s="29" t="e">
        <f>'1.4'!AT79</f>
        <v>#N/A</v>
      </c>
      <c r="BD259" s="29" t="e">
        <f>'1.4'!AU79</f>
        <v>#N/A</v>
      </c>
      <c r="BE259" s="29">
        <f>'1.4'!AV79</f>
        <v>12.1</v>
      </c>
      <c r="BF259" s="29">
        <f>'1.4'!AW79</f>
        <v>18.600000000000001</v>
      </c>
      <c r="BG259" s="29">
        <f>'1.4'!AX79</f>
        <v>67.599999999999994</v>
      </c>
      <c r="BH259" s="29">
        <f>'1.4'!AY79</f>
        <v>2.2999999999999998</v>
      </c>
      <c r="BI259" s="29">
        <f>'1.4'!AZ79</f>
        <v>33.9</v>
      </c>
      <c r="BJ259" s="29">
        <f>'1.4'!BA79</f>
        <v>-5.3</v>
      </c>
    </row>
    <row r="260" spans="1:62" x14ac:dyDescent="0.25">
      <c r="A260" s="28" t="s">
        <v>35</v>
      </c>
      <c r="B260" s="30">
        <v>38718</v>
      </c>
      <c r="C260" s="28">
        <f>'1.3'!B80</f>
        <v>68.099999999999994</v>
      </c>
      <c r="D260" s="28">
        <f>'1.3'!C80</f>
        <v>14.1</v>
      </c>
      <c r="E260" s="28">
        <f>'1.3'!D80</f>
        <v>14.1</v>
      </c>
      <c r="F260" s="28">
        <f>'1.3'!E80</f>
        <v>11.9</v>
      </c>
      <c r="G260" s="28">
        <f>'1.3'!F80</f>
        <v>45.8</v>
      </c>
      <c r="H260" s="28">
        <f>'1.3'!G80</f>
        <v>20.3</v>
      </c>
      <c r="I260" s="28">
        <f>'1.3'!H80</f>
        <v>20.3</v>
      </c>
      <c r="J260" s="28">
        <f>'1.3'!I80</f>
        <v>18</v>
      </c>
      <c r="K260" s="29">
        <f>'1.4'!B80</f>
        <v>111.9</v>
      </c>
      <c r="L260" s="29">
        <f>'1.4'!C80</f>
        <v>71.599999999999994</v>
      </c>
      <c r="M260" s="29">
        <f>'1.4'!D80</f>
        <v>71.400000000000006</v>
      </c>
      <c r="N260" s="29">
        <f>'1.4'!E80</f>
        <v>59.6</v>
      </c>
      <c r="O260" s="29">
        <f>'1.4'!F80</f>
        <v>51.4</v>
      </c>
      <c r="P260" s="29" t="e">
        <f>'1.4'!G80</f>
        <v>#N/A</v>
      </c>
      <c r="Q260" s="29" t="e">
        <f>'1.4'!H80</f>
        <v>#N/A</v>
      </c>
      <c r="R260" s="29">
        <f>'1.4'!I80</f>
        <v>34.1</v>
      </c>
      <c r="S260" s="29">
        <f>'1.4'!J80</f>
        <v>87.2</v>
      </c>
      <c r="T260" s="29">
        <f>'1.4'!K80</f>
        <v>52.9</v>
      </c>
      <c r="U260" s="29">
        <f>'1.4'!L80</f>
        <v>64.3</v>
      </c>
      <c r="V260" s="29">
        <f>'1.4'!M80</f>
        <v>29.1</v>
      </c>
      <c r="W260" s="29">
        <f>'1.4'!N80</f>
        <v>63.7</v>
      </c>
      <c r="X260" s="29">
        <f>'1.4'!O80</f>
        <v>2.5</v>
      </c>
      <c r="Y260" s="29">
        <f>'1.4'!P80</f>
        <v>14.8</v>
      </c>
      <c r="Z260" s="29">
        <f>'1.4'!Q80</f>
        <v>13.8</v>
      </c>
      <c r="AA260" s="29">
        <f>'1.4'!R80</f>
        <v>0.1</v>
      </c>
      <c r="AB260" s="29">
        <f>'1.4'!S80</f>
        <v>30.7</v>
      </c>
      <c r="AC260" s="29" t="e">
        <f>'1.4'!T80</f>
        <v>#N/A</v>
      </c>
      <c r="AD260" s="29" t="e">
        <f>'1.4'!U80</f>
        <v>#N/A</v>
      </c>
      <c r="AE260" s="29">
        <f>'1.4'!V80</f>
        <v>10.9</v>
      </c>
      <c r="AF260" s="29">
        <f>'1.4'!W80</f>
        <v>18.8</v>
      </c>
      <c r="AG260" s="29">
        <f>'1.4'!X80</f>
        <v>98.6</v>
      </c>
      <c r="AH260" s="29">
        <f>'1.4'!Y80</f>
        <v>17.5</v>
      </c>
      <c r="AI260" s="29">
        <f>'1.4'!Z80</f>
        <v>35.1</v>
      </c>
      <c r="AJ260" s="29">
        <f>'1.4'!AA80</f>
        <v>3</v>
      </c>
      <c r="AK260" s="29">
        <f>'1.4'!AB80</f>
        <v>2.5</v>
      </c>
      <c r="AL260" s="29">
        <f>'1.4'!AC80</f>
        <v>14.8</v>
      </c>
      <c r="AM260" s="29">
        <f>'1.4'!AD80</f>
        <v>13.8</v>
      </c>
      <c r="AN260" s="29">
        <f>'1.4'!AE80</f>
        <v>0.1</v>
      </c>
      <c r="AO260" s="29">
        <f>'1.4'!AF80</f>
        <v>30.7</v>
      </c>
      <c r="AP260" s="29" t="e">
        <f>'1.4'!AG80</f>
        <v>#N/A</v>
      </c>
      <c r="AQ260" s="29" t="e">
        <f>'1.4'!AH80</f>
        <v>#N/A</v>
      </c>
      <c r="AR260" s="29">
        <f>'1.4'!AI80</f>
        <v>10.9</v>
      </c>
      <c r="AS260" s="29">
        <f>'1.4'!AJ80</f>
        <v>18.8</v>
      </c>
      <c r="AT260" s="29">
        <f>'1.4'!AK80</f>
        <v>98.6</v>
      </c>
      <c r="AU260" s="29">
        <f>'1.4'!AL80</f>
        <v>17.5</v>
      </c>
      <c r="AV260" s="29">
        <f>'1.4'!AM80</f>
        <v>35.1</v>
      </c>
      <c r="AW260" s="29">
        <f>'1.4'!AN80</f>
        <v>3</v>
      </c>
      <c r="AX260" s="29">
        <f>'1.4'!AO80</f>
        <v>-4.8</v>
      </c>
      <c r="AY260" s="29">
        <f>'1.4'!AP80</f>
        <v>14.4</v>
      </c>
      <c r="AZ260" s="29">
        <f>'1.4'!AQ80</f>
        <v>14.2</v>
      </c>
      <c r="BA260" s="29">
        <f>'1.4'!AR80</f>
        <v>-0.4</v>
      </c>
      <c r="BB260" s="29">
        <f>'1.4'!AS80</f>
        <v>34</v>
      </c>
      <c r="BC260" s="29" t="e">
        <f>'1.4'!AT80</f>
        <v>#N/A</v>
      </c>
      <c r="BD260" s="29" t="e">
        <f>'1.4'!AU80</f>
        <v>#N/A</v>
      </c>
      <c r="BE260" s="29">
        <f>'1.4'!AV80</f>
        <v>12.4</v>
      </c>
      <c r="BF260" s="29">
        <f>'1.4'!AW80</f>
        <v>21.6</v>
      </c>
      <c r="BG260" s="29">
        <f>'1.4'!AX80</f>
        <v>86.6</v>
      </c>
      <c r="BH260" s="29">
        <f>'1.4'!AY80</f>
        <v>2.6</v>
      </c>
      <c r="BI260" s="29">
        <f>'1.4'!AZ80</f>
        <v>35</v>
      </c>
      <c r="BJ260" s="29">
        <f>'1.4'!BA80</f>
        <v>-4.2</v>
      </c>
    </row>
    <row r="261" spans="1:62" x14ac:dyDescent="0.25">
      <c r="A261" s="28" t="s">
        <v>35</v>
      </c>
      <c r="B261" s="30">
        <v>38749</v>
      </c>
      <c r="C261" s="28">
        <f>'1.3'!B81</f>
        <v>63</v>
      </c>
      <c r="D261" s="28">
        <f>'1.3'!C81</f>
        <v>10.199999999999999</v>
      </c>
      <c r="E261" s="28">
        <f>'1.3'!D81</f>
        <v>12.2</v>
      </c>
      <c r="F261" s="28">
        <f>'1.3'!E81</f>
        <v>12</v>
      </c>
      <c r="G261" s="28">
        <f>'1.3'!F81</f>
        <v>42.3</v>
      </c>
      <c r="H261" s="28">
        <f>'1.3'!G81</f>
        <v>15.2</v>
      </c>
      <c r="I261" s="28">
        <f>'1.3'!H81</f>
        <v>17.8</v>
      </c>
      <c r="J261" s="28">
        <f>'1.3'!I81</f>
        <v>18.100000000000001</v>
      </c>
      <c r="K261" s="29">
        <f>'1.4'!B81</f>
        <v>90.2</v>
      </c>
      <c r="L261" s="29">
        <f>'1.4'!C81</f>
        <v>69.7</v>
      </c>
      <c r="M261" s="29">
        <f>'1.4'!D81</f>
        <v>70.2</v>
      </c>
      <c r="N261" s="29">
        <f>'1.4'!E81</f>
        <v>56.9</v>
      </c>
      <c r="O261" s="29">
        <f>'1.4'!F81</f>
        <v>40.5</v>
      </c>
      <c r="P261" s="29" t="e">
        <f>'1.4'!G81</f>
        <v>#N/A</v>
      </c>
      <c r="Q261" s="29" t="e">
        <f>'1.4'!H81</f>
        <v>#N/A</v>
      </c>
      <c r="R261" s="29">
        <f>'1.4'!I81</f>
        <v>30.2</v>
      </c>
      <c r="S261" s="29">
        <f>'1.4'!J81</f>
        <v>81.7</v>
      </c>
      <c r="T261" s="29">
        <f>'1.4'!K81</f>
        <v>57.2</v>
      </c>
      <c r="U261" s="29">
        <f>'1.4'!L81</f>
        <v>58.6</v>
      </c>
      <c r="V261" s="29">
        <f>'1.4'!M81</f>
        <v>26.7</v>
      </c>
      <c r="W261" s="29">
        <f>'1.4'!N81</f>
        <v>58.3</v>
      </c>
      <c r="X261" s="29">
        <f>'1.4'!O81</f>
        <v>7.8</v>
      </c>
      <c r="Y261" s="29">
        <f>'1.4'!P81</f>
        <v>10.8</v>
      </c>
      <c r="Z261" s="29">
        <f>'1.4'!Q81</f>
        <v>11.6</v>
      </c>
      <c r="AA261" s="29">
        <f>'1.4'!R81</f>
        <v>10.199999999999999</v>
      </c>
      <c r="AB261" s="29">
        <f>'1.4'!S81</f>
        <v>11.1</v>
      </c>
      <c r="AC261" s="29" t="e">
        <f>'1.4'!T81</f>
        <v>#N/A</v>
      </c>
      <c r="AD261" s="29" t="e">
        <f>'1.4'!U81</f>
        <v>#N/A</v>
      </c>
      <c r="AE261" s="29">
        <f>'1.4'!V81</f>
        <v>-4.9000000000000004</v>
      </c>
      <c r="AF261" s="29">
        <f>'1.4'!W81</f>
        <v>-15.6</v>
      </c>
      <c r="AG261" s="29">
        <f>'1.4'!X81</f>
        <v>19.3</v>
      </c>
      <c r="AH261" s="29">
        <f>'1.4'!Y81</f>
        <v>18.7</v>
      </c>
      <c r="AI261" s="29">
        <f>'1.4'!Z81</f>
        <v>29.1</v>
      </c>
      <c r="AJ261" s="29">
        <f>'1.4'!AA81</f>
        <v>-8.6</v>
      </c>
      <c r="AK261" s="29">
        <f>'1.4'!AB81</f>
        <v>4.8</v>
      </c>
      <c r="AL261" s="29">
        <f>'1.4'!AC81</f>
        <v>12.8</v>
      </c>
      <c r="AM261" s="29">
        <f>'1.4'!AD81</f>
        <v>12.7</v>
      </c>
      <c r="AN261" s="29">
        <f>'1.4'!AE81</f>
        <v>4.8</v>
      </c>
      <c r="AO261" s="29">
        <f>'1.4'!AF81</f>
        <v>21.3</v>
      </c>
      <c r="AP261" s="29" t="e">
        <f>'1.4'!AG81</f>
        <v>#N/A</v>
      </c>
      <c r="AQ261" s="29" t="e">
        <f>'1.4'!AH81</f>
        <v>#N/A</v>
      </c>
      <c r="AR261" s="29">
        <f>'1.4'!AI81</f>
        <v>2.9</v>
      </c>
      <c r="AS261" s="29">
        <f>'1.4'!AJ81</f>
        <v>-0.8</v>
      </c>
      <c r="AT261" s="29">
        <f>'1.4'!AK81</f>
        <v>47.6</v>
      </c>
      <c r="AU261" s="29">
        <f>'1.4'!AL81</f>
        <v>18.100000000000001</v>
      </c>
      <c r="AV261" s="29">
        <f>'1.4'!AM81</f>
        <v>32.200000000000003</v>
      </c>
      <c r="AW261" s="29">
        <f>'1.4'!AN81</f>
        <v>-2.9</v>
      </c>
      <c r="AX261" s="29">
        <f>'1.4'!AO81</f>
        <v>-3</v>
      </c>
      <c r="AY261" s="29">
        <f>'1.4'!AP81</f>
        <v>14.3</v>
      </c>
      <c r="AZ261" s="29">
        <f>'1.4'!AQ81</f>
        <v>14.1</v>
      </c>
      <c r="BA261" s="29">
        <f>'1.4'!AR81</f>
        <v>0.3</v>
      </c>
      <c r="BB261" s="29">
        <f>'1.4'!AS81</f>
        <v>32.4</v>
      </c>
      <c r="BC261" s="29" t="e">
        <f>'1.4'!AT81</f>
        <v>#N/A</v>
      </c>
      <c r="BD261" s="29" t="e">
        <f>'1.4'!AU81</f>
        <v>#N/A</v>
      </c>
      <c r="BE261" s="29">
        <f>'1.4'!AV81</f>
        <v>11.3</v>
      </c>
      <c r="BF261" s="29">
        <f>'1.4'!AW81</f>
        <v>14.2</v>
      </c>
      <c r="BG261" s="29">
        <f>'1.4'!AX81</f>
        <v>82.6</v>
      </c>
      <c r="BH261" s="29">
        <f>'1.4'!AY81</f>
        <v>3.2</v>
      </c>
      <c r="BI261" s="29">
        <f>'1.4'!AZ81</f>
        <v>35.1</v>
      </c>
      <c r="BJ261" s="29">
        <f>'1.4'!BA81</f>
        <v>-5.8</v>
      </c>
    </row>
    <row r="262" spans="1:62" x14ac:dyDescent="0.25">
      <c r="A262" s="28" t="s">
        <v>35</v>
      </c>
      <c r="B262" s="30">
        <v>38777</v>
      </c>
      <c r="C262" s="28">
        <f>'1.3'!B82</f>
        <v>67.599999999999994</v>
      </c>
      <c r="D262" s="28">
        <f>'1.3'!C82</f>
        <v>4.5</v>
      </c>
      <c r="E262" s="28">
        <f>'1.3'!D82</f>
        <v>9.4</v>
      </c>
      <c r="F262" s="28">
        <f>'1.3'!E82</f>
        <v>11.2</v>
      </c>
      <c r="G262" s="28">
        <f>'1.3'!F82</f>
        <v>48</v>
      </c>
      <c r="H262" s="28">
        <f>'1.3'!G82</f>
        <v>13.2</v>
      </c>
      <c r="I262" s="28">
        <f>'1.3'!H82</f>
        <v>16.2</v>
      </c>
      <c r="J262" s="28">
        <f>'1.3'!I82</f>
        <v>17.7</v>
      </c>
      <c r="K262" s="29">
        <f>'1.4'!B82</f>
        <v>90.7</v>
      </c>
      <c r="L262" s="29">
        <f>'1.4'!C82</f>
        <v>74.5</v>
      </c>
      <c r="M262" s="29">
        <f>'1.4'!D82</f>
        <v>74.7</v>
      </c>
      <c r="N262" s="29">
        <f>'1.4'!E82</f>
        <v>60</v>
      </c>
      <c r="O262" s="29">
        <f>'1.4'!F82</f>
        <v>50.5</v>
      </c>
      <c r="P262" s="29" t="e">
        <f>'1.4'!G82</f>
        <v>#N/A</v>
      </c>
      <c r="Q262" s="29" t="e">
        <f>'1.4'!H82</f>
        <v>#N/A</v>
      </c>
      <c r="R262" s="29">
        <f>'1.4'!I82</f>
        <v>35.4</v>
      </c>
      <c r="S262" s="29">
        <f>'1.4'!J82</f>
        <v>51.8</v>
      </c>
      <c r="T262" s="29">
        <f>'1.4'!K82</f>
        <v>58.6</v>
      </c>
      <c r="U262" s="29">
        <f>'1.4'!L82</f>
        <v>61</v>
      </c>
      <c r="V262" s="29">
        <f>'1.4'!M82</f>
        <v>32.6</v>
      </c>
      <c r="W262" s="29">
        <f>'1.4'!N82</f>
        <v>74.8</v>
      </c>
      <c r="X262" s="29">
        <f>'1.4'!O82</f>
        <v>0</v>
      </c>
      <c r="Y262" s="29">
        <f>'1.4'!P82</f>
        <v>5.5</v>
      </c>
      <c r="Z262" s="29">
        <f>'1.4'!Q82</f>
        <v>5.5</v>
      </c>
      <c r="AA262" s="29">
        <f>'1.4'!R82</f>
        <v>6.2</v>
      </c>
      <c r="AB262" s="29">
        <f>'1.4'!S82</f>
        <v>16</v>
      </c>
      <c r="AC262" s="29" t="e">
        <f>'1.4'!T82</f>
        <v>#N/A</v>
      </c>
      <c r="AD262" s="29" t="e">
        <f>'1.4'!U82</f>
        <v>#N/A</v>
      </c>
      <c r="AE262" s="29">
        <f>'1.4'!V82</f>
        <v>1.3</v>
      </c>
      <c r="AF262" s="29">
        <f>'1.4'!W82</f>
        <v>-15.5</v>
      </c>
      <c r="AG262" s="29">
        <f>'1.4'!X82</f>
        <v>-1.2</v>
      </c>
      <c r="AH262" s="29">
        <f>'1.4'!Y82</f>
        <v>-7.5</v>
      </c>
      <c r="AI262" s="29">
        <f>'1.4'!Z82</f>
        <v>31.1</v>
      </c>
      <c r="AJ262" s="29">
        <f>'1.4'!AA82</f>
        <v>1.9</v>
      </c>
      <c r="AK262" s="29">
        <f>'1.4'!AB82</f>
        <v>3.3</v>
      </c>
      <c r="AL262" s="29">
        <f>'1.4'!AC82</f>
        <v>10.1</v>
      </c>
      <c r="AM262" s="29">
        <f>'1.4'!AD82</f>
        <v>10.1</v>
      </c>
      <c r="AN262" s="29">
        <f>'1.4'!AE82</f>
        <v>5.3</v>
      </c>
      <c r="AO262" s="29">
        <f>'1.4'!AF82</f>
        <v>19.399999999999999</v>
      </c>
      <c r="AP262" s="29" t="e">
        <f>'1.4'!AG82</f>
        <v>#N/A</v>
      </c>
      <c r="AQ262" s="29" t="e">
        <f>'1.4'!AH82</f>
        <v>#N/A</v>
      </c>
      <c r="AR262" s="29">
        <f>'1.4'!AI82</f>
        <v>2.2999999999999998</v>
      </c>
      <c r="AS262" s="29">
        <f>'1.4'!AJ82</f>
        <v>-4.7</v>
      </c>
      <c r="AT262" s="29">
        <f>'1.4'!AK82</f>
        <v>26</v>
      </c>
      <c r="AU262" s="29">
        <f>'1.4'!AL82</f>
        <v>8.1999999999999993</v>
      </c>
      <c r="AV262" s="29">
        <f>'1.4'!AM82</f>
        <v>31.8</v>
      </c>
      <c r="AW262" s="29">
        <f>'1.4'!AN82</f>
        <v>-1.1000000000000001</v>
      </c>
      <c r="AX262" s="29">
        <f>'1.4'!AO82</f>
        <v>-2.2999999999999998</v>
      </c>
      <c r="AY262" s="29">
        <f>'1.4'!AP82</f>
        <v>13.2</v>
      </c>
      <c r="AZ262" s="29">
        <f>'1.4'!AQ82</f>
        <v>13.1</v>
      </c>
      <c r="BA262" s="29">
        <f>'1.4'!AR82</f>
        <v>0.9</v>
      </c>
      <c r="BB262" s="29">
        <f>'1.4'!AS82</f>
        <v>31.2</v>
      </c>
      <c r="BC262" s="29" t="e">
        <f>'1.4'!AT82</f>
        <v>#N/A</v>
      </c>
      <c r="BD262" s="29" t="e">
        <f>'1.4'!AU82</f>
        <v>#N/A</v>
      </c>
      <c r="BE262" s="29">
        <f>'1.4'!AV82</f>
        <v>10.6</v>
      </c>
      <c r="BF262" s="29">
        <f>'1.4'!AW82</f>
        <v>11.5</v>
      </c>
      <c r="BG262" s="29">
        <f>'1.4'!AX82</f>
        <v>70.900000000000006</v>
      </c>
      <c r="BH262" s="29">
        <f>'1.4'!AY82</f>
        <v>1.6</v>
      </c>
      <c r="BI262" s="29">
        <f>'1.4'!AZ82</f>
        <v>35.4</v>
      </c>
      <c r="BJ262" s="29">
        <f>'1.4'!BA82</f>
        <v>-6.2</v>
      </c>
    </row>
    <row r="263" spans="1:62" x14ac:dyDescent="0.25">
      <c r="A263" s="28" t="s">
        <v>35</v>
      </c>
      <c r="B263" s="30">
        <v>38808</v>
      </c>
      <c r="C263" s="28">
        <f>'1.3'!B83</f>
        <v>67.900000000000006</v>
      </c>
      <c r="D263" s="28">
        <f>'1.3'!C83</f>
        <v>10.9</v>
      </c>
      <c r="E263" s="28">
        <f>'1.3'!D83</f>
        <v>9.8000000000000007</v>
      </c>
      <c r="F263" s="28">
        <f>'1.3'!E83</f>
        <v>11.5</v>
      </c>
      <c r="G263" s="28">
        <f>'1.3'!F83</f>
        <v>44.6</v>
      </c>
      <c r="H263" s="28">
        <f>'1.3'!G83</f>
        <v>10.199999999999999</v>
      </c>
      <c r="I263" s="28">
        <f>'1.3'!H83</f>
        <v>14.6</v>
      </c>
      <c r="J263" s="28">
        <f>'1.3'!I83</f>
        <v>17.100000000000001</v>
      </c>
      <c r="K263" s="29">
        <f>'1.4'!B83</f>
        <v>85</v>
      </c>
      <c r="L263" s="29">
        <f>'1.4'!C83</f>
        <v>76.7</v>
      </c>
      <c r="M263" s="29">
        <f>'1.4'!D83</f>
        <v>77.099999999999994</v>
      </c>
      <c r="N263" s="29">
        <f>'1.4'!E83</f>
        <v>66.7</v>
      </c>
      <c r="O263" s="29">
        <f>'1.4'!F83</f>
        <v>43.3</v>
      </c>
      <c r="P263" s="29" t="e">
        <f>'1.4'!G83</f>
        <v>#N/A</v>
      </c>
      <c r="Q263" s="29" t="e">
        <f>'1.4'!H83</f>
        <v>#N/A</v>
      </c>
      <c r="R263" s="29">
        <f>'1.4'!I83</f>
        <v>32.6</v>
      </c>
      <c r="S263" s="29">
        <f>'1.4'!J83</f>
        <v>40.6</v>
      </c>
      <c r="T263" s="29">
        <f>'1.4'!K83</f>
        <v>46.3</v>
      </c>
      <c r="U263" s="29">
        <f>'1.4'!L83</f>
        <v>66</v>
      </c>
      <c r="V263" s="29">
        <f>'1.4'!M83</f>
        <v>27.2</v>
      </c>
      <c r="W263" s="29">
        <f>'1.4'!N83</f>
        <v>60.4</v>
      </c>
      <c r="X263" s="29">
        <f>'1.4'!O83</f>
        <v>-6.5</v>
      </c>
      <c r="Y263" s="29">
        <f>'1.4'!P83</f>
        <v>14.2</v>
      </c>
      <c r="Z263" s="29">
        <f>'1.4'!Q83</f>
        <v>14.7</v>
      </c>
      <c r="AA263" s="29">
        <f>'1.4'!R83</f>
        <v>15.6</v>
      </c>
      <c r="AB263" s="29">
        <f>'1.4'!S83</f>
        <v>2.5</v>
      </c>
      <c r="AC263" s="29" t="e">
        <f>'1.4'!T83</f>
        <v>#N/A</v>
      </c>
      <c r="AD263" s="29" t="e">
        <f>'1.4'!U83</f>
        <v>#N/A</v>
      </c>
      <c r="AE263" s="29">
        <f>'1.4'!V83</f>
        <v>-11.1</v>
      </c>
      <c r="AF263" s="29">
        <f>'1.4'!W83</f>
        <v>-22.4</v>
      </c>
      <c r="AG263" s="29">
        <f>'1.4'!X83</f>
        <v>-14.6</v>
      </c>
      <c r="AH263" s="29">
        <f>'1.4'!Y83</f>
        <v>31.4</v>
      </c>
      <c r="AI263" s="29">
        <f>'1.4'!Z83</f>
        <v>12.6</v>
      </c>
      <c r="AJ263" s="29">
        <f>'1.4'!AA83</f>
        <v>-13.2</v>
      </c>
      <c r="AK263" s="29">
        <f>'1.4'!AB83</f>
        <v>0.9</v>
      </c>
      <c r="AL263" s="29">
        <f>'1.4'!AC83</f>
        <v>11.2</v>
      </c>
      <c r="AM263" s="29">
        <f>'1.4'!AD83</f>
        <v>11.3</v>
      </c>
      <c r="AN263" s="29">
        <f>'1.4'!AE83</f>
        <v>7.9</v>
      </c>
      <c r="AO263" s="29">
        <f>'1.4'!AF83</f>
        <v>15</v>
      </c>
      <c r="AP263" s="29" t="e">
        <f>'1.4'!AG83</f>
        <v>#N/A</v>
      </c>
      <c r="AQ263" s="29" t="e">
        <f>'1.4'!AH83</f>
        <v>#N/A</v>
      </c>
      <c r="AR263" s="29">
        <f>'1.4'!AI83</f>
        <v>-1.4</v>
      </c>
      <c r="AS263" s="29">
        <f>'1.4'!AJ83</f>
        <v>-7.9</v>
      </c>
      <c r="AT263" s="29">
        <f>'1.4'!AK83</f>
        <v>14.3</v>
      </c>
      <c r="AU263" s="29">
        <f>'1.4'!AL83</f>
        <v>13.4</v>
      </c>
      <c r="AV263" s="29">
        <f>'1.4'!AM83</f>
        <v>26.7</v>
      </c>
      <c r="AW263" s="29">
        <f>'1.4'!AN83</f>
        <v>-4.3</v>
      </c>
      <c r="AX263" s="29">
        <f>'1.4'!AO83</f>
        <v>-2.1</v>
      </c>
      <c r="AY263" s="29">
        <f>'1.4'!AP83</f>
        <v>13.8</v>
      </c>
      <c r="AZ263" s="29">
        <f>'1.4'!AQ83</f>
        <v>13.7</v>
      </c>
      <c r="BA263" s="29">
        <f>'1.4'!AR83</f>
        <v>2.2000000000000002</v>
      </c>
      <c r="BB263" s="29">
        <f>'1.4'!AS83</f>
        <v>28</v>
      </c>
      <c r="BC263" s="29" t="e">
        <f>'1.4'!AT83</f>
        <v>#N/A</v>
      </c>
      <c r="BD263" s="29" t="e">
        <f>'1.4'!AU83</f>
        <v>#N/A</v>
      </c>
      <c r="BE263" s="29">
        <f>'1.4'!AV83</f>
        <v>7.3</v>
      </c>
      <c r="BF263" s="29">
        <f>'1.4'!AW83</f>
        <v>7.3</v>
      </c>
      <c r="BG263" s="29">
        <f>'1.4'!AX83</f>
        <v>60.1</v>
      </c>
      <c r="BH263" s="29">
        <f>'1.4'!AY83</f>
        <v>4.5</v>
      </c>
      <c r="BI263" s="29">
        <f>'1.4'!AZ83</f>
        <v>32.9</v>
      </c>
      <c r="BJ263" s="29">
        <f>'1.4'!BA83</f>
        <v>-8</v>
      </c>
    </row>
    <row r="264" spans="1:62" x14ac:dyDescent="0.25">
      <c r="A264" s="28" t="s">
        <v>35</v>
      </c>
      <c r="B264" s="30">
        <v>38838</v>
      </c>
      <c r="C264" s="28">
        <f>'1.3'!B84</f>
        <v>69.599999999999994</v>
      </c>
      <c r="D264" s="28">
        <f>'1.3'!C84</f>
        <v>13.2</v>
      </c>
      <c r="E264" s="28">
        <f>'1.3'!D84</f>
        <v>10.5</v>
      </c>
      <c r="F264" s="28">
        <f>'1.3'!E84</f>
        <v>12</v>
      </c>
      <c r="G264" s="28">
        <f>'1.3'!F84</f>
        <v>48.9</v>
      </c>
      <c r="H264" s="28">
        <f>'1.3'!G84</f>
        <v>17.899999999999999</v>
      </c>
      <c r="I264" s="28">
        <f>'1.3'!H84</f>
        <v>15.3</v>
      </c>
      <c r="J264" s="28">
        <f>'1.3'!I84</f>
        <v>17.3</v>
      </c>
      <c r="K264" s="29">
        <f>'1.4'!B84</f>
        <v>90.3</v>
      </c>
      <c r="L264" s="29">
        <f>'1.4'!C84</f>
        <v>71.5</v>
      </c>
      <c r="M264" s="29">
        <f>'1.4'!D84</f>
        <v>71.8</v>
      </c>
      <c r="N264" s="29">
        <f>'1.4'!E84</f>
        <v>83.4</v>
      </c>
      <c r="O264" s="29">
        <f>'1.4'!F84</f>
        <v>57.7</v>
      </c>
      <c r="P264" s="29" t="e">
        <f>'1.4'!G84</f>
        <v>#N/A</v>
      </c>
      <c r="Q264" s="29" t="e">
        <f>'1.4'!H84</f>
        <v>#N/A</v>
      </c>
      <c r="R264" s="29">
        <f>'1.4'!I84</f>
        <v>36.6</v>
      </c>
      <c r="S264" s="29">
        <f>'1.4'!J84</f>
        <v>46.6</v>
      </c>
      <c r="T264" s="29">
        <f>'1.4'!K84</f>
        <v>62.1</v>
      </c>
      <c r="U264" s="29">
        <f>'1.4'!L84</f>
        <v>75.599999999999994</v>
      </c>
      <c r="V264" s="29">
        <f>'1.4'!M84</f>
        <v>33.200000000000003</v>
      </c>
      <c r="W264" s="29">
        <f>'1.4'!N84</f>
        <v>67.5</v>
      </c>
      <c r="X264" s="29">
        <f>'1.4'!O84</f>
        <v>-4</v>
      </c>
      <c r="Y264" s="29">
        <f>'1.4'!P84</f>
        <v>10.9</v>
      </c>
      <c r="Z264" s="29">
        <f>'1.4'!Q84</f>
        <v>11.1</v>
      </c>
      <c r="AA264" s="29">
        <f>'1.4'!R84</f>
        <v>17.399999999999999</v>
      </c>
      <c r="AB264" s="29">
        <f>'1.4'!S84</f>
        <v>29.1</v>
      </c>
      <c r="AC264" s="29" t="e">
        <f>'1.4'!T84</f>
        <v>#N/A</v>
      </c>
      <c r="AD264" s="29" t="e">
        <f>'1.4'!U84</f>
        <v>#N/A</v>
      </c>
      <c r="AE264" s="29">
        <f>'1.4'!V84</f>
        <v>-1.8</v>
      </c>
      <c r="AF264" s="29">
        <f>'1.4'!W84</f>
        <v>-9.4</v>
      </c>
      <c r="AG264" s="29">
        <f>'1.4'!X84</f>
        <v>-8.8000000000000007</v>
      </c>
      <c r="AH264" s="29">
        <f>'1.4'!Y84</f>
        <v>40.299999999999997</v>
      </c>
      <c r="AI264" s="29">
        <f>'1.4'!Z84</f>
        <v>27.3</v>
      </c>
      <c r="AJ264" s="29">
        <f>'1.4'!AA84</f>
        <v>5.8</v>
      </c>
      <c r="AK264" s="29">
        <f>'1.4'!AB84</f>
        <v>-0.1</v>
      </c>
      <c r="AL264" s="29">
        <f>'1.4'!AC84</f>
        <v>11.1</v>
      </c>
      <c r="AM264" s="29">
        <f>'1.4'!AD84</f>
        <v>11.3</v>
      </c>
      <c r="AN264" s="29">
        <f>'1.4'!AE84</f>
        <v>10.199999999999999</v>
      </c>
      <c r="AO264" s="29">
        <f>'1.4'!AF84</f>
        <v>18</v>
      </c>
      <c r="AP264" s="29" t="e">
        <f>'1.4'!AG84</f>
        <v>#N/A</v>
      </c>
      <c r="AQ264" s="29" t="e">
        <f>'1.4'!AH84</f>
        <v>#N/A</v>
      </c>
      <c r="AR264" s="29">
        <f>'1.4'!AI84</f>
        <v>-1.4</v>
      </c>
      <c r="AS264" s="29">
        <f>'1.4'!AJ84</f>
        <v>-8.1999999999999993</v>
      </c>
      <c r="AT264" s="29">
        <f>'1.4'!AK84</f>
        <v>8.1999999999999993</v>
      </c>
      <c r="AU264" s="29">
        <f>'1.4'!AL84</f>
        <v>18.7</v>
      </c>
      <c r="AV264" s="29">
        <f>'1.4'!AM84</f>
        <v>26.8</v>
      </c>
      <c r="AW264" s="29">
        <f>'1.4'!AN84</f>
        <v>-2.2999999999999998</v>
      </c>
      <c r="AX264" s="29">
        <f>'1.4'!AO84</f>
        <v>-2.1</v>
      </c>
      <c r="AY264" s="29">
        <f>'1.4'!AP84</f>
        <v>13.7</v>
      </c>
      <c r="AZ264" s="29">
        <f>'1.4'!AQ84</f>
        <v>13.6</v>
      </c>
      <c r="BA264" s="29">
        <f>'1.4'!AR84</f>
        <v>4</v>
      </c>
      <c r="BB264" s="29">
        <f>'1.4'!AS84</f>
        <v>28.2</v>
      </c>
      <c r="BC264" s="29" t="e">
        <f>'1.4'!AT84</f>
        <v>#N/A</v>
      </c>
      <c r="BD264" s="29" t="e">
        <f>'1.4'!AU84</f>
        <v>#N/A</v>
      </c>
      <c r="BE264" s="29">
        <f>'1.4'!AV84</f>
        <v>5.2</v>
      </c>
      <c r="BF264" s="29">
        <f>'1.4'!AW84</f>
        <v>5</v>
      </c>
      <c r="BG264" s="29">
        <f>'1.4'!AX84</f>
        <v>50</v>
      </c>
      <c r="BH264" s="29">
        <f>'1.4'!AY84</f>
        <v>8.6999999999999993</v>
      </c>
      <c r="BI264" s="29">
        <f>'1.4'!AZ84</f>
        <v>31.8</v>
      </c>
      <c r="BJ264" s="29">
        <f>'1.4'!BA84</f>
        <v>-6.5</v>
      </c>
    </row>
    <row r="265" spans="1:62" x14ac:dyDescent="0.25">
      <c r="A265" s="28" t="s">
        <v>35</v>
      </c>
      <c r="B265" s="30">
        <v>38869</v>
      </c>
      <c r="C265" s="28">
        <f>'1.3'!B85</f>
        <v>69.099999999999994</v>
      </c>
      <c r="D265" s="28">
        <f>'1.3'!C85</f>
        <v>13.1</v>
      </c>
      <c r="E265" s="28">
        <f>'1.3'!D85</f>
        <v>10.9</v>
      </c>
      <c r="F265" s="28">
        <f>'1.3'!E85</f>
        <v>12.2</v>
      </c>
      <c r="G265" s="28">
        <f>'1.3'!F85</f>
        <v>47.4</v>
      </c>
      <c r="H265" s="28">
        <f>'1.3'!G85</f>
        <v>15.1</v>
      </c>
      <c r="I265" s="28">
        <f>'1.3'!H85</f>
        <v>15.3</v>
      </c>
      <c r="J265" s="28">
        <f>'1.3'!I85</f>
        <v>17.100000000000001</v>
      </c>
      <c r="K265" s="29">
        <f>'1.4'!B85</f>
        <v>89.7</v>
      </c>
      <c r="L265" s="29">
        <f>'1.4'!C85</f>
        <v>74</v>
      </c>
      <c r="M265" s="29">
        <f>'1.4'!D85</f>
        <v>74.400000000000006</v>
      </c>
      <c r="N265" s="29">
        <f>'1.4'!E85</f>
        <v>79.900000000000006</v>
      </c>
      <c r="O265" s="29">
        <f>'1.4'!F85</f>
        <v>52.3</v>
      </c>
      <c r="P265" s="29" t="e">
        <f>'1.4'!G85</f>
        <v>#N/A</v>
      </c>
      <c r="Q265" s="29" t="e">
        <f>'1.4'!H85</f>
        <v>#N/A</v>
      </c>
      <c r="R265" s="29">
        <f>'1.4'!I85</f>
        <v>34.6</v>
      </c>
      <c r="S265" s="29">
        <f>'1.4'!J85</f>
        <v>40.4</v>
      </c>
      <c r="T265" s="29">
        <f>'1.4'!K85</f>
        <v>51.8</v>
      </c>
      <c r="U265" s="29">
        <f>'1.4'!L85</f>
        <v>68.3</v>
      </c>
      <c r="V265" s="29">
        <f>'1.4'!M85</f>
        <v>31.2</v>
      </c>
      <c r="W265" s="29">
        <f>'1.4'!N85</f>
        <v>64.2</v>
      </c>
      <c r="X265" s="29">
        <f>'1.4'!O85</f>
        <v>-7.6</v>
      </c>
      <c r="Y265" s="29">
        <f>'1.4'!P85</f>
        <v>14.9</v>
      </c>
      <c r="Z265" s="29">
        <f>'1.4'!Q85</f>
        <v>15.1</v>
      </c>
      <c r="AA265" s="29">
        <f>'1.4'!R85</f>
        <v>9</v>
      </c>
      <c r="AB265" s="29">
        <f>'1.4'!S85</f>
        <v>22.2</v>
      </c>
      <c r="AC265" s="29" t="e">
        <f>'1.4'!T85</f>
        <v>#N/A</v>
      </c>
      <c r="AD265" s="29" t="e">
        <f>'1.4'!U85</f>
        <v>#N/A</v>
      </c>
      <c r="AE265" s="29">
        <f>'1.4'!V85</f>
        <v>3.6</v>
      </c>
      <c r="AF265" s="29">
        <f>'1.4'!W85</f>
        <v>-25.9</v>
      </c>
      <c r="AG265" s="29">
        <f>'1.4'!X85</f>
        <v>-20.9</v>
      </c>
      <c r="AH265" s="29">
        <f>'1.4'!Y85</f>
        <v>31.2</v>
      </c>
      <c r="AI265" s="29">
        <f>'1.4'!Z85</f>
        <v>20.100000000000001</v>
      </c>
      <c r="AJ265" s="29">
        <f>'1.4'!AA85</f>
        <v>3.4</v>
      </c>
      <c r="AK265" s="29">
        <f>'1.4'!AB85</f>
        <v>-1.4</v>
      </c>
      <c r="AL265" s="29">
        <f>'1.4'!AC85</f>
        <v>11.7</v>
      </c>
      <c r="AM265" s="29">
        <f>'1.4'!AD85</f>
        <v>11.9</v>
      </c>
      <c r="AN265" s="29">
        <f>'1.4'!AE85</f>
        <v>9.9</v>
      </c>
      <c r="AO265" s="29">
        <f>'1.4'!AF85</f>
        <v>18.8</v>
      </c>
      <c r="AP265" s="29" t="e">
        <f>'1.4'!AG85</f>
        <v>#N/A</v>
      </c>
      <c r="AQ265" s="29" t="e">
        <f>'1.4'!AH85</f>
        <v>#N/A</v>
      </c>
      <c r="AR265" s="29">
        <f>'1.4'!AI85</f>
        <v>-0.6</v>
      </c>
      <c r="AS265" s="29">
        <f>'1.4'!AJ85</f>
        <v>-10.6</v>
      </c>
      <c r="AT265" s="29">
        <f>'1.4'!AK85</f>
        <v>2.2999999999999998</v>
      </c>
      <c r="AU265" s="29">
        <f>'1.4'!AL85</f>
        <v>20.7</v>
      </c>
      <c r="AV265" s="29">
        <f>'1.4'!AM85</f>
        <v>25.6</v>
      </c>
      <c r="AW265" s="29">
        <f>'1.4'!AN85</f>
        <v>-1.4</v>
      </c>
      <c r="AX265" s="29">
        <f>'1.4'!AO85</f>
        <v>-3</v>
      </c>
      <c r="AY265" s="29">
        <f>'1.4'!AP85</f>
        <v>13.9</v>
      </c>
      <c r="AZ265" s="29">
        <f>'1.4'!AQ85</f>
        <v>13.8</v>
      </c>
      <c r="BA265" s="29">
        <f>'1.4'!AR85</f>
        <v>4.9000000000000004</v>
      </c>
      <c r="BB265" s="29">
        <f>'1.4'!AS85</f>
        <v>27.6</v>
      </c>
      <c r="BC265" s="29" t="e">
        <f>'1.4'!AT85</f>
        <v>#N/A</v>
      </c>
      <c r="BD265" s="29" t="e">
        <f>'1.4'!AU85</f>
        <v>#N/A</v>
      </c>
      <c r="BE265" s="29">
        <f>'1.4'!AV85</f>
        <v>4.5999999999999996</v>
      </c>
      <c r="BF265" s="29">
        <f>'1.4'!AW85</f>
        <v>0.9</v>
      </c>
      <c r="BG265" s="29">
        <f>'1.4'!AX85</f>
        <v>39.9</v>
      </c>
      <c r="BH265" s="29">
        <f>'1.4'!AY85</f>
        <v>12.4</v>
      </c>
      <c r="BI265" s="29">
        <f>'1.4'!AZ85</f>
        <v>30.2</v>
      </c>
      <c r="BJ265" s="29">
        <f>'1.4'!BA85</f>
        <v>-6</v>
      </c>
    </row>
    <row r="266" spans="1:62" x14ac:dyDescent="0.25">
      <c r="A266" s="28" t="s">
        <v>35</v>
      </c>
      <c r="B266" s="30">
        <v>38899</v>
      </c>
      <c r="C266" s="28">
        <f>'1.3'!B86</f>
        <v>70.7</v>
      </c>
      <c r="D266" s="28">
        <f>'1.3'!C86</f>
        <v>7</v>
      </c>
      <c r="E266" s="28">
        <f>'1.3'!D86</f>
        <v>10.3</v>
      </c>
      <c r="F266" s="28">
        <f>'1.3'!E86</f>
        <v>11.9</v>
      </c>
      <c r="G266" s="28">
        <f>'1.3'!F86</f>
        <v>49.6</v>
      </c>
      <c r="H266" s="28">
        <f>'1.3'!G86</f>
        <v>14.3</v>
      </c>
      <c r="I266" s="28">
        <f>'1.3'!H86</f>
        <v>15.1</v>
      </c>
      <c r="J266" s="28">
        <f>'1.3'!I86</f>
        <v>17.399999999999999</v>
      </c>
      <c r="K266" s="29">
        <f>'1.4'!B86</f>
        <v>94.7</v>
      </c>
      <c r="L266" s="29">
        <f>'1.4'!C86</f>
        <v>76.599999999999994</v>
      </c>
      <c r="M266" s="29">
        <f>'1.4'!D86</f>
        <v>76.900000000000006</v>
      </c>
      <c r="N266" s="29">
        <f>'1.4'!E86</f>
        <v>75.3</v>
      </c>
      <c r="O266" s="29">
        <f>'1.4'!F86</f>
        <v>52.6</v>
      </c>
      <c r="P266" s="29" t="e">
        <f>'1.4'!G86</f>
        <v>#N/A</v>
      </c>
      <c r="Q266" s="29" t="e">
        <f>'1.4'!H86</f>
        <v>#N/A</v>
      </c>
      <c r="R266" s="29">
        <f>'1.4'!I86</f>
        <v>36.9</v>
      </c>
      <c r="S266" s="29">
        <f>'1.4'!J86</f>
        <v>44.5</v>
      </c>
      <c r="T266" s="29">
        <f>'1.4'!K86</f>
        <v>43.5</v>
      </c>
      <c r="U266" s="29">
        <f>'1.4'!L86</f>
        <v>66.8</v>
      </c>
      <c r="V266" s="29">
        <f>'1.4'!M86</f>
        <v>33.200000000000003</v>
      </c>
      <c r="W266" s="29">
        <f>'1.4'!N86</f>
        <v>73.7</v>
      </c>
      <c r="X266" s="29">
        <f>'1.4'!O86</f>
        <v>-0.7</v>
      </c>
      <c r="Y266" s="29">
        <f>'1.4'!P86</f>
        <v>6.4</v>
      </c>
      <c r="Z266" s="29">
        <f>'1.4'!Q86</f>
        <v>6.5</v>
      </c>
      <c r="AA266" s="29">
        <f>'1.4'!R86</f>
        <v>1.8</v>
      </c>
      <c r="AB266" s="29">
        <f>'1.4'!S86</f>
        <v>14.9</v>
      </c>
      <c r="AC266" s="29" t="e">
        <f>'1.4'!T86</f>
        <v>#N/A</v>
      </c>
      <c r="AD266" s="29" t="e">
        <f>'1.4'!U86</f>
        <v>#N/A</v>
      </c>
      <c r="AE266" s="29">
        <f>'1.4'!V86</f>
        <v>-3.8</v>
      </c>
      <c r="AF266" s="29">
        <f>'1.4'!W86</f>
        <v>-16.3</v>
      </c>
      <c r="AG266" s="29">
        <f>'1.4'!X86</f>
        <v>-7.3</v>
      </c>
      <c r="AH266" s="29">
        <f>'1.4'!Y86</f>
        <v>23.9</v>
      </c>
      <c r="AI266" s="29">
        <f>'1.4'!Z86</f>
        <v>26.3</v>
      </c>
      <c r="AJ266" s="29">
        <f>'1.4'!AA86</f>
        <v>22.9</v>
      </c>
      <c r="AK266" s="29">
        <f>'1.4'!AB86</f>
        <v>-1.3</v>
      </c>
      <c r="AL266" s="29">
        <f>'1.4'!AC86</f>
        <v>10.9</v>
      </c>
      <c r="AM266" s="29">
        <f>'1.4'!AD86</f>
        <v>11.1</v>
      </c>
      <c r="AN266" s="29">
        <f>'1.4'!AE86</f>
        <v>8.6</v>
      </c>
      <c r="AO266" s="29">
        <f>'1.4'!AF86</f>
        <v>18.2</v>
      </c>
      <c r="AP266" s="29" t="e">
        <f>'1.4'!AG86</f>
        <v>#N/A</v>
      </c>
      <c r="AQ266" s="29" t="e">
        <f>'1.4'!AH86</f>
        <v>#N/A</v>
      </c>
      <c r="AR266" s="29">
        <f>'1.4'!AI86</f>
        <v>-1.1000000000000001</v>
      </c>
      <c r="AS266" s="29">
        <f>'1.4'!AJ86</f>
        <v>-11.3</v>
      </c>
      <c r="AT266" s="29">
        <f>'1.4'!AK86</f>
        <v>1</v>
      </c>
      <c r="AU266" s="29">
        <f>'1.4'!AL86</f>
        <v>21.2</v>
      </c>
      <c r="AV266" s="29">
        <f>'1.4'!AM86</f>
        <v>25.7</v>
      </c>
      <c r="AW266" s="29">
        <f>'1.4'!AN86</f>
        <v>1.8</v>
      </c>
      <c r="AX266" s="29">
        <f>'1.4'!AO86</f>
        <v>-2.2000000000000002</v>
      </c>
      <c r="AY266" s="29">
        <f>'1.4'!AP86</f>
        <v>13.1</v>
      </c>
      <c r="AZ266" s="29">
        <f>'1.4'!AQ86</f>
        <v>12.9</v>
      </c>
      <c r="BA266" s="29">
        <f>'1.4'!AR86</f>
        <v>5.4</v>
      </c>
      <c r="BB266" s="29">
        <f>'1.4'!AS86</f>
        <v>27</v>
      </c>
      <c r="BC266" s="29" t="e">
        <f>'1.4'!AT86</f>
        <v>#N/A</v>
      </c>
      <c r="BD266" s="29" t="e">
        <f>'1.4'!AU86</f>
        <v>#N/A</v>
      </c>
      <c r="BE266" s="29">
        <f>'1.4'!AV86</f>
        <v>2.9</v>
      </c>
      <c r="BF266" s="29">
        <f>'1.4'!AW86</f>
        <v>-2</v>
      </c>
      <c r="BG266" s="29">
        <f>'1.4'!AX86</f>
        <v>36.5</v>
      </c>
      <c r="BH266" s="29">
        <f>'1.4'!AY86</f>
        <v>13.9</v>
      </c>
      <c r="BI266" s="29">
        <f>'1.4'!AZ86</f>
        <v>31.1</v>
      </c>
      <c r="BJ266" s="29">
        <f>'1.4'!BA86</f>
        <v>-2.6</v>
      </c>
    </row>
    <row r="267" spans="1:62" x14ac:dyDescent="0.25">
      <c r="A267" s="28" t="s">
        <v>35</v>
      </c>
      <c r="B267" s="30">
        <v>38930</v>
      </c>
      <c r="C267" s="28">
        <f>'1.3'!B87</f>
        <v>71.900000000000006</v>
      </c>
      <c r="D267" s="28">
        <f>'1.3'!C87</f>
        <v>9.9</v>
      </c>
      <c r="E267" s="28">
        <f>'1.3'!D87</f>
        <v>10.3</v>
      </c>
      <c r="F267" s="28">
        <f>'1.3'!E87</f>
        <v>11.3</v>
      </c>
      <c r="G267" s="28">
        <f>'1.3'!F87</f>
        <v>52.7</v>
      </c>
      <c r="H267" s="28">
        <f>'1.3'!G87</f>
        <v>17.899999999999999</v>
      </c>
      <c r="I267" s="28">
        <f>'1.3'!H87</f>
        <v>15.5</v>
      </c>
      <c r="J267" s="28">
        <f>'1.3'!I87</f>
        <v>16.899999999999999</v>
      </c>
      <c r="K267" s="29">
        <f>'1.4'!B87</f>
        <v>100.3</v>
      </c>
      <c r="L267" s="29">
        <f>'1.4'!C87</f>
        <v>75.8</v>
      </c>
      <c r="M267" s="29">
        <f>'1.4'!D87</f>
        <v>76.099999999999994</v>
      </c>
      <c r="N267" s="29">
        <f>'1.4'!E87</f>
        <v>74.099999999999994</v>
      </c>
      <c r="O267" s="29">
        <f>'1.4'!F87</f>
        <v>55.2</v>
      </c>
      <c r="P267" s="29" t="e">
        <f>'1.4'!G87</f>
        <v>#N/A</v>
      </c>
      <c r="Q267" s="29" t="e">
        <f>'1.4'!H87</f>
        <v>#N/A</v>
      </c>
      <c r="R267" s="29">
        <f>'1.4'!I87</f>
        <v>40.1</v>
      </c>
      <c r="S267" s="29">
        <f>'1.4'!J87</f>
        <v>47.7</v>
      </c>
      <c r="T267" s="29">
        <f>'1.4'!K87</f>
        <v>43.4</v>
      </c>
      <c r="U267" s="29">
        <f>'1.4'!L87</f>
        <v>74</v>
      </c>
      <c r="V267" s="29">
        <f>'1.4'!M87</f>
        <v>37.6</v>
      </c>
      <c r="W267" s="29">
        <f>'1.4'!N87</f>
        <v>79.400000000000006</v>
      </c>
      <c r="X267" s="29">
        <f>'1.4'!O87</f>
        <v>3.2</v>
      </c>
      <c r="Y267" s="29">
        <f>'1.4'!P87</f>
        <v>8.6999999999999993</v>
      </c>
      <c r="Z267" s="29">
        <f>'1.4'!Q87</f>
        <v>8.8000000000000007</v>
      </c>
      <c r="AA267" s="29">
        <f>'1.4'!R87</f>
        <v>5.9</v>
      </c>
      <c r="AB267" s="29">
        <f>'1.4'!S87</f>
        <v>14.5</v>
      </c>
      <c r="AC267" s="29" t="e">
        <f>'1.4'!T87</f>
        <v>#N/A</v>
      </c>
      <c r="AD267" s="29" t="e">
        <f>'1.4'!U87</f>
        <v>#N/A</v>
      </c>
      <c r="AE267" s="29">
        <f>'1.4'!V87</f>
        <v>-1.4</v>
      </c>
      <c r="AF267" s="29">
        <f>'1.4'!W87</f>
        <v>-8.1999999999999993</v>
      </c>
      <c r="AG267" s="29">
        <f>'1.4'!X87</f>
        <v>-31.2</v>
      </c>
      <c r="AH267" s="29">
        <f>'1.4'!Y87</f>
        <v>34.700000000000003</v>
      </c>
      <c r="AI267" s="29">
        <f>'1.4'!Z87</f>
        <v>31.1</v>
      </c>
      <c r="AJ267" s="29">
        <f>'1.4'!AA87</f>
        <v>15.6</v>
      </c>
      <c r="AK267" s="29">
        <f>'1.4'!AB87</f>
        <v>-0.7</v>
      </c>
      <c r="AL267" s="29">
        <f>'1.4'!AC87</f>
        <v>10.6</v>
      </c>
      <c r="AM267" s="29">
        <f>'1.4'!AD87</f>
        <v>10.8</v>
      </c>
      <c r="AN267" s="29">
        <f>'1.4'!AE87</f>
        <v>8.1999999999999993</v>
      </c>
      <c r="AO267" s="29">
        <f>'1.4'!AF87</f>
        <v>17.600000000000001</v>
      </c>
      <c r="AP267" s="29" t="e">
        <f>'1.4'!AG87</f>
        <v>#N/A</v>
      </c>
      <c r="AQ267" s="29" t="e">
        <f>'1.4'!AH87</f>
        <v>#N/A</v>
      </c>
      <c r="AR267" s="29">
        <f>'1.4'!AI87</f>
        <v>-1.2</v>
      </c>
      <c r="AS267" s="29">
        <f>'1.4'!AJ87</f>
        <v>-11</v>
      </c>
      <c r="AT267" s="29">
        <f>'1.4'!AK87</f>
        <v>-3.7</v>
      </c>
      <c r="AU267" s="29">
        <f>'1.4'!AL87</f>
        <v>22.9</v>
      </c>
      <c r="AV267" s="29">
        <f>'1.4'!AM87</f>
        <v>26.5</v>
      </c>
      <c r="AW267" s="29">
        <f>'1.4'!AN87</f>
        <v>3.6</v>
      </c>
      <c r="AX267" s="29">
        <f>'1.4'!AO87</f>
        <v>-1.3</v>
      </c>
      <c r="AY267" s="29">
        <f>'1.4'!AP87</f>
        <v>12.2</v>
      </c>
      <c r="AZ267" s="29">
        <f>'1.4'!AQ87</f>
        <v>12.1</v>
      </c>
      <c r="BA267" s="29">
        <f>'1.4'!AR87</f>
        <v>5.5</v>
      </c>
      <c r="BB267" s="29">
        <f>'1.4'!AS87</f>
        <v>24.4</v>
      </c>
      <c r="BC267" s="29" t="e">
        <f>'1.4'!AT87</f>
        <v>#N/A</v>
      </c>
      <c r="BD267" s="29" t="e">
        <f>'1.4'!AU87</f>
        <v>#N/A</v>
      </c>
      <c r="BE267" s="29">
        <f>'1.4'!AV87</f>
        <v>0.8</v>
      </c>
      <c r="BF267" s="29">
        <f>'1.4'!AW87</f>
        <v>-3.9</v>
      </c>
      <c r="BG267" s="29">
        <f>'1.4'!AX87</f>
        <v>24.9</v>
      </c>
      <c r="BH267" s="29">
        <f>'1.4'!AY87</f>
        <v>15.6</v>
      </c>
      <c r="BI267" s="29">
        <f>'1.4'!AZ87</f>
        <v>30.3</v>
      </c>
      <c r="BJ267" s="29">
        <f>'1.4'!BA87</f>
        <v>-1.1000000000000001</v>
      </c>
    </row>
    <row r="268" spans="1:62" x14ac:dyDescent="0.25">
      <c r="A268" s="28" t="s">
        <v>35</v>
      </c>
      <c r="B268" s="30">
        <v>38961</v>
      </c>
      <c r="C268" s="28">
        <f>'1.3'!B88</f>
        <v>72.5</v>
      </c>
      <c r="D268" s="28">
        <f>'1.3'!C88</f>
        <v>13.5</v>
      </c>
      <c r="E268" s="28">
        <f>'1.3'!D88</f>
        <v>10.6</v>
      </c>
      <c r="F268" s="28">
        <f>'1.3'!E88</f>
        <v>11.3</v>
      </c>
      <c r="G268" s="28">
        <f>'1.3'!F88</f>
        <v>51.8</v>
      </c>
      <c r="H268" s="28">
        <f>'1.3'!G88</f>
        <v>16.2</v>
      </c>
      <c r="I268" s="28">
        <f>'1.3'!H88</f>
        <v>15.6</v>
      </c>
      <c r="J268" s="28">
        <f>'1.3'!I88</f>
        <v>16.3</v>
      </c>
      <c r="K268" s="29">
        <f>'1.4'!B88</f>
        <v>96.4</v>
      </c>
      <c r="L268" s="29">
        <f>'1.4'!C88</f>
        <v>78.7</v>
      </c>
      <c r="M268" s="29">
        <f>'1.4'!D88</f>
        <v>79</v>
      </c>
      <c r="N268" s="29">
        <f>'1.4'!E88</f>
        <v>65.400000000000006</v>
      </c>
      <c r="O268" s="29">
        <f>'1.4'!F88</f>
        <v>53.2</v>
      </c>
      <c r="P268" s="29" t="e">
        <f>'1.4'!G88</f>
        <v>#N/A</v>
      </c>
      <c r="Q268" s="29" t="e">
        <f>'1.4'!H88</f>
        <v>#N/A</v>
      </c>
      <c r="R268" s="29">
        <f>'1.4'!I88</f>
        <v>39.4</v>
      </c>
      <c r="S268" s="29">
        <f>'1.4'!J88</f>
        <v>40.799999999999997</v>
      </c>
      <c r="T268" s="29">
        <f>'1.4'!K88</f>
        <v>53.1</v>
      </c>
      <c r="U268" s="29">
        <f>'1.4'!L88</f>
        <v>75.8</v>
      </c>
      <c r="V268" s="29">
        <f>'1.4'!M88</f>
        <v>35.5</v>
      </c>
      <c r="W268" s="29">
        <f>'1.4'!N88</f>
        <v>81.400000000000006</v>
      </c>
      <c r="X268" s="29">
        <f>'1.4'!O88</f>
        <v>0.3</v>
      </c>
      <c r="Y268" s="29">
        <f>'1.4'!P88</f>
        <v>12.3</v>
      </c>
      <c r="Z268" s="29">
        <f>'1.4'!Q88</f>
        <v>12.4</v>
      </c>
      <c r="AA268" s="29">
        <f>'1.4'!R88</f>
        <v>10.7</v>
      </c>
      <c r="AB268" s="29">
        <f>'1.4'!S88</f>
        <v>17.899999999999999</v>
      </c>
      <c r="AC268" s="29" t="e">
        <f>'1.4'!T88</f>
        <v>#N/A</v>
      </c>
      <c r="AD268" s="29" t="e">
        <f>'1.4'!U88</f>
        <v>#N/A</v>
      </c>
      <c r="AE268" s="29">
        <f>'1.4'!V88</f>
        <v>9</v>
      </c>
      <c r="AF268" s="29">
        <f>'1.4'!W88</f>
        <v>-16.899999999999999</v>
      </c>
      <c r="AG268" s="29">
        <f>'1.4'!X88</f>
        <v>-5.6</v>
      </c>
      <c r="AH268" s="29">
        <f>'1.4'!Y88</f>
        <v>45.9</v>
      </c>
      <c r="AI268" s="29">
        <f>'1.4'!Z88</f>
        <v>18.3</v>
      </c>
      <c r="AJ268" s="29">
        <f>'1.4'!AA88</f>
        <v>33.700000000000003</v>
      </c>
      <c r="AK268" s="29">
        <f>'1.4'!AB88</f>
        <v>-0.6</v>
      </c>
      <c r="AL268" s="29">
        <f>'1.4'!AC88</f>
        <v>10.8</v>
      </c>
      <c r="AM268" s="29">
        <f>'1.4'!AD88</f>
        <v>11</v>
      </c>
      <c r="AN268" s="29">
        <f>'1.4'!AE88</f>
        <v>8.5</v>
      </c>
      <c r="AO268" s="29">
        <f>'1.4'!AF88</f>
        <v>17.7</v>
      </c>
      <c r="AP268" s="29" t="e">
        <f>'1.4'!AG88</f>
        <v>#N/A</v>
      </c>
      <c r="AQ268" s="29" t="e">
        <f>'1.4'!AH88</f>
        <v>#N/A</v>
      </c>
      <c r="AR268" s="29">
        <f>'1.4'!AI88</f>
        <v>0</v>
      </c>
      <c r="AS268" s="29">
        <f>'1.4'!AJ88</f>
        <v>-11.5</v>
      </c>
      <c r="AT268" s="29">
        <f>'1.4'!AK88</f>
        <v>-3.9</v>
      </c>
      <c r="AU268" s="29">
        <f>'1.4'!AL88</f>
        <v>25.3</v>
      </c>
      <c r="AV268" s="29">
        <f>'1.4'!AM88</f>
        <v>25.4</v>
      </c>
      <c r="AW268" s="29">
        <f>'1.4'!AN88</f>
        <v>6.7</v>
      </c>
      <c r="AX268" s="29">
        <f>'1.4'!AO88</f>
        <v>-0.2</v>
      </c>
      <c r="AY268" s="29">
        <f>'1.4'!AP88</f>
        <v>11.6</v>
      </c>
      <c r="AZ268" s="29">
        <f>'1.4'!AQ88</f>
        <v>11.6</v>
      </c>
      <c r="BA268" s="29">
        <f>'1.4'!AR88</f>
        <v>6</v>
      </c>
      <c r="BB268" s="29">
        <f>'1.4'!AS88</f>
        <v>22.6</v>
      </c>
      <c r="BC268" s="29" t="e">
        <f>'1.4'!AT88</f>
        <v>#N/A</v>
      </c>
      <c r="BD268" s="29" t="e">
        <f>'1.4'!AU88</f>
        <v>#N/A</v>
      </c>
      <c r="BE268" s="29">
        <f>'1.4'!AV88</f>
        <v>0.9</v>
      </c>
      <c r="BF268" s="29">
        <f>'1.4'!AW88</f>
        <v>-6.1</v>
      </c>
      <c r="BG268" s="29">
        <f>'1.4'!AX88</f>
        <v>18.2</v>
      </c>
      <c r="BH268" s="29">
        <f>'1.4'!AY88</f>
        <v>19.3</v>
      </c>
      <c r="BI268" s="29">
        <f>'1.4'!AZ88</f>
        <v>27.6</v>
      </c>
      <c r="BJ268" s="29">
        <f>'1.4'!BA88</f>
        <v>2.8</v>
      </c>
    </row>
    <row r="269" spans="1:62" x14ac:dyDescent="0.25">
      <c r="A269" s="28" t="s">
        <v>35</v>
      </c>
      <c r="B269" s="30">
        <v>38991</v>
      </c>
      <c r="C269" s="28">
        <f>'1.3'!B89</f>
        <v>74.099999999999994</v>
      </c>
      <c r="D269" s="28">
        <f>'1.3'!C89</f>
        <v>7.9</v>
      </c>
      <c r="E269" s="28">
        <f>'1.3'!D89</f>
        <v>10.3</v>
      </c>
      <c r="F269" s="28">
        <f>'1.3'!E89</f>
        <v>11</v>
      </c>
      <c r="G269" s="28">
        <f>'1.3'!F89</f>
        <v>51.2</v>
      </c>
      <c r="H269" s="28">
        <f>'1.3'!G89</f>
        <v>11.6</v>
      </c>
      <c r="I269" s="28">
        <f>'1.3'!H89</f>
        <v>15.1</v>
      </c>
      <c r="J269" s="28">
        <f>'1.3'!I89</f>
        <v>15.7</v>
      </c>
      <c r="K269" s="29">
        <f>'1.4'!B89</f>
        <v>93.4</v>
      </c>
      <c r="L269" s="29">
        <f>'1.4'!C89</f>
        <v>77.8</v>
      </c>
      <c r="M269" s="29">
        <f>'1.4'!D89</f>
        <v>78.099999999999994</v>
      </c>
      <c r="N269" s="29">
        <f>'1.4'!E89</f>
        <v>70.7</v>
      </c>
      <c r="O269" s="29">
        <f>'1.4'!F89</f>
        <v>60.5</v>
      </c>
      <c r="P269" s="29" t="e">
        <f>'1.4'!G89</f>
        <v>#N/A</v>
      </c>
      <c r="Q269" s="29" t="e">
        <f>'1.4'!H89</f>
        <v>#N/A</v>
      </c>
      <c r="R269" s="29">
        <f>'1.4'!I89</f>
        <v>42.4</v>
      </c>
      <c r="S269" s="29">
        <f>'1.4'!J89</f>
        <v>40.700000000000003</v>
      </c>
      <c r="T269" s="29">
        <f>'1.4'!K89</f>
        <v>38.1</v>
      </c>
      <c r="U269" s="29">
        <f>'1.4'!L89</f>
        <v>85.4</v>
      </c>
      <c r="V269" s="29">
        <f>'1.4'!M89</f>
        <v>33.4</v>
      </c>
      <c r="W269" s="29">
        <f>'1.4'!N89</f>
        <v>79.2</v>
      </c>
      <c r="X269" s="29">
        <f>'1.4'!O89</f>
        <v>-10.199999999999999</v>
      </c>
      <c r="Y269" s="29">
        <f>'1.4'!P89</f>
        <v>9.6</v>
      </c>
      <c r="Z269" s="29">
        <f>'1.4'!Q89</f>
        <v>9.8000000000000007</v>
      </c>
      <c r="AA269" s="29">
        <f>'1.4'!R89</f>
        <v>8</v>
      </c>
      <c r="AB269" s="29">
        <f>'1.4'!S89</f>
        <v>-3.7</v>
      </c>
      <c r="AC269" s="29" t="e">
        <f>'1.4'!T89</f>
        <v>#N/A</v>
      </c>
      <c r="AD269" s="29" t="e">
        <f>'1.4'!U89</f>
        <v>#N/A</v>
      </c>
      <c r="AE269" s="29">
        <f>'1.4'!V89</f>
        <v>10.199999999999999</v>
      </c>
      <c r="AF269" s="29">
        <f>'1.4'!W89</f>
        <v>-12.9</v>
      </c>
      <c r="AG269" s="29">
        <f>'1.4'!X89</f>
        <v>-37.200000000000003</v>
      </c>
      <c r="AH269" s="29">
        <f>'1.4'!Y89</f>
        <v>42.3</v>
      </c>
      <c r="AI269" s="29">
        <f>'1.4'!Z89</f>
        <v>15.8</v>
      </c>
      <c r="AJ269" s="29">
        <f>'1.4'!AA89</f>
        <v>30.2</v>
      </c>
      <c r="AK269" s="29">
        <f>'1.4'!AB89</f>
        <v>-1.6</v>
      </c>
      <c r="AL269" s="29">
        <f>'1.4'!AC89</f>
        <v>10.7</v>
      </c>
      <c r="AM269" s="29">
        <f>'1.4'!AD89</f>
        <v>10.8</v>
      </c>
      <c r="AN269" s="29">
        <f>'1.4'!AE89</f>
        <v>8.4</v>
      </c>
      <c r="AO269" s="29">
        <f>'1.4'!AF89</f>
        <v>14.7</v>
      </c>
      <c r="AP269" s="29" t="e">
        <f>'1.4'!AG89</f>
        <v>#N/A</v>
      </c>
      <c r="AQ269" s="29" t="e">
        <f>'1.4'!AH89</f>
        <v>#N/A</v>
      </c>
      <c r="AR269" s="29">
        <f>'1.4'!AI89</f>
        <v>1.1000000000000001</v>
      </c>
      <c r="AS269" s="29">
        <f>'1.4'!AJ89</f>
        <v>-11.6</v>
      </c>
      <c r="AT269" s="29">
        <f>'1.4'!AK89</f>
        <v>-7.6</v>
      </c>
      <c r="AU269" s="29">
        <f>'1.4'!AL89</f>
        <v>27.2</v>
      </c>
      <c r="AV269" s="29">
        <f>'1.4'!AM89</f>
        <v>24.3</v>
      </c>
      <c r="AW269" s="29">
        <f>'1.4'!AN89</f>
        <v>9</v>
      </c>
      <c r="AX269" s="29">
        <f>'1.4'!AO89</f>
        <v>-1</v>
      </c>
      <c r="AY269" s="29">
        <f>'1.4'!AP89</f>
        <v>11.4</v>
      </c>
      <c r="AZ269" s="29">
        <f>'1.4'!AQ89</f>
        <v>11.4</v>
      </c>
      <c r="BA269" s="29">
        <f>'1.4'!AR89</f>
        <v>6.7</v>
      </c>
      <c r="BB269" s="29">
        <f>'1.4'!AS89</f>
        <v>18.899999999999999</v>
      </c>
      <c r="BC269" s="29" t="e">
        <f>'1.4'!AT89</f>
        <v>#N/A</v>
      </c>
      <c r="BD269" s="29" t="e">
        <f>'1.4'!AU89</f>
        <v>#N/A</v>
      </c>
      <c r="BE269" s="29">
        <f>'1.4'!AV89</f>
        <v>0.5</v>
      </c>
      <c r="BF269" s="29">
        <f>'1.4'!AW89</f>
        <v>-8.1</v>
      </c>
      <c r="BG269" s="29">
        <f>'1.4'!AX89</f>
        <v>7.6</v>
      </c>
      <c r="BH269" s="29">
        <f>'1.4'!AY89</f>
        <v>23.6</v>
      </c>
      <c r="BI269" s="29">
        <f>'1.4'!AZ89</f>
        <v>25.5</v>
      </c>
      <c r="BJ269" s="29">
        <f>'1.4'!BA89</f>
        <v>6.2</v>
      </c>
    </row>
    <row r="270" spans="1:62" x14ac:dyDescent="0.25">
      <c r="A270" s="28" t="s">
        <v>35</v>
      </c>
      <c r="B270" s="30">
        <v>39022</v>
      </c>
      <c r="C270" s="28">
        <f>'1.3'!B90</f>
        <v>76.7</v>
      </c>
      <c r="D270" s="28">
        <f>'1.3'!C90</f>
        <v>12.3</v>
      </c>
      <c r="E270" s="28">
        <f>'1.3'!D90</f>
        <v>10.5</v>
      </c>
      <c r="F270" s="28">
        <f>'1.3'!E90</f>
        <v>11</v>
      </c>
      <c r="G270" s="28">
        <f>'1.3'!F90</f>
        <v>53.5</v>
      </c>
      <c r="H270" s="28">
        <f>'1.3'!G90</f>
        <v>20.2</v>
      </c>
      <c r="I270" s="28">
        <f>'1.3'!H90</f>
        <v>15.6</v>
      </c>
      <c r="J270" s="28">
        <f>'1.3'!I90</f>
        <v>16.100000000000001</v>
      </c>
      <c r="K270" s="29">
        <f>'1.4'!B90</f>
        <v>91.2</v>
      </c>
      <c r="L270" s="29">
        <f>'1.4'!C90</f>
        <v>79.900000000000006</v>
      </c>
      <c r="M270" s="29">
        <f>'1.4'!D90</f>
        <v>80.3</v>
      </c>
      <c r="N270" s="29">
        <f>'1.4'!E90</f>
        <v>81.2</v>
      </c>
      <c r="O270" s="29">
        <f>'1.4'!F90</f>
        <v>63.5</v>
      </c>
      <c r="P270" s="29" t="e">
        <f>'1.4'!G90</f>
        <v>#N/A</v>
      </c>
      <c r="Q270" s="29" t="e">
        <f>'1.4'!H90</f>
        <v>#N/A</v>
      </c>
      <c r="R270" s="29">
        <f>'1.4'!I90</f>
        <v>36.6</v>
      </c>
      <c r="S270" s="29">
        <f>'1.4'!J90</f>
        <v>43.9</v>
      </c>
      <c r="T270" s="29">
        <f>'1.4'!K90</f>
        <v>46.3</v>
      </c>
      <c r="U270" s="29">
        <f>'1.4'!L90</f>
        <v>95.1</v>
      </c>
      <c r="V270" s="29">
        <f>'1.4'!M90</f>
        <v>35.6</v>
      </c>
      <c r="W270" s="29">
        <f>'1.4'!N90</f>
        <v>78.400000000000006</v>
      </c>
      <c r="X270" s="29">
        <f>'1.4'!O90</f>
        <v>-9.5</v>
      </c>
      <c r="Y270" s="29">
        <f>'1.4'!P90</f>
        <v>16.600000000000001</v>
      </c>
      <c r="Z270" s="29">
        <f>'1.4'!Q90</f>
        <v>17.100000000000001</v>
      </c>
      <c r="AA270" s="29">
        <f>'1.4'!R90</f>
        <v>9</v>
      </c>
      <c r="AB270" s="29">
        <f>'1.4'!S90</f>
        <v>-6.8</v>
      </c>
      <c r="AC270" s="29" t="e">
        <f>'1.4'!T90</f>
        <v>#N/A</v>
      </c>
      <c r="AD270" s="29" t="e">
        <f>'1.4'!U90</f>
        <v>#N/A</v>
      </c>
      <c r="AE270" s="29">
        <f>'1.4'!V90</f>
        <v>10.8</v>
      </c>
      <c r="AF270" s="29">
        <f>'1.4'!W90</f>
        <v>-5.9</v>
      </c>
      <c r="AG270" s="29">
        <f>'1.4'!X90</f>
        <v>-14.2</v>
      </c>
      <c r="AH270" s="29">
        <f>'1.4'!Y90</f>
        <v>50.4</v>
      </c>
      <c r="AI270" s="29">
        <f>'1.4'!Z90</f>
        <v>34.5</v>
      </c>
      <c r="AJ270" s="29">
        <f>'1.4'!AA90</f>
        <v>20.399999999999999</v>
      </c>
      <c r="AK270" s="29">
        <f>'1.4'!AB90</f>
        <v>-2.4</v>
      </c>
      <c r="AL270" s="29">
        <f>'1.4'!AC90</f>
        <v>11.2</v>
      </c>
      <c r="AM270" s="29">
        <f>'1.4'!AD90</f>
        <v>11.4</v>
      </c>
      <c r="AN270" s="29">
        <f>'1.4'!AE90</f>
        <v>8.5</v>
      </c>
      <c r="AO270" s="29">
        <f>'1.4'!AF90</f>
        <v>11.9</v>
      </c>
      <c r="AP270" s="29" t="e">
        <f>'1.4'!AG90</f>
        <v>#N/A</v>
      </c>
      <c r="AQ270" s="29" t="e">
        <f>'1.4'!AH90</f>
        <v>#N/A</v>
      </c>
      <c r="AR270" s="29">
        <f>'1.4'!AI90</f>
        <v>1.9</v>
      </c>
      <c r="AS270" s="29">
        <f>'1.4'!AJ90</f>
        <v>-11.2</v>
      </c>
      <c r="AT270" s="29">
        <f>'1.4'!AK90</f>
        <v>-8.1999999999999993</v>
      </c>
      <c r="AU270" s="29">
        <f>'1.4'!AL90</f>
        <v>29.6</v>
      </c>
      <c r="AV270" s="29">
        <f>'1.4'!AM90</f>
        <v>25.3</v>
      </c>
      <c r="AW270" s="29">
        <f>'1.4'!AN90</f>
        <v>10</v>
      </c>
      <c r="AX270" s="29">
        <f>'1.4'!AO90</f>
        <v>-2</v>
      </c>
      <c r="AY270" s="29">
        <f>'1.4'!AP90</f>
        <v>11.6</v>
      </c>
      <c r="AZ270" s="29">
        <f>'1.4'!AQ90</f>
        <v>11.7</v>
      </c>
      <c r="BA270" s="29">
        <f>'1.4'!AR90</f>
        <v>7</v>
      </c>
      <c r="BB270" s="29">
        <f>'1.4'!AS90</f>
        <v>14.9</v>
      </c>
      <c r="BC270" s="29" t="e">
        <f>'1.4'!AT90</f>
        <v>#N/A</v>
      </c>
      <c r="BD270" s="29" t="e">
        <f>'1.4'!AU90</f>
        <v>#N/A</v>
      </c>
      <c r="BE270" s="29">
        <f>'1.4'!AV90</f>
        <v>1.3</v>
      </c>
      <c r="BF270" s="29">
        <f>'1.4'!AW90</f>
        <v>-9.1</v>
      </c>
      <c r="BG270" s="29">
        <f>'1.4'!AX90</f>
        <v>1.5</v>
      </c>
      <c r="BH270" s="29">
        <f>'1.4'!AY90</f>
        <v>27.9</v>
      </c>
      <c r="BI270" s="29">
        <f>'1.4'!AZ90</f>
        <v>26.3</v>
      </c>
      <c r="BJ270" s="29">
        <f>'1.4'!BA90</f>
        <v>9.1</v>
      </c>
    </row>
    <row r="271" spans="1:62" x14ac:dyDescent="0.25">
      <c r="A271" s="28" t="s">
        <v>35</v>
      </c>
      <c r="B271" s="30">
        <v>39052</v>
      </c>
      <c r="C271" s="28">
        <f>'1.3'!B91</f>
        <v>104.5</v>
      </c>
      <c r="D271" s="28">
        <f>'1.3'!C91</f>
        <v>9.1</v>
      </c>
      <c r="E271" s="28">
        <f>'1.3'!D91</f>
        <v>10.4</v>
      </c>
      <c r="F271" s="28">
        <f>'1.3'!E91</f>
        <v>10.4</v>
      </c>
      <c r="G271" s="28">
        <f>'1.3'!F91</f>
        <v>64.3</v>
      </c>
      <c r="H271" s="28">
        <f>'1.3'!G91</f>
        <v>8</v>
      </c>
      <c r="I271" s="28">
        <f>'1.3'!H91</f>
        <v>14.8</v>
      </c>
      <c r="J271" s="28">
        <f>'1.3'!I91</f>
        <v>14.8</v>
      </c>
      <c r="K271" s="29">
        <f>'1.4'!B91</f>
        <v>97.4</v>
      </c>
      <c r="L271" s="29">
        <f>'1.4'!C91</f>
        <v>102.8</v>
      </c>
      <c r="M271" s="29">
        <f>'1.4'!D91</f>
        <v>103.6</v>
      </c>
      <c r="N271" s="29">
        <f>'1.4'!E91</f>
        <v>146</v>
      </c>
      <c r="O271" s="29">
        <f>'1.4'!F91</f>
        <v>95.4</v>
      </c>
      <c r="P271" s="29" t="e">
        <f>'1.4'!G91</f>
        <v>#N/A</v>
      </c>
      <c r="Q271" s="29" t="e">
        <f>'1.4'!H91</f>
        <v>#N/A</v>
      </c>
      <c r="R271" s="29">
        <f>'1.4'!I91</f>
        <v>47.7</v>
      </c>
      <c r="S271" s="29">
        <f>'1.4'!J91</f>
        <v>57.6</v>
      </c>
      <c r="T271" s="29">
        <f>'1.4'!K91</f>
        <v>50.5</v>
      </c>
      <c r="U271" s="29">
        <f>'1.4'!L91</f>
        <v>155.30000000000001</v>
      </c>
      <c r="V271" s="29">
        <f>'1.4'!M91</f>
        <v>35.1</v>
      </c>
      <c r="W271" s="29">
        <f>'1.4'!N91</f>
        <v>75.2</v>
      </c>
      <c r="X271" s="29">
        <f>'1.4'!O91</f>
        <v>-13.1</v>
      </c>
      <c r="Y271" s="29">
        <f>'1.4'!P91</f>
        <v>12.7</v>
      </c>
      <c r="Z271" s="29">
        <f>'1.4'!Q91</f>
        <v>13.5</v>
      </c>
      <c r="AA271" s="29">
        <f>'1.4'!R91</f>
        <v>0.6</v>
      </c>
      <c r="AB271" s="29">
        <f>'1.4'!S91</f>
        <v>14.8</v>
      </c>
      <c r="AC271" s="29" t="e">
        <f>'1.4'!T91</f>
        <v>#N/A</v>
      </c>
      <c r="AD271" s="29" t="e">
        <f>'1.4'!U91</f>
        <v>#N/A</v>
      </c>
      <c r="AE271" s="29">
        <f>'1.4'!V91</f>
        <v>27.8</v>
      </c>
      <c r="AF271" s="29">
        <f>'1.4'!W91</f>
        <v>-8.9</v>
      </c>
      <c r="AG271" s="29">
        <f>'1.4'!X91</f>
        <v>-49.9</v>
      </c>
      <c r="AH271" s="29">
        <f>'1.4'!Y91</f>
        <v>7</v>
      </c>
      <c r="AI271" s="29">
        <f>'1.4'!Z91</f>
        <v>5.3</v>
      </c>
      <c r="AJ271" s="29">
        <f>'1.4'!AA91</f>
        <v>13.9</v>
      </c>
      <c r="AK271" s="29">
        <f>'1.4'!AB91</f>
        <v>-3.4</v>
      </c>
      <c r="AL271" s="29">
        <f>'1.4'!AC91</f>
        <v>11.4</v>
      </c>
      <c r="AM271" s="29">
        <f>'1.4'!AD91</f>
        <v>11.6</v>
      </c>
      <c r="AN271" s="29">
        <f>'1.4'!AE91</f>
        <v>7.1</v>
      </c>
      <c r="AO271" s="29">
        <f>'1.4'!AF91</f>
        <v>12.3</v>
      </c>
      <c r="AP271" s="29" t="e">
        <f>'1.4'!AG91</f>
        <v>#N/A</v>
      </c>
      <c r="AQ271" s="29" t="e">
        <f>'1.4'!AH91</f>
        <v>#N/A</v>
      </c>
      <c r="AR271" s="29">
        <f>'1.4'!AI91</f>
        <v>4.2</v>
      </c>
      <c r="AS271" s="29">
        <f>'1.4'!AJ91</f>
        <v>-11</v>
      </c>
      <c r="AT271" s="29">
        <f>'1.4'!AK91</f>
        <v>-14.1</v>
      </c>
      <c r="AU271" s="29">
        <f>'1.4'!AL91</f>
        <v>25.3</v>
      </c>
      <c r="AV271" s="29">
        <f>'1.4'!AM91</f>
        <v>23.2</v>
      </c>
      <c r="AW271" s="29">
        <f>'1.4'!AN91</f>
        <v>10.3</v>
      </c>
      <c r="AX271" s="29">
        <f>'1.4'!AO91</f>
        <v>-3.4</v>
      </c>
      <c r="AY271" s="29">
        <f>'1.4'!AP91</f>
        <v>11.4</v>
      </c>
      <c r="AZ271" s="29">
        <f>'1.4'!AQ91</f>
        <v>11.6</v>
      </c>
      <c r="BA271" s="29">
        <f>'1.4'!AR91</f>
        <v>7.1</v>
      </c>
      <c r="BB271" s="29">
        <f>'1.4'!AS91</f>
        <v>12.3</v>
      </c>
      <c r="BC271" s="29" t="e">
        <f>'1.4'!AT91</f>
        <v>#N/A</v>
      </c>
      <c r="BD271" s="29" t="e">
        <f>'1.4'!AU91</f>
        <v>#N/A</v>
      </c>
      <c r="BE271" s="29">
        <f>'1.4'!AV91</f>
        <v>4.2</v>
      </c>
      <c r="BF271" s="29">
        <f>'1.4'!AW91</f>
        <v>-11</v>
      </c>
      <c r="BG271" s="29">
        <f>'1.4'!AX91</f>
        <v>-14.1</v>
      </c>
      <c r="BH271" s="29">
        <f>'1.4'!AY91</f>
        <v>25.3</v>
      </c>
      <c r="BI271" s="29">
        <f>'1.4'!AZ91</f>
        <v>23.2</v>
      </c>
      <c r="BJ271" s="29">
        <f>'1.4'!BA91</f>
        <v>10.3</v>
      </c>
    </row>
    <row r="272" spans="1:62" x14ac:dyDescent="0.25">
      <c r="A272" s="28" t="s">
        <v>35</v>
      </c>
      <c r="B272" s="30">
        <v>39083</v>
      </c>
      <c r="C272" s="28">
        <f>'1.3'!B92</f>
        <v>73.599999999999994</v>
      </c>
      <c r="D272" s="28">
        <f>'1.3'!C92</f>
        <v>8.1</v>
      </c>
      <c r="E272" s="28">
        <f>'1.3'!D92</f>
        <v>8.1</v>
      </c>
      <c r="F272" s="28">
        <f>'1.3'!E92</f>
        <v>9.9</v>
      </c>
      <c r="G272" s="28">
        <f>'1.3'!F92</f>
        <v>51.9</v>
      </c>
      <c r="H272" s="28">
        <f>'1.3'!G92</f>
        <v>13.3</v>
      </c>
      <c r="I272" s="28">
        <f>'1.3'!H92</f>
        <v>13.3</v>
      </c>
      <c r="J272" s="28">
        <f>'1.3'!I92</f>
        <v>14.2</v>
      </c>
      <c r="K272" s="29">
        <f>'1.4'!B92</f>
        <v>100</v>
      </c>
      <c r="L272" s="29">
        <f>'1.4'!C92</f>
        <v>78.3</v>
      </c>
      <c r="M272" s="29">
        <f>'1.4'!D92</f>
        <v>78.7</v>
      </c>
      <c r="N272" s="29">
        <f>'1.4'!E92</f>
        <v>61.7</v>
      </c>
      <c r="O272" s="29">
        <f>'1.4'!F92</f>
        <v>62.9</v>
      </c>
      <c r="P272" s="29" t="e">
        <f>'1.4'!G92</f>
        <v>#N/A</v>
      </c>
      <c r="Q272" s="29" t="e">
        <f>'1.4'!H92</f>
        <v>#N/A</v>
      </c>
      <c r="R272" s="29">
        <f>'1.4'!I92</f>
        <v>42.5</v>
      </c>
      <c r="S272" s="29">
        <f>'1.4'!J92</f>
        <v>88.2</v>
      </c>
      <c r="T272" s="29">
        <f>'1.4'!K92</f>
        <v>42.4</v>
      </c>
      <c r="U272" s="29">
        <f>'1.4'!L92</f>
        <v>68</v>
      </c>
      <c r="V272" s="29">
        <f>'1.4'!M92</f>
        <v>35.1</v>
      </c>
      <c r="W272" s="29">
        <f>'1.4'!N92</f>
        <v>78.2</v>
      </c>
      <c r="X272" s="29">
        <f>'1.4'!O92</f>
        <v>-10.6</v>
      </c>
      <c r="Y272" s="29">
        <f>'1.4'!P92</f>
        <v>9.3000000000000007</v>
      </c>
      <c r="Z272" s="29">
        <f>'1.4'!Q92</f>
        <v>10.3</v>
      </c>
      <c r="AA272" s="29">
        <f>'1.4'!R92</f>
        <v>3.6</v>
      </c>
      <c r="AB272" s="29">
        <f>'1.4'!S92</f>
        <v>22.5</v>
      </c>
      <c r="AC272" s="29" t="e">
        <f>'1.4'!T92</f>
        <v>#N/A</v>
      </c>
      <c r="AD272" s="29" t="e">
        <f>'1.4'!U92</f>
        <v>#N/A</v>
      </c>
      <c r="AE272" s="29">
        <f>'1.4'!V92</f>
        <v>24.6</v>
      </c>
      <c r="AF272" s="29">
        <f>'1.4'!W92</f>
        <v>1.2</v>
      </c>
      <c r="AG272" s="29">
        <f>'1.4'!X92</f>
        <v>-19.899999999999999</v>
      </c>
      <c r="AH272" s="29">
        <f>'1.4'!Y92</f>
        <v>5.8</v>
      </c>
      <c r="AI272" s="29">
        <f>'1.4'!Z92</f>
        <v>20.7</v>
      </c>
      <c r="AJ272" s="29">
        <f>'1.4'!AA92</f>
        <v>22.7</v>
      </c>
      <c r="AK272" s="29">
        <f>'1.4'!AB92</f>
        <v>-10.6</v>
      </c>
      <c r="AL272" s="29">
        <f>'1.4'!AC92</f>
        <v>9.3000000000000007</v>
      </c>
      <c r="AM272" s="29">
        <f>'1.4'!AD92</f>
        <v>10.3</v>
      </c>
      <c r="AN272" s="29">
        <f>'1.4'!AE92</f>
        <v>3.6</v>
      </c>
      <c r="AO272" s="29">
        <f>'1.4'!AF92</f>
        <v>22.5</v>
      </c>
      <c r="AP272" s="29" t="e">
        <f>'1.4'!AG92</f>
        <v>#N/A</v>
      </c>
      <c r="AQ272" s="29" t="e">
        <f>'1.4'!AH92</f>
        <v>#N/A</v>
      </c>
      <c r="AR272" s="29">
        <f>'1.4'!AI92</f>
        <v>24.6</v>
      </c>
      <c r="AS272" s="29">
        <f>'1.4'!AJ92</f>
        <v>1.2</v>
      </c>
      <c r="AT272" s="29">
        <f>'1.4'!AK92</f>
        <v>-19.899999999999999</v>
      </c>
      <c r="AU272" s="29">
        <f>'1.4'!AL92</f>
        <v>5.8</v>
      </c>
      <c r="AV272" s="29">
        <f>'1.4'!AM92</f>
        <v>20.7</v>
      </c>
      <c r="AW272" s="29">
        <f>'1.4'!AN92</f>
        <v>22.7</v>
      </c>
      <c r="AX272" s="29">
        <f>'1.4'!AO92</f>
        <v>-4.7</v>
      </c>
      <c r="AY272" s="29">
        <f>'1.4'!AP92</f>
        <v>11</v>
      </c>
      <c r="AZ272" s="29">
        <f>'1.4'!AQ92</f>
        <v>11.4</v>
      </c>
      <c r="BA272" s="29">
        <f>'1.4'!AR92</f>
        <v>7.4</v>
      </c>
      <c r="BB272" s="29">
        <f>'1.4'!AS92</f>
        <v>12</v>
      </c>
      <c r="BC272" s="29" t="e">
        <f>'1.4'!AT92</f>
        <v>#N/A</v>
      </c>
      <c r="BD272" s="29" t="e">
        <f>'1.4'!AU92</f>
        <v>#N/A</v>
      </c>
      <c r="BE272" s="29">
        <f>'1.4'!AV92</f>
        <v>5.3</v>
      </c>
      <c r="BF272" s="29">
        <f>'1.4'!AW92</f>
        <v>-12.6</v>
      </c>
      <c r="BG272" s="29">
        <f>'1.4'!AX92</f>
        <v>-18.7</v>
      </c>
      <c r="BH272" s="29">
        <f>'1.4'!AY92</f>
        <v>24.2</v>
      </c>
      <c r="BI272" s="29">
        <f>'1.4'!AZ92</f>
        <v>22.2</v>
      </c>
      <c r="BJ272" s="29">
        <f>'1.4'!BA92</f>
        <v>11.9</v>
      </c>
    </row>
    <row r="273" spans="1:62" x14ac:dyDescent="0.25">
      <c r="A273" s="28" t="s">
        <v>35</v>
      </c>
      <c r="B273" s="30">
        <v>39114</v>
      </c>
      <c r="C273" s="28">
        <f>'1.3'!B93</f>
        <v>72.3</v>
      </c>
      <c r="D273" s="28">
        <f>'1.3'!C93</f>
        <v>14.9</v>
      </c>
      <c r="E273" s="28">
        <f>'1.3'!D93</f>
        <v>11.4</v>
      </c>
      <c r="F273" s="28">
        <f>'1.3'!E93</f>
        <v>10.3</v>
      </c>
      <c r="G273" s="28">
        <f>'1.3'!F93</f>
        <v>47.9</v>
      </c>
      <c r="H273" s="28">
        <f>'1.3'!G93</f>
        <v>13.3</v>
      </c>
      <c r="I273" s="28">
        <f>'1.3'!H93</f>
        <v>13.3</v>
      </c>
      <c r="J273" s="28">
        <f>'1.3'!I93</f>
        <v>14.1</v>
      </c>
      <c r="K273" s="29">
        <f>'1.4'!B93</f>
        <v>88.1</v>
      </c>
      <c r="L273" s="29">
        <f>'1.4'!C93</f>
        <v>81.8</v>
      </c>
      <c r="M273" s="29">
        <f>'1.4'!D93</f>
        <v>82.4</v>
      </c>
      <c r="N273" s="29">
        <f>'1.4'!E93</f>
        <v>53.5</v>
      </c>
      <c r="O273" s="29">
        <f>'1.4'!F93</f>
        <v>50.1</v>
      </c>
      <c r="P273" s="29" t="e">
        <f>'1.4'!G93</f>
        <v>#N/A</v>
      </c>
      <c r="Q273" s="29" t="e">
        <f>'1.4'!H93</f>
        <v>#N/A</v>
      </c>
      <c r="R273" s="29">
        <f>'1.4'!I93</f>
        <v>40.9</v>
      </c>
      <c r="S273" s="29">
        <f>'1.4'!J93</f>
        <v>80.900000000000006</v>
      </c>
      <c r="T273" s="29">
        <f>'1.4'!K93</f>
        <v>41.7</v>
      </c>
      <c r="U273" s="29">
        <f>'1.4'!L93</f>
        <v>68.5</v>
      </c>
      <c r="V273" s="29">
        <f>'1.4'!M93</f>
        <v>29.8</v>
      </c>
      <c r="W273" s="29">
        <f>'1.4'!N93</f>
        <v>61.3</v>
      </c>
      <c r="X273" s="29">
        <f>'1.4'!O93</f>
        <v>-2.2999999999999998</v>
      </c>
      <c r="Y273" s="29">
        <f>'1.4'!P93</f>
        <v>17.399999999999999</v>
      </c>
      <c r="Z273" s="29">
        <f>'1.4'!Q93</f>
        <v>17.399999999999999</v>
      </c>
      <c r="AA273" s="29">
        <f>'1.4'!R93</f>
        <v>-6</v>
      </c>
      <c r="AB273" s="29">
        <f>'1.4'!S93</f>
        <v>23.7</v>
      </c>
      <c r="AC273" s="29" t="e">
        <f>'1.4'!T93</f>
        <v>#N/A</v>
      </c>
      <c r="AD273" s="29" t="e">
        <f>'1.4'!U93</f>
        <v>#N/A</v>
      </c>
      <c r="AE273" s="29">
        <f>'1.4'!V93</f>
        <v>35.299999999999997</v>
      </c>
      <c r="AF273" s="29">
        <f>'1.4'!W93</f>
        <v>-1</v>
      </c>
      <c r="AG273" s="29">
        <f>'1.4'!X93</f>
        <v>-27.1</v>
      </c>
      <c r="AH273" s="29">
        <f>'1.4'!Y93</f>
        <v>17</v>
      </c>
      <c r="AI273" s="29">
        <f>'1.4'!Z93</f>
        <v>11.6</v>
      </c>
      <c r="AJ273" s="29">
        <f>'1.4'!AA93</f>
        <v>5</v>
      </c>
      <c r="AK273" s="29">
        <f>'1.4'!AB93</f>
        <v>-6.9</v>
      </c>
      <c r="AL273" s="29">
        <f>'1.4'!AC93</f>
        <v>13.3</v>
      </c>
      <c r="AM273" s="29">
        <f>'1.4'!AD93</f>
        <v>13.8</v>
      </c>
      <c r="AN273" s="29">
        <f>'1.4'!AE93</f>
        <v>-1.1000000000000001</v>
      </c>
      <c r="AO273" s="29">
        <f>'1.4'!AF93</f>
        <v>23</v>
      </c>
      <c r="AP273" s="29" t="e">
        <f>'1.4'!AG93</f>
        <v>#N/A</v>
      </c>
      <c r="AQ273" s="29" t="e">
        <f>'1.4'!AH93</f>
        <v>#N/A</v>
      </c>
      <c r="AR273" s="29">
        <f>'1.4'!AI93</f>
        <v>29.6</v>
      </c>
      <c r="AS273" s="29">
        <f>'1.4'!AJ93</f>
        <v>0.2</v>
      </c>
      <c r="AT273" s="29">
        <f>'1.4'!AK93</f>
        <v>-23.6</v>
      </c>
      <c r="AU273" s="29">
        <f>'1.4'!AL93</f>
        <v>11.1</v>
      </c>
      <c r="AV273" s="29">
        <f>'1.4'!AM93</f>
        <v>16.3</v>
      </c>
      <c r="AW273" s="29">
        <f>'1.4'!AN93</f>
        <v>14.3</v>
      </c>
      <c r="AX273" s="29">
        <f>'1.4'!AO93</f>
        <v>-5.4</v>
      </c>
      <c r="AY273" s="29">
        <f>'1.4'!AP93</f>
        <v>11.5</v>
      </c>
      <c r="AZ273" s="29">
        <f>'1.4'!AQ93</f>
        <v>11.8</v>
      </c>
      <c r="BA273" s="29">
        <f>'1.4'!AR93</f>
        <v>6.3</v>
      </c>
      <c r="BB273" s="29">
        <f>'1.4'!AS93</f>
        <v>12.8</v>
      </c>
      <c r="BC273" s="29" t="e">
        <f>'1.4'!AT93</f>
        <v>#N/A</v>
      </c>
      <c r="BD273" s="29" t="e">
        <f>'1.4'!AU93</f>
        <v>#N/A</v>
      </c>
      <c r="BE273" s="29">
        <f>'1.4'!AV93</f>
        <v>8.1999999999999993</v>
      </c>
      <c r="BF273" s="29">
        <f>'1.4'!AW93</f>
        <v>-10.8</v>
      </c>
      <c r="BG273" s="29">
        <f>'1.4'!AX93</f>
        <v>-21.8</v>
      </c>
      <c r="BH273" s="29">
        <f>'1.4'!AY93</f>
        <v>24</v>
      </c>
      <c r="BI273" s="29">
        <f>'1.4'!AZ93</f>
        <v>20.9</v>
      </c>
      <c r="BJ273" s="29">
        <f>'1.4'!BA93</f>
        <v>13.1</v>
      </c>
    </row>
    <row r="274" spans="1:62" x14ac:dyDescent="0.25">
      <c r="A274" s="28" t="s">
        <v>35</v>
      </c>
      <c r="B274" s="30">
        <v>39142</v>
      </c>
      <c r="C274" s="28">
        <f>'1.3'!B94</f>
        <v>79.2</v>
      </c>
      <c r="D274" s="28">
        <f>'1.3'!C94</f>
        <v>17.2</v>
      </c>
      <c r="E274" s="28">
        <f>'1.3'!D94</f>
        <v>13.4</v>
      </c>
      <c r="F274" s="28">
        <f>'1.3'!E94</f>
        <v>11.3</v>
      </c>
      <c r="G274" s="28">
        <f>'1.3'!F94</f>
        <v>57.3</v>
      </c>
      <c r="H274" s="28">
        <f>'1.3'!G94</f>
        <v>19.5</v>
      </c>
      <c r="I274" s="28">
        <f>'1.3'!H94</f>
        <v>15.5</v>
      </c>
      <c r="J274" s="28">
        <f>'1.3'!I94</f>
        <v>14.6</v>
      </c>
      <c r="K274" s="29">
        <f>'1.4'!B94</f>
        <v>99</v>
      </c>
      <c r="L274" s="29">
        <f>'1.4'!C94</f>
        <v>88.7</v>
      </c>
      <c r="M274" s="29">
        <f>'1.4'!D94</f>
        <v>89.4</v>
      </c>
      <c r="N274" s="29">
        <f>'1.4'!E94</f>
        <v>60</v>
      </c>
      <c r="O274" s="29">
        <f>'1.4'!F94</f>
        <v>60.9</v>
      </c>
      <c r="P274" s="29" t="e">
        <f>'1.4'!G94</f>
        <v>#N/A</v>
      </c>
      <c r="Q274" s="29" t="e">
        <f>'1.4'!H94</f>
        <v>#N/A</v>
      </c>
      <c r="R274" s="29">
        <f>'1.4'!I94</f>
        <v>48.5</v>
      </c>
      <c r="S274" s="29">
        <f>'1.4'!J94</f>
        <v>54.5</v>
      </c>
      <c r="T274" s="29">
        <f>'1.4'!K94</f>
        <v>42.6</v>
      </c>
      <c r="U274" s="29">
        <f>'1.4'!L94</f>
        <v>69</v>
      </c>
      <c r="V274" s="29">
        <f>'1.4'!M94</f>
        <v>40.6</v>
      </c>
      <c r="W274" s="29">
        <f>'1.4'!N94</f>
        <v>81.3</v>
      </c>
      <c r="X274" s="29">
        <f>'1.4'!O94</f>
        <v>9.1999999999999993</v>
      </c>
      <c r="Y274" s="29">
        <f>'1.4'!P94</f>
        <v>19</v>
      </c>
      <c r="Z274" s="29">
        <f>'1.4'!Q94</f>
        <v>19.600000000000001</v>
      </c>
      <c r="AA274" s="29">
        <f>'1.4'!R94</f>
        <v>0</v>
      </c>
      <c r="AB274" s="29">
        <f>'1.4'!S94</f>
        <v>20.6</v>
      </c>
      <c r="AC274" s="29" t="e">
        <f>'1.4'!T94</f>
        <v>#N/A</v>
      </c>
      <c r="AD274" s="29" t="e">
        <f>'1.4'!U94</f>
        <v>#N/A</v>
      </c>
      <c r="AE274" s="29">
        <f>'1.4'!V94</f>
        <v>37.1</v>
      </c>
      <c r="AF274" s="29">
        <f>'1.4'!W94</f>
        <v>5.2</v>
      </c>
      <c r="AG274" s="29">
        <f>'1.4'!X94</f>
        <v>-27.2</v>
      </c>
      <c r="AH274" s="29">
        <f>'1.4'!Y94</f>
        <v>13.1</v>
      </c>
      <c r="AI274" s="29">
        <f>'1.4'!Z94</f>
        <v>24.3</v>
      </c>
      <c r="AJ274" s="29">
        <f>'1.4'!AA94</f>
        <v>8.6999999999999993</v>
      </c>
      <c r="AK274" s="29">
        <f>'1.4'!AB94</f>
        <v>-1.9</v>
      </c>
      <c r="AL274" s="29">
        <f>'1.4'!AC94</f>
        <v>15.3</v>
      </c>
      <c r="AM274" s="29">
        <f>'1.4'!AD94</f>
        <v>15.8</v>
      </c>
      <c r="AN274" s="29">
        <f>'1.4'!AE94</f>
        <v>-0.7</v>
      </c>
      <c r="AO274" s="29">
        <f>'1.4'!AF94</f>
        <v>22.2</v>
      </c>
      <c r="AP274" s="29" t="e">
        <f>'1.4'!AG94</f>
        <v>#N/A</v>
      </c>
      <c r="AQ274" s="29" t="e">
        <f>'1.4'!AH94</f>
        <v>#N/A</v>
      </c>
      <c r="AR274" s="29">
        <f>'1.4'!AI94</f>
        <v>32.299999999999997</v>
      </c>
      <c r="AS274" s="29">
        <f>'1.4'!AJ94</f>
        <v>1.3</v>
      </c>
      <c r="AT274" s="29">
        <f>'1.4'!AK94</f>
        <v>-24.9</v>
      </c>
      <c r="AU274" s="29">
        <f>'1.4'!AL94</f>
        <v>11.8</v>
      </c>
      <c r="AV274" s="29">
        <f>'1.4'!AM94</f>
        <v>19.2</v>
      </c>
      <c r="AW274" s="29">
        <f>'1.4'!AN94</f>
        <v>12.2</v>
      </c>
      <c r="AX274" s="29">
        <f>'1.4'!AO94</f>
        <v>-4.7</v>
      </c>
      <c r="AY274" s="29">
        <f>'1.4'!AP94</f>
        <v>12.7</v>
      </c>
      <c r="AZ274" s="29">
        <f>'1.4'!AQ94</f>
        <v>13</v>
      </c>
      <c r="BA274" s="29">
        <f>'1.4'!AR94</f>
        <v>5.9</v>
      </c>
      <c r="BB274" s="29">
        <f>'1.4'!AS94</f>
        <v>13.2</v>
      </c>
      <c r="BC274" s="29" t="e">
        <f>'1.4'!AT94</f>
        <v>#N/A</v>
      </c>
      <c r="BD274" s="29" t="e">
        <f>'1.4'!AU94</f>
        <v>#N/A</v>
      </c>
      <c r="BE274" s="29">
        <f>'1.4'!AV94</f>
        <v>11.1</v>
      </c>
      <c r="BF274" s="29">
        <f>'1.4'!AW94</f>
        <v>-9.1999999999999993</v>
      </c>
      <c r="BG274" s="29">
        <f>'1.4'!AX94</f>
        <v>-23.9</v>
      </c>
      <c r="BH274" s="29">
        <f>'1.4'!AY94</f>
        <v>25.8</v>
      </c>
      <c r="BI274" s="29">
        <f>'1.4'!AZ94</f>
        <v>20.399999999999999</v>
      </c>
      <c r="BJ274" s="29">
        <f>'1.4'!BA94</f>
        <v>13.8</v>
      </c>
    </row>
    <row r="275" spans="1:62" x14ac:dyDescent="0.25">
      <c r="A275" s="28" t="s">
        <v>35</v>
      </c>
      <c r="B275" s="30">
        <v>39173</v>
      </c>
      <c r="C275" s="28">
        <f>'1.3'!B95</f>
        <v>75.2</v>
      </c>
      <c r="D275" s="28">
        <f>'1.3'!C95</f>
        <v>10.8</v>
      </c>
      <c r="E275" s="28">
        <f>'1.3'!D95</f>
        <v>12.7</v>
      </c>
      <c r="F275" s="28">
        <f>'1.3'!E95</f>
        <v>11.3</v>
      </c>
      <c r="G275" s="28">
        <f>'1.3'!F95</f>
        <v>52.2</v>
      </c>
      <c r="H275" s="28">
        <f>'1.3'!G95</f>
        <v>17.100000000000001</v>
      </c>
      <c r="I275" s="28">
        <f>'1.3'!H95</f>
        <v>15.9</v>
      </c>
      <c r="J275" s="28">
        <f>'1.3'!I95</f>
        <v>15.2</v>
      </c>
      <c r="K275" s="29">
        <f>'1.4'!B95</f>
        <v>90.4</v>
      </c>
      <c r="L275" s="29">
        <f>'1.4'!C95</f>
        <v>85</v>
      </c>
      <c r="M275" s="29">
        <f>'1.4'!D95</f>
        <v>85.7</v>
      </c>
      <c r="N275" s="29">
        <f>'1.4'!E95</f>
        <v>60.6</v>
      </c>
      <c r="O275" s="29">
        <f>'1.4'!F95</f>
        <v>54.6</v>
      </c>
      <c r="P275" s="29" t="e">
        <f>'1.4'!G95</f>
        <v>#N/A</v>
      </c>
      <c r="Q275" s="29" t="e">
        <f>'1.4'!H95</f>
        <v>#N/A</v>
      </c>
      <c r="R275" s="29">
        <f>'1.4'!I95</f>
        <v>45.1</v>
      </c>
      <c r="S275" s="29">
        <f>'1.4'!J95</f>
        <v>44.3</v>
      </c>
      <c r="T275" s="29">
        <f>'1.4'!K95</f>
        <v>38</v>
      </c>
      <c r="U275" s="29">
        <f>'1.4'!L95</f>
        <v>68.099999999999994</v>
      </c>
      <c r="V275" s="29">
        <f>'1.4'!M95</f>
        <v>35</v>
      </c>
      <c r="W275" s="29">
        <f>'1.4'!N95</f>
        <v>68.599999999999994</v>
      </c>
      <c r="X275" s="29">
        <f>'1.4'!O95</f>
        <v>6.3</v>
      </c>
      <c r="Y275" s="29">
        <f>'1.4'!P95</f>
        <v>10.9</v>
      </c>
      <c r="Z275" s="29">
        <f>'1.4'!Q95</f>
        <v>11.2</v>
      </c>
      <c r="AA275" s="29">
        <f>'1.4'!R95</f>
        <v>-9.1999999999999993</v>
      </c>
      <c r="AB275" s="29">
        <f>'1.4'!S95</f>
        <v>25.9</v>
      </c>
      <c r="AC275" s="29" t="e">
        <f>'1.4'!T95</f>
        <v>#N/A</v>
      </c>
      <c r="AD275" s="29" t="e">
        <f>'1.4'!U95</f>
        <v>#N/A</v>
      </c>
      <c r="AE275" s="29">
        <f>'1.4'!V95</f>
        <v>38.4</v>
      </c>
      <c r="AF275" s="29">
        <f>'1.4'!W95</f>
        <v>8.9</v>
      </c>
      <c r="AG275" s="29">
        <f>'1.4'!X95</f>
        <v>-18</v>
      </c>
      <c r="AH275" s="29">
        <f>'1.4'!Y95</f>
        <v>3.2</v>
      </c>
      <c r="AI275" s="29">
        <f>'1.4'!Z95</f>
        <v>28.7</v>
      </c>
      <c r="AJ275" s="29">
        <f>'1.4'!AA95</f>
        <v>13.5</v>
      </c>
      <c r="AK275" s="29">
        <f>'1.4'!AB95</f>
        <v>-0.1</v>
      </c>
      <c r="AL275" s="29">
        <f>'1.4'!AC95</f>
        <v>14.1</v>
      </c>
      <c r="AM275" s="29">
        <f>'1.4'!AD95</f>
        <v>14.6</v>
      </c>
      <c r="AN275" s="29">
        <f>'1.4'!AE95</f>
        <v>-3.1</v>
      </c>
      <c r="AO275" s="29">
        <f>'1.4'!AF95</f>
        <v>23.1</v>
      </c>
      <c r="AP275" s="29" t="e">
        <f>'1.4'!AG95</f>
        <v>#N/A</v>
      </c>
      <c r="AQ275" s="29" t="e">
        <f>'1.4'!AH95</f>
        <v>#N/A</v>
      </c>
      <c r="AR275" s="29">
        <f>'1.4'!AI95</f>
        <v>33.799999999999997</v>
      </c>
      <c r="AS275" s="29">
        <f>'1.4'!AJ95</f>
        <v>2.5</v>
      </c>
      <c r="AT275" s="29">
        <f>'1.4'!AK95</f>
        <v>-23.4</v>
      </c>
      <c r="AU275" s="29">
        <f>'1.4'!AL95</f>
        <v>9.5</v>
      </c>
      <c r="AV275" s="29">
        <f>'1.4'!AM95</f>
        <v>21.5</v>
      </c>
      <c r="AW275" s="29">
        <f>'1.4'!AN95</f>
        <v>12.5</v>
      </c>
      <c r="AX275" s="29">
        <f>'1.4'!AO95</f>
        <v>-3.7</v>
      </c>
      <c r="AY275" s="29">
        <f>'1.4'!AP95</f>
        <v>12.4</v>
      </c>
      <c r="AZ275" s="29">
        <f>'1.4'!AQ95</f>
        <v>12.8</v>
      </c>
      <c r="BA275" s="29">
        <f>'1.4'!AR95</f>
        <v>4.0999999999999996</v>
      </c>
      <c r="BB275" s="29">
        <f>'1.4'!AS95</f>
        <v>14.8</v>
      </c>
      <c r="BC275" s="29" t="e">
        <f>'1.4'!AT95</f>
        <v>#N/A</v>
      </c>
      <c r="BD275" s="29" t="e">
        <f>'1.4'!AU95</f>
        <v>#N/A</v>
      </c>
      <c r="BE275" s="29">
        <f>'1.4'!AV95</f>
        <v>15.1</v>
      </c>
      <c r="BF275" s="29">
        <f>'1.4'!AW95</f>
        <v>-7.1</v>
      </c>
      <c r="BG275" s="29">
        <f>'1.4'!AX95</f>
        <v>-24.2</v>
      </c>
      <c r="BH275" s="29">
        <f>'1.4'!AY95</f>
        <v>23.6</v>
      </c>
      <c r="BI275" s="29">
        <f>'1.4'!AZ95</f>
        <v>21.7</v>
      </c>
      <c r="BJ275" s="29">
        <f>'1.4'!BA95</f>
        <v>16.2</v>
      </c>
    </row>
    <row r="276" spans="1:62" x14ac:dyDescent="0.25">
      <c r="A276" s="28" t="s">
        <v>35</v>
      </c>
      <c r="B276" s="30">
        <v>39203</v>
      </c>
      <c r="C276" s="28">
        <f>'1.3'!B96</f>
        <v>78.2</v>
      </c>
      <c r="D276" s="28">
        <f>'1.3'!C96</f>
        <v>12.4</v>
      </c>
      <c r="E276" s="28">
        <f>'1.3'!D96</f>
        <v>12.6</v>
      </c>
      <c r="F276" s="28">
        <f>'1.3'!E96</f>
        <v>11.2</v>
      </c>
      <c r="G276" s="28">
        <f>'1.3'!F96</f>
        <v>54.7</v>
      </c>
      <c r="H276" s="28">
        <f>'1.3'!G96</f>
        <v>11.9</v>
      </c>
      <c r="I276" s="28">
        <f>'1.3'!H96</f>
        <v>15</v>
      </c>
      <c r="J276" s="28">
        <f>'1.3'!I96</f>
        <v>14.7</v>
      </c>
      <c r="K276" s="29">
        <f>'1.4'!B96</f>
        <v>93.1</v>
      </c>
      <c r="L276" s="29">
        <f>'1.4'!C96</f>
        <v>82.5</v>
      </c>
      <c r="M276" s="29">
        <f>'1.4'!D96</f>
        <v>83.1</v>
      </c>
      <c r="N276" s="29">
        <f>'1.4'!E96</f>
        <v>93.7</v>
      </c>
      <c r="O276" s="29">
        <f>'1.4'!F96</f>
        <v>66.7</v>
      </c>
      <c r="P276" s="29" t="e">
        <f>'1.4'!G96</f>
        <v>#N/A</v>
      </c>
      <c r="Q276" s="29" t="e">
        <f>'1.4'!H96</f>
        <v>#N/A</v>
      </c>
      <c r="R276" s="29">
        <f>'1.4'!I96</f>
        <v>50.7</v>
      </c>
      <c r="S276" s="29">
        <f>'1.4'!J96</f>
        <v>49.7</v>
      </c>
      <c r="T276" s="29">
        <f>'1.4'!K96</f>
        <v>46.2</v>
      </c>
      <c r="U276" s="29">
        <f>'1.4'!L96</f>
        <v>69.5</v>
      </c>
      <c r="V276" s="29">
        <f>'1.4'!M96</f>
        <v>36.9</v>
      </c>
      <c r="W276" s="29">
        <f>'1.4'!N96</f>
        <v>76.2</v>
      </c>
      <c r="X276" s="29">
        <f>'1.4'!O96</f>
        <v>3</v>
      </c>
      <c r="Y276" s="29">
        <f>'1.4'!P96</f>
        <v>15.4</v>
      </c>
      <c r="Z276" s="29">
        <f>'1.4'!Q96</f>
        <v>15.7</v>
      </c>
      <c r="AA276" s="29">
        <f>'1.4'!R96</f>
        <v>12.3</v>
      </c>
      <c r="AB276" s="29">
        <f>'1.4'!S96</f>
        <v>15.4</v>
      </c>
      <c r="AC276" s="29" t="e">
        <f>'1.4'!T96</f>
        <v>#N/A</v>
      </c>
      <c r="AD276" s="29" t="e">
        <f>'1.4'!U96</f>
        <v>#N/A</v>
      </c>
      <c r="AE276" s="29">
        <f>'1.4'!V96</f>
        <v>38.5</v>
      </c>
      <c r="AF276" s="29">
        <f>'1.4'!W96</f>
        <v>6.6</v>
      </c>
      <c r="AG276" s="29">
        <f>'1.4'!X96</f>
        <v>-25.5</v>
      </c>
      <c r="AH276" s="29">
        <f>'1.4'!Y96</f>
        <v>-8</v>
      </c>
      <c r="AI276" s="29">
        <f>'1.4'!Z96</f>
        <v>11.1</v>
      </c>
      <c r="AJ276" s="29">
        <f>'1.4'!AA96</f>
        <v>12.9</v>
      </c>
      <c r="AK276" s="29">
        <f>'1.4'!AB96</f>
        <v>0.5</v>
      </c>
      <c r="AL276" s="29">
        <f>'1.4'!AC96</f>
        <v>14.3</v>
      </c>
      <c r="AM276" s="29">
        <f>'1.4'!AD96</f>
        <v>14.8</v>
      </c>
      <c r="AN276" s="29">
        <f>'1.4'!AE96</f>
        <v>0.9</v>
      </c>
      <c r="AO276" s="29">
        <f>'1.4'!AF96</f>
        <v>21.3</v>
      </c>
      <c r="AP276" s="29" t="e">
        <f>'1.4'!AG96</f>
        <v>#N/A</v>
      </c>
      <c r="AQ276" s="29" t="e">
        <f>'1.4'!AH96</f>
        <v>#N/A</v>
      </c>
      <c r="AR276" s="29">
        <f>'1.4'!AI96</f>
        <v>34.799999999999997</v>
      </c>
      <c r="AS276" s="29">
        <f>'1.4'!AJ96</f>
        <v>3.1</v>
      </c>
      <c r="AT276" s="29">
        <f>'1.4'!AK96</f>
        <v>-23.9</v>
      </c>
      <c r="AU276" s="29">
        <f>'1.4'!AL96</f>
        <v>5.5</v>
      </c>
      <c r="AV276" s="29">
        <f>'1.4'!AM96</f>
        <v>19.2</v>
      </c>
      <c r="AW276" s="29">
        <f>'1.4'!AN96</f>
        <v>12.6</v>
      </c>
      <c r="AX276" s="29">
        <f>'1.4'!AO96</f>
        <v>-3.2</v>
      </c>
      <c r="AY276" s="29">
        <f>'1.4'!AP96</f>
        <v>12.7</v>
      </c>
      <c r="AZ276" s="29">
        <f>'1.4'!AQ96</f>
        <v>13.1</v>
      </c>
      <c r="BA276" s="29">
        <f>'1.4'!AR96</f>
        <v>3.8</v>
      </c>
      <c r="BB276" s="29">
        <f>'1.4'!AS96</f>
        <v>13.8</v>
      </c>
      <c r="BC276" s="29" t="e">
        <f>'1.4'!AT96</f>
        <v>#N/A</v>
      </c>
      <c r="BD276" s="29" t="e">
        <f>'1.4'!AU96</f>
        <v>#N/A</v>
      </c>
      <c r="BE276" s="29">
        <f>'1.4'!AV96</f>
        <v>18.600000000000001</v>
      </c>
      <c r="BF276" s="29">
        <f>'1.4'!AW96</f>
        <v>-6</v>
      </c>
      <c r="BG276" s="29">
        <f>'1.4'!AX96</f>
        <v>-25.8</v>
      </c>
      <c r="BH276" s="29">
        <f>'1.4'!AY96</f>
        <v>19.5</v>
      </c>
      <c r="BI276" s="29">
        <f>'1.4'!AZ96</f>
        <v>20.2</v>
      </c>
      <c r="BJ276" s="29">
        <f>'1.4'!BA96</f>
        <v>16.8</v>
      </c>
    </row>
    <row r="277" spans="1:62" x14ac:dyDescent="0.25">
      <c r="A277" s="28" t="s">
        <v>35</v>
      </c>
      <c r="B277" s="30">
        <v>39234</v>
      </c>
      <c r="C277" s="28">
        <f>'1.3'!B97</f>
        <v>73.900000000000006</v>
      </c>
      <c r="D277" s="28">
        <f>'1.3'!C97</f>
        <v>6.9</v>
      </c>
      <c r="E277" s="28">
        <f>'1.3'!D97</f>
        <v>11.7</v>
      </c>
      <c r="F277" s="28">
        <f>'1.3'!E97</f>
        <v>10.7</v>
      </c>
      <c r="G277" s="28">
        <f>'1.3'!F97</f>
        <v>52.6</v>
      </c>
      <c r="H277" s="28">
        <f>'1.3'!G97</f>
        <v>10.9</v>
      </c>
      <c r="I277" s="28">
        <f>'1.3'!H97</f>
        <v>14.3</v>
      </c>
      <c r="J277" s="28">
        <f>'1.3'!I97</f>
        <v>14.3</v>
      </c>
      <c r="K277" s="29">
        <f>'1.4'!B97</f>
        <v>89.2</v>
      </c>
      <c r="L277" s="29">
        <f>'1.4'!C97</f>
        <v>79.900000000000006</v>
      </c>
      <c r="M277" s="29">
        <f>'1.4'!D97</f>
        <v>80.5</v>
      </c>
      <c r="N277" s="29">
        <f>'1.4'!E97</f>
        <v>77.099999999999994</v>
      </c>
      <c r="O277" s="29">
        <f>'1.4'!F97</f>
        <v>59.7</v>
      </c>
      <c r="P277" s="29" t="e">
        <f>'1.4'!G97</f>
        <v>#N/A</v>
      </c>
      <c r="Q277" s="29" t="e">
        <f>'1.4'!H97</f>
        <v>#N/A</v>
      </c>
      <c r="R277" s="29">
        <f>'1.4'!I97</f>
        <v>48.8</v>
      </c>
      <c r="S277" s="29">
        <f>'1.4'!J97</f>
        <v>47.4</v>
      </c>
      <c r="T277" s="29">
        <f>'1.4'!K97</f>
        <v>44.2</v>
      </c>
      <c r="U277" s="29">
        <f>'1.4'!L97</f>
        <v>64.7</v>
      </c>
      <c r="V277" s="29">
        <f>'1.4'!M97</f>
        <v>36.6</v>
      </c>
      <c r="W277" s="29">
        <f>'1.4'!N97</f>
        <v>70.099999999999994</v>
      </c>
      <c r="X277" s="29">
        <f>'1.4'!O97</f>
        <v>-0.6</v>
      </c>
      <c r="Y277" s="29">
        <f>'1.4'!P97</f>
        <v>7.9</v>
      </c>
      <c r="Z277" s="29">
        <f>'1.4'!Q97</f>
        <v>8.1999999999999993</v>
      </c>
      <c r="AA277" s="29">
        <f>'1.4'!R97</f>
        <v>-3.5</v>
      </c>
      <c r="AB277" s="29">
        <f>'1.4'!S97</f>
        <v>14.2</v>
      </c>
      <c r="AC277" s="29" t="e">
        <f>'1.4'!T97</f>
        <v>#N/A</v>
      </c>
      <c r="AD277" s="29" t="e">
        <f>'1.4'!U97</f>
        <v>#N/A</v>
      </c>
      <c r="AE277" s="29">
        <f>'1.4'!V97</f>
        <v>41</v>
      </c>
      <c r="AF277" s="29">
        <f>'1.4'!W97</f>
        <v>17.100000000000001</v>
      </c>
      <c r="AG277" s="29">
        <f>'1.4'!X97</f>
        <v>-14.7</v>
      </c>
      <c r="AH277" s="29">
        <f>'1.4'!Y97</f>
        <v>-5.3</v>
      </c>
      <c r="AI277" s="29">
        <f>'1.4'!Z97</f>
        <v>17.399999999999999</v>
      </c>
      <c r="AJ277" s="29">
        <f>'1.4'!AA97</f>
        <v>9.1999999999999993</v>
      </c>
      <c r="AK277" s="29">
        <f>'1.4'!AB97</f>
        <v>0.3</v>
      </c>
      <c r="AL277" s="29">
        <f>'1.4'!AC97</f>
        <v>13.3</v>
      </c>
      <c r="AM277" s="29">
        <f>'1.4'!AD97</f>
        <v>13.7</v>
      </c>
      <c r="AN277" s="29">
        <f>'1.4'!AE97</f>
        <v>0</v>
      </c>
      <c r="AO277" s="29">
        <f>'1.4'!AF97</f>
        <v>20</v>
      </c>
      <c r="AP277" s="29" t="e">
        <f>'1.4'!AG97</f>
        <v>#N/A</v>
      </c>
      <c r="AQ277" s="29" t="e">
        <f>'1.4'!AH97</f>
        <v>#N/A</v>
      </c>
      <c r="AR277" s="29">
        <f>'1.4'!AI97</f>
        <v>35.9</v>
      </c>
      <c r="AS277" s="29">
        <f>'1.4'!AJ97</f>
        <v>4.8</v>
      </c>
      <c r="AT277" s="29">
        <f>'1.4'!AK97</f>
        <v>-22.4</v>
      </c>
      <c r="AU277" s="29">
        <f>'1.4'!AL97</f>
        <v>3.6</v>
      </c>
      <c r="AV277" s="29">
        <f>'1.4'!AM97</f>
        <v>18.899999999999999</v>
      </c>
      <c r="AW277" s="29">
        <f>'1.4'!AN97</f>
        <v>12</v>
      </c>
      <c r="AX277" s="29">
        <f>'1.4'!AO97</f>
        <v>-2.6</v>
      </c>
      <c r="AY277" s="29">
        <f>'1.4'!AP97</f>
        <v>12.2</v>
      </c>
      <c r="AZ277" s="29">
        <f>'1.4'!AQ97</f>
        <v>12.6</v>
      </c>
      <c r="BA277" s="29">
        <f>'1.4'!AR97</f>
        <v>2.7</v>
      </c>
      <c r="BB277" s="29">
        <f>'1.4'!AS97</f>
        <v>13.3</v>
      </c>
      <c r="BC277" s="29" t="e">
        <f>'1.4'!AT97</f>
        <v>#N/A</v>
      </c>
      <c r="BD277" s="29" t="e">
        <f>'1.4'!AU97</f>
        <v>#N/A</v>
      </c>
      <c r="BE277" s="29">
        <f>'1.4'!AV97</f>
        <v>21.5</v>
      </c>
      <c r="BF277" s="29">
        <f>'1.4'!AW97</f>
        <v>-2.9</v>
      </c>
      <c r="BG277" s="29">
        <f>'1.4'!AX97</f>
        <v>-25.4</v>
      </c>
      <c r="BH277" s="29">
        <f>'1.4'!AY97</f>
        <v>16.7</v>
      </c>
      <c r="BI277" s="29">
        <f>'1.4'!AZ97</f>
        <v>20</v>
      </c>
      <c r="BJ277" s="29">
        <f>'1.4'!BA97</f>
        <v>17.2</v>
      </c>
    </row>
    <row r="278" spans="1:62" x14ac:dyDescent="0.25">
      <c r="A278" s="28" t="s">
        <v>35</v>
      </c>
      <c r="B278" s="30">
        <v>39264</v>
      </c>
      <c r="C278" s="28">
        <f>'1.3'!B98</f>
        <v>74.5</v>
      </c>
      <c r="D278" s="28">
        <f>'1.3'!C98</f>
        <v>5.4</v>
      </c>
      <c r="E278" s="28">
        <f>'1.3'!D98</f>
        <v>10.7</v>
      </c>
      <c r="F278" s="28">
        <f>'1.3'!E98</f>
        <v>10.6</v>
      </c>
      <c r="G278" s="28">
        <f>'1.3'!F98</f>
        <v>55.3</v>
      </c>
      <c r="H278" s="28">
        <f>'1.3'!G98</f>
        <v>11.6</v>
      </c>
      <c r="I278" s="28">
        <f>'1.3'!H98</f>
        <v>13.9</v>
      </c>
      <c r="J278" s="28">
        <f>'1.3'!I98</f>
        <v>14.1</v>
      </c>
      <c r="K278" s="29">
        <f>'1.4'!B98</f>
        <v>91.7</v>
      </c>
      <c r="L278" s="29">
        <f>'1.4'!C98</f>
        <v>80.2</v>
      </c>
      <c r="M278" s="29">
        <f>'1.4'!D98</f>
        <v>80.7</v>
      </c>
      <c r="N278" s="29">
        <f>'1.4'!E98</f>
        <v>73.3</v>
      </c>
      <c r="O278" s="29">
        <f>'1.4'!F98</f>
        <v>62.7</v>
      </c>
      <c r="P278" s="29" t="e">
        <f>'1.4'!G98</f>
        <v>#N/A</v>
      </c>
      <c r="Q278" s="29" t="e">
        <f>'1.4'!H98</f>
        <v>#N/A</v>
      </c>
      <c r="R278" s="29">
        <f>'1.4'!I98</f>
        <v>51.1</v>
      </c>
      <c r="S278" s="29">
        <f>'1.4'!J98</f>
        <v>50.9</v>
      </c>
      <c r="T278" s="29">
        <f>'1.4'!K98</f>
        <v>42.7</v>
      </c>
      <c r="U278" s="29">
        <f>'1.4'!L98</f>
        <v>63.7</v>
      </c>
      <c r="V278" s="29">
        <f>'1.4'!M98</f>
        <v>40.299999999999997</v>
      </c>
      <c r="W278" s="29">
        <f>'1.4'!N98</f>
        <v>81.099999999999994</v>
      </c>
      <c r="X278" s="29">
        <f>'1.4'!O98</f>
        <v>-3.3</v>
      </c>
      <c r="Y278" s="29">
        <f>'1.4'!P98</f>
        <v>4.7</v>
      </c>
      <c r="Z278" s="29">
        <f>'1.4'!Q98</f>
        <v>4.9000000000000004</v>
      </c>
      <c r="AA278" s="29">
        <f>'1.4'!R98</f>
        <v>-2.8</v>
      </c>
      <c r="AB278" s="29">
        <f>'1.4'!S98</f>
        <v>19.2</v>
      </c>
      <c r="AC278" s="29" t="e">
        <f>'1.4'!T98</f>
        <v>#N/A</v>
      </c>
      <c r="AD278" s="29" t="e">
        <f>'1.4'!U98</f>
        <v>#N/A</v>
      </c>
      <c r="AE278" s="29">
        <f>'1.4'!V98</f>
        <v>38.5</v>
      </c>
      <c r="AF278" s="29">
        <f>'1.4'!W98</f>
        <v>14.3</v>
      </c>
      <c r="AG278" s="29">
        <f>'1.4'!X98</f>
        <v>-1.7</v>
      </c>
      <c r="AH278" s="29">
        <f>'1.4'!Y98</f>
        <v>-4.7</v>
      </c>
      <c r="AI278" s="29">
        <f>'1.4'!Z98</f>
        <v>21.2</v>
      </c>
      <c r="AJ278" s="29">
        <f>'1.4'!AA98</f>
        <v>10</v>
      </c>
      <c r="AK278" s="29">
        <f>'1.4'!AB98</f>
        <v>-0.2</v>
      </c>
      <c r="AL278" s="29">
        <f>'1.4'!AC98</f>
        <v>12</v>
      </c>
      <c r="AM278" s="29">
        <f>'1.4'!AD98</f>
        <v>12.4</v>
      </c>
      <c r="AN278" s="29">
        <f>'1.4'!AE98</f>
        <v>-0.4</v>
      </c>
      <c r="AO278" s="29">
        <f>'1.4'!AF98</f>
        <v>19.899999999999999</v>
      </c>
      <c r="AP278" s="29" t="e">
        <f>'1.4'!AG98</f>
        <v>#N/A</v>
      </c>
      <c r="AQ278" s="29" t="e">
        <f>'1.4'!AH98</f>
        <v>#N/A</v>
      </c>
      <c r="AR278" s="29">
        <f>'1.4'!AI98</f>
        <v>36.299999999999997</v>
      </c>
      <c r="AS278" s="29">
        <f>'1.4'!AJ98</f>
        <v>5.8</v>
      </c>
      <c r="AT278" s="29">
        <f>'1.4'!AK98</f>
        <v>-20</v>
      </c>
      <c r="AU278" s="29">
        <f>'1.4'!AL98</f>
        <v>2.4</v>
      </c>
      <c r="AV278" s="29">
        <f>'1.4'!AM98</f>
        <v>19.2</v>
      </c>
      <c r="AW278" s="29">
        <f>'1.4'!AN98</f>
        <v>11.7</v>
      </c>
      <c r="AX278" s="29">
        <f>'1.4'!AO98</f>
        <v>-2.8</v>
      </c>
      <c r="AY278" s="29">
        <f>'1.4'!AP98</f>
        <v>12</v>
      </c>
      <c r="AZ278" s="29">
        <f>'1.4'!AQ98</f>
        <v>12.4</v>
      </c>
      <c r="BA278" s="29">
        <f>'1.4'!AR98</f>
        <v>2.4</v>
      </c>
      <c r="BB278" s="29">
        <f>'1.4'!AS98</f>
        <v>13.7</v>
      </c>
      <c r="BC278" s="29" t="e">
        <f>'1.4'!AT98</f>
        <v>#N/A</v>
      </c>
      <c r="BD278" s="29" t="e">
        <f>'1.4'!AU98</f>
        <v>#N/A</v>
      </c>
      <c r="BE278" s="29">
        <f>'1.4'!AV98</f>
        <v>25.3</v>
      </c>
      <c r="BF278" s="29">
        <f>'1.4'!AW98</f>
        <v>-0.6</v>
      </c>
      <c r="BG278" s="29">
        <f>'1.4'!AX98</f>
        <v>-25.1</v>
      </c>
      <c r="BH278" s="29">
        <f>'1.4'!AY98</f>
        <v>14.5</v>
      </c>
      <c r="BI278" s="29">
        <f>'1.4'!AZ98</f>
        <v>19.600000000000001</v>
      </c>
      <c r="BJ278" s="29">
        <f>'1.4'!BA98</f>
        <v>16.100000000000001</v>
      </c>
    </row>
    <row r="279" spans="1:62" x14ac:dyDescent="0.25">
      <c r="A279" s="28" t="s">
        <v>35</v>
      </c>
      <c r="B279" s="30">
        <v>39295</v>
      </c>
      <c r="C279" s="28">
        <f>'1.3'!B99</f>
        <v>77.900000000000006</v>
      </c>
      <c r="D279" s="28">
        <f>'1.3'!C99</f>
        <v>8.5</v>
      </c>
      <c r="E279" s="28">
        <f>'1.3'!D99</f>
        <v>10.4</v>
      </c>
      <c r="F279" s="28">
        <f>'1.3'!E99</f>
        <v>10.5</v>
      </c>
      <c r="G279" s="28">
        <f>'1.3'!F99</f>
        <v>60.9</v>
      </c>
      <c r="H279" s="28">
        <f>'1.3'!G99</f>
        <v>15.7</v>
      </c>
      <c r="I279" s="28">
        <f>'1.3'!H99</f>
        <v>14.2</v>
      </c>
      <c r="J279" s="28">
        <f>'1.3'!I99</f>
        <v>13.9</v>
      </c>
      <c r="K279" s="29">
        <f>'1.4'!B99</f>
        <v>89.9</v>
      </c>
      <c r="L279" s="29">
        <f>'1.4'!C99</f>
        <v>83.9</v>
      </c>
      <c r="M279" s="29">
        <f>'1.4'!D99</f>
        <v>84.5</v>
      </c>
      <c r="N279" s="29">
        <f>'1.4'!E99</f>
        <v>76.099999999999994</v>
      </c>
      <c r="O279" s="29">
        <f>'1.4'!F99</f>
        <v>68</v>
      </c>
      <c r="P279" s="29" t="e">
        <f>'1.4'!G99</f>
        <v>#N/A</v>
      </c>
      <c r="Q279" s="29" t="e">
        <f>'1.4'!H99</f>
        <v>#N/A</v>
      </c>
      <c r="R279" s="29">
        <f>'1.4'!I99</f>
        <v>55.1</v>
      </c>
      <c r="S279" s="29">
        <f>'1.4'!J99</f>
        <v>56.2</v>
      </c>
      <c r="T279" s="29">
        <f>'1.4'!K99</f>
        <v>42.6</v>
      </c>
      <c r="U279" s="29">
        <f>'1.4'!L99</f>
        <v>66.2</v>
      </c>
      <c r="V279" s="29">
        <f>'1.4'!M99</f>
        <v>47.8</v>
      </c>
      <c r="W279" s="29">
        <f>'1.4'!N99</f>
        <v>81</v>
      </c>
      <c r="X279" s="29">
        <f>'1.4'!O99</f>
        <v>-10.3</v>
      </c>
      <c r="Y279" s="29">
        <f>'1.4'!P99</f>
        <v>10.6</v>
      </c>
      <c r="Z279" s="29">
        <f>'1.4'!Q99</f>
        <v>11.1</v>
      </c>
      <c r="AA279" s="29">
        <f>'1.4'!R99</f>
        <v>2.6</v>
      </c>
      <c r="AB279" s="29">
        <f>'1.4'!S99</f>
        <v>23.1</v>
      </c>
      <c r="AC279" s="29" t="e">
        <f>'1.4'!T99</f>
        <v>#N/A</v>
      </c>
      <c r="AD279" s="29" t="e">
        <f>'1.4'!U99</f>
        <v>#N/A</v>
      </c>
      <c r="AE279" s="29">
        <f>'1.4'!V99</f>
        <v>37.4</v>
      </c>
      <c r="AF279" s="29">
        <f>'1.4'!W99</f>
        <v>17.600000000000001</v>
      </c>
      <c r="AG279" s="29">
        <f>'1.4'!X99</f>
        <v>-1.9</v>
      </c>
      <c r="AH279" s="29">
        <f>'1.4'!Y99</f>
        <v>-10.5</v>
      </c>
      <c r="AI279" s="29">
        <f>'1.4'!Z99</f>
        <v>27</v>
      </c>
      <c r="AJ279" s="29">
        <f>'1.4'!AA99</f>
        <v>2</v>
      </c>
      <c r="AK279" s="29">
        <f>'1.4'!AB99</f>
        <v>-1.5</v>
      </c>
      <c r="AL279" s="29">
        <f>'1.4'!AC99</f>
        <v>11.8</v>
      </c>
      <c r="AM279" s="29">
        <f>'1.4'!AD99</f>
        <v>12.2</v>
      </c>
      <c r="AN279" s="29">
        <f>'1.4'!AE99</f>
        <v>0</v>
      </c>
      <c r="AO279" s="29">
        <f>'1.4'!AF99</f>
        <v>20.3</v>
      </c>
      <c r="AP279" s="29" t="e">
        <f>'1.4'!AG99</f>
        <v>#N/A</v>
      </c>
      <c r="AQ279" s="29" t="e">
        <f>'1.4'!AH99</f>
        <v>#N/A</v>
      </c>
      <c r="AR279" s="29">
        <f>'1.4'!AI99</f>
        <v>36.4</v>
      </c>
      <c r="AS279" s="29">
        <f>'1.4'!AJ99</f>
        <v>7.1</v>
      </c>
      <c r="AT279" s="29">
        <f>'1.4'!AK99</f>
        <v>-18.100000000000001</v>
      </c>
      <c r="AU279" s="29">
        <f>'1.4'!AL99</f>
        <v>0.6</v>
      </c>
      <c r="AV279" s="29">
        <f>'1.4'!AM99</f>
        <v>20.399999999999999</v>
      </c>
      <c r="AW279" s="29">
        <f>'1.4'!AN99</f>
        <v>10.3</v>
      </c>
      <c r="AX279" s="29">
        <f>'1.4'!AO99</f>
        <v>-4</v>
      </c>
      <c r="AY279" s="29">
        <f>'1.4'!AP99</f>
        <v>12.1</v>
      </c>
      <c r="AZ279" s="29">
        <f>'1.4'!AQ99</f>
        <v>12.6</v>
      </c>
      <c r="BA279" s="29">
        <f>'1.4'!AR99</f>
        <v>2.1</v>
      </c>
      <c r="BB279" s="29">
        <f>'1.4'!AS99</f>
        <v>14.4</v>
      </c>
      <c r="BC279" s="29" t="e">
        <f>'1.4'!AT99</f>
        <v>#N/A</v>
      </c>
      <c r="BD279" s="29" t="e">
        <f>'1.4'!AU99</f>
        <v>#N/A</v>
      </c>
      <c r="BE279" s="29">
        <f>'1.4'!AV99</f>
        <v>29</v>
      </c>
      <c r="BF279" s="29">
        <f>'1.4'!AW99</f>
        <v>1.3</v>
      </c>
      <c r="BG279" s="29">
        <f>'1.4'!AX99</f>
        <v>-23.1</v>
      </c>
      <c r="BH279" s="29">
        <f>'1.4'!AY99</f>
        <v>11.1</v>
      </c>
      <c r="BI279" s="29">
        <f>'1.4'!AZ99</f>
        <v>19.5</v>
      </c>
      <c r="BJ279" s="29">
        <f>'1.4'!BA99</f>
        <v>14.7</v>
      </c>
    </row>
    <row r="280" spans="1:62" x14ac:dyDescent="0.25">
      <c r="A280" s="28" t="s">
        <v>35</v>
      </c>
      <c r="B280" s="30">
        <v>39326</v>
      </c>
      <c r="C280" s="28">
        <f>'1.3'!B100</f>
        <v>76.8</v>
      </c>
      <c r="D280" s="28">
        <f>'1.3'!C100</f>
        <v>6</v>
      </c>
      <c r="E280" s="28">
        <f>'1.3'!D100</f>
        <v>9.9</v>
      </c>
      <c r="F280" s="28">
        <f>'1.3'!E100</f>
        <v>9.9</v>
      </c>
      <c r="G280" s="28">
        <f>'1.3'!F100</f>
        <v>57.8</v>
      </c>
      <c r="H280" s="28">
        <f>'1.3'!G100</f>
        <v>11.7</v>
      </c>
      <c r="I280" s="28">
        <f>'1.3'!H100</f>
        <v>13.9</v>
      </c>
      <c r="J280" s="28">
        <f>'1.3'!I100</f>
        <v>13.6</v>
      </c>
      <c r="K280" s="29">
        <f>'1.4'!B100</f>
        <v>85.4</v>
      </c>
      <c r="L280" s="29">
        <f>'1.4'!C100</f>
        <v>84.9</v>
      </c>
      <c r="M280" s="29">
        <f>'1.4'!D100</f>
        <v>85.5</v>
      </c>
      <c r="N280" s="29">
        <f>'1.4'!E100</f>
        <v>67.400000000000006</v>
      </c>
      <c r="O280" s="29">
        <f>'1.4'!F100</f>
        <v>61.4</v>
      </c>
      <c r="P280" s="29" t="e">
        <f>'1.4'!G100</f>
        <v>#N/A</v>
      </c>
      <c r="Q280" s="29" t="e">
        <f>'1.4'!H100</f>
        <v>#N/A</v>
      </c>
      <c r="R280" s="29">
        <f>'1.4'!I100</f>
        <v>54.7</v>
      </c>
      <c r="S280" s="29">
        <f>'1.4'!J100</f>
        <v>46</v>
      </c>
      <c r="T280" s="29">
        <f>'1.4'!K100</f>
        <v>48.9</v>
      </c>
      <c r="U280" s="29">
        <f>'1.4'!L100</f>
        <v>68.3</v>
      </c>
      <c r="V280" s="29">
        <f>'1.4'!M100</f>
        <v>43.6</v>
      </c>
      <c r="W280" s="29">
        <f>'1.4'!N100</f>
        <v>71.400000000000006</v>
      </c>
      <c r="X280" s="29">
        <f>'1.4'!O100</f>
        <v>-11.4</v>
      </c>
      <c r="Y280" s="29">
        <f>'1.4'!P100</f>
        <v>7.9</v>
      </c>
      <c r="Z280" s="29">
        <f>'1.4'!Q100</f>
        <v>8.3000000000000007</v>
      </c>
      <c r="AA280" s="29">
        <f>'1.4'!R100</f>
        <v>3</v>
      </c>
      <c r="AB280" s="29">
        <f>'1.4'!S100</f>
        <v>15.3</v>
      </c>
      <c r="AC280" s="29" t="e">
        <f>'1.4'!T100</f>
        <v>#N/A</v>
      </c>
      <c r="AD280" s="29" t="e">
        <f>'1.4'!U100</f>
        <v>#N/A</v>
      </c>
      <c r="AE280" s="29">
        <f>'1.4'!V100</f>
        <v>38.799999999999997</v>
      </c>
      <c r="AF280" s="29">
        <f>'1.4'!W100</f>
        <v>12.8</v>
      </c>
      <c r="AG280" s="29">
        <f>'1.4'!X100</f>
        <v>-8</v>
      </c>
      <c r="AH280" s="29">
        <f>'1.4'!Y100</f>
        <v>-9.8000000000000007</v>
      </c>
      <c r="AI280" s="29">
        <f>'1.4'!Z100</f>
        <v>22.9</v>
      </c>
      <c r="AJ280" s="29">
        <f>'1.4'!AA100</f>
        <v>-12.2</v>
      </c>
      <c r="AK280" s="29">
        <f>'1.4'!AB100</f>
        <v>-2.7</v>
      </c>
      <c r="AL280" s="29">
        <f>'1.4'!AC100</f>
        <v>11.4</v>
      </c>
      <c r="AM280" s="29">
        <f>'1.4'!AD100</f>
        <v>11.8</v>
      </c>
      <c r="AN280" s="29">
        <f>'1.4'!AE100</f>
        <v>0.3</v>
      </c>
      <c r="AO280" s="29">
        <f>'1.4'!AF100</f>
        <v>19.8</v>
      </c>
      <c r="AP280" s="29" t="e">
        <f>'1.4'!AG100</f>
        <v>#N/A</v>
      </c>
      <c r="AQ280" s="29" t="e">
        <f>'1.4'!AH100</f>
        <v>#N/A</v>
      </c>
      <c r="AR280" s="29">
        <f>'1.4'!AI100</f>
        <v>36.700000000000003</v>
      </c>
      <c r="AS280" s="29">
        <f>'1.4'!AJ100</f>
        <v>7.6</v>
      </c>
      <c r="AT280" s="29">
        <f>'1.4'!AK100</f>
        <v>-17</v>
      </c>
      <c r="AU280" s="29">
        <f>'1.4'!AL100</f>
        <v>-0.7</v>
      </c>
      <c r="AV280" s="29">
        <f>'1.4'!AM100</f>
        <v>20.7</v>
      </c>
      <c r="AW280" s="29">
        <f>'1.4'!AN100</f>
        <v>7.4</v>
      </c>
      <c r="AX280" s="29">
        <f>'1.4'!AO100</f>
        <v>-4.9000000000000004</v>
      </c>
      <c r="AY280" s="29">
        <f>'1.4'!AP100</f>
        <v>11.8</v>
      </c>
      <c r="AZ280" s="29">
        <f>'1.4'!AQ100</f>
        <v>12.2</v>
      </c>
      <c r="BA280" s="29">
        <f>'1.4'!AR100</f>
        <v>1.6</v>
      </c>
      <c r="BB280" s="29">
        <f>'1.4'!AS100</f>
        <v>14.2</v>
      </c>
      <c r="BC280" s="29" t="e">
        <f>'1.4'!AT100</f>
        <v>#N/A</v>
      </c>
      <c r="BD280" s="29" t="e">
        <f>'1.4'!AU100</f>
        <v>#N/A</v>
      </c>
      <c r="BE280" s="29">
        <f>'1.4'!AV100</f>
        <v>31.6</v>
      </c>
      <c r="BF280" s="29">
        <f>'1.4'!AW100</f>
        <v>3.5</v>
      </c>
      <c r="BG280" s="29">
        <f>'1.4'!AX100</f>
        <v>-23.4</v>
      </c>
      <c r="BH280" s="29">
        <f>'1.4'!AY100</f>
        <v>7.2</v>
      </c>
      <c r="BI280" s="29">
        <f>'1.4'!AZ100</f>
        <v>19.899999999999999</v>
      </c>
      <c r="BJ280" s="29">
        <f>'1.4'!BA100</f>
        <v>10.6</v>
      </c>
    </row>
    <row r="281" spans="1:62" x14ac:dyDescent="0.25">
      <c r="A281" s="28" t="s">
        <v>35</v>
      </c>
      <c r="B281" s="30">
        <v>39356</v>
      </c>
      <c r="C281" s="28">
        <f>'1.3'!B101</f>
        <v>81.8</v>
      </c>
      <c r="D281" s="28">
        <f>'1.3'!C101</f>
        <v>10.4</v>
      </c>
      <c r="E281" s="28">
        <f>'1.3'!D101</f>
        <v>10</v>
      </c>
      <c r="F281" s="28">
        <f>'1.3'!E101</f>
        <v>10.1</v>
      </c>
      <c r="G281" s="28">
        <f>'1.3'!F101</f>
        <v>62.9</v>
      </c>
      <c r="H281" s="28">
        <f>'1.3'!G101</f>
        <v>22.9</v>
      </c>
      <c r="I281" s="28">
        <f>'1.3'!H101</f>
        <v>14.8</v>
      </c>
      <c r="J281" s="28">
        <f>'1.3'!I101</f>
        <v>14.5</v>
      </c>
      <c r="K281" s="29">
        <f>'1.4'!B101</f>
        <v>93.3</v>
      </c>
      <c r="L281" s="29">
        <f>'1.4'!C101</f>
        <v>85.4</v>
      </c>
      <c r="M281" s="29">
        <f>'1.4'!D101</f>
        <v>85.7</v>
      </c>
      <c r="N281" s="29">
        <f>'1.4'!E101</f>
        <v>79.7</v>
      </c>
      <c r="O281" s="29">
        <f>'1.4'!F101</f>
        <v>68.099999999999994</v>
      </c>
      <c r="P281" s="29" t="e">
        <f>'1.4'!G101</f>
        <v>#N/A</v>
      </c>
      <c r="Q281" s="29" t="e">
        <f>'1.4'!H101</f>
        <v>#N/A</v>
      </c>
      <c r="R281" s="29">
        <f>'1.4'!I101</f>
        <v>57.8</v>
      </c>
      <c r="S281" s="29">
        <f>'1.4'!J101</f>
        <v>47.2</v>
      </c>
      <c r="T281" s="29">
        <f>'1.4'!K101</f>
        <v>52.2</v>
      </c>
      <c r="U281" s="29">
        <f>'1.4'!L101</f>
        <v>94.6</v>
      </c>
      <c r="V281" s="29">
        <f>'1.4'!M101</f>
        <v>48.1</v>
      </c>
      <c r="W281" s="29">
        <f>'1.4'!N101</f>
        <v>87.8</v>
      </c>
      <c r="X281" s="29">
        <f>'1.4'!O101</f>
        <v>-0.1</v>
      </c>
      <c r="Y281" s="29">
        <f>'1.4'!P101</f>
        <v>9.6999999999999993</v>
      </c>
      <c r="Z281" s="29">
        <f>'1.4'!Q101</f>
        <v>9.6999999999999993</v>
      </c>
      <c r="AA281" s="29">
        <f>'1.4'!R101</f>
        <v>12.7</v>
      </c>
      <c r="AB281" s="29">
        <f>'1.4'!S101</f>
        <v>12.6</v>
      </c>
      <c r="AC281" s="29" t="e">
        <f>'1.4'!T101</f>
        <v>#N/A</v>
      </c>
      <c r="AD281" s="29" t="e">
        <f>'1.4'!U101</f>
        <v>#N/A</v>
      </c>
      <c r="AE281" s="29">
        <f>'1.4'!V101</f>
        <v>36.4</v>
      </c>
      <c r="AF281" s="29">
        <f>'1.4'!W101</f>
        <v>16.100000000000001</v>
      </c>
      <c r="AG281" s="29">
        <f>'1.4'!X101</f>
        <v>37.1</v>
      </c>
      <c r="AH281" s="29">
        <f>'1.4'!Y101</f>
        <v>10.8</v>
      </c>
      <c r="AI281" s="29">
        <f>'1.4'!Z101</f>
        <v>44.2</v>
      </c>
      <c r="AJ281" s="29">
        <f>'1.4'!AA101</f>
        <v>11</v>
      </c>
      <c r="AK281" s="29">
        <f>'1.4'!AB101</f>
        <v>-2.4</v>
      </c>
      <c r="AL281" s="29">
        <f>'1.4'!AC101</f>
        <v>11.2</v>
      </c>
      <c r="AM281" s="29">
        <f>'1.4'!AD101</f>
        <v>11.6</v>
      </c>
      <c r="AN281" s="29">
        <f>'1.4'!AE101</f>
        <v>1.6</v>
      </c>
      <c r="AO281" s="29">
        <f>'1.4'!AF101</f>
        <v>18.899999999999999</v>
      </c>
      <c r="AP281" s="29" t="e">
        <f>'1.4'!AG101</f>
        <v>#N/A</v>
      </c>
      <c r="AQ281" s="29" t="e">
        <f>'1.4'!AH101</f>
        <v>#N/A</v>
      </c>
      <c r="AR281" s="29">
        <f>'1.4'!AI101</f>
        <v>36.700000000000003</v>
      </c>
      <c r="AS281" s="29">
        <f>'1.4'!AJ101</f>
        <v>8.3000000000000007</v>
      </c>
      <c r="AT281" s="29">
        <f>'1.4'!AK101</f>
        <v>-12.9</v>
      </c>
      <c r="AU281" s="29">
        <f>'1.4'!AL101</f>
        <v>0.7</v>
      </c>
      <c r="AV281" s="29">
        <f>'1.4'!AM101</f>
        <v>23.2</v>
      </c>
      <c r="AW281" s="29">
        <f>'1.4'!AN101</f>
        <v>7.8</v>
      </c>
      <c r="AX281" s="29">
        <f>'1.4'!AO101</f>
        <v>-4.0999999999999996</v>
      </c>
      <c r="AY281" s="29">
        <f>'1.4'!AP101</f>
        <v>11.7</v>
      </c>
      <c r="AZ281" s="29">
        <f>'1.4'!AQ101</f>
        <v>12.2</v>
      </c>
      <c r="BA281" s="29">
        <f>'1.4'!AR101</f>
        <v>2</v>
      </c>
      <c r="BB281" s="29">
        <f>'1.4'!AS101</f>
        <v>15.8</v>
      </c>
      <c r="BC281" s="29" t="e">
        <f>'1.4'!AT101</f>
        <v>#N/A</v>
      </c>
      <c r="BD281" s="29" t="e">
        <f>'1.4'!AU101</f>
        <v>#N/A</v>
      </c>
      <c r="BE281" s="29">
        <f>'1.4'!AV101</f>
        <v>33.9</v>
      </c>
      <c r="BF281" s="29">
        <f>'1.4'!AW101</f>
        <v>5.5</v>
      </c>
      <c r="BG281" s="29">
        <f>'1.4'!AX101</f>
        <v>-18.600000000000001</v>
      </c>
      <c r="BH281" s="29">
        <f>'1.4'!AY101</f>
        <v>5.2</v>
      </c>
      <c r="BI281" s="29">
        <f>'1.4'!AZ101</f>
        <v>22.4</v>
      </c>
      <c r="BJ281" s="29">
        <f>'1.4'!BA101</f>
        <v>9.1999999999999993</v>
      </c>
    </row>
    <row r="282" spans="1:62" x14ac:dyDescent="0.25">
      <c r="A282" s="28" t="s">
        <v>35</v>
      </c>
      <c r="B282" s="30">
        <v>39387</v>
      </c>
      <c r="C282" s="28">
        <f>'1.3'!B102</f>
        <v>80.2</v>
      </c>
      <c r="D282" s="28">
        <f>'1.3'!C102</f>
        <v>4.5</v>
      </c>
      <c r="E282" s="28">
        <f>'1.3'!D102</f>
        <v>9.4</v>
      </c>
      <c r="F282" s="28">
        <f>'1.3'!E102</f>
        <v>9.4</v>
      </c>
      <c r="G282" s="28">
        <f>'1.3'!F102</f>
        <v>63.8</v>
      </c>
      <c r="H282" s="28">
        <f>'1.3'!G102</f>
        <v>19.3</v>
      </c>
      <c r="I282" s="28">
        <f>'1.3'!H102</f>
        <v>15.3</v>
      </c>
      <c r="J282" s="28">
        <f>'1.3'!I102</f>
        <v>14.6</v>
      </c>
      <c r="K282" s="29">
        <f>'1.4'!B102</f>
        <v>94.7</v>
      </c>
      <c r="L282" s="29">
        <f>'1.4'!C102</f>
        <v>85</v>
      </c>
      <c r="M282" s="29">
        <f>'1.4'!D102</f>
        <v>85.4</v>
      </c>
      <c r="N282" s="29">
        <f>'1.4'!E102</f>
        <v>87.8</v>
      </c>
      <c r="O282" s="29">
        <f>'1.4'!F102</f>
        <v>63.9</v>
      </c>
      <c r="P282" s="29" t="e">
        <f>'1.4'!G102</f>
        <v>#N/A</v>
      </c>
      <c r="Q282" s="29" t="e">
        <f>'1.4'!H102</f>
        <v>#N/A</v>
      </c>
      <c r="R282" s="29">
        <f>'1.4'!I102</f>
        <v>43</v>
      </c>
      <c r="S282" s="29">
        <f>'1.4'!J102</f>
        <v>49.6</v>
      </c>
      <c r="T282" s="29">
        <f>'1.4'!K102</f>
        <v>62.1</v>
      </c>
      <c r="U282" s="29">
        <f>'1.4'!L102</f>
        <v>88.1</v>
      </c>
      <c r="V282" s="29">
        <f>'1.4'!M102</f>
        <v>51.2</v>
      </c>
      <c r="W282" s="29">
        <f>'1.4'!N102</f>
        <v>81</v>
      </c>
      <c r="X282" s="29">
        <f>'1.4'!O102</f>
        <v>3.8</v>
      </c>
      <c r="Y282" s="29">
        <f>'1.4'!P102</f>
        <v>6.4</v>
      </c>
      <c r="Z282" s="29">
        <f>'1.4'!Q102</f>
        <v>6.4</v>
      </c>
      <c r="AA282" s="29">
        <f>'1.4'!R102</f>
        <v>8</v>
      </c>
      <c r="AB282" s="29">
        <f>'1.4'!S102</f>
        <v>0.6</v>
      </c>
      <c r="AC282" s="29" t="e">
        <f>'1.4'!T102</f>
        <v>#N/A</v>
      </c>
      <c r="AD282" s="29" t="e">
        <f>'1.4'!U102</f>
        <v>#N/A</v>
      </c>
      <c r="AE282" s="29">
        <f>'1.4'!V102</f>
        <v>17.5</v>
      </c>
      <c r="AF282" s="29">
        <f>'1.4'!W102</f>
        <v>12.9</v>
      </c>
      <c r="AG282" s="29">
        <f>'1.4'!X102</f>
        <v>34.1</v>
      </c>
      <c r="AH282" s="29">
        <f>'1.4'!Y102</f>
        <v>-7.4</v>
      </c>
      <c r="AI282" s="29">
        <f>'1.4'!Z102</f>
        <v>43.9</v>
      </c>
      <c r="AJ282" s="29">
        <f>'1.4'!AA102</f>
        <v>3.2</v>
      </c>
      <c r="AK282" s="29">
        <f>'1.4'!AB102</f>
        <v>-1.9</v>
      </c>
      <c r="AL282" s="29">
        <f>'1.4'!AC102</f>
        <v>10.7</v>
      </c>
      <c r="AM282" s="29">
        <f>'1.4'!AD102</f>
        <v>11.1</v>
      </c>
      <c r="AN282" s="29">
        <f>'1.4'!AE102</f>
        <v>2.2000000000000002</v>
      </c>
      <c r="AO282" s="29">
        <f>'1.4'!AF102</f>
        <v>16.899999999999999</v>
      </c>
      <c r="AP282" s="29" t="e">
        <f>'1.4'!AG102</f>
        <v>#N/A</v>
      </c>
      <c r="AQ282" s="29" t="e">
        <f>'1.4'!AH102</f>
        <v>#N/A</v>
      </c>
      <c r="AR282" s="29">
        <f>'1.4'!AI102</f>
        <v>34.9</v>
      </c>
      <c r="AS282" s="29">
        <f>'1.4'!AJ102</f>
        <v>8.6</v>
      </c>
      <c r="AT282" s="29">
        <f>'1.4'!AK102</f>
        <v>-9</v>
      </c>
      <c r="AU282" s="29">
        <f>'1.4'!AL102</f>
        <v>-0.3</v>
      </c>
      <c r="AV282" s="29">
        <f>'1.4'!AM102</f>
        <v>25.2</v>
      </c>
      <c r="AW282" s="29">
        <f>'1.4'!AN102</f>
        <v>7.3</v>
      </c>
      <c r="AX282" s="29">
        <f>'1.4'!AO102</f>
        <v>-3</v>
      </c>
      <c r="AY282" s="29">
        <f>'1.4'!AP102</f>
        <v>10.9</v>
      </c>
      <c r="AZ282" s="29">
        <f>'1.4'!AQ102</f>
        <v>11.3</v>
      </c>
      <c r="BA282" s="29">
        <f>'1.4'!AR102</f>
        <v>2</v>
      </c>
      <c r="BB282" s="29">
        <f>'1.4'!AS102</f>
        <v>16.7</v>
      </c>
      <c r="BC282" s="29" t="e">
        <f>'1.4'!AT102</f>
        <v>#N/A</v>
      </c>
      <c r="BD282" s="29" t="e">
        <f>'1.4'!AU102</f>
        <v>#N/A</v>
      </c>
      <c r="BE282" s="29">
        <f>'1.4'!AV102</f>
        <v>34.299999999999997</v>
      </c>
      <c r="BF282" s="29">
        <f>'1.4'!AW102</f>
        <v>6.9</v>
      </c>
      <c r="BG282" s="29">
        <f>'1.4'!AX102</f>
        <v>-15.3</v>
      </c>
      <c r="BH282" s="29">
        <f>'1.4'!AY102</f>
        <v>0.9</v>
      </c>
      <c r="BI282" s="29">
        <f>'1.4'!AZ102</f>
        <v>23.5</v>
      </c>
      <c r="BJ282" s="29">
        <f>'1.4'!BA102</f>
        <v>7.8</v>
      </c>
    </row>
    <row r="283" spans="1:62" x14ac:dyDescent="0.25">
      <c r="A283" s="28" t="s">
        <v>35</v>
      </c>
      <c r="B283" s="30">
        <v>39417</v>
      </c>
      <c r="C283" s="28">
        <f>'1.3'!B103</f>
        <v>111.2</v>
      </c>
      <c r="D283" s="28">
        <f>'1.3'!C103</f>
        <v>6.4</v>
      </c>
      <c r="E283" s="28">
        <f>'1.3'!D103</f>
        <v>9.1</v>
      </c>
      <c r="F283" s="28">
        <f>'1.3'!E103</f>
        <v>9.1</v>
      </c>
      <c r="G283" s="28">
        <f>'1.3'!F103</f>
        <v>75.8</v>
      </c>
      <c r="H283" s="28">
        <f>'1.3'!G103</f>
        <v>17.899999999999999</v>
      </c>
      <c r="I283" s="28">
        <f>'1.3'!H103</f>
        <v>15.6</v>
      </c>
      <c r="J283" s="28">
        <f>'1.3'!I103</f>
        <v>15.6</v>
      </c>
      <c r="K283" s="29">
        <f>'1.4'!B103</f>
        <v>100.6</v>
      </c>
      <c r="L283" s="29">
        <f>'1.4'!C103</f>
        <v>109.4</v>
      </c>
      <c r="M283" s="29">
        <f>'1.4'!D103</f>
        <v>109.8</v>
      </c>
      <c r="N283" s="29">
        <f>'1.4'!E103</f>
        <v>166.2</v>
      </c>
      <c r="O283" s="29">
        <f>'1.4'!F103</f>
        <v>105.2</v>
      </c>
      <c r="P283" s="29" t="e">
        <f>'1.4'!G103</f>
        <v>#N/A</v>
      </c>
      <c r="Q283" s="29" t="e">
        <f>'1.4'!H103</f>
        <v>#N/A</v>
      </c>
      <c r="R283" s="29">
        <f>'1.4'!I103</f>
        <v>56.6</v>
      </c>
      <c r="S283" s="29">
        <f>'1.4'!J103</f>
        <v>66.900000000000006</v>
      </c>
      <c r="T283" s="29">
        <f>'1.4'!K103</f>
        <v>70.3</v>
      </c>
      <c r="U283" s="29">
        <f>'1.4'!L103</f>
        <v>149</v>
      </c>
      <c r="V283" s="29">
        <f>'1.4'!M103</f>
        <v>50.7</v>
      </c>
      <c r="W283" s="29">
        <f>'1.4'!N103</f>
        <v>75.2</v>
      </c>
      <c r="X283" s="29">
        <f>'1.4'!O103</f>
        <v>3.3</v>
      </c>
      <c r="Y283" s="29">
        <f>'1.4'!P103</f>
        <v>6.4</v>
      </c>
      <c r="Z283" s="29">
        <f>'1.4'!Q103</f>
        <v>6</v>
      </c>
      <c r="AA283" s="29">
        <f>'1.4'!R103</f>
        <v>13.8</v>
      </c>
      <c r="AB283" s="29">
        <f>'1.4'!S103</f>
        <v>10.3</v>
      </c>
      <c r="AC283" s="29" t="e">
        <f>'1.4'!T103</f>
        <v>#N/A</v>
      </c>
      <c r="AD283" s="29" t="e">
        <f>'1.4'!U103</f>
        <v>#N/A</v>
      </c>
      <c r="AE283" s="29">
        <f>'1.4'!V103</f>
        <v>18.600000000000001</v>
      </c>
      <c r="AF283" s="29">
        <f>'1.4'!W103</f>
        <v>16.2</v>
      </c>
      <c r="AG283" s="29">
        <f>'1.4'!X103</f>
        <v>39.4</v>
      </c>
      <c r="AH283" s="29">
        <f>'1.4'!Y103</f>
        <v>-4.0999999999999996</v>
      </c>
      <c r="AI283" s="29">
        <f>'1.4'!Z103</f>
        <v>44.4</v>
      </c>
      <c r="AJ283" s="29">
        <f>'1.4'!AA103</f>
        <v>0.1</v>
      </c>
      <c r="AK283" s="29">
        <f>'1.4'!AB103</f>
        <v>-1.4</v>
      </c>
      <c r="AL283" s="29">
        <f>'1.4'!AC103</f>
        <v>10.199999999999999</v>
      </c>
      <c r="AM283" s="29">
        <f>'1.4'!AD103</f>
        <v>10.5</v>
      </c>
      <c r="AN283" s="29">
        <f>'1.4'!AE103</f>
        <v>4.0999999999999996</v>
      </c>
      <c r="AO283" s="29">
        <f>'1.4'!AF103</f>
        <v>16</v>
      </c>
      <c r="AP283" s="29" t="e">
        <f>'1.4'!AG103</f>
        <v>#N/A</v>
      </c>
      <c r="AQ283" s="29" t="e">
        <f>'1.4'!AH103</f>
        <v>#N/A</v>
      </c>
      <c r="AR283" s="29">
        <f>'1.4'!AI103</f>
        <v>33.200000000000003</v>
      </c>
      <c r="AS283" s="29">
        <f>'1.4'!AJ103</f>
        <v>9.3000000000000007</v>
      </c>
      <c r="AT283" s="29">
        <f>'1.4'!AK103</f>
        <v>-4.9000000000000004</v>
      </c>
      <c r="AU283" s="29">
        <f>'1.4'!AL103</f>
        <v>-0.9</v>
      </c>
      <c r="AV283" s="29">
        <f>'1.4'!AM103</f>
        <v>27</v>
      </c>
      <c r="AW283" s="29">
        <f>'1.4'!AN103</f>
        <v>6.7</v>
      </c>
      <c r="AX283" s="29">
        <f>'1.4'!AO103</f>
        <v>-1.4</v>
      </c>
      <c r="AY283" s="29">
        <f>'1.4'!AP103</f>
        <v>10.199999999999999</v>
      </c>
      <c r="AZ283" s="29">
        <f>'1.4'!AQ103</f>
        <v>10.5</v>
      </c>
      <c r="BA283" s="29">
        <f>'1.4'!AR103</f>
        <v>4.0999999999999996</v>
      </c>
      <c r="BB283" s="29">
        <f>'1.4'!AS103</f>
        <v>16</v>
      </c>
      <c r="BC283" s="29" t="e">
        <f>'1.4'!AT103</f>
        <v>#N/A</v>
      </c>
      <c r="BD283" s="29" t="e">
        <f>'1.4'!AU103</f>
        <v>#N/A</v>
      </c>
      <c r="BE283" s="29">
        <f>'1.4'!AV103</f>
        <v>33.200000000000003</v>
      </c>
      <c r="BF283" s="29">
        <f>'1.4'!AW103</f>
        <v>9.3000000000000007</v>
      </c>
      <c r="BG283" s="29">
        <f>'1.4'!AX103</f>
        <v>-4.9000000000000004</v>
      </c>
      <c r="BH283" s="29">
        <f>'1.4'!AY103</f>
        <v>-0.9</v>
      </c>
      <c r="BI283" s="29">
        <f>'1.4'!AZ103</f>
        <v>27</v>
      </c>
      <c r="BJ283" s="29">
        <f>'1.4'!BA103</f>
        <v>6.7</v>
      </c>
    </row>
    <row r="284" spans="1:62" x14ac:dyDescent="0.25">
      <c r="A284" s="28" t="s">
        <v>35</v>
      </c>
      <c r="B284" s="30">
        <v>39448</v>
      </c>
      <c r="C284" s="28">
        <f>'1.3'!B104</f>
        <v>83.4</v>
      </c>
      <c r="D284" s="28">
        <f>'1.3'!C104</f>
        <v>13.2</v>
      </c>
      <c r="E284" s="28">
        <f>'1.3'!D104</f>
        <v>13.2</v>
      </c>
      <c r="F284" s="28">
        <f>'1.3'!E104</f>
        <v>9.5</v>
      </c>
      <c r="G284" s="28">
        <f>'1.3'!F104</f>
        <v>63.4</v>
      </c>
      <c r="H284" s="28">
        <f>'1.3'!G104</f>
        <v>22.1</v>
      </c>
      <c r="I284" s="28">
        <f>'1.3'!H104</f>
        <v>22.1</v>
      </c>
      <c r="J284" s="28">
        <f>'1.3'!I104</f>
        <v>16.3</v>
      </c>
      <c r="K284" s="29">
        <f>'1.4'!B104</f>
        <v>97.7</v>
      </c>
      <c r="L284" s="29">
        <f>'1.4'!C104</f>
        <v>88.5</v>
      </c>
      <c r="M284" s="29">
        <f>'1.4'!D104</f>
        <v>88.6</v>
      </c>
      <c r="N284" s="29">
        <f>'1.4'!E104</f>
        <v>74.3</v>
      </c>
      <c r="O284" s="29">
        <f>'1.4'!F104</f>
        <v>72</v>
      </c>
      <c r="P284" s="29" t="e">
        <f>'1.4'!G104</f>
        <v>#N/A</v>
      </c>
      <c r="Q284" s="29" t="e">
        <f>'1.4'!H104</f>
        <v>#N/A</v>
      </c>
      <c r="R284" s="29">
        <f>'1.4'!I104</f>
        <v>56</v>
      </c>
      <c r="S284" s="29">
        <f>'1.4'!J104</f>
        <v>105.4</v>
      </c>
      <c r="T284" s="29">
        <f>'1.4'!K104</f>
        <v>76</v>
      </c>
      <c r="U284" s="29">
        <f>'1.4'!L104</f>
        <v>80.099999999999994</v>
      </c>
      <c r="V284" s="29">
        <f>'1.4'!M104</f>
        <v>47.9</v>
      </c>
      <c r="W284" s="29">
        <f>'1.4'!N104</f>
        <v>86.8</v>
      </c>
      <c r="X284" s="29">
        <f>'1.4'!O104</f>
        <v>-2.2999999999999998</v>
      </c>
      <c r="Y284" s="29">
        <f>'1.4'!P104</f>
        <v>13</v>
      </c>
      <c r="Z284" s="29">
        <f>'1.4'!Q104</f>
        <v>12.6</v>
      </c>
      <c r="AA284" s="29">
        <f>'1.4'!R104</f>
        <v>20.399999999999999</v>
      </c>
      <c r="AB284" s="29">
        <f>'1.4'!S104</f>
        <v>14.3</v>
      </c>
      <c r="AC284" s="29" t="e">
        <f>'1.4'!T104</f>
        <v>#N/A</v>
      </c>
      <c r="AD284" s="29" t="e">
        <f>'1.4'!U104</f>
        <v>#N/A</v>
      </c>
      <c r="AE284" s="29">
        <f>'1.4'!V104</f>
        <v>31.9</v>
      </c>
      <c r="AF284" s="29">
        <f>'1.4'!W104</f>
        <v>19.5</v>
      </c>
      <c r="AG284" s="29">
        <f>'1.4'!X104</f>
        <v>79.3</v>
      </c>
      <c r="AH284" s="29">
        <f>'1.4'!Y104</f>
        <v>17.8</v>
      </c>
      <c r="AI284" s="29">
        <f>'1.4'!Z104</f>
        <v>36.700000000000003</v>
      </c>
      <c r="AJ284" s="29">
        <f>'1.4'!AA104</f>
        <v>11.1</v>
      </c>
      <c r="AK284" s="29">
        <f>'1.4'!AB104</f>
        <v>-2.2999999999999998</v>
      </c>
      <c r="AL284" s="29">
        <f>'1.4'!AC104</f>
        <v>13</v>
      </c>
      <c r="AM284" s="29">
        <f>'1.4'!AD104</f>
        <v>12.6</v>
      </c>
      <c r="AN284" s="29">
        <f>'1.4'!AE104</f>
        <v>20.399999999999999</v>
      </c>
      <c r="AO284" s="29">
        <f>'1.4'!AF104</f>
        <v>14.3</v>
      </c>
      <c r="AP284" s="29" t="e">
        <f>'1.4'!AG104</f>
        <v>#N/A</v>
      </c>
      <c r="AQ284" s="29" t="e">
        <f>'1.4'!AH104</f>
        <v>#N/A</v>
      </c>
      <c r="AR284" s="29">
        <f>'1.4'!AI104</f>
        <v>31.9</v>
      </c>
      <c r="AS284" s="29">
        <f>'1.4'!AJ104</f>
        <v>19.5</v>
      </c>
      <c r="AT284" s="29">
        <f>'1.4'!AK104</f>
        <v>79.3</v>
      </c>
      <c r="AU284" s="29">
        <f>'1.4'!AL104</f>
        <v>17.8</v>
      </c>
      <c r="AV284" s="29">
        <f>'1.4'!AM104</f>
        <v>36.700000000000003</v>
      </c>
      <c r="AW284" s="29">
        <f>'1.4'!AN104</f>
        <v>11.1</v>
      </c>
      <c r="AX284" s="29">
        <f>'1.4'!AO104</f>
        <v>-0.6</v>
      </c>
      <c r="AY284" s="29">
        <f>'1.4'!AP104</f>
        <v>10.5</v>
      </c>
      <c r="AZ284" s="29">
        <f>'1.4'!AQ104</f>
        <v>10.7</v>
      </c>
      <c r="BA284" s="29">
        <f>'1.4'!AR104</f>
        <v>5.2</v>
      </c>
      <c r="BB284" s="29">
        <f>'1.4'!AS104</f>
        <v>15.3</v>
      </c>
      <c r="BC284" s="29" t="e">
        <f>'1.4'!AT104</f>
        <v>#N/A</v>
      </c>
      <c r="BD284" s="29" t="e">
        <f>'1.4'!AU104</f>
        <v>#N/A</v>
      </c>
      <c r="BE284" s="29">
        <f>'1.4'!AV104</f>
        <v>33.700000000000003</v>
      </c>
      <c r="BF284" s="29">
        <f>'1.4'!AW104</f>
        <v>11.9</v>
      </c>
      <c r="BG284" s="29">
        <f>'1.4'!AX104</f>
        <v>2.4</v>
      </c>
      <c r="BH284" s="29">
        <f>'1.4'!AY104</f>
        <v>0</v>
      </c>
      <c r="BI284" s="29">
        <f>'1.4'!AZ104</f>
        <v>28.3</v>
      </c>
      <c r="BJ284" s="29">
        <f>'1.4'!BA104</f>
        <v>5.9</v>
      </c>
    </row>
    <row r="285" spans="1:62" x14ac:dyDescent="0.25">
      <c r="A285" s="28" t="s">
        <v>35</v>
      </c>
      <c r="B285" s="30">
        <v>39479</v>
      </c>
      <c r="C285" s="28">
        <f>'1.3'!B105</f>
        <v>78.400000000000006</v>
      </c>
      <c r="D285" s="28">
        <f>'1.3'!C105</f>
        <v>8.4</v>
      </c>
      <c r="E285" s="28">
        <f>'1.3'!D105</f>
        <v>10.9</v>
      </c>
      <c r="F285" s="28">
        <f>'1.3'!E105</f>
        <v>9</v>
      </c>
      <c r="G285" s="28">
        <f>'1.3'!F105</f>
        <v>60.7</v>
      </c>
      <c r="H285" s="28">
        <f>'1.3'!G105</f>
        <v>26.8</v>
      </c>
      <c r="I285" s="28">
        <f>'1.3'!H105</f>
        <v>24.4</v>
      </c>
      <c r="J285" s="28">
        <f>'1.3'!I105</f>
        <v>17.3</v>
      </c>
      <c r="K285" s="29">
        <f>'1.4'!B105</f>
        <v>91.2</v>
      </c>
      <c r="L285" s="29">
        <f>'1.4'!C105</f>
        <v>84.4</v>
      </c>
      <c r="M285" s="29">
        <f>'1.4'!D105</f>
        <v>84.7</v>
      </c>
      <c r="N285" s="29">
        <f>'1.4'!E105</f>
        <v>68</v>
      </c>
      <c r="O285" s="29">
        <f>'1.4'!F105</f>
        <v>68.599999999999994</v>
      </c>
      <c r="P285" s="29" t="e">
        <f>'1.4'!G105</f>
        <v>#N/A</v>
      </c>
      <c r="Q285" s="29" t="e">
        <f>'1.4'!H105</f>
        <v>#N/A</v>
      </c>
      <c r="R285" s="29">
        <f>'1.4'!I105</f>
        <v>52.9</v>
      </c>
      <c r="S285" s="29">
        <f>'1.4'!J105</f>
        <v>116.1</v>
      </c>
      <c r="T285" s="29">
        <f>'1.4'!K105</f>
        <v>50.5</v>
      </c>
      <c r="U285" s="29">
        <f>'1.4'!L105</f>
        <v>66.5</v>
      </c>
      <c r="V285" s="29">
        <f>'1.4'!M105</f>
        <v>47.5</v>
      </c>
      <c r="W285" s="29">
        <f>'1.4'!N105</f>
        <v>73.8</v>
      </c>
      <c r="X285" s="29">
        <f>'1.4'!O105</f>
        <v>3.5</v>
      </c>
      <c r="Y285" s="29">
        <f>'1.4'!P105</f>
        <v>3.2</v>
      </c>
      <c r="Z285" s="29">
        <f>'1.4'!Q105</f>
        <v>2.8</v>
      </c>
      <c r="AA285" s="29">
        <f>'1.4'!R105</f>
        <v>27</v>
      </c>
      <c r="AB285" s="29">
        <f>'1.4'!S105</f>
        <v>37.1</v>
      </c>
      <c r="AC285" s="29" t="e">
        <f>'1.4'!T105</f>
        <v>#N/A</v>
      </c>
      <c r="AD285" s="29" t="e">
        <f>'1.4'!U105</f>
        <v>#N/A</v>
      </c>
      <c r="AE285" s="29">
        <f>'1.4'!V105</f>
        <v>29.2</v>
      </c>
      <c r="AF285" s="29">
        <f>'1.4'!W105</f>
        <v>43.5</v>
      </c>
      <c r="AG285" s="29">
        <f>'1.4'!X105</f>
        <v>21.1</v>
      </c>
      <c r="AH285" s="29">
        <f>'1.4'!Y105</f>
        <v>-3</v>
      </c>
      <c r="AI285" s="29">
        <f>'1.4'!Z105</f>
        <v>59.2</v>
      </c>
      <c r="AJ285" s="29">
        <f>'1.4'!AA105</f>
        <v>20.6</v>
      </c>
      <c r="AK285" s="29">
        <f>'1.4'!AB105</f>
        <v>0.4</v>
      </c>
      <c r="AL285" s="29">
        <f>'1.4'!AC105</f>
        <v>8</v>
      </c>
      <c r="AM285" s="29">
        <f>'1.4'!AD105</f>
        <v>7.6</v>
      </c>
      <c r="AN285" s="29">
        <f>'1.4'!AE105</f>
        <v>23.4</v>
      </c>
      <c r="AO285" s="29">
        <f>'1.4'!AF105</f>
        <v>24.4</v>
      </c>
      <c r="AP285" s="29" t="e">
        <f>'1.4'!AG105</f>
        <v>#N/A</v>
      </c>
      <c r="AQ285" s="29" t="e">
        <f>'1.4'!AH105</f>
        <v>#N/A</v>
      </c>
      <c r="AR285" s="29">
        <f>'1.4'!AI105</f>
        <v>30.6</v>
      </c>
      <c r="AS285" s="29">
        <f>'1.4'!AJ105</f>
        <v>30.9</v>
      </c>
      <c r="AT285" s="29">
        <f>'1.4'!AK105</f>
        <v>50.4</v>
      </c>
      <c r="AU285" s="29">
        <f>'1.4'!AL105</f>
        <v>7.4</v>
      </c>
      <c r="AV285" s="29">
        <f>'1.4'!AM105</f>
        <v>47.1</v>
      </c>
      <c r="AW285" s="29">
        <f>'1.4'!AN105</f>
        <v>15.2</v>
      </c>
      <c r="AX285" s="29">
        <f>'1.4'!AO105</f>
        <v>-0.1</v>
      </c>
      <c r="AY285" s="29">
        <f>'1.4'!AP105</f>
        <v>9.4</v>
      </c>
      <c r="AZ285" s="29">
        <f>'1.4'!AQ105</f>
        <v>9.5</v>
      </c>
      <c r="BA285" s="29">
        <f>'1.4'!AR105</f>
        <v>7.2</v>
      </c>
      <c r="BB285" s="29">
        <f>'1.4'!AS105</f>
        <v>16.399999999999999</v>
      </c>
      <c r="BC285" s="29" t="e">
        <f>'1.4'!AT105</f>
        <v>#N/A</v>
      </c>
      <c r="BD285" s="29" t="e">
        <f>'1.4'!AU105</f>
        <v>#N/A</v>
      </c>
      <c r="BE285" s="29">
        <f>'1.4'!AV105</f>
        <v>33.200000000000003</v>
      </c>
      <c r="BF285" s="29">
        <f>'1.4'!AW105</f>
        <v>17.7</v>
      </c>
      <c r="BG285" s="29">
        <f>'1.4'!AX105</f>
        <v>6.7</v>
      </c>
      <c r="BH285" s="29">
        <f>'1.4'!AY105</f>
        <v>-1.3</v>
      </c>
      <c r="BI285" s="29">
        <f>'1.4'!AZ105</f>
        <v>31.7</v>
      </c>
      <c r="BJ285" s="29">
        <f>'1.4'!BA105</f>
        <v>7</v>
      </c>
    </row>
    <row r="286" spans="1:62" x14ac:dyDescent="0.25">
      <c r="A286" s="28" t="s">
        <v>35</v>
      </c>
      <c r="B286" s="30">
        <v>39508</v>
      </c>
      <c r="C286" s="28">
        <f>'1.3'!B106</f>
        <v>86.7</v>
      </c>
      <c r="D286" s="28">
        <f>'1.3'!C106</f>
        <v>9.5</v>
      </c>
      <c r="E286" s="28">
        <f>'1.3'!D106</f>
        <v>10.4</v>
      </c>
      <c r="F286" s="28">
        <f>'1.3'!E106</f>
        <v>8.4</v>
      </c>
      <c r="G286" s="28">
        <f>'1.3'!F106</f>
        <v>67.3</v>
      </c>
      <c r="H286" s="28">
        <f>'1.3'!G106</f>
        <v>17.399999999999999</v>
      </c>
      <c r="I286" s="28">
        <f>'1.3'!H106</f>
        <v>21.8</v>
      </c>
      <c r="J286" s="28">
        <f>'1.3'!I106</f>
        <v>17.2</v>
      </c>
      <c r="K286" s="29">
        <f>'1.4'!B106</f>
        <v>98.3</v>
      </c>
      <c r="L286" s="29">
        <f>'1.4'!C106</f>
        <v>93.6</v>
      </c>
      <c r="M286" s="29">
        <f>'1.4'!D106</f>
        <v>93.9</v>
      </c>
      <c r="N286" s="29">
        <f>'1.4'!E106</f>
        <v>70.2</v>
      </c>
      <c r="O286" s="29">
        <f>'1.4'!F106</f>
        <v>74.099999999999994</v>
      </c>
      <c r="P286" s="29" t="e">
        <f>'1.4'!G106</f>
        <v>#N/A</v>
      </c>
      <c r="Q286" s="29" t="e">
        <f>'1.4'!H106</f>
        <v>#N/A</v>
      </c>
      <c r="R286" s="29">
        <f>'1.4'!I106</f>
        <v>61.7</v>
      </c>
      <c r="S286" s="29">
        <f>'1.4'!J106</f>
        <v>54.4</v>
      </c>
      <c r="T286" s="29">
        <f>'1.4'!K106</f>
        <v>75.2</v>
      </c>
      <c r="U286" s="29">
        <f>'1.4'!L106</f>
        <v>85.4</v>
      </c>
      <c r="V286" s="29">
        <f>'1.4'!M106</f>
        <v>53.3</v>
      </c>
      <c r="W286" s="29">
        <f>'1.4'!N106</f>
        <v>72.3</v>
      </c>
      <c r="X286" s="29">
        <f>'1.4'!O106</f>
        <v>-0.7</v>
      </c>
      <c r="Y286" s="29">
        <f>'1.4'!P106</f>
        <v>5.6</v>
      </c>
      <c r="Z286" s="29">
        <f>'1.4'!Q106</f>
        <v>5.0999999999999996</v>
      </c>
      <c r="AA286" s="29">
        <f>'1.4'!R106</f>
        <v>16.899999999999999</v>
      </c>
      <c r="AB286" s="29">
        <f>'1.4'!S106</f>
        <v>21.8</v>
      </c>
      <c r="AC286" s="29" t="e">
        <f>'1.4'!T106</f>
        <v>#N/A</v>
      </c>
      <c r="AD286" s="29" t="e">
        <f>'1.4'!U106</f>
        <v>#N/A</v>
      </c>
      <c r="AE286" s="29">
        <f>'1.4'!V106</f>
        <v>27.2</v>
      </c>
      <c r="AF286" s="29">
        <f>'1.4'!W106</f>
        <v>0</v>
      </c>
      <c r="AG286" s="29">
        <f>'1.4'!X106</f>
        <v>76.5</v>
      </c>
      <c r="AH286" s="29">
        <f>'1.4'!Y106</f>
        <v>23.8</v>
      </c>
      <c r="AI286" s="29">
        <f>'1.4'!Z106</f>
        <v>31.4</v>
      </c>
      <c r="AJ286" s="29">
        <f>'1.4'!AA106</f>
        <v>-11.2</v>
      </c>
      <c r="AK286" s="29">
        <f>'1.4'!AB106</f>
        <v>0</v>
      </c>
      <c r="AL286" s="29">
        <f>'1.4'!AC106</f>
        <v>7.1</v>
      </c>
      <c r="AM286" s="29">
        <f>'1.4'!AD106</f>
        <v>6.7</v>
      </c>
      <c r="AN286" s="29">
        <f>'1.4'!AE106</f>
        <v>21.2</v>
      </c>
      <c r="AO286" s="29">
        <f>'1.4'!AF106</f>
        <v>23.5</v>
      </c>
      <c r="AP286" s="29" t="e">
        <f>'1.4'!AG106</f>
        <v>#N/A</v>
      </c>
      <c r="AQ286" s="29" t="e">
        <f>'1.4'!AH106</f>
        <v>#N/A</v>
      </c>
      <c r="AR286" s="29">
        <f>'1.4'!AI106</f>
        <v>29.3</v>
      </c>
      <c r="AS286" s="29">
        <f>'1.4'!AJ106</f>
        <v>23.4</v>
      </c>
      <c r="AT286" s="29">
        <f>'1.4'!AK106</f>
        <v>59.2</v>
      </c>
      <c r="AU286" s="29">
        <f>'1.4'!AL106</f>
        <v>12.9</v>
      </c>
      <c r="AV286" s="29">
        <f>'1.4'!AM106</f>
        <v>41</v>
      </c>
      <c r="AW286" s="29">
        <f>'1.4'!AN106</f>
        <v>5.5</v>
      </c>
      <c r="AX286" s="29">
        <f>'1.4'!AO106</f>
        <v>-0.9</v>
      </c>
      <c r="AY286" s="29">
        <f>'1.4'!AP106</f>
        <v>8.3000000000000007</v>
      </c>
      <c r="AZ286" s="29">
        <f>'1.4'!AQ106</f>
        <v>8.3000000000000007</v>
      </c>
      <c r="BA286" s="29">
        <f>'1.4'!AR106</f>
        <v>8.3000000000000007</v>
      </c>
      <c r="BB286" s="29">
        <f>'1.4'!AS106</f>
        <v>16.600000000000001</v>
      </c>
      <c r="BC286" s="29" t="e">
        <f>'1.4'!AT106</f>
        <v>#N/A</v>
      </c>
      <c r="BD286" s="29" t="e">
        <f>'1.4'!AU106</f>
        <v>#N/A</v>
      </c>
      <c r="BE286" s="29">
        <f>'1.4'!AV106</f>
        <v>32.299999999999997</v>
      </c>
      <c r="BF286" s="29">
        <f>'1.4'!AW106</f>
        <v>17.2</v>
      </c>
      <c r="BG286" s="29">
        <f>'1.4'!AX106</f>
        <v>15.5</v>
      </c>
      <c r="BH286" s="29">
        <f>'1.4'!AY106</f>
        <v>-0.4</v>
      </c>
      <c r="BI286" s="29">
        <f>'1.4'!AZ106</f>
        <v>32.299999999999997</v>
      </c>
      <c r="BJ286" s="29">
        <f>'1.4'!BA106</f>
        <v>5.2</v>
      </c>
    </row>
    <row r="287" spans="1:62" x14ac:dyDescent="0.25">
      <c r="A287" s="28" t="s">
        <v>35</v>
      </c>
      <c r="B287" s="30">
        <v>39539</v>
      </c>
      <c r="C287" s="28">
        <f>'1.3'!B107</f>
        <v>82.3</v>
      </c>
      <c r="D287" s="28">
        <f>'1.3'!C107</f>
        <v>9.4</v>
      </c>
      <c r="E287" s="28">
        <f>'1.3'!D107</f>
        <v>10.1</v>
      </c>
      <c r="F287" s="28">
        <f>'1.3'!E107</f>
        <v>8.3000000000000007</v>
      </c>
      <c r="G287" s="28">
        <f>'1.3'!F107</f>
        <v>68.400000000000006</v>
      </c>
      <c r="H287" s="28">
        <f>'1.3'!G107</f>
        <v>30.9</v>
      </c>
      <c r="I287" s="28">
        <f>'1.3'!H107</f>
        <v>24.1</v>
      </c>
      <c r="J287" s="28">
        <f>'1.3'!I107</f>
        <v>18.3</v>
      </c>
      <c r="K287" s="29">
        <f>'1.4'!B107</f>
        <v>99.8</v>
      </c>
      <c r="L287" s="29">
        <f>'1.4'!C107</f>
        <v>84.9</v>
      </c>
      <c r="M287" s="29">
        <f>'1.4'!D107</f>
        <v>85.1</v>
      </c>
      <c r="N287" s="29">
        <f>'1.4'!E107</f>
        <v>76.599999999999994</v>
      </c>
      <c r="O287" s="29">
        <f>'1.4'!F107</f>
        <v>75.8</v>
      </c>
      <c r="P287" s="29" t="e">
        <f>'1.4'!G107</f>
        <v>#N/A</v>
      </c>
      <c r="Q287" s="29" t="e">
        <f>'1.4'!H107</f>
        <v>#N/A</v>
      </c>
      <c r="R287" s="29">
        <f>'1.4'!I107</f>
        <v>63.5</v>
      </c>
      <c r="S287" s="29">
        <f>'1.4'!J107</f>
        <v>53.2</v>
      </c>
      <c r="T287" s="29">
        <f>'1.4'!K107</f>
        <v>76.099999999999994</v>
      </c>
      <c r="U287" s="29">
        <f>'1.4'!L107</f>
        <v>81.400000000000006</v>
      </c>
      <c r="V287" s="29">
        <f>'1.4'!M107</f>
        <v>58</v>
      </c>
      <c r="W287" s="29">
        <f>'1.4'!N107</f>
        <v>76.099999999999994</v>
      </c>
      <c r="X287" s="29">
        <f>'1.4'!O107</f>
        <v>10.3</v>
      </c>
      <c r="Y287" s="29">
        <f>'1.4'!P107</f>
        <v>-0.1</v>
      </c>
      <c r="Z287" s="29">
        <f>'1.4'!Q107</f>
        <v>-0.7</v>
      </c>
      <c r="AA287" s="29">
        <f>'1.4'!R107</f>
        <v>26.5</v>
      </c>
      <c r="AB287" s="29">
        <f>'1.4'!S107</f>
        <v>38.9</v>
      </c>
      <c r="AC287" s="29" t="e">
        <f>'1.4'!T107</f>
        <v>#N/A</v>
      </c>
      <c r="AD287" s="29" t="e">
        <f>'1.4'!U107</f>
        <v>#N/A</v>
      </c>
      <c r="AE287" s="29">
        <f>'1.4'!V107</f>
        <v>40.6</v>
      </c>
      <c r="AF287" s="29">
        <f>'1.4'!W107</f>
        <v>20.3</v>
      </c>
      <c r="AG287" s="29">
        <f>'1.4'!X107</f>
        <v>100.5</v>
      </c>
      <c r="AH287" s="29">
        <f>'1.4'!Y107</f>
        <v>19.600000000000001</v>
      </c>
      <c r="AI287" s="29">
        <f>'1.4'!Z107</f>
        <v>65.7</v>
      </c>
      <c r="AJ287" s="29">
        <f>'1.4'!AA107</f>
        <v>10.9</v>
      </c>
      <c r="AK287" s="29">
        <f>'1.4'!AB107</f>
        <v>2.5</v>
      </c>
      <c r="AL287" s="29">
        <f>'1.4'!AC107</f>
        <v>5.3</v>
      </c>
      <c r="AM287" s="29">
        <f>'1.4'!AD107</f>
        <v>4.8</v>
      </c>
      <c r="AN287" s="29">
        <f>'1.4'!AE107</f>
        <v>22.6</v>
      </c>
      <c r="AO287" s="29">
        <f>'1.4'!AF107</f>
        <v>27.2</v>
      </c>
      <c r="AP287" s="29" t="e">
        <f>'1.4'!AG107</f>
        <v>#N/A</v>
      </c>
      <c r="AQ287" s="29" t="e">
        <f>'1.4'!AH107</f>
        <v>#N/A</v>
      </c>
      <c r="AR287" s="29">
        <f>'1.4'!AI107</f>
        <v>32.200000000000003</v>
      </c>
      <c r="AS287" s="29">
        <f>'1.4'!AJ107</f>
        <v>22.9</v>
      </c>
      <c r="AT287" s="29">
        <f>'1.4'!AK107</f>
        <v>68.7</v>
      </c>
      <c r="AU287" s="29">
        <f>'1.4'!AL107</f>
        <v>14.5</v>
      </c>
      <c r="AV287" s="29">
        <f>'1.4'!AM107</f>
        <v>47.2</v>
      </c>
      <c r="AW287" s="29">
        <f>'1.4'!AN107</f>
        <v>6.8</v>
      </c>
      <c r="AX287" s="29">
        <f>'1.4'!AO107</f>
        <v>-0.6</v>
      </c>
      <c r="AY287" s="29">
        <f>'1.4'!AP107</f>
        <v>7.4</v>
      </c>
      <c r="AZ287" s="29">
        <f>'1.4'!AQ107</f>
        <v>7.3</v>
      </c>
      <c r="BA287" s="29">
        <f>'1.4'!AR107</f>
        <v>10.8</v>
      </c>
      <c r="BB287" s="29">
        <f>'1.4'!AS107</f>
        <v>17.7</v>
      </c>
      <c r="BC287" s="29" t="e">
        <f>'1.4'!AT107</f>
        <v>#N/A</v>
      </c>
      <c r="BD287" s="29" t="e">
        <f>'1.4'!AU107</f>
        <v>#N/A</v>
      </c>
      <c r="BE287" s="29">
        <f>'1.4'!AV107</f>
        <v>32.700000000000003</v>
      </c>
      <c r="BF287" s="29">
        <f>'1.4'!AW107</f>
        <v>17.899999999999999</v>
      </c>
      <c r="BG287" s="29">
        <f>'1.4'!AX107</f>
        <v>24.2</v>
      </c>
      <c r="BH287" s="29">
        <f>'1.4'!AY107</f>
        <v>0.8</v>
      </c>
      <c r="BI287" s="29">
        <f>'1.4'!AZ107</f>
        <v>35.299999999999997</v>
      </c>
      <c r="BJ287" s="29">
        <f>'1.4'!BA107</f>
        <v>5</v>
      </c>
    </row>
    <row r="288" spans="1:62" x14ac:dyDescent="0.25">
      <c r="A288" s="28" t="s">
        <v>35</v>
      </c>
      <c r="B288" s="30">
        <v>39569</v>
      </c>
      <c r="C288" s="28">
        <f>'1.3'!B108</f>
        <v>88.1</v>
      </c>
      <c r="D288" s="28">
        <f>'1.3'!C108</f>
        <v>12.8</v>
      </c>
      <c r="E288" s="28">
        <f>'1.3'!D108</f>
        <v>10.7</v>
      </c>
      <c r="F288" s="28">
        <f>'1.3'!E108</f>
        <v>8.4</v>
      </c>
      <c r="G288" s="28">
        <f>'1.3'!F108</f>
        <v>68.7</v>
      </c>
      <c r="H288" s="28">
        <f>'1.3'!G108</f>
        <v>25.6</v>
      </c>
      <c r="I288" s="28">
        <f>'1.3'!H108</f>
        <v>24.4</v>
      </c>
      <c r="J288" s="28">
        <f>'1.3'!I108</f>
        <v>19.399999999999999</v>
      </c>
      <c r="K288" s="29">
        <f>'1.4'!B108</f>
        <v>104.5</v>
      </c>
      <c r="L288" s="29">
        <f>'1.4'!C108</f>
        <v>89.1</v>
      </c>
      <c r="M288" s="29">
        <f>'1.4'!D108</f>
        <v>89.3</v>
      </c>
      <c r="N288" s="29">
        <f>'1.4'!E108</f>
        <v>111.7</v>
      </c>
      <c r="O288" s="29">
        <f>'1.4'!F108</f>
        <v>81.900000000000006</v>
      </c>
      <c r="P288" s="29" t="e">
        <f>'1.4'!G108</f>
        <v>#N/A</v>
      </c>
      <c r="Q288" s="29" t="e">
        <f>'1.4'!H108</f>
        <v>#N/A</v>
      </c>
      <c r="R288" s="29">
        <f>'1.4'!I108</f>
        <v>63.5</v>
      </c>
      <c r="S288" s="29">
        <f>'1.4'!J108</f>
        <v>51.1</v>
      </c>
      <c r="T288" s="29">
        <f>'1.4'!K108</f>
        <v>67.8</v>
      </c>
      <c r="U288" s="29">
        <f>'1.4'!L108</f>
        <v>84.6</v>
      </c>
      <c r="V288" s="29">
        <f>'1.4'!M108</f>
        <v>54.5</v>
      </c>
      <c r="W288" s="29">
        <f>'1.4'!N108</f>
        <v>77</v>
      </c>
      <c r="X288" s="29">
        <f>'1.4'!O108</f>
        <v>12.4</v>
      </c>
      <c r="Y288" s="29">
        <f>'1.4'!P108</f>
        <v>8</v>
      </c>
      <c r="Z288" s="29">
        <f>'1.4'!Q108</f>
        <v>7.5</v>
      </c>
      <c r="AA288" s="29">
        <f>'1.4'!R108</f>
        <v>19.2</v>
      </c>
      <c r="AB288" s="29">
        <f>'1.4'!S108</f>
        <v>22.9</v>
      </c>
      <c r="AC288" s="29" t="e">
        <f>'1.4'!T108</f>
        <v>#N/A</v>
      </c>
      <c r="AD288" s="29" t="e">
        <f>'1.4'!U108</f>
        <v>#N/A</v>
      </c>
      <c r="AE288" s="29">
        <f>'1.4'!V108</f>
        <v>25.3</v>
      </c>
      <c r="AF288" s="29">
        <f>'1.4'!W108</f>
        <v>2.8</v>
      </c>
      <c r="AG288" s="29">
        <f>'1.4'!X108</f>
        <v>46.7</v>
      </c>
      <c r="AH288" s="29">
        <f>'1.4'!Y108</f>
        <v>21.6</v>
      </c>
      <c r="AI288" s="29">
        <f>'1.4'!Z108</f>
        <v>47.7</v>
      </c>
      <c r="AJ288" s="29">
        <f>'1.4'!AA108</f>
        <v>1</v>
      </c>
      <c r="AK288" s="29">
        <f>'1.4'!AB108</f>
        <v>4.4000000000000004</v>
      </c>
      <c r="AL288" s="29">
        <f>'1.4'!AC108</f>
        <v>5.8</v>
      </c>
      <c r="AM288" s="29">
        <f>'1.4'!AD108</f>
        <v>5.4</v>
      </c>
      <c r="AN288" s="29">
        <f>'1.4'!AE108</f>
        <v>21.6</v>
      </c>
      <c r="AO288" s="29">
        <f>'1.4'!AF108</f>
        <v>26.2</v>
      </c>
      <c r="AP288" s="29" t="e">
        <f>'1.4'!AG108</f>
        <v>#N/A</v>
      </c>
      <c r="AQ288" s="29" t="e">
        <f>'1.4'!AH108</f>
        <v>#N/A</v>
      </c>
      <c r="AR288" s="29">
        <f>'1.4'!AI108</f>
        <v>30.7</v>
      </c>
      <c r="AS288" s="29">
        <f>'1.4'!AJ108</f>
        <v>19.8</v>
      </c>
      <c r="AT288" s="29">
        <f>'1.4'!AK108</f>
        <v>63.9</v>
      </c>
      <c r="AU288" s="29">
        <f>'1.4'!AL108</f>
        <v>16</v>
      </c>
      <c r="AV288" s="29">
        <f>'1.4'!AM108</f>
        <v>47.3</v>
      </c>
      <c r="AW288" s="29">
        <f>'1.4'!AN108</f>
        <v>5.6</v>
      </c>
      <c r="AX288" s="29">
        <f>'1.4'!AO108</f>
        <v>0.2</v>
      </c>
      <c r="AY288" s="29">
        <f>'1.4'!AP108</f>
        <v>6.9</v>
      </c>
      <c r="AZ288" s="29">
        <f>'1.4'!AQ108</f>
        <v>6.7</v>
      </c>
      <c r="BA288" s="29">
        <f>'1.4'!AR108</f>
        <v>11.5</v>
      </c>
      <c r="BB288" s="29">
        <f>'1.4'!AS108</f>
        <v>18.399999999999999</v>
      </c>
      <c r="BC288" s="29" t="e">
        <f>'1.4'!AT108</f>
        <v>#N/A</v>
      </c>
      <c r="BD288" s="29" t="e">
        <f>'1.4'!AU108</f>
        <v>#N/A</v>
      </c>
      <c r="BE288" s="29">
        <f>'1.4'!AV108</f>
        <v>31.5</v>
      </c>
      <c r="BF288" s="29">
        <f>'1.4'!AW108</f>
        <v>17.600000000000001</v>
      </c>
      <c r="BG288" s="29">
        <f>'1.4'!AX108</f>
        <v>31.8</v>
      </c>
      <c r="BH288" s="29">
        <f>'1.4'!AY108</f>
        <v>3</v>
      </c>
      <c r="BI288" s="29">
        <f>'1.4'!AZ108</f>
        <v>38.299999999999997</v>
      </c>
      <c r="BJ288" s="29">
        <f>'1.4'!BA108</f>
        <v>4.0999999999999996</v>
      </c>
    </row>
    <row r="289" spans="1:62" x14ac:dyDescent="0.25">
      <c r="A289" s="28" t="s">
        <v>35</v>
      </c>
      <c r="B289" s="30">
        <v>39600</v>
      </c>
      <c r="C289" s="28">
        <f>'1.3'!B109</f>
        <v>80.099999999999994</v>
      </c>
      <c r="D289" s="28">
        <f>'1.3'!C109</f>
        <v>8.5</v>
      </c>
      <c r="E289" s="28">
        <f>'1.3'!D109</f>
        <v>10.3</v>
      </c>
      <c r="F289" s="28">
        <f>'1.3'!E109</f>
        <v>8.5</v>
      </c>
      <c r="G289" s="28">
        <f>'1.3'!F109</f>
        <v>66.900000000000006</v>
      </c>
      <c r="H289" s="28">
        <f>'1.3'!G109</f>
        <v>27</v>
      </c>
      <c r="I289" s="28">
        <f>'1.3'!H109</f>
        <v>24.8</v>
      </c>
      <c r="J289" s="28">
        <f>'1.3'!I109</f>
        <v>20.7</v>
      </c>
      <c r="K289" s="29">
        <f>'1.4'!B109</f>
        <v>101.8</v>
      </c>
      <c r="L289" s="29">
        <f>'1.4'!C109</f>
        <v>82</v>
      </c>
      <c r="M289" s="29">
        <f>'1.4'!D109</f>
        <v>82.1</v>
      </c>
      <c r="N289" s="29">
        <f>'1.4'!E109</f>
        <v>96.6</v>
      </c>
      <c r="O289" s="29">
        <f>'1.4'!F109</f>
        <v>72.400000000000006</v>
      </c>
      <c r="P289" s="29" t="e">
        <f>'1.4'!G109</f>
        <v>#N/A</v>
      </c>
      <c r="Q289" s="29" t="e">
        <f>'1.4'!H109</f>
        <v>#N/A</v>
      </c>
      <c r="R289" s="29">
        <f>'1.4'!I109</f>
        <v>62.7</v>
      </c>
      <c r="S289" s="29">
        <f>'1.4'!J109</f>
        <v>52</v>
      </c>
      <c r="T289" s="29">
        <f>'1.4'!K109</f>
        <v>75.8</v>
      </c>
      <c r="U289" s="29">
        <f>'1.4'!L109</f>
        <v>67.900000000000006</v>
      </c>
      <c r="V289" s="29">
        <f>'1.4'!M109</f>
        <v>56.7</v>
      </c>
      <c r="W289" s="29">
        <f>'1.4'!N109</f>
        <v>80</v>
      </c>
      <c r="X289" s="29">
        <f>'1.4'!O109</f>
        <v>14.2</v>
      </c>
      <c r="Y289" s="29">
        <f>'1.4'!P109</f>
        <v>2.6</v>
      </c>
      <c r="Z289" s="29">
        <f>'1.4'!Q109</f>
        <v>2</v>
      </c>
      <c r="AA289" s="29">
        <f>'1.4'!R109</f>
        <v>25.3</v>
      </c>
      <c r="AB289" s="29">
        <f>'1.4'!S109</f>
        <v>21.2</v>
      </c>
      <c r="AC289" s="29" t="e">
        <f>'1.4'!T109</f>
        <v>#N/A</v>
      </c>
      <c r="AD289" s="29" t="e">
        <f>'1.4'!U109</f>
        <v>#N/A</v>
      </c>
      <c r="AE289" s="29">
        <f>'1.4'!V109</f>
        <v>28.4</v>
      </c>
      <c r="AF289" s="29">
        <f>'1.4'!W109</f>
        <v>9.8000000000000007</v>
      </c>
      <c r="AG289" s="29">
        <f>'1.4'!X109</f>
        <v>71.7</v>
      </c>
      <c r="AH289" s="29">
        <f>'1.4'!Y109</f>
        <v>5</v>
      </c>
      <c r="AI289" s="29">
        <f>'1.4'!Z109</f>
        <v>55</v>
      </c>
      <c r="AJ289" s="29">
        <f>'1.4'!AA109</f>
        <v>14.1</v>
      </c>
      <c r="AK289" s="29">
        <f>'1.4'!AB109</f>
        <v>6</v>
      </c>
      <c r="AL289" s="29">
        <f>'1.4'!AC109</f>
        <v>5.3</v>
      </c>
      <c r="AM289" s="29">
        <f>'1.4'!AD109</f>
        <v>4.8</v>
      </c>
      <c r="AN289" s="29">
        <f>'1.4'!AE109</f>
        <v>22.3</v>
      </c>
      <c r="AO289" s="29">
        <f>'1.4'!AF109</f>
        <v>25.4</v>
      </c>
      <c r="AP289" s="29" t="e">
        <f>'1.4'!AG109</f>
        <v>#N/A</v>
      </c>
      <c r="AQ289" s="29" t="e">
        <f>'1.4'!AH109</f>
        <v>#N/A</v>
      </c>
      <c r="AR289" s="29">
        <f>'1.4'!AI109</f>
        <v>30.3</v>
      </c>
      <c r="AS289" s="29">
        <f>'1.4'!AJ109</f>
        <v>18.5</v>
      </c>
      <c r="AT289" s="29">
        <f>'1.4'!AK109</f>
        <v>65.3</v>
      </c>
      <c r="AU289" s="29">
        <f>'1.4'!AL109</f>
        <v>14.2</v>
      </c>
      <c r="AV289" s="29">
        <f>'1.4'!AM109</f>
        <v>48.6</v>
      </c>
      <c r="AW289" s="29">
        <f>'1.4'!AN109</f>
        <v>7</v>
      </c>
      <c r="AX289" s="29">
        <f>'1.4'!AO109</f>
        <v>1.4</v>
      </c>
      <c r="AY289" s="29">
        <f>'1.4'!AP109</f>
        <v>6.4</v>
      </c>
      <c r="AZ289" s="29">
        <f>'1.4'!AQ109</f>
        <v>6.2</v>
      </c>
      <c r="BA289" s="29">
        <f>'1.4'!AR109</f>
        <v>13.9</v>
      </c>
      <c r="BB289" s="29">
        <f>'1.4'!AS109</f>
        <v>18.899999999999999</v>
      </c>
      <c r="BC289" s="29" t="e">
        <f>'1.4'!AT109</f>
        <v>#N/A</v>
      </c>
      <c r="BD289" s="29" t="e">
        <f>'1.4'!AU109</f>
        <v>#N/A</v>
      </c>
      <c r="BE289" s="29">
        <f>'1.4'!AV109</f>
        <v>30.6</v>
      </c>
      <c r="BF289" s="29">
        <f>'1.4'!AW109</f>
        <v>17</v>
      </c>
      <c r="BG289" s="29">
        <f>'1.4'!AX109</f>
        <v>39.700000000000003</v>
      </c>
      <c r="BH289" s="29">
        <f>'1.4'!AY109</f>
        <v>3.7</v>
      </c>
      <c r="BI289" s="29">
        <f>'1.4'!AZ109</f>
        <v>41.3</v>
      </c>
      <c r="BJ289" s="29">
        <f>'1.4'!BA109</f>
        <v>4.5</v>
      </c>
    </row>
    <row r="290" spans="1:62" x14ac:dyDescent="0.25">
      <c r="A290" s="28" t="s">
        <v>35</v>
      </c>
      <c r="B290" s="30">
        <v>39630</v>
      </c>
      <c r="C290" s="28">
        <f>'1.3'!B110</f>
        <v>85</v>
      </c>
      <c r="D290" s="28">
        <f>'1.3'!C110</f>
        <v>14</v>
      </c>
      <c r="E290" s="28">
        <f>'1.3'!D110</f>
        <v>10.8</v>
      </c>
      <c r="F290" s="28">
        <f>'1.3'!E110</f>
        <v>9.1999999999999993</v>
      </c>
      <c r="G290" s="28">
        <f>'1.3'!F110</f>
        <v>72.2</v>
      </c>
      <c r="H290" s="28">
        <f>'1.3'!G110</f>
        <v>30.5</v>
      </c>
      <c r="I290" s="28">
        <f>'1.3'!H110</f>
        <v>25.7</v>
      </c>
      <c r="J290" s="28">
        <f>'1.3'!I110</f>
        <v>22.2</v>
      </c>
      <c r="K290" s="29">
        <f>'1.4'!B110</f>
        <v>108.4</v>
      </c>
      <c r="L290" s="29">
        <f>'1.4'!C110</f>
        <v>85.7</v>
      </c>
      <c r="M290" s="29">
        <f>'1.4'!D110</f>
        <v>85.9</v>
      </c>
      <c r="N290" s="29">
        <f>'1.4'!E110</f>
        <v>93</v>
      </c>
      <c r="O290" s="29">
        <f>'1.4'!F110</f>
        <v>83.8</v>
      </c>
      <c r="P290" s="29" t="e">
        <f>'1.4'!G110</f>
        <v>#N/A</v>
      </c>
      <c r="Q290" s="29" t="e">
        <f>'1.4'!H110</f>
        <v>#N/A</v>
      </c>
      <c r="R290" s="29">
        <f>'1.4'!I110</f>
        <v>64.599999999999994</v>
      </c>
      <c r="S290" s="29">
        <f>'1.4'!J110</f>
        <v>59.1</v>
      </c>
      <c r="T290" s="29">
        <f>'1.4'!K110</f>
        <v>76.3</v>
      </c>
      <c r="U290" s="29">
        <f>'1.4'!L110</f>
        <v>74.8</v>
      </c>
      <c r="V290" s="29">
        <f>'1.4'!M110</f>
        <v>62.3</v>
      </c>
      <c r="W290" s="29">
        <f>'1.4'!N110</f>
        <v>86.7</v>
      </c>
      <c r="X290" s="29">
        <f>'1.4'!O110</f>
        <v>18.2</v>
      </c>
      <c r="Y290" s="29">
        <f>'1.4'!P110</f>
        <v>6.9</v>
      </c>
      <c r="Z290" s="29">
        <f>'1.4'!Q110</f>
        <v>6.4</v>
      </c>
      <c r="AA290" s="29">
        <f>'1.4'!R110</f>
        <v>26.9</v>
      </c>
      <c r="AB290" s="29">
        <f>'1.4'!S110</f>
        <v>33.700000000000003</v>
      </c>
      <c r="AC290" s="29" t="e">
        <f>'1.4'!T110</f>
        <v>#N/A</v>
      </c>
      <c r="AD290" s="29" t="e">
        <f>'1.4'!U110</f>
        <v>#N/A</v>
      </c>
      <c r="AE290" s="29">
        <f>'1.4'!V110</f>
        <v>26.5</v>
      </c>
      <c r="AF290" s="29">
        <f>'1.4'!W110</f>
        <v>16.100000000000001</v>
      </c>
      <c r="AG290" s="29">
        <f>'1.4'!X110</f>
        <v>78.5</v>
      </c>
      <c r="AH290" s="29">
        <f>'1.4'!Y110</f>
        <v>17.399999999999999</v>
      </c>
      <c r="AI290" s="29">
        <f>'1.4'!Z110</f>
        <v>54.8</v>
      </c>
      <c r="AJ290" s="29">
        <f>'1.4'!AA110</f>
        <v>6.9</v>
      </c>
      <c r="AK290" s="29">
        <f>'1.4'!AB110</f>
        <v>7.7</v>
      </c>
      <c r="AL290" s="29">
        <f>'1.4'!AC110</f>
        <v>5.5</v>
      </c>
      <c r="AM290" s="29">
        <f>'1.4'!AD110</f>
        <v>5</v>
      </c>
      <c r="AN290" s="29">
        <f>'1.4'!AE110</f>
        <v>23</v>
      </c>
      <c r="AO290" s="29">
        <f>'1.4'!AF110</f>
        <v>26.6</v>
      </c>
      <c r="AP290" s="29" t="e">
        <f>'1.4'!AG110</f>
        <v>#N/A</v>
      </c>
      <c r="AQ290" s="29" t="e">
        <f>'1.4'!AH110</f>
        <v>#N/A</v>
      </c>
      <c r="AR290" s="29">
        <f>'1.4'!AI110</f>
        <v>29.7</v>
      </c>
      <c r="AS290" s="29">
        <f>'1.4'!AJ110</f>
        <v>18.2</v>
      </c>
      <c r="AT290" s="29">
        <f>'1.4'!AK110</f>
        <v>67.2</v>
      </c>
      <c r="AU290" s="29">
        <f>'1.4'!AL110</f>
        <v>14.7</v>
      </c>
      <c r="AV290" s="29">
        <f>'1.4'!AM110</f>
        <v>49.6</v>
      </c>
      <c r="AW290" s="29">
        <f>'1.4'!AN110</f>
        <v>6.9</v>
      </c>
      <c r="AX290" s="29">
        <f>'1.4'!AO110</f>
        <v>3.1</v>
      </c>
      <c r="AY290" s="29">
        <f>'1.4'!AP110</f>
        <v>6.6</v>
      </c>
      <c r="AZ290" s="29">
        <f>'1.4'!AQ110</f>
        <v>6.3</v>
      </c>
      <c r="BA290" s="29">
        <f>'1.4'!AR110</f>
        <v>16.399999999999999</v>
      </c>
      <c r="BB290" s="29">
        <f>'1.4'!AS110</f>
        <v>20.100000000000001</v>
      </c>
      <c r="BC290" s="29" t="e">
        <f>'1.4'!AT110</f>
        <v>#N/A</v>
      </c>
      <c r="BD290" s="29" t="e">
        <f>'1.4'!AU110</f>
        <v>#N/A</v>
      </c>
      <c r="BE290" s="29">
        <f>'1.4'!AV110</f>
        <v>29.6</v>
      </c>
      <c r="BF290" s="29">
        <f>'1.4'!AW110</f>
        <v>17.100000000000001</v>
      </c>
      <c r="BG290" s="29">
        <f>'1.4'!AX110</f>
        <v>46.3</v>
      </c>
      <c r="BH290" s="29">
        <f>'1.4'!AY110</f>
        <v>5.2</v>
      </c>
      <c r="BI290" s="29">
        <f>'1.4'!AZ110</f>
        <v>44.1</v>
      </c>
      <c r="BJ290" s="29">
        <f>'1.4'!BA110</f>
        <v>4.3</v>
      </c>
    </row>
    <row r="291" spans="1:62" x14ac:dyDescent="0.25">
      <c r="A291" s="28" t="s">
        <v>35</v>
      </c>
      <c r="B291" s="30">
        <v>39661</v>
      </c>
      <c r="C291" s="28">
        <f>'1.3'!B111</f>
        <v>85.6</v>
      </c>
      <c r="D291" s="28">
        <f>'1.3'!C111</f>
        <v>9.8000000000000007</v>
      </c>
      <c r="E291" s="28">
        <f>'1.3'!D111</f>
        <v>10.7</v>
      </c>
      <c r="F291" s="28">
        <f>'1.3'!E111</f>
        <v>9.3000000000000007</v>
      </c>
      <c r="G291" s="28">
        <f>'1.3'!F111</f>
        <v>68.900000000000006</v>
      </c>
      <c r="H291" s="28">
        <f>'1.3'!G111</f>
        <v>13</v>
      </c>
      <c r="I291" s="28">
        <f>'1.3'!H111</f>
        <v>23.9</v>
      </c>
      <c r="J291" s="28">
        <f>'1.3'!I111</f>
        <v>21.9</v>
      </c>
      <c r="K291" s="29">
        <f>'1.4'!B111</f>
        <v>108.1</v>
      </c>
      <c r="L291" s="29">
        <f>'1.4'!C111</f>
        <v>87.6</v>
      </c>
      <c r="M291" s="29">
        <f>'1.4'!D111</f>
        <v>87.8</v>
      </c>
      <c r="N291" s="29">
        <f>'1.4'!E111</f>
        <v>89.5</v>
      </c>
      <c r="O291" s="29">
        <f>'1.4'!F111</f>
        <v>83.9</v>
      </c>
      <c r="P291" s="29" t="e">
        <f>'1.4'!G111</f>
        <v>#N/A</v>
      </c>
      <c r="Q291" s="29" t="e">
        <f>'1.4'!H111</f>
        <v>#N/A</v>
      </c>
      <c r="R291" s="29">
        <f>'1.4'!I111</f>
        <v>65.3</v>
      </c>
      <c r="S291" s="29">
        <f>'1.4'!J111</f>
        <v>62</v>
      </c>
      <c r="T291" s="29">
        <f>'1.4'!K111</f>
        <v>66.7</v>
      </c>
      <c r="U291" s="29">
        <f>'1.4'!L111</f>
        <v>71</v>
      </c>
      <c r="V291" s="29">
        <f>'1.4'!M111</f>
        <v>56.7</v>
      </c>
      <c r="W291" s="29">
        <f>'1.4'!N111</f>
        <v>75.2</v>
      </c>
      <c r="X291" s="29">
        <f>'1.4'!O111</f>
        <v>20.2</v>
      </c>
      <c r="Y291" s="29">
        <f>'1.4'!P111</f>
        <v>4.4000000000000004</v>
      </c>
      <c r="Z291" s="29">
        <f>'1.4'!Q111</f>
        <v>3.9</v>
      </c>
      <c r="AA291" s="29">
        <f>'1.4'!R111</f>
        <v>17.600000000000001</v>
      </c>
      <c r="AB291" s="29">
        <f>'1.4'!S111</f>
        <v>23.4</v>
      </c>
      <c r="AC291" s="29" t="e">
        <f>'1.4'!T111</f>
        <v>#N/A</v>
      </c>
      <c r="AD291" s="29" t="e">
        <f>'1.4'!U111</f>
        <v>#N/A</v>
      </c>
      <c r="AE291" s="29">
        <f>'1.4'!V111</f>
        <v>18.5</v>
      </c>
      <c r="AF291" s="29">
        <f>'1.4'!W111</f>
        <v>10.5</v>
      </c>
      <c r="AG291" s="29">
        <f>'1.4'!X111</f>
        <v>56.6</v>
      </c>
      <c r="AH291" s="29">
        <f>'1.4'!Y111</f>
        <v>7.2</v>
      </c>
      <c r="AI291" s="29">
        <f>'1.4'!Z111</f>
        <v>18.600000000000001</v>
      </c>
      <c r="AJ291" s="29">
        <f>'1.4'!AA111</f>
        <v>-7.2</v>
      </c>
      <c r="AK291" s="29">
        <f>'1.4'!AB111</f>
        <v>9.1999999999999993</v>
      </c>
      <c r="AL291" s="29">
        <f>'1.4'!AC111</f>
        <v>5.4</v>
      </c>
      <c r="AM291" s="29">
        <f>'1.4'!AD111</f>
        <v>4.9000000000000004</v>
      </c>
      <c r="AN291" s="29">
        <f>'1.4'!AE111</f>
        <v>22.3</v>
      </c>
      <c r="AO291" s="29">
        <f>'1.4'!AF111</f>
        <v>26.2</v>
      </c>
      <c r="AP291" s="29" t="e">
        <f>'1.4'!AG111</f>
        <v>#N/A</v>
      </c>
      <c r="AQ291" s="29" t="e">
        <f>'1.4'!AH111</f>
        <v>#N/A</v>
      </c>
      <c r="AR291" s="29">
        <f>'1.4'!AI111</f>
        <v>28.1</v>
      </c>
      <c r="AS291" s="29">
        <f>'1.4'!AJ111</f>
        <v>17.3</v>
      </c>
      <c r="AT291" s="29">
        <f>'1.4'!AK111</f>
        <v>65.8</v>
      </c>
      <c r="AU291" s="29">
        <f>'1.4'!AL111</f>
        <v>13.7</v>
      </c>
      <c r="AV291" s="29">
        <f>'1.4'!AM111</f>
        <v>44.7</v>
      </c>
      <c r="AW291" s="29">
        <f>'1.4'!AN111</f>
        <v>5</v>
      </c>
      <c r="AX291" s="29">
        <f>'1.4'!AO111</f>
        <v>5.7</v>
      </c>
      <c r="AY291" s="29">
        <f>'1.4'!AP111</f>
        <v>6.1</v>
      </c>
      <c r="AZ291" s="29">
        <f>'1.4'!AQ111</f>
        <v>5.8</v>
      </c>
      <c r="BA291" s="29">
        <f>'1.4'!AR111</f>
        <v>17.600000000000001</v>
      </c>
      <c r="BB291" s="29">
        <f>'1.4'!AS111</f>
        <v>20.2</v>
      </c>
      <c r="BC291" s="29" t="e">
        <f>'1.4'!AT111</f>
        <v>#N/A</v>
      </c>
      <c r="BD291" s="29" t="e">
        <f>'1.4'!AU111</f>
        <v>#N/A</v>
      </c>
      <c r="BE291" s="29">
        <f>'1.4'!AV111</f>
        <v>28</v>
      </c>
      <c r="BF291" s="29">
        <f>'1.4'!AW111</f>
        <v>16.5</v>
      </c>
      <c r="BG291" s="29">
        <f>'1.4'!AX111</f>
        <v>51</v>
      </c>
      <c r="BH291" s="29">
        <f>'1.4'!AY111</f>
        <v>6.6</v>
      </c>
      <c r="BI291" s="29">
        <f>'1.4'!AZ111</f>
        <v>42.8</v>
      </c>
      <c r="BJ291" s="29">
        <f>'1.4'!BA111</f>
        <v>3.4</v>
      </c>
    </row>
    <row r="292" spans="1:62" x14ac:dyDescent="0.25">
      <c r="A292" s="28" t="s">
        <v>35</v>
      </c>
      <c r="B292" s="30">
        <v>39692</v>
      </c>
      <c r="C292" s="28">
        <f>'1.3'!B112</f>
        <v>83.3</v>
      </c>
      <c r="D292" s="28">
        <f>'1.3'!C112</f>
        <v>8.5</v>
      </c>
      <c r="E292" s="28">
        <f>'1.3'!D112</f>
        <v>10.5</v>
      </c>
      <c r="F292" s="28">
        <f>'1.3'!E112</f>
        <v>9.5</v>
      </c>
      <c r="G292" s="28">
        <f>'1.3'!F112</f>
        <v>70.8</v>
      </c>
      <c r="H292" s="28">
        <f>'1.3'!G112</f>
        <v>22.5</v>
      </c>
      <c r="I292" s="28">
        <f>'1.3'!H112</f>
        <v>23.7</v>
      </c>
      <c r="J292" s="28">
        <f>'1.3'!I112</f>
        <v>22.8</v>
      </c>
      <c r="K292" s="29">
        <f>'1.4'!B112</f>
        <v>106.2</v>
      </c>
      <c r="L292" s="29">
        <f>'1.4'!C112</f>
        <v>83.5</v>
      </c>
      <c r="M292" s="29">
        <f>'1.4'!D112</f>
        <v>83.6</v>
      </c>
      <c r="N292" s="29">
        <f>'1.4'!E112</f>
        <v>79.599999999999994</v>
      </c>
      <c r="O292" s="29">
        <f>'1.4'!F112</f>
        <v>85.6</v>
      </c>
      <c r="P292" s="29" t="e">
        <f>'1.4'!G112</f>
        <v>#N/A</v>
      </c>
      <c r="Q292" s="29" t="e">
        <f>'1.4'!H112</f>
        <v>#N/A</v>
      </c>
      <c r="R292" s="29">
        <f>'1.4'!I112</f>
        <v>67</v>
      </c>
      <c r="S292" s="29">
        <f>'1.4'!J112</f>
        <v>56.7</v>
      </c>
      <c r="T292" s="29">
        <f>'1.4'!K112</f>
        <v>76.400000000000006</v>
      </c>
      <c r="U292" s="29">
        <f>'1.4'!L112</f>
        <v>76.5</v>
      </c>
      <c r="V292" s="29">
        <f>'1.4'!M112</f>
        <v>61.6</v>
      </c>
      <c r="W292" s="29">
        <f>'1.4'!N112</f>
        <v>77.7</v>
      </c>
      <c r="X292" s="29">
        <f>'1.4'!O112</f>
        <v>24.4</v>
      </c>
      <c r="Y292" s="29">
        <f>'1.4'!P112</f>
        <v>-1.6</v>
      </c>
      <c r="Z292" s="29">
        <f>'1.4'!Q112</f>
        <v>-2.2000000000000002</v>
      </c>
      <c r="AA292" s="29">
        <f>'1.4'!R112</f>
        <v>18.2</v>
      </c>
      <c r="AB292" s="29">
        <f>'1.4'!S112</f>
        <v>39.4</v>
      </c>
      <c r="AC292" s="29" t="e">
        <f>'1.4'!T112</f>
        <v>#N/A</v>
      </c>
      <c r="AD292" s="29" t="e">
        <f>'1.4'!U112</f>
        <v>#N/A</v>
      </c>
      <c r="AE292" s="29">
        <f>'1.4'!V112</f>
        <v>22.6</v>
      </c>
      <c r="AF292" s="29">
        <f>'1.4'!W112</f>
        <v>23.3</v>
      </c>
      <c r="AG292" s="29">
        <f>'1.4'!X112</f>
        <v>56.3</v>
      </c>
      <c r="AH292" s="29">
        <f>'1.4'!Y112</f>
        <v>11.9</v>
      </c>
      <c r="AI292" s="29">
        <f>'1.4'!Z112</f>
        <v>41.1</v>
      </c>
      <c r="AJ292" s="29">
        <f>'1.4'!AA112</f>
        <v>8.9</v>
      </c>
      <c r="AK292" s="29">
        <f>'1.4'!AB112</f>
        <v>10.8</v>
      </c>
      <c r="AL292" s="29">
        <f>'1.4'!AC112</f>
        <v>4.5999999999999996</v>
      </c>
      <c r="AM292" s="29">
        <f>'1.4'!AD112</f>
        <v>4.0999999999999996</v>
      </c>
      <c r="AN292" s="29">
        <f>'1.4'!AE112</f>
        <v>21.8</v>
      </c>
      <c r="AO292" s="29">
        <f>'1.4'!AF112</f>
        <v>27.6</v>
      </c>
      <c r="AP292" s="29" t="e">
        <f>'1.4'!AG112</f>
        <v>#N/A</v>
      </c>
      <c r="AQ292" s="29" t="e">
        <f>'1.4'!AH112</f>
        <v>#N/A</v>
      </c>
      <c r="AR292" s="29">
        <f>'1.4'!AI112</f>
        <v>27.4</v>
      </c>
      <c r="AS292" s="29">
        <f>'1.4'!AJ112</f>
        <v>17.8</v>
      </c>
      <c r="AT292" s="29">
        <f>'1.4'!AK112</f>
        <v>64.599999999999994</v>
      </c>
      <c r="AU292" s="29">
        <f>'1.4'!AL112</f>
        <v>13.5</v>
      </c>
      <c r="AV292" s="29">
        <f>'1.4'!AM112</f>
        <v>44.2</v>
      </c>
      <c r="AW292" s="29">
        <f>'1.4'!AN112</f>
        <v>5.4</v>
      </c>
      <c r="AX292" s="29">
        <f>'1.4'!AO112</f>
        <v>8.6</v>
      </c>
      <c r="AY292" s="29">
        <f>'1.4'!AP112</f>
        <v>5.3</v>
      </c>
      <c r="AZ292" s="29">
        <f>'1.4'!AQ112</f>
        <v>4.9000000000000004</v>
      </c>
      <c r="BA292" s="29">
        <f>'1.4'!AR112</f>
        <v>18.600000000000001</v>
      </c>
      <c r="BB292" s="29">
        <f>'1.4'!AS112</f>
        <v>22.1</v>
      </c>
      <c r="BC292" s="29" t="e">
        <f>'1.4'!AT112</f>
        <v>#N/A</v>
      </c>
      <c r="BD292" s="29" t="e">
        <f>'1.4'!AU112</f>
        <v>#N/A</v>
      </c>
      <c r="BE292" s="29">
        <f>'1.4'!AV112</f>
        <v>26.7</v>
      </c>
      <c r="BF292" s="29">
        <f>'1.4'!AW112</f>
        <v>17.2</v>
      </c>
      <c r="BG292" s="29">
        <f>'1.4'!AX112</f>
        <v>57.5</v>
      </c>
      <c r="BH292" s="29">
        <f>'1.4'!AY112</f>
        <v>8.3000000000000007</v>
      </c>
      <c r="BI292" s="29">
        <f>'1.4'!AZ112</f>
        <v>44.2</v>
      </c>
      <c r="BJ292" s="29">
        <f>'1.4'!BA112</f>
        <v>5.3</v>
      </c>
    </row>
    <row r="293" spans="1:62" x14ac:dyDescent="0.25">
      <c r="A293" s="28" t="s">
        <v>35</v>
      </c>
      <c r="B293" s="30">
        <v>39722</v>
      </c>
      <c r="C293" s="28">
        <f>'1.3'!B113</f>
        <v>87.4</v>
      </c>
      <c r="D293" s="28">
        <f>'1.3'!C113</f>
        <v>6.9</v>
      </c>
      <c r="E293" s="28">
        <f>'1.3'!D113</f>
        <v>10.1</v>
      </c>
      <c r="F293" s="28">
        <f>'1.3'!E113</f>
        <v>9.1999999999999993</v>
      </c>
      <c r="G293" s="28">
        <f>'1.3'!F113</f>
        <v>70.400000000000006</v>
      </c>
      <c r="H293" s="28">
        <f>'1.3'!G113</f>
        <v>11.9</v>
      </c>
      <c r="I293" s="28">
        <f>'1.3'!H113</f>
        <v>22.4</v>
      </c>
      <c r="J293" s="28">
        <f>'1.3'!I113</f>
        <v>21.7</v>
      </c>
      <c r="K293" s="29">
        <f>'1.4'!B113</f>
        <v>110.8</v>
      </c>
      <c r="L293" s="29">
        <f>'1.4'!C113</f>
        <v>89.1</v>
      </c>
      <c r="M293" s="29">
        <f>'1.4'!D113</f>
        <v>89.4</v>
      </c>
      <c r="N293" s="29">
        <f>'1.4'!E113</f>
        <v>80</v>
      </c>
      <c r="O293" s="29">
        <f>'1.4'!F113</f>
        <v>81.8</v>
      </c>
      <c r="P293" s="29" t="e">
        <f>'1.4'!G113</f>
        <v>#N/A</v>
      </c>
      <c r="Q293" s="29" t="e">
        <f>'1.4'!H113</f>
        <v>#N/A</v>
      </c>
      <c r="R293" s="29">
        <f>'1.4'!I113</f>
        <v>68.7</v>
      </c>
      <c r="S293" s="29">
        <f>'1.4'!J113</f>
        <v>55.4</v>
      </c>
      <c r="T293" s="29">
        <f>'1.4'!K113</f>
        <v>64.099999999999994</v>
      </c>
      <c r="U293" s="29">
        <f>'1.4'!L113</f>
        <v>88.8</v>
      </c>
      <c r="V293" s="29">
        <f>'1.4'!M113</f>
        <v>57.6</v>
      </c>
      <c r="W293" s="29">
        <f>'1.4'!N113</f>
        <v>82.5</v>
      </c>
      <c r="X293" s="29">
        <f>'1.4'!O113</f>
        <v>18.8</v>
      </c>
      <c r="Y293" s="29">
        <f>'1.4'!P113</f>
        <v>4.4000000000000004</v>
      </c>
      <c r="Z293" s="29">
        <f>'1.4'!Q113</f>
        <v>4.2</v>
      </c>
      <c r="AA293" s="29">
        <f>'1.4'!R113</f>
        <v>0.4</v>
      </c>
      <c r="AB293" s="29">
        <f>'1.4'!S113</f>
        <v>20.100000000000001</v>
      </c>
      <c r="AC293" s="29" t="e">
        <f>'1.4'!T113</f>
        <v>#N/A</v>
      </c>
      <c r="AD293" s="29" t="e">
        <f>'1.4'!U113</f>
        <v>#N/A</v>
      </c>
      <c r="AE293" s="29">
        <f>'1.4'!V113</f>
        <v>18.8</v>
      </c>
      <c r="AF293" s="29">
        <f>'1.4'!W113</f>
        <v>17.5</v>
      </c>
      <c r="AG293" s="29">
        <f>'1.4'!X113</f>
        <v>22.8</v>
      </c>
      <c r="AH293" s="29">
        <f>'1.4'!Y113</f>
        <v>-6.1</v>
      </c>
      <c r="AI293" s="29">
        <f>'1.4'!Z113</f>
        <v>19.7</v>
      </c>
      <c r="AJ293" s="29">
        <f>'1.4'!AA113</f>
        <v>-6.1</v>
      </c>
      <c r="AK293" s="29">
        <f>'1.4'!AB113</f>
        <v>11.6</v>
      </c>
      <c r="AL293" s="29">
        <f>'1.4'!AC113</f>
        <v>4.5999999999999996</v>
      </c>
      <c r="AM293" s="29">
        <f>'1.4'!AD113</f>
        <v>4.0999999999999996</v>
      </c>
      <c r="AN293" s="29">
        <f>'1.4'!AE113</f>
        <v>19.399999999999999</v>
      </c>
      <c r="AO293" s="29">
        <f>'1.4'!AF113</f>
        <v>26.8</v>
      </c>
      <c r="AP293" s="29" t="e">
        <f>'1.4'!AG113</f>
        <v>#N/A</v>
      </c>
      <c r="AQ293" s="29" t="e">
        <f>'1.4'!AH113</f>
        <v>#N/A</v>
      </c>
      <c r="AR293" s="29">
        <f>'1.4'!AI113</f>
        <v>26.4</v>
      </c>
      <c r="AS293" s="29">
        <f>'1.4'!AJ113</f>
        <v>17.8</v>
      </c>
      <c r="AT293" s="29">
        <f>'1.4'!AK113</f>
        <v>59.7</v>
      </c>
      <c r="AU293" s="29">
        <f>'1.4'!AL113</f>
        <v>10.9</v>
      </c>
      <c r="AV293" s="29">
        <f>'1.4'!AM113</f>
        <v>41.2</v>
      </c>
      <c r="AW293" s="29">
        <f>'1.4'!AN113</f>
        <v>4.0999999999999996</v>
      </c>
      <c r="AX293" s="29">
        <f>'1.4'!AO113</f>
        <v>10.199999999999999</v>
      </c>
      <c r="AY293" s="29">
        <f>'1.4'!AP113</f>
        <v>4.9000000000000004</v>
      </c>
      <c r="AZ293" s="29">
        <f>'1.4'!AQ113</f>
        <v>4.5</v>
      </c>
      <c r="BA293" s="29">
        <f>'1.4'!AR113</f>
        <v>17.5</v>
      </c>
      <c r="BB293" s="29">
        <f>'1.4'!AS113</f>
        <v>22.6</v>
      </c>
      <c r="BC293" s="29" t="e">
        <f>'1.4'!AT113</f>
        <v>#N/A</v>
      </c>
      <c r="BD293" s="29" t="e">
        <f>'1.4'!AU113</f>
        <v>#N/A</v>
      </c>
      <c r="BE293" s="29">
        <f>'1.4'!AV113</f>
        <v>25.2</v>
      </c>
      <c r="BF293" s="29">
        <f>'1.4'!AW113</f>
        <v>17.3</v>
      </c>
      <c r="BG293" s="29">
        <f>'1.4'!AX113</f>
        <v>55.6</v>
      </c>
      <c r="BH293" s="29">
        <f>'1.4'!AY113</f>
        <v>6.6</v>
      </c>
      <c r="BI293" s="29">
        <f>'1.4'!AZ113</f>
        <v>41.7</v>
      </c>
      <c r="BJ293" s="29">
        <f>'1.4'!BA113</f>
        <v>3.7</v>
      </c>
    </row>
    <row r="294" spans="1:62" x14ac:dyDescent="0.25">
      <c r="A294" s="28" t="s">
        <v>35</v>
      </c>
      <c r="B294" s="30">
        <v>39753</v>
      </c>
      <c r="C294" s="28">
        <f>'1.3'!B114</f>
        <v>83.8</v>
      </c>
      <c r="D294" s="28">
        <f>'1.3'!C114</f>
        <v>4.5</v>
      </c>
      <c r="E294" s="28">
        <f>'1.3'!D114</f>
        <v>9.5</v>
      </c>
      <c r="F294" s="28">
        <f>'1.3'!E114</f>
        <v>9.1999999999999993</v>
      </c>
      <c r="G294" s="28">
        <f>'1.3'!F114</f>
        <v>60</v>
      </c>
      <c r="H294" s="28">
        <f>'1.3'!G114</f>
        <v>-5.9</v>
      </c>
      <c r="I294" s="28">
        <f>'1.3'!H114</f>
        <v>19.5</v>
      </c>
      <c r="J294" s="28">
        <f>'1.3'!I114</f>
        <v>19.3</v>
      </c>
      <c r="K294" s="29">
        <f>'1.4'!B114</f>
        <v>98</v>
      </c>
      <c r="L294" s="29">
        <f>'1.4'!C114</f>
        <v>85.7</v>
      </c>
      <c r="M294" s="29">
        <f>'1.4'!D114</f>
        <v>86</v>
      </c>
      <c r="N294" s="29">
        <f>'1.4'!E114</f>
        <v>88.3</v>
      </c>
      <c r="O294" s="29">
        <f>'1.4'!F114</f>
        <v>80</v>
      </c>
      <c r="P294" s="29" t="e">
        <f>'1.4'!G114</f>
        <v>#N/A</v>
      </c>
      <c r="Q294" s="29" t="e">
        <f>'1.4'!H114</f>
        <v>#N/A</v>
      </c>
      <c r="R294" s="29">
        <f>'1.4'!I114</f>
        <v>52.3</v>
      </c>
      <c r="S294" s="29">
        <f>'1.4'!J114</f>
        <v>52.8</v>
      </c>
      <c r="T294" s="29">
        <f>'1.4'!K114</f>
        <v>65.2</v>
      </c>
      <c r="U294" s="29">
        <f>'1.4'!L114</f>
        <v>88</v>
      </c>
      <c r="V294" s="29">
        <f>'1.4'!M114</f>
        <v>42.6</v>
      </c>
      <c r="W294" s="29">
        <f>'1.4'!N114</f>
        <v>69.8</v>
      </c>
      <c r="X294" s="29">
        <f>'1.4'!O114</f>
        <v>3.6</v>
      </c>
      <c r="Y294" s="29">
        <f>'1.4'!P114</f>
        <v>0.8</v>
      </c>
      <c r="Z294" s="29">
        <f>'1.4'!Q114</f>
        <v>0.6</v>
      </c>
      <c r="AA294" s="29">
        <f>'1.4'!R114</f>
        <v>0.6</v>
      </c>
      <c r="AB294" s="29">
        <f>'1.4'!S114</f>
        <v>25.2</v>
      </c>
      <c r="AC294" s="29" t="e">
        <f>'1.4'!T114</f>
        <v>#N/A</v>
      </c>
      <c r="AD294" s="29" t="e">
        <f>'1.4'!U114</f>
        <v>#N/A</v>
      </c>
      <c r="AE294" s="29">
        <f>'1.4'!V114</f>
        <v>21.5</v>
      </c>
      <c r="AF294" s="29">
        <f>'1.4'!W114</f>
        <v>6.4</v>
      </c>
      <c r="AG294" s="29">
        <f>'1.4'!X114</f>
        <v>5.0999999999999996</v>
      </c>
      <c r="AH294" s="29">
        <f>'1.4'!Y114</f>
        <v>0</v>
      </c>
      <c r="AI294" s="29">
        <f>'1.4'!Z114</f>
        <v>-16.8</v>
      </c>
      <c r="AJ294" s="29">
        <f>'1.4'!AA114</f>
        <v>-13.7</v>
      </c>
      <c r="AK294" s="29">
        <f>'1.4'!AB114</f>
        <v>10.9</v>
      </c>
      <c r="AL294" s="29">
        <f>'1.4'!AC114</f>
        <v>4.2</v>
      </c>
      <c r="AM294" s="29">
        <f>'1.4'!AD114</f>
        <v>3.8</v>
      </c>
      <c r="AN294" s="29">
        <f>'1.4'!AE114</f>
        <v>17.3</v>
      </c>
      <c r="AO294" s="29">
        <f>'1.4'!AF114</f>
        <v>26.7</v>
      </c>
      <c r="AP294" s="29" t="e">
        <f>'1.4'!AG114</f>
        <v>#N/A</v>
      </c>
      <c r="AQ294" s="29" t="e">
        <f>'1.4'!AH114</f>
        <v>#N/A</v>
      </c>
      <c r="AR294" s="29">
        <f>'1.4'!AI114</f>
        <v>26</v>
      </c>
      <c r="AS294" s="29">
        <f>'1.4'!AJ114</f>
        <v>16.8</v>
      </c>
      <c r="AT294" s="29">
        <f>'1.4'!AK114</f>
        <v>53</v>
      </c>
      <c r="AU294" s="29">
        <f>'1.4'!AL114</f>
        <v>9.6999999999999993</v>
      </c>
      <c r="AV294" s="29">
        <f>'1.4'!AM114</f>
        <v>34.6</v>
      </c>
      <c r="AW294" s="29">
        <f>'1.4'!AN114</f>
        <v>2.4</v>
      </c>
      <c r="AX294" s="29">
        <f>'1.4'!AO114</f>
        <v>10.199999999999999</v>
      </c>
      <c r="AY294" s="29">
        <f>'1.4'!AP114</f>
        <v>4.4000000000000004</v>
      </c>
      <c r="AZ294" s="29">
        <f>'1.4'!AQ114</f>
        <v>4</v>
      </c>
      <c r="BA294" s="29">
        <f>'1.4'!AR114</f>
        <v>16.8</v>
      </c>
      <c r="BB294" s="29">
        <f>'1.4'!AS114</f>
        <v>24.6</v>
      </c>
      <c r="BC294" s="29" t="e">
        <f>'1.4'!AT114</f>
        <v>#N/A</v>
      </c>
      <c r="BD294" s="29" t="e">
        <f>'1.4'!AU114</f>
        <v>#N/A</v>
      </c>
      <c r="BE294" s="29">
        <f>'1.4'!AV114</f>
        <v>25.4</v>
      </c>
      <c r="BF294" s="29">
        <f>'1.4'!AW114</f>
        <v>16.8</v>
      </c>
      <c r="BG294" s="29">
        <f>'1.4'!AX114</f>
        <v>51.7</v>
      </c>
      <c r="BH294" s="29">
        <f>'1.4'!AY114</f>
        <v>7.4</v>
      </c>
      <c r="BI294" s="29">
        <f>'1.4'!AZ114</f>
        <v>35.299999999999997</v>
      </c>
      <c r="BJ294" s="29">
        <f>'1.4'!BA114</f>
        <v>2.2000000000000002</v>
      </c>
    </row>
    <row r="295" spans="1:62" x14ac:dyDescent="0.25">
      <c r="A295" s="28" t="s">
        <v>35</v>
      </c>
      <c r="B295" s="30">
        <v>39783</v>
      </c>
      <c r="C295" s="28">
        <f>'1.3'!B115</f>
        <v>110.6</v>
      </c>
      <c r="D295" s="28">
        <f>'1.3'!C115</f>
        <v>-0.5</v>
      </c>
      <c r="E295" s="28">
        <f>'1.3'!D115</f>
        <v>8.4</v>
      </c>
      <c r="F295" s="28">
        <f>'1.3'!E115</f>
        <v>8.4</v>
      </c>
      <c r="G295" s="28">
        <f>'1.3'!F115</f>
        <v>74.400000000000006</v>
      </c>
      <c r="H295" s="28">
        <f>'1.3'!G115</f>
        <v>-1.8</v>
      </c>
      <c r="I295" s="28">
        <f>'1.3'!H115</f>
        <v>17.100000000000001</v>
      </c>
      <c r="J295" s="28">
        <f>'1.3'!I115</f>
        <v>17.100000000000001</v>
      </c>
      <c r="K295" s="29">
        <f>'1.4'!B115</f>
        <v>107.7</v>
      </c>
      <c r="L295" s="29">
        <f>'1.4'!C115</f>
        <v>106.1</v>
      </c>
      <c r="M295" s="29">
        <f>'1.4'!D115</f>
        <v>106.3</v>
      </c>
      <c r="N295" s="29">
        <f>'1.4'!E115</f>
        <v>161.5</v>
      </c>
      <c r="O295" s="29">
        <f>'1.4'!F115</f>
        <v>123.4</v>
      </c>
      <c r="P295" s="29" t="e">
        <f>'1.4'!G115</f>
        <v>#N/A</v>
      </c>
      <c r="Q295" s="29" t="e">
        <f>'1.4'!H115</f>
        <v>#N/A</v>
      </c>
      <c r="R295" s="29">
        <f>'1.4'!I115</f>
        <v>70.599999999999994</v>
      </c>
      <c r="S295" s="29">
        <f>'1.4'!J115</f>
        <v>76</v>
      </c>
      <c r="T295" s="29">
        <f>'1.4'!K115</f>
        <v>80.099999999999994</v>
      </c>
      <c r="U295" s="29">
        <f>'1.4'!L115</f>
        <v>119.6</v>
      </c>
      <c r="V295" s="29">
        <f>'1.4'!M115</f>
        <v>49</v>
      </c>
      <c r="W295" s="29">
        <f>'1.4'!N115</f>
        <v>69.7</v>
      </c>
      <c r="X295" s="29">
        <f>'1.4'!O115</f>
        <v>7</v>
      </c>
      <c r="Y295" s="29">
        <f>'1.4'!P115</f>
        <v>-3</v>
      </c>
      <c r="Z295" s="29">
        <f>'1.4'!Q115</f>
        <v>-3.2</v>
      </c>
      <c r="AA295" s="29">
        <f>'1.4'!R115</f>
        <v>-2.8</v>
      </c>
      <c r="AB295" s="29">
        <f>'1.4'!S115</f>
        <v>17.3</v>
      </c>
      <c r="AC295" s="29" t="e">
        <f>'1.4'!T115</f>
        <v>#N/A</v>
      </c>
      <c r="AD295" s="29" t="e">
        <f>'1.4'!U115</f>
        <v>#N/A</v>
      </c>
      <c r="AE295" s="29">
        <f>'1.4'!V115</f>
        <v>24.8</v>
      </c>
      <c r="AF295" s="29">
        <f>'1.4'!W115</f>
        <v>13.5</v>
      </c>
      <c r="AG295" s="29">
        <f>'1.4'!X115</f>
        <v>13.8</v>
      </c>
      <c r="AH295" s="29">
        <f>'1.4'!Y115</f>
        <v>-19.7</v>
      </c>
      <c r="AI295" s="29">
        <f>'1.4'!Z115</f>
        <v>-3.3</v>
      </c>
      <c r="AJ295" s="29">
        <f>'1.4'!AA115</f>
        <v>-7.4</v>
      </c>
      <c r="AK295" s="29">
        <f>'1.4'!AB115</f>
        <v>10.5</v>
      </c>
      <c r="AL295" s="29">
        <f>'1.4'!AC115</f>
        <v>3.5</v>
      </c>
      <c r="AM295" s="29">
        <f>'1.4'!AD115</f>
        <v>3</v>
      </c>
      <c r="AN295" s="29">
        <f>'1.4'!AE115</f>
        <v>13.8</v>
      </c>
      <c r="AO295" s="29">
        <f>'1.4'!AF115</f>
        <v>25.4</v>
      </c>
      <c r="AP295" s="29" t="e">
        <f>'1.4'!AG115</f>
        <v>#N/A</v>
      </c>
      <c r="AQ295" s="29" t="e">
        <f>'1.4'!AH115</f>
        <v>#N/A</v>
      </c>
      <c r="AR295" s="29">
        <f>'1.4'!AI115</f>
        <v>25.9</v>
      </c>
      <c r="AS295" s="29">
        <f>'1.4'!AJ115</f>
        <v>16.5</v>
      </c>
      <c r="AT295" s="29">
        <f>'1.4'!AK115</f>
        <v>48.2</v>
      </c>
      <c r="AU295" s="29">
        <f>'1.4'!AL115</f>
        <v>5</v>
      </c>
      <c r="AV295" s="29">
        <f>'1.4'!AM115</f>
        <v>30.7</v>
      </c>
      <c r="AW295" s="29">
        <f>'1.4'!AN115</f>
        <v>1.6</v>
      </c>
      <c r="AX295" s="29">
        <f>'1.4'!AO115</f>
        <v>10.5</v>
      </c>
      <c r="AY295" s="29">
        <f>'1.4'!AP115</f>
        <v>3.5</v>
      </c>
      <c r="AZ295" s="29">
        <f>'1.4'!AQ115</f>
        <v>3</v>
      </c>
      <c r="BA295" s="29">
        <f>'1.4'!AR115</f>
        <v>13.8</v>
      </c>
      <c r="BB295" s="29">
        <f>'1.4'!AS115</f>
        <v>25.4</v>
      </c>
      <c r="BC295" s="29" t="e">
        <f>'1.4'!AT115</f>
        <v>#N/A</v>
      </c>
      <c r="BD295" s="29" t="e">
        <f>'1.4'!AU115</f>
        <v>#N/A</v>
      </c>
      <c r="BE295" s="29">
        <f>'1.4'!AV115</f>
        <v>25.9</v>
      </c>
      <c r="BF295" s="29">
        <f>'1.4'!AW115</f>
        <v>16.5</v>
      </c>
      <c r="BG295" s="29">
        <f>'1.4'!AX115</f>
        <v>48.2</v>
      </c>
      <c r="BH295" s="29">
        <f>'1.4'!AY115</f>
        <v>5</v>
      </c>
      <c r="BI295" s="29">
        <f>'1.4'!AZ115</f>
        <v>30.7</v>
      </c>
      <c r="BJ295" s="29">
        <f>'1.4'!BA115</f>
        <v>1.6</v>
      </c>
    </row>
    <row r="296" spans="1:62" x14ac:dyDescent="0.25">
      <c r="A296" s="28" t="s">
        <v>35</v>
      </c>
      <c r="B296" s="30">
        <v>39814</v>
      </c>
      <c r="C296" s="28">
        <f>'1.3'!B116</f>
        <v>84.8</v>
      </c>
      <c r="D296" s="28">
        <f>'1.3'!C116</f>
        <v>1.7</v>
      </c>
      <c r="E296" s="28">
        <f>'1.3'!D116</f>
        <v>1.7</v>
      </c>
      <c r="F296" s="28">
        <f>'1.3'!E116</f>
        <v>7.4</v>
      </c>
      <c r="G296" s="28">
        <f>'1.3'!F116</f>
        <v>65.8</v>
      </c>
      <c r="H296" s="28">
        <f>'1.3'!G116</f>
        <v>3.8</v>
      </c>
      <c r="I296" s="28">
        <f>'1.3'!H116</f>
        <v>3.8</v>
      </c>
      <c r="J296" s="28">
        <f>'1.3'!I116</f>
        <v>15.6</v>
      </c>
      <c r="K296" s="29">
        <f>'1.4'!B116</f>
        <v>109.3</v>
      </c>
      <c r="L296" s="29">
        <f>'1.4'!C116</f>
        <v>87.5</v>
      </c>
      <c r="M296" s="29">
        <f>'1.4'!D116</f>
        <v>87.3</v>
      </c>
      <c r="N296" s="29">
        <f>'1.4'!E116</f>
        <v>73.5</v>
      </c>
      <c r="O296" s="29">
        <f>'1.4'!F116</f>
        <v>85</v>
      </c>
      <c r="P296" s="29" t="e">
        <f>'1.4'!G116</f>
        <v>#N/A</v>
      </c>
      <c r="Q296" s="29" t="e">
        <f>'1.4'!H116</f>
        <v>#N/A</v>
      </c>
      <c r="R296" s="29">
        <f>'1.4'!I116</f>
        <v>66.099999999999994</v>
      </c>
      <c r="S296" s="29">
        <f>'1.4'!J116</f>
        <v>127.7</v>
      </c>
      <c r="T296" s="29">
        <f>'1.4'!K116</f>
        <v>73.2</v>
      </c>
      <c r="U296" s="29">
        <f>'1.4'!L116</f>
        <v>62.9</v>
      </c>
      <c r="V296" s="29">
        <f>'1.4'!M116</f>
        <v>52.3</v>
      </c>
      <c r="W296" s="29">
        <f>'1.4'!N116</f>
        <v>66.7</v>
      </c>
      <c r="X296" s="29">
        <f>'1.4'!O116</f>
        <v>11.9</v>
      </c>
      <c r="Y296" s="29">
        <f>'1.4'!P116</f>
        <v>-1.1000000000000001</v>
      </c>
      <c r="Z296" s="29">
        <f>'1.4'!Q116</f>
        <v>-1.5</v>
      </c>
      <c r="AA296" s="29">
        <f>'1.4'!R116</f>
        <v>-1.1000000000000001</v>
      </c>
      <c r="AB296" s="29">
        <f>'1.4'!S116</f>
        <v>18.100000000000001</v>
      </c>
      <c r="AC296" s="29" t="e">
        <f>'1.4'!T116</f>
        <v>#N/A</v>
      </c>
      <c r="AD296" s="29" t="e">
        <f>'1.4'!U116</f>
        <v>#N/A</v>
      </c>
      <c r="AE296" s="29">
        <f>'1.4'!V116</f>
        <v>18</v>
      </c>
      <c r="AF296" s="29">
        <f>'1.4'!W116</f>
        <v>21.2</v>
      </c>
      <c r="AG296" s="29">
        <f>'1.4'!X116</f>
        <v>-3.7</v>
      </c>
      <c r="AH296" s="29">
        <f>'1.4'!Y116</f>
        <v>-21.6</v>
      </c>
      <c r="AI296" s="29">
        <f>'1.4'!Z116</f>
        <v>9</v>
      </c>
      <c r="AJ296" s="29">
        <f>'1.4'!AA116</f>
        <v>-23.2</v>
      </c>
      <c r="AK296" s="29">
        <f>'1.4'!AB116</f>
        <v>11.9</v>
      </c>
      <c r="AL296" s="29">
        <f>'1.4'!AC116</f>
        <v>-1.1000000000000001</v>
      </c>
      <c r="AM296" s="29">
        <f>'1.4'!AD116</f>
        <v>-1.5</v>
      </c>
      <c r="AN296" s="29">
        <f>'1.4'!AE116</f>
        <v>-1.1000000000000001</v>
      </c>
      <c r="AO296" s="29">
        <f>'1.4'!AF116</f>
        <v>18.100000000000001</v>
      </c>
      <c r="AP296" s="29" t="e">
        <f>'1.4'!AG116</f>
        <v>#N/A</v>
      </c>
      <c r="AQ296" s="29" t="e">
        <f>'1.4'!AH116</f>
        <v>#N/A</v>
      </c>
      <c r="AR296" s="29">
        <f>'1.4'!AI116</f>
        <v>18</v>
      </c>
      <c r="AS296" s="29">
        <f>'1.4'!AJ116</f>
        <v>21.2</v>
      </c>
      <c r="AT296" s="29">
        <f>'1.4'!AK116</f>
        <v>-3.7</v>
      </c>
      <c r="AU296" s="29">
        <f>'1.4'!AL116</f>
        <v>-21.6</v>
      </c>
      <c r="AV296" s="29">
        <f>'1.4'!AM116</f>
        <v>9</v>
      </c>
      <c r="AW296" s="29">
        <f>'1.4'!AN116</f>
        <v>-23.2</v>
      </c>
      <c r="AX296" s="29">
        <f>'1.4'!AO116</f>
        <v>11.8</v>
      </c>
      <c r="AY296" s="29">
        <f>'1.4'!AP116</f>
        <v>2.2999999999999998</v>
      </c>
      <c r="AZ296" s="29">
        <f>'1.4'!AQ116</f>
        <v>1.9</v>
      </c>
      <c r="BA296" s="29">
        <f>'1.4'!AR116</f>
        <v>12.3</v>
      </c>
      <c r="BB296" s="29">
        <f>'1.4'!AS116</f>
        <v>25.6</v>
      </c>
      <c r="BC296" s="29" t="e">
        <f>'1.4'!AT116</f>
        <v>#N/A</v>
      </c>
      <c r="BD296" s="29" t="e">
        <f>'1.4'!AU116</f>
        <v>#N/A</v>
      </c>
      <c r="BE296" s="29">
        <f>'1.4'!AV116</f>
        <v>24.7</v>
      </c>
      <c r="BF296" s="29">
        <f>'1.4'!AW116</f>
        <v>16.8</v>
      </c>
      <c r="BG296" s="29">
        <f>'1.4'!AX116</f>
        <v>39.5</v>
      </c>
      <c r="BH296" s="29">
        <f>'1.4'!AY116</f>
        <v>1.8</v>
      </c>
      <c r="BI296" s="29">
        <f>'1.4'!AZ116</f>
        <v>28.2</v>
      </c>
      <c r="BJ296" s="29">
        <f>'1.4'!BA116</f>
        <v>-1.6</v>
      </c>
    </row>
    <row r="297" spans="1:62" x14ac:dyDescent="0.25">
      <c r="A297" s="28" t="s">
        <v>35</v>
      </c>
      <c r="B297" s="30">
        <v>39845</v>
      </c>
      <c r="C297" s="28">
        <f>'1.3'!B117</f>
        <v>76.599999999999994</v>
      </c>
      <c r="D297" s="28">
        <f>'1.3'!C117</f>
        <v>-2.4</v>
      </c>
      <c r="E297" s="28">
        <f>'1.3'!D117</f>
        <v>-0.3</v>
      </c>
      <c r="F297" s="28">
        <f>'1.3'!E117</f>
        <v>6.6</v>
      </c>
      <c r="G297" s="28">
        <f>'1.3'!F117</f>
        <v>60.1</v>
      </c>
      <c r="H297" s="28">
        <f>'1.3'!G117</f>
        <v>-1.1000000000000001</v>
      </c>
      <c r="I297" s="28">
        <f>'1.3'!H117</f>
        <v>1.4</v>
      </c>
      <c r="J297" s="28">
        <f>'1.3'!I117</f>
        <v>13.4</v>
      </c>
      <c r="K297" s="29">
        <f>'1.4'!B117</f>
        <v>101</v>
      </c>
      <c r="L297" s="29">
        <f>'1.4'!C117</f>
        <v>81.7</v>
      </c>
      <c r="M297" s="29">
        <f>'1.4'!D117</f>
        <v>81.7</v>
      </c>
      <c r="N297" s="29">
        <f>'1.4'!E117</f>
        <v>62.7</v>
      </c>
      <c r="O297" s="29">
        <f>'1.4'!F117</f>
        <v>68</v>
      </c>
      <c r="P297" s="29" t="e">
        <f>'1.4'!G117</f>
        <v>#N/A</v>
      </c>
      <c r="Q297" s="29" t="e">
        <f>'1.4'!H117</f>
        <v>#N/A</v>
      </c>
      <c r="R297" s="29">
        <f>'1.4'!I117</f>
        <v>64.599999999999994</v>
      </c>
      <c r="S297" s="29">
        <f>'1.4'!J117</f>
        <v>102.1</v>
      </c>
      <c r="T297" s="29">
        <f>'1.4'!K117</f>
        <v>56.9</v>
      </c>
      <c r="U297" s="29">
        <f>'1.4'!L117</f>
        <v>52.6</v>
      </c>
      <c r="V297" s="29">
        <f>'1.4'!M117</f>
        <v>48.5</v>
      </c>
      <c r="W297" s="29">
        <f>'1.4'!N117</f>
        <v>57.9</v>
      </c>
      <c r="X297" s="29">
        <f>'1.4'!O117</f>
        <v>10.8</v>
      </c>
      <c r="Y297" s="29">
        <f>'1.4'!P117</f>
        <v>-3.3</v>
      </c>
      <c r="Z297" s="29">
        <f>'1.4'!Q117</f>
        <v>-3.5</v>
      </c>
      <c r="AA297" s="29">
        <f>'1.4'!R117</f>
        <v>-7.8</v>
      </c>
      <c r="AB297" s="29">
        <f>'1.4'!S117</f>
        <v>-0.9</v>
      </c>
      <c r="AC297" s="29" t="e">
        <f>'1.4'!T117</f>
        <v>#N/A</v>
      </c>
      <c r="AD297" s="29" t="e">
        <f>'1.4'!U117</f>
        <v>#N/A</v>
      </c>
      <c r="AE297" s="29">
        <f>'1.4'!V117</f>
        <v>22.3</v>
      </c>
      <c r="AF297" s="29">
        <f>'1.4'!W117</f>
        <v>-12.1</v>
      </c>
      <c r="AG297" s="29">
        <f>'1.4'!X117</f>
        <v>12.8</v>
      </c>
      <c r="AH297" s="29">
        <f>'1.4'!Y117</f>
        <v>-20.9</v>
      </c>
      <c r="AI297" s="29">
        <f>'1.4'!Z117</f>
        <v>2.1</v>
      </c>
      <c r="AJ297" s="29">
        <f>'1.4'!AA117</f>
        <v>-21.6</v>
      </c>
      <c r="AK297" s="29">
        <f>'1.4'!AB117</f>
        <v>11.4</v>
      </c>
      <c r="AL297" s="29">
        <f>'1.4'!AC117</f>
        <v>-2.1</v>
      </c>
      <c r="AM297" s="29">
        <f>'1.4'!AD117</f>
        <v>-2.5</v>
      </c>
      <c r="AN297" s="29">
        <f>'1.4'!AE117</f>
        <v>-4.3</v>
      </c>
      <c r="AO297" s="29">
        <f>'1.4'!AF117</f>
        <v>8.8000000000000007</v>
      </c>
      <c r="AP297" s="29" t="e">
        <f>'1.4'!AG117</f>
        <v>#N/A</v>
      </c>
      <c r="AQ297" s="29" t="e">
        <f>'1.4'!AH117</f>
        <v>#N/A</v>
      </c>
      <c r="AR297" s="29">
        <f>'1.4'!AI117</f>
        <v>20.100000000000001</v>
      </c>
      <c r="AS297" s="29">
        <f>'1.4'!AJ117</f>
        <v>3.8</v>
      </c>
      <c r="AT297" s="29">
        <f>'1.4'!AK117</f>
        <v>2.9</v>
      </c>
      <c r="AU297" s="29">
        <f>'1.4'!AL117</f>
        <v>-21.2</v>
      </c>
      <c r="AV297" s="29">
        <f>'1.4'!AM117</f>
        <v>5.6</v>
      </c>
      <c r="AW297" s="29">
        <f>'1.4'!AN117</f>
        <v>-22.4</v>
      </c>
      <c r="AX297" s="29">
        <f>'1.4'!AO117</f>
        <v>12.4</v>
      </c>
      <c r="AY297" s="29">
        <f>'1.4'!AP117</f>
        <v>1.8</v>
      </c>
      <c r="AZ297" s="29">
        <f>'1.4'!AQ117</f>
        <v>1.4</v>
      </c>
      <c r="BA297" s="29">
        <f>'1.4'!AR117</f>
        <v>10.1</v>
      </c>
      <c r="BB297" s="29">
        <f>'1.4'!AS117</f>
        <v>22.7</v>
      </c>
      <c r="BC297" s="29" t="e">
        <f>'1.4'!AT117</f>
        <v>#N/A</v>
      </c>
      <c r="BD297" s="29" t="e">
        <f>'1.4'!AU117</f>
        <v>#N/A</v>
      </c>
      <c r="BE297" s="29">
        <f>'1.4'!AV117</f>
        <v>24.2</v>
      </c>
      <c r="BF297" s="29">
        <f>'1.4'!AW117</f>
        <v>9.3000000000000007</v>
      </c>
      <c r="BG297" s="29">
        <f>'1.4'!AX117</f>
        <v>38.6</v>
      </c>
      <c r="BH297" s="29">
        <f>'1.4'!AY117</f>
        <v>0.6</v>
      </c>
      <c r="BI297" s="29">
        <f>'1.4'!AZ117</f>
        <v>24.1</v>
      </c>
      <c r="BJ297" s="29">
        <f>'1.4'!BA117</f>
        <v>-4.5999999999999996</v>
      </c>
    </row>
    <row r="298" spans="1:62" x14ac:dyDescent="0.25">
      <c r="A298" s="28" t="s">
        <v>35</v>
      </c>
      <c r="B298" s="30">
        <v>39873</v>
      </c>
      <c r="C298" s="28">
        <f>'1.3'!B118</f>
        <v>79.900000000000006</v>
      </c>
      <c r="D298" s="28">
        <f>'1.3'!C118</f>
        <v>-7.9</v>
      </c>
      <c r="E298" s="28">
        <f>'1.3'!D118</f>
        <v>-2.9</v>
      </c>
      <c r="F298" s="28">
        <f>'1.3'!E118</f>
        <v>5</v>
      </c>
      <c r="G298" s="28">
        <f>'1.3'!F118</f>
        <v>69.7</v>
      </c>
      <c r="H298" s="28">
        <f>'1.3'!G118</f>
        <v>3.6</v>
      </c>
      <c r="I298" s="28">
        <f>'1.3'!H118</f>
        <v>2.2000000000000002</v>
      </c>
      <c r="J298" s="28">
        <f>'1.3'!I118</f>
        <v>12.2</v>
      </c>
      <c r="K298" s="29">
        <f>'1.4'!B118</f>
        <v>105.3</v>
      </c>
      <c r="L298" s="29">
        <f>'1.4'!C118</f>
        <v>81.900000000000006</v>
      </c>
      <c r="M298" s="29">
        <f>'1.4'!D118</f>
        <v>81.8</v>
      </c>
      <c r="N298" s="29">
        <f>'1.4'!E118</f>
        <v>72.2</v>
      </c>
      <c r="O298" s="29">
        <f>'1.4'!F118</f>
        <v>82</v>
      </c>
      <c r="P298" s="29" t="e">
        <f>'1.4'!G118</f>
        <v>#N/A</v>
      </c>
      <c r="Q298" s="29" t="e">
        <f>'1.4'!H118</f>
        <v>#N/A</v>
      </c>
      <c r="R298" s="29">
        <f>'1.4'!I118</f>
        <v>68.3</v>
      </c>
      <c r="S298" s="29">
        <f>'1.4'!J118</f>
        <v>49.1</v>
      </c>
      <c r="T298" s="29">
        <f>'1.4'!K118</f>
        <v>70.5</v>
      </c>
      <c r="U298" s="29">
        <f>'1.4'!L118</f>
        <v>58.9</v>
      </c>
      <c r="V298" s="29">
        <f>'1.4'!M118</f>
        <v>62.5</v>
      </c>
      <c r="W298" s="29">
        <f>'1.4'!N118</f>
        <v>69</v>
      </c>
      <c r="X298" s="29">
        <f>'1.4'!O118</f>
        <v>7.2</v>
      </c>
      <c r="Y298" s="29">
        <f>'1.4'!P118</f>
        <v>-12.4</v>
      </c>
      <c r="Z298" s="29">
        <f>'1.4'!Q118</f>
        <v>-12.9</v>
      </c>
      <c r="AA298" s="29">
        <f>'1.4'!R118</f>
        <v>2.9</v>
      </c>
      <c r="AB298" s="29">
        <f>'1.4'!S118</f>
        <v>10.6</v>
      </c>
      <c r="AC298" s="29" t="e">
        <f>'1.4'!T118</f>
        <v>#N/A</v>
      </c>
      <c r="AD298" s="29" t="e">
        <f>'1.4'!U118</f>
        <v>#N/A</v>
      </c>
      <c r="AE298" s="29">
        <f>'1.4'!V118</f>
        <v>10.6</v>
      </c>
      <c r="AF298" s="29">
        <f>'1.4'!W118</f>
        <v>-9.8000000000000007</v>
      </c>
      <c r="AG298" s="29">
        <f>'1.4'!X118</f>
        <v>-6.3</v>
      </c>
      <c r="AH298" s="29">
        <f>'1.4'!Y118</f>
        <v>-31</v>
      </c>
      <c r="AI298" s="29">
        <f>'1.4'!Z118</f>
        <v>17.399999999999999</v>
      </c>
      <c r="AJ298" s="29">
        <f>'1.4'!AA118</f>
        <v>-4.5</v>
      </c>
      <c r="AK298" s="29">
        <f>'1.4'!AB118</f>
        <v>9.9</v>
      </c>
      <c r="AL298" s="29">
        <f>'1.4'!AC118</f>
        <v>-5.8</v>
      </c>
      <c r="AM298" s="29">
        <f>'1.4'!AD118</f>
        <v>-6.1</v>
      </c>
      <c r="AN298" s="29">
        <f>'1.4'!AE118</f>
        <v>-1.9</v>
      </c>
      <c r="AO298" s="29">
        <f>'1.4'!AF118</f>
        <v>9.5</v>
      </c>
      <c r="AP298" s="29" t="e">
        <f>'1.4'!AG118</f>
        <v>#N/A</v>
      </c>
      <c r="AQ298" s="29" t="e">
        <f>'1.4'!AH118</f>
        <v>#N/A</v>
      </c>
      <c r="AR298" s="29">
        <f>'1.4'!AI118</f>
        <v>16.7</v>
      </c>
      <c r="AS298" s="29">
        <f>'1.4'!AJ118</f>
        <v>1.1000000000000001</v>
      </c>
      <c r="AT298" s="29">
        <f>'1.4'!AK118</f>
        <v>-0.6</v>
      </c>
      <c r="AU298" s="29">
        <f>'1.4'!AL118</f>
        <v>-24.8</v>
      </c>
      <c r="AV298" s="29">
        <f>'1.4'!AM118</f>
        <v>9.8000000000000007</v>
      </c>
      <c r="AW298" s="29">
        <f>'1.4'!AN118</f>
        <v>-16.899999999999999</v>
      </c>
      <c r="AX298" s="29">
        <f>'1.4'!AO118</f>
        <v>13.1</v>
      </c>
      <c r="AY298" s="29">
        <f>'1.4'!AP118</f>
        <v>0.2</v>
      </c>
      <c r="AZ298" s="29">
        <f>'1.4'!AQ118</f>
        <v>-0.2</v>
      </c>
      <c r="BA298" s="29">
        <f>'1.4'!AR118</f>
        <v>9.1999999999999993</v>
      </c>
      <c r="BB298" s="29">
        <f>'1.4'!AS118</f>
        <v>21.7</v>
      </c>
      <c r="BC298" s="29" t="e">
        <f>'1.4'!AT118</f>
        <v>#N/A</v>
      </c>
      <c r="BD298" s="29" t="e">
        <f>'1.4'!AU118</f>
        <v>#N/A</v>
      </c>
      <c r="BE298" s="29">
        <f>'1.4'!AV118</f>
        <v>22.7</v>
      </c>
      <c r="BF298" s="29">
        <f>'1.4'!AW118</f>
        <v>8.6</v>
      </c>
      <c r="BG298" s="29">
        <f>'1.4'!AX118</f>
        <v>30.9</v>
      </c>
      <c r="BH298" s="29">
        <f>'1.4'!AY118</f>
        <v>-3.9</v>
      </c>
      <c r="BI298" s="29">
        <f>'1.4'!AZ118</f>
        <v>22.9</v>
      </c>
      <c r="BJ298" s="29">
        <f>'1.4'!BA118</f>
        <v>-4</v>
      </c>
    </row>
    <row r="299" spans="1:62" x14ac:dyDescent="0.25">
      <c r="A299" s="28" t="s">
        <v>35</v>
      </c>
      <c r="B299" s="30">
        <v>39904</v>
      </c>
      <c r="C299" s="28">
        <f>'1.3'!B119</f>
        <v>80.599999999999994</v>
      </c>
      <c r="D299" s="28">
        <f>'1.3'!C119</f>
        <v>-2</v>
      </c>
      <c r="E299" s="28">
        <f>'1.3'!D119</f>
        <v>-2.7</v>
      </c>
      <c r="F299" s="28">
        <f>'1.3'!E119</f>
        <v>4.0999999999999996</v>
      </c>
      <c r="G299" s="28">
        <f>'1.3'!F119</f>
        <v>63</v>
      </c>
      <c r="H299" s="28">
        <f>'1.3'!G119</f>
        <v>-7.8</v>
      </c>
      <c r="I299" s="28">
        <f>'1.3'!H119</f>
        <v>-0.5</v>
      </c>
      <c r="J299" s="28">
        <f>'1.3'!I119</f>
        <v>9</v>
      </c>
      <c r="K299" s="29">
        <f>'1.4'!B119</f>
        <v>96.7</v>
      </c>
      <c r="L299" s="29">
        <f>'1.4'!C119</f>
        <v>87.9</v>
      </c>
      <c r="M299" s="29">
        <f>'1.4'!D119</f>
        <v>88.1</v>
      </c>
      <c r="N299" s="29">
        <f>'1.4'!E119</f>
        <v>68.599999999999994</v>
      </c>
      <c r="O299" s="29">
        <f>'1.4'!F119</f>
        <v>72.2</v>
      </c>
      <c r="P299" s="29" t="e">
        <f>'1.4'!G119</f>
        <v>#N/A</v>
      </c>
      <c r="Q299" s="29" t="e">
        <f>'1.4'!H119</f>
        <v>#N/A</v>
      </c>
      <c r="R299" s="29">
        <f>'1.4'!I119</f>
        <v>63</v>
      </c>
      <c r="S299" s="29">
        <f>'1.4'!J119</f>
        <v>49.4</v>
      </c>
      <c r="T299" s="29">
        <f>'1.4'!K119</f>
        <v>60</v>
      </c>
      <c r="U299" s="29">
        <f>'1.4'!L119</f>
        <v>57.9</v>
      </c>
      <c r="V299" s="29">
        <f>'1.4'!M119</f>
        <v>50.5</v>
      </c>
      <c r="W299" s="29">
        <f>'1.4'!N119</f>
        <v>63.2</v>
      </c>
      <c r="X299" s="29">
        <f>'1.4'!O119</f>
        <v>-3</v>
      </c>
      <c r="Y299" s="29">
        <f>'1.4'!P119</f>
        <v>3.5</v>
      </c>
      <c r="Z299" s="29">
        <f>'1.4'!Q119</f>
        <v>3.5</v>
      </c>
      <c r="AA299" s="29">
        <f>'1.4'!R119</f>
        <v>-10.4</v>
      </c>
      <c r="AB299" s="29">
        <f>'1.4'!S119</f>
        <v>-4.8</v>
      </c>
      <c r="AC299" s="29" t="e">
        <f>'1.4'!T119</f>
        <v>#N/A</v>
      </c>
      <c r="AD299" s="29" t="e">
        <f>'1.4'!U119</f>
        <v>#N/A</v>
      </c>
      <c r="AE299" s="29">
        <f>'1.4'!V119</f>
        <v>-0.8</v>
      </c>
      <c r="AF299" s="29">
        <f>'1.4'!W119</f>
        <v>-7.2</v>
      </c>
      <c r="AG299" s="29">
        <f>'1.4'!X119</f>
        <v>-21.2</v>
      </c>
      <c r="AH299" s="29">
        <f>'1.4'!Y119</f>
        <v>-28.8</v>
      </c>
      <c r="AI299" s="29">
        <f>'1.4'!Z119</f>
        <v>-12.9</v>
      </c>
      <c r="AJ299" s="29">
        <f>'1.4'!AA119</f>
        <v>-17</v>
      </c>
      <c r="AK299" s="29">
        <f>'1.4'!AB119</f>
        <v>6.6</v>
      </c>
      <c r="AL299" s="29">
        <f>'1.4'!AC119</f>
        <v>-3.5</v>
      </c>
      <c r="AM299" s="29">
        <f>'1.4'!AD119</f>
        <v>-3.8</v>
      </c>
      <c r="AN299" s="29">
        <f>'1.4'!AE119</f>
        <v>-4.2</v>
      </c>
      <c r="AO299" s="29">
        <f>'1.4'!AF119</f>
        <v>5.7</v>
      </c>
      <c r="AP299" s="29" t="e">
        <f>'1.4'!AG119</f>
        <v>#N/A</v>
      </c>
      <c r="AQ299" s="29" t="e">
        <f>'1.4'!AH119</f>
        <v>#N/A</v>
      </c>
      <c r="AR299" s="29">
        <f>'1.4'!AI119</f>
        <v>11.9</v>
      </c>
      <c r="AS299" s="29">
        <f>'1.4'!AJ119</f>
        <v>-0.3</v>
      </c>
      <c r="AT299" s="29">
        <f>'1.4'!AK119</f>
        <v>-6.2</v>
      </c>
      <c r="AU299" s="29">
        <f>'1.4'!AL119</f>
        <v>-25.9</v>
      </c>
      <c r="AV299" s="29">
        <f>'1.4'!AM119</f>
        <v>3.4</v>
      </c>
      <c r="AW299" s="29">
        <f>'1.4'!AN119</f>
        <v>-16.899999999999999</v>
      </c>
      <c r="AX299" s="29">
        <f>'1.4'!AO119</f>
        <v>11.9</v>
      </c>
      <c r="AY299" s="29">
        <f>'1.4'!AP119</f>
        <v>0.5</v>
      </c>
      <c r="AZ299" s="29">
        <f>'1.4'!AQ119</f>
        <v>0.2</v>
      </c>
      <c r="BA299" s="29">
        <f>'1.4'!AR119</f>
        <v>6.6</v>
      </c>
      <c r="BB299" s="29">
        <f>'1.4'!AS119</f>
        <v>18.2</v>
      </c>
      <c r="BC299" s="29" t="e">
        <f>'1.4'!AT119</f>
        <v>#N/A</v>
      </c>
      <c r="BD299" s="29" t="e">
        <f>'1.4'!AU119</f>
        <v>#N/A</v>
      </c>
      <c r="BE299" s="29">
        <f>'1.4'!AV119</f>
        <v>19.2</v>
      </c>
      <c r="BF299" s="29">
        <f>'1.4'!AW119</f>
        <v>6.8</v>
      </c>
      <c r="BG299" s="29">
        <f>'1.4'!AX119</f>
        <v>21.2</v>
      </c>
      <c r="BH299" s="29">
        <f>'1.4'!AY119</f>
        <v>-7.6</v>
      </c>
      <c r="BI299" s="29">
        <f>'1.4'!AZ119</f>
        <v>16.5</v>
      </c>
      <c r="BJ299" s="29">
        <f>'1.4'!BA119</f>
        <v>-6.2</v>
      </c>
    </row>
    <row r="300" spans="1:62" x14ac:dyDescent="0.25">
      <c r="A300" s="28" t="s">
        <v>35</v>
      </c>
      <c r="B300" s="30">
        <v>39934</v>
      </c>
      <c r="C300" s="28">
        <f>'1.3'!B120</f>
        <v>81.7</v>
      </c>
      <c r="D300" s="28">
        <f>'1.3'!C120</f>
        <v>-7.2</v>
      </c>
      <c r="E300" s="28">
        <f>'1.3'!D120</f>
        <v>-3.7</v>
      </c>
      <c r="F300" s="28">
        <f>'1.3'!E120</f>
        <v>2.4</v>
      </c>
      <c r="G300" s="28">
        <f>'1.3'!F120</f>
        <v>66.900000000000006</v>
      </c>
      <c r="H300" s="28">
        <f>'1.3'!G120</f>
        <v>-2.7</v>
      </c>
      <c r="I300" s="28">
        <f>'1.3'!H120</f>
        <v>-0.9</v>
      </c>
      <c r="J300" s="28">
        <f>'1.3'!I120</f>
        <v>6.8</v>
      </c>
      <c r="K300" s="29">
        <f>'1.4'!B120</f>
        <v>101.2</v>
      </c>
      <c r="L300" s="29">
        <f>'1.4'!C120</f>
        <v>82</v>
      </c>
      <c r="M300" s="29">
        <f>'1.4'!D120</f>
        <v>82</v>
      </c>
      <c r="N300" s="29">
        <f>'1.4'!E120</f>
        <v>99.4</v>
      </c>
      <c r="O300" s="29">
        <f>'1.4'!F120</f>
        <v>83.3</v>
      </c>
      <c r="P300" s="29" t="e">
        <f>'1.4'!G120</f>
        <v>#N/A</v>
      </c>
      <c r="Q300" s="29" t="e">
        <f>'1.4'!H120</f>
        <v>#N/A</v>
      </c>
      <c r="R300" s="29">
        <f>'1.4'!I120</f>
        <v>67.2</v>
      </c>
      <c r="S300" s="29">
        <f>'1.4'!J120</f>
        <v>53.9</v>
      </c>
      <c r="T300" s="29">
        <f>'1.4'!K120</f>
        <v>74.400000000000006</v>
      </c>
      <c r="U300" s="29">
        <f>'1.4'!L120</f>
        <v>63.7</v>
      </c>
      <c r="V300" s="29">
        <f>'1.4'!M120</f>
        <v>56.2</v>
      </c>
      <c r="W300" s="29">
        <f>'1.4'!N120</f>
        <v>69.099999999999994</v>
      </c>
      <c r="X300" s="29">
        <f>'1.4'!O120</f>
        <v>-3.2</v>
      </c>
      <c r="Y300" s="29">
        <f>'1.4'!P120</f>
        <v>-8.1</v>
      </c>
      <c r="Z300" s="29">
        <f>'1.4'!Q120</f>
        <v>-8.1999999999999993</v>
      </c>
      <c r="AA300" s="29">
        <f>'1.4'!R120</f>
        <v>-11</v>
      </c>
      <c r="AB300" s="29">
        <f>'1.4'!S120</f>
        <v>1.7</v>
      </c>
      <c r="AC300" s="29" t="e">
        <f>'1.4'!T120</f>
        <v>#N/A</v>
      </c>
      <c r="AD300" s="29" t="e">
        <f>'1.4'!U120</f>
        <v>#N/A</v>
      </c>
      <c r="AE300" s="29">
        <f>'1.4'!V120</f>
        <v>5.8</v>
      </c>
      <c r="AF300" s="29">
        <f>'1.4'!W120</f>
        <v>5.4</v>
      </c>
      <c r="AG300" s="29">
        <f>'1.4'!X120</f>
        <v>9.6</v>
      </c>
      <c r="AH300" s="29">
        <f>'1.4'!Y120</f>
        <v>-24.7</v>
      </c>
      <c r="AI300" s="29">
        <f>'1.4'!Z120</f>
        <v>3.2</v>
      </c>
      <c r="AJ300" s="29">
        <f>'1.4'!AA120</f>
        <v>-10.199999999999999</v>
      </c>
      <c r="AK300" s="29">
        <f>'1.4'!AB120</f>
        <v>4.5</v>
      </c>
      <c r="AL300" s="29">
        <f>'1.4'!AC120</f>
        <v>-4.4000000000000004</v>
      </c>
      <c r="AM300" s="29">
        <f>'1.4'!AD120</f>
        <v>-4.7</v>
      </c>
      <c r="AN300" s="29">
        <f>'1.4'!AE120</f>
        <v>-6.1</v>
      </c>
      <c r="AO300" s="29">
        <f>'1.4'!AF120</f>
        <v>4.9000000000000004</v>
      </c>
      <c r="AP300" s="29" t="e">
        <f>'1.4'!AG120</f>
        <v>#N/A</v>
      </c>
      <c r="AQ300" s="29" t="e">
        <f>'1.4'!AH120</f>
        <v>#N/A</v>
      </c>
      <c r="AR300" s="29">
        <f>'1.4'!AI120</f>
        <v>10.6</v>
      </c>
      <c r="AS300" s="29">
        <f>'1.4'!AJ120</f>
        <v>0.5</v>
      </c>
      <c r="AT300" s="29">
        <f>'1.4'!AK120</f>
        <v>-3.1</v>
      </c>
      <c r="AU300" s="29">
        <f>'1.4'!AL120</f>
        <v>-25.6</v>
      </c>
      <c r="AV300" s="29">
        <f>'1.4'!AM120</f>
        <v>3.4</v>
      </c>
      <c r="AW300" s="29">
        <f>'1.4'!AN120</f>
        <v>-15.6</v>
      </c>
      <c r="AX300" s="29">
        <f>'1.4'!AO120</f>
        <v>10.4</v>
      </c>
      <c r="AY300" s="29">
        <f>'1.4'!AP120</f>
        <v>-0.8</v>
      </c>
      <c r="AZ300" s="29">
        <f>'1.4'!AQ120</f>
        <v>-1.1000000000000001</v>
      </c>
      <c r="BA300" s="29">
        <f>'1.4'!AR120</f>
        <v>3.6</v>
      </c>
      <c r="BB300" s="29">
        <f>'1.4'!AS120</f>
        <v>16.3</v>
      </c>
      <c r="BC300" s="29" t="e">
        <f>'1.4'!AT120</f>
        <v>#N/A</v>
      </c>
      <c r="BD300" s="29" t="e">
        <f>'1.4'!AU120</f>
        <v>#N/A</v>
      </c>
      <c r="BE300" s="29">
        <f>'1.4'!AV120</f>
        <v>17.399999999999999</v>
      </c>
      <c r="BF300" s="29">
        <f>'1.4'!AW120</f>
        <v>7</v>
      </c>
      <c r="BG300" s="29">
        <f>'1.4'!AX120</f>
        <v>18.5</v>
      </c>
      <c r="BH300" s="29">
        <f>'1.4'!AY120</f>
        <v>-11.1</v>
      </c>
      <c r="BI300" s="29">
        <f>'1.4'!AZ120</f>
        <v>13.3</v>
      </c>
      <c r="BJ300" s="29">
        <f>'1.4'!BA120</f>
        <v>-7.1</v>
      </c>
    </row>
    <row r="301" spans="1:62" x14ac:dyDescent="0.25">
      <c r="A301" s="28" t="s">
        <v>35</v>
      </c>
      <c r="B301" s="30">
        <v>39965</v>
      </c>
      <c r="C301" s="28">
        <f>'1.3'!B121</f>
        <v>78.099999999999994</v>
      </c>
      <c r="D301" s="28">
        <f>'1.3'!C121</f>
        <v>-2.5</v>
      </c>
      <c r="E301" s="28">
        <f>'1.3'!D121</f>
        <v>-3.5</v>
      </c>
      <c r="F301" s="28">
        <f>'1.3'!E121</f>
        <v>1.6</v>
      </c>
      <c r="G301" s="28">
        <f>'1.3'!F121</f>
        <v>73.8</v>
      </c>
      <c r="H301" s="28">
        <f>'1.3'!G121</f>
        <v>10.4</v>
      </c>
      <c r="I301" s="28">
        <f>'1.3'!H121</f>
        <v>1</v>
      </c>
      <c r="J301" s="28">
        <f>'1.3'!I121</f>
        <v>5.7</v>
      </c>
      <c r="K301" s="29">
        <f>'1.4'!B121</f>
        <v>95.8</v>
      </c>
      <c r="L301" s="29">
        <f>'1.4'!C121</f>
        <v>79.3</v>
      </c>
      <c r="M301" s="29">
        <f>'1.4'!D121</f>
        <v>79.400000000000006</v>
      </c>
      <c r="N301" s="29">
        <f>'1.4'!E121</f>
        <v>81</v>
      </c>
      <c r="O301" s="29">
        <f>'1.4'!F121</f>
        <v>82</v>
      </c>
      <c r="P301" s="29" t="e">
        <f>'1.4'!G121</f>
        <v>#N/A</v>
      </c>
      <c r="Q301" s="29" t="e">
        <f>'1.4'!H121</f>
        <v>#N/A</v>
      </c>
      <c r="R301" s="29">
        <f>'1.4'!I121</f>
        <v>68.400000000000006</v>
      </c>
      <c r="S301" s="29">
        <f>'1.4'!J121</f>
        <v>50</v>
      </c>
      <c r="T301" s="29">
        <f>'1.4'!K121</f>
        <v>70.5</v>
      </c>
      <c r="U301" s="29">
        <f>'1.4'!L121</f>
        <v>58</v>
      </c>
      <c r="V301" s="29">
        <f>'1.4'!M121</f>
        <v>70.8</v>
      </c>
      <c r="W301" s="29">
        <f>'1.4'!N121</f>
        <v>72.099999999999994</v>
      </c>
      <c r="X301" s="29">
        <f>'1.4'!O121</f>
        <v>-5.9</v>
      </c>
      <c r="Y301" s="29">
        <f>'1.4'!P121</f>
        <v>-3.3</v>
      </c>
      <c r="Z301" s="29">
        <f>'1.4'!Q121</f>
        <v>-3.3</v>
      </c>
      <c r="AA301" s="29">
        <f>'1.4'!R121</f>
        <v>-16.2</v>
      </c>
      <c r="AB301" s="29">
        <f>'1.4'!S121</f>
        <v>13.3</v>
      </c>
      <c r="AC301" s="29" t="e">
        <f>'1.4'!T121</f>
        <v>#N/A</v>
      </c>
      <c r="AD301" s="29" t="e">
        <f>'1.4'!U121</f>
        <v>#N/A</v>
      </c>
      <c r="AE301" s="29">
        <f>'1.4'!V121</f>
        <v>9.1</v>
      </c>
      <c r="AF301" s="29">
        <f>'1.4'!W121</f>
        <v>-3.9</v>
      </c>
      <c r="AG301" s="29">
        <f>'1.4'!X121</f>
        <v>-7.1</v>
      </c>
      <c r="AH301" s="29">
        <f>'1.4'!Y121</f>
        <v>-14.6</v>
      </c>
      <c r="AI301" s="29">
        <f>'1.4'!Z121</f>
        <v>24.9</v>
      </c>
      <c r="AJ301" s="29">
        <f>'1.4'!AA121</f>
        <v>-9.9</v>
      </c>
      <c r="AK301" s="29">
        <f>'1.4'!AB121</f>
        <v>2.7</v>
      </c>
      <c r="AL301" s="29">
        <f>'1.4'!AC121</f>
        <v>-4.3</v>
      </c>
      <c r="AM301" s="29">
        <f>'1.4'!AD121</f>
        <v>-4.5</v>
      </c>
      <c r="AN301" s="29">
        <f>'1.4'!AE121</f>
        <v>-8</v>
      </c>
      <c r="AO301" s="29">
        <f>'1.4'!AF121</f>
        <v>6.2</v>
      </c>
      <c r="AP301" s="29" t="e">
        <f>'1.4'!AG121</f>
        <v>#N/A</v>
      </c>
      <c r="AQ301" s="29" t="e">
        <f>'1.4'!AH121</f>
        <v>#N/A</v>
      </c>
      <c r="AR301" s="29">
        <f>'1.4'!AI121</f>
        <v>10.4</v>
      </c>
      <c r="AS301" s="29">
        <f>'1.4'!AJ121</f>
        <v>0</v>
      </c>
      <c r="AT301" s="29">
        <f>'1.4'!AK121</f>
        <v>-3.8</v>
      </c>
      <c r="AU301" s="29">
        <f>'1.4'!AL121</f>
        <v>-24</v>
      </c>
      <c r="AV301" s="29">
        <f>'1.4'!AM121</f>
        <v>7.2</v>
      </c>
      <c r="AW301" s="29">
        <f>'1.4'!AN121</f>
        <v>-14.6</v>
      </c>
      <c r="AX301" s="29">
        <f>'1.4'!AO121</f>
        <v>8.6999999999999993</v>
      </c>
      <c r="AY301" s="29">
        <f>'1.4'!AP121</f>
        <v>-1.3</v>
      </c>
      <c r="AZ301" s="29">
        <f>'1.4'!AQ121</f>
        <v>-1.5</v>
      </c>
      <c r="BA301" s="29">
        <f>'1.4'!AR121</f>
        <v>0.2</v>
      </c>
      <c r="BB301" s="29">
        <f>'1.4'!AS121</f>
        <v>15.7</v>
      </c>
      <c r="BC301" s="29" t="e">
        <f>'1.4'!AT121</f>
        <v>#N/A</v>
      </c>
      <c r="BD301" s="29" t="e">
        <f>'1.4'!AU121</f>
        <v>#N/A</v>
      </c>
      <c r="BE301" s="29">
        <f>'1.4'!AV121</f>
        <v>15.9</v>
      </c>
      <c r="BF301" s="29">
        <f>'1.4'!AW121</f>
        <v>6</v>
      </c>
      <c r="BG301" s="29">
        <f>'1.4'!AX121</f>
        <v>12.7</v>
      </c>
      <c r="BH301" s="29">
        <f>'1.4'!AY121</f>
        <v>-12.4</v>
      </c>
      <c r="BI301" s="29">
        <f>'1.4'!AZ121</f>
        <v>11.8</v>
      </c>
      <c r="BJ301" s="29">
        <f>'1.4'!BA121</f>
        <v>-8.9</v>
      </c>
    </row>
    <row r="302" spans="1:62" x14ac:dyDescent="0.25">
      <c r="A302" s="28" t="s">
        <v>35</v>
      </c>
      <c r="B302" s="30">
        <v>39995</v>
      </c>
      <c r="C302" s="28">
        <f>'1.3'!B122</f>
        <v>82.9</v>
      </c>
      <c r="D302" s="28">
        <f>'1.3'!C122</f>
        <v>-2.4</v>
      </c>
      <c r="E302" s="28">
        <f>'1.3'!D122</f>
        <v>-3.3</v>
      </c>
      <c r="F302" s="28">
        <f>'1.3'!E122</f>
        <v>0.3</v>
      </c>
      <c r="G302" s="28">
        <f>'1.3'!F122</f>
        <v>71.099999999999994</v>
      </c>
      <c r="H302" s="28">
        <f>'1.3'!G122</f>
        <v>-1.6</v>
      </c>
      <c r="I302" s="28">
        <f>'1.3'!H122</f>
        <v>0.6</v>
      </c>
      <c r="J302" s="28">
        <f>'1.3'!I122</f>
        <v>3.3</v>
      </c>
      <c r="K302" s="29">
        <f>'1.4'!B122</f>
        <v>98.8</v>
      </c>
      <c r="L302" s="29">
        <f>'1.4'!C122</f>
        <v>85.5</v>
      </c>
      <c r="M302" s="29">
        <f>'1.4'!D122</f>
        <v>85.6</v>
      </c>
      <c r="N302" s="29">
        <f>'1.4'!E122</f>
        <v>80.099999999999994</v>
      </c>
      <c r="O302" s="29">
        <f>'1.4'!F122</f>
        <v>84.6</v>
      </c>
      <c r="P302" s="29" t="e">
        <f>'1.4'!G122</f>
        <v>#N/A</v>
      </c>
      <c r="Q302" s="29" t="e">
        <f>'1.4'!H122</f>
        <v>#N/A</v>
      </c>
      <c r="R302" s="29">
        <f>'1.4'!I122</f>
        <v>73.7</v>
      </c>
      <c r="S302" s="29">
        <f>'1.4'!J122</f>
        <v>55.4</v>
      </c>
      <c r="T302" s="29">
        <f>'1.4'!K122</f>
        <v>71.2</v>
      </c>
      <c r="U302" s="29">
        <f>'1.4'!L122</f>
        <v>62.2</v>
      </c>
      <c r="V302" s="29">
        <f>'1.4'!M122</f>
        <v>62.4</v>
      </c>
      <c r="W302" s="29">
        <f>'1.4'!N122</f>
        <v>74.3</v>
      </c>
      <c r="X302" s="29">
        <f>'1.4'!O122</f>
        <v>-8.8000000000000007</v>
      </c>
      <c r="Y302" s="29">
        <f>'1.4'!P122</f>
        <v>-0.3</v>
      </c>
      <c r="Z302" s="29">
        <f>'1.4'!Q122</f>
        <v>-0.3</v>
      </c>
      <c r="AA302" s="29">
        <f>'1.4'!R122</f>
        <v>-13.9</v>
      </c>
      <c r="AB302" s="29">
        <f>'1.4'!S122</f>
        <v>1</v>
      </c>
      <c r="AC302" s="29" t="e">
        <f>'1.4'!T122</f>
        <v>#N/A</v>
      </c>
      <c r="AD302" s="29" t="e">
        <f>'1.4'!U122</f>
        <v>#N/A</v>
      </c>
      <c r="AE302" s="29">
        <f>'1.4'!V122</f>
        <v>14</v>
      </c>
      <c r="AF302" s="29">
        <f>'1.4'!W122</f>
        <v>-6.3</v>
      </c>
      <c r="AG302" s="29">
        <f>'1.4'!X122</f>
        <v>-6.7</v>
      </c>
      <c r="AH302" s="29">
        <f>'1.4'!Y122</f>
        <v>-16.8</v>
      </c>
      <c r="AI302" s="29">
        <f>'1.4'!Z122</f>
        <v>0.2</v>
      </c>
      <c r="AJ302" s="29">
        <f>'1.4'!AA122</f>
        <v>-14.3</v>
      </c>
      <c r="AK302" s="29">
        <f>'1.4'!AB122</f>
        <v>0.9</v>
      </c>
      <c r="AL302" s="29">
        <f>'1.4'!AC122</f>
        <v>-3.7</v>
      </c>
      <c r="AM302" s="29">
        <f>'1.4'!AD122</f>
        <v>-3.9</v>
      </c>
      <c r="AN302" s="29">
        <f>'1.4'!AE122</f>
        <v>-8.9</v>
      </c>
      <c r="AO302" s="29">
        <f>'1.4'!AF122</f>
        <v>5.4</v>
      </c>
      <c r="AP302" s="29" t="e">
        <f>'1.4'!AG122</f>
        <v>#N/A</v>
      </c>
      <c r="AQ302" s="29" t="e">
        <f>'1.4'!AH122</f>
        <v>#N/A</v>
      </c>
      <c r="AR302" s="29">
        <f>'1.4'!AI122</f>
        <v>10.9</v>
      </c>
      <c r="AS302" s="29">
        <f>'1.4'!AJ122</f>
        <v>-0.8</v>
      </c>
      <c r="AT302" s="29">
        <f>'1.4'!AK122</f>
        <v>-4.3</v>
      </c>
      <c r="AU302" s="29">
        <f>'1.4'!AL122</f>
        <v>-23</v>
      </c>
      <c r="AV302" s="29">
        <f>'1.4'!AM122</f>
        <v>6.1</v>
      </c>
      <c r="AW302" s="29">
        <f>'1.4'!AN122</f>
        <v>-14.5</v>
      </c>
      <c r="AX302" s="29">
        <f>'1.4'!AO122</f>
        <v>6.3</v>
      </c>
      <c r="AY302" s="29">
        <f>'1.4'!AP122</f>
        <v>-1.8</v>
      </c>
      <c r="AZ302" s="29">
        <f>'1.4'!AQ122</f>
        <v>-2</v>
      </c>
      <c r="BA302" s="29">
        <f>'1.4'!AR122</f>
        <v>-2.9</v>
      </c>
      <c r="BB302" s="29">
        <f>'1.4'!AS122</f>
        <v>13</v>
      </c>
      <c r="BC302" s="29" t="e">
        <f>'1.4'!AT122</f>
        <v>#N/A</v>
      </c>
      <c r="BD302" s="29" t="e">
        <f>'1.4'!AU122</f>
        <v>#N/A</v>
      </c>
      <c r="BE302" s="29">
        <f>'1.4'!AV122</f>
        <v>14.9</v>
      </c>
      <c r="BF302" s="29">
        <f>'1.4'!AW122</f>
        <v>4.4000000000000004</v>
      </c>
      <c r="BG302" s="29">
        <f>'1.4'!AX122</f>
        <v>7.1</v>
      </c>
      <c r="BH302" s="29">
        <f>'1.4'!AY122</f>
        <v>-14.6</v>
      </c>
      <c r="BI302" s="29">
        <f>'1.4'!AZ122</f>
        <v>7.9</v>
      </c>
      <c r="BJ302" s="29">
        <f>'1.4'!BA122</f>
        <v>-10.7</v>
      </c>
    </row>
    <row r="303" spans="1:62" x14ac:dyDescent="0.25">
      <c r="A303" s="28" t="s">
        <v>35</v>
      </c>
      <c r="B303" s="30">
        <v>40026</v>
      </c>
      <c r="C303" s="28">
        <f>'1.3'!B123</f>
        <v>82.2</v>
      </c>
      <c r="D303" s="28">
        <f>'1.3'!C123</f>
        <v>-3.9</v>
      </c>
      <c r="E303" s="28">
        <f>'1.3'!D123</f>
        <v>-3.4</v>
      </c>
      <c r="F303" s="28">
        <f>'1.3'!E123</f>
        <v>-0.8</v>
      </c>
      <c r="G303" s="28">
        <f>'1.3'!F123</f>
        <v>72.599999999999994</v>
      </c>
      <c r="H303" s="28">
        <f>'1.3'!G123</f>
        <v>5.4</v>
      </c>
      <c r="I303" s="28">
        <f>'1.3'!H123</f>
        <v>1.2</v>
      </c>
      <c r="J303" s="28">
        <f>'1.3'!I123</f>
        <v>2.7</v>
      </c>
      <c r="K303" s="29">
        <f>'1.4'!B123</f>
        <v>95.4</v>
      </c>
      <c r="L303" s="29">
        <f>'1.4'!C123</f>
        <v>84.4</v>
      </c>
      <c r="M303" s="29">
        <f>'1.4'!D123</f>
        <v>84.4</v>
      </c>
      <c r="N303" s="29">
        <f>'1.4'!E123</f>
        <v>77.099999999999994</v>
      </c>
      <c r="O303" s="29">
        <f>'1.4'!F123</f>
        <v>83.2</v>
      </c>
      <c r="P303" s="29" t="e">
        <f>'1.4'!G123</f>
        <v>#N/A</v>
      </c>
      <c r="Q303" s="29" t="e">
        <f>'1.4'!H123</f>
        <v>#N/A</v>
      </c>
      <c r="R303" s="29">
        <f>'1.4'!I123</f>
        <v>75.599999999999994</v>
      </c>
      <c r="S303" s="29">
        <f>'1.4'!J123</f>
        <v>52.7</v>
      </c>
      <c r="T303" s="29">
        <f>'1.4'!K123</f>
        <v>81.099999999999994</v>
      </c>
      <c r="U303" s="29">
        <f>'1.4'!L123</f>
        <v>66.400000000000006</v>
      </c>
      <c r="V303" s="29">
        <f>'1.4'!M123</f>
        <v>65.5</v>
      </c>
      <c r="W303" s="29">
        <f>'1.4'!N123</f>
        <v>77.7</v>
      </c>
      <c r="X303" s="29">
        <f>'1.4'!O123</f>
        <v>-11.8</v>
      </c>
      <c r="Y303" s="29">
        <f>'1.4'!P123</f>
        <v>-3.7</v>
      </c>
      <c r="Z303" s="29">
        <f>'1.4'!Q123</f>
        <v>-3.9</v>
      </c>
      <c r="AA303" s="29">
        <f>'1.4'!R123</f>
        <v>-13.8</v>
      </c>
      <c r="AB303" s="29">
        <f>'1.4'!S123</f>
        <v>-0.8</v>
      </c>
      <c r="AC303" s="29" t="e">
        <f>'1.4'!T123</f>
        <v>#N/A</v>
      </c>
      <c r="AD303" s="29" t="e">
        <f>'1.4'!U123</f>
        <v>#N/A</v>
      </c>
      <c r="AE303" s="29">
        <f>'1.4'!V123</f>
        <v>15.8</v>
      </c>
      <c r="AF303" s="29">
        <f>'1.4'!W123</f>
        <v>-15</v>
      </c>
      <c r="AG303" s="29">
        <f>'1.4'!X123</f>
        <v>21.5</v>
      </c>
      <c r="AH303" s="29">
        <f>'1.4'!Y123</f>
        <v>-6.4</v>
      </c>
      <c r="AI303" s="29">
        <f>'1.4'!Z123</f>
        <v>15.5</v>
      </c>
      <c r="AJ303" s="29">
        <f>'1.4'!AA123</f>
        <v>3.4</v>
      </c>
      <c r="AK303" s="29">
        <f>'1.4'!AB123</f>
        <v>-0.8</v>
      </c>
      <c r="AL303" s="29">
        <f>'1.4'!AC123</f>
        <v>-3.7</v>
      </c>
      <c r="AM303" s="29">
        <f>'1.4'!AD123</f>
        <v>-3.9</v>
      </c>
      <c r="AN303" s="29">
        <f>'1.4'!AE123</f>
        <v>-9.6</v>
      </c>
      <c r="AO303" s="29">
        <f>'1.4'!AF123</f>
        <v>4.5</v>
      </c>
      <c r="AP303" s="29" t="e">
        <f>'1.4'!AG123</f>
        <v>#N/A</v>
      </c>
      <c r="AQ303" s="29" t="e">
        <f>'1.4'!AH123</f>
        <v>#N/A</v>
      </c>
      <c r="AR303" s="29">
        <f>'1.4'!AI123</f>
        <v>11.6</v>
      </c>
      <c r="AS303" s="29">
        <f>'1.4'!AJ123</f>
        <v>-2.4</v>
      </c>
      <c r="AT303" s="29">
        <f>'1.4'!AK123</f>
        <v>-1.2</v>
      </c>
      <c r="AU303" s="29">
        <f>'1.4'!AL123</f>
        <v>-21.1</v>
      </c>
      <c r="AV303" s="29">
        <f>'1.4'!AM123</f>
        <v>7.3</v>
      </c>
      <c r="AW303" s="29">
        <f>'1.4'!AN123</f>
        <v>-12.4</v>
      </c>
      <c r="AX303" s="29">
        <f>'1.4'!AO123</f>
        <v>3.6</v>
      </c>
      <c r="AY303" s="29">
        <f>'1.4'!AP123</f>
        <v>-2.4</v>
      </c>
      <c r="AZ303" s="29">
        <f>'1.4'!AQ123</f>
        <v>-2.7</v>
      </c>
      <c r="BA303" s="29">
        <f>'1.4'!AR123</f>
        <v>-5.3</v>
      </c>
      <c r="BB303" s="29">
        <f>'1.4'!AS123</f>
        <v>11</v>
      </c>
      <c r="BC303" s="29" t="e">
        <f>'1.4'!AT123</f>
        <v>#N/A</v>
      </c>
      <c r="BD303" s="29" t="e">
        <f>'1.4'!AU123</f>
        <v>#N/A</v>
      </c>
      <c r="BE303" s="29">
        <f>'1.4'!AV123</f>
        <v>14.7</v>
      </c>
      <c r="BF303" s="29">
        <f>'1.4'!AW123</f>
        <v>2.4</v>
      </c>
      <c r="BG303" s="29">
        <f>'1.4'!AX123</f>
        <v>5.7</v>
      </c>
      <c r="BH303" s="29">
        <f>'1.4'!AY123</f>
        <v>-15.4</v>
      </c>
      <c r="BI303" s="29">
        <f>'1.4'!AZ123</f>
        <v>7.8</v>
      </c>
      <c r="BJ303" s="29">
        <f>'1.4'!BA123</f>
        <v>-9.9</v>
      </c>
    </row>
    <row r="304" spans="1:62" x14ac:dyDescent="0.25">
      <c r="A304" s="28" t="s">
        <v>35</v>
      </c>
      <c r="B304" s="30">
        <v>40057</v>
      </c>
      <c r="C304" s="28">
        <f>'1.3'!B124</f>
        <v>81.3</v>
      </c>
      <c r="D304" s="28">
        <f>'1.3'!C124</f>
        <v>-2.4</v>
      </c>
      <c r="E304" s="28">
        <f>'1.3'!D124</f>
        <v>-3.3</v>
      </c>
      <c r="F304" s="28">
        <f>'1.3'!E124</f>
        <v>-1.6</v>
      </c>
      <c r="G304" s="28">
        <f>'1.3'!F124</f>
        <v>81.3</v>
      </c>
      <c r="H304" s="28">
        <f>'1.3'!G124</f>
        <v>14.8</v>
      </c>
      <c r="I304" s="28">
        <f>'1.3'!H124</f>
        <v>2.8</v>
      </c>
      <c r="J304" s="28">
        <f>'1.3'!I124</f>
        <v>2.4</v>
      </c>
      <c r="K304" s="29">
        <f>'1.4'!B124</f>
        <v>96.8</v>
      </c>
      <c r="L304" s="29">
        <f>'1.4'!C124</f>
        <v>82.4</v>
      </c>
      <c r="M304" s="29">
        <f>'1.4'!D124</f>
        <v>82.4</v>
      </c>
      <c r="N304" s="29">
        <f>'1.4'!E124</f>
        <v>65.099999999999994</v>
      </c>
      <c r="O304" s="29">
        <f>'1.4'!F124</f>
        <v>85.5</v>
      </c>
      <c r="P304" s="29" t="e">
        <f>'1.4'!G124</f>
        <v>#N/A</v>
      </c>
      <c r="Q304" s="29" t="e">
        <f>'1.4'!H124</f>
        <v>#N/A</v>
      </c>
      <c r="R304" s="29">
        <f>'1.4'!I124</f>
        <v>74.400000000000006</v>
      </c>
      <c r="S304" s="29">
        <f>'1.4'!J124</f>
        <v>50.3</v>
      </c>
      <c r="T304" s="29">
        <f>'1.4'!K124</f>
        <v>81.5</v>
      </c>
      <c r="U304" s="29">
        <f>'1.4'!L124</f>
        <v>73.400000000000006</v>
      </c>
      <c r="V304" s="29">
        <f>'1.4'!M124</f>
        <v>81.3</v>
      </c>
      <c r="W304" s="29">
        <f>'1.4'!N124</f>
        <v>81.3</v>
      </c>
      <c r="X304" s="29">
        <f>'1.4'!O124</f>
        <v>-8.8000000000000007</v>
      </c>
      <c r="Y304" s="29">
        <f>'1.4'!P124</f>
        <v>-1.4</v>
      </c>
      <c r="Z304" s="29">
        <f>'1.4'!Q124</f>
        <v>-1.4</v>
      </c>
      <c r="AA304" s="29">
        <f>'1.4'!R124</f>
        <v>-18.3</v>
      </c>
      <c r="AB304" s="29">
        <f>'1.4'!S124</f>
        <v>-0.1</v>
      </c>
      <c r="AC304" s="29" t="e">
        <f>'1.4'!T124</f>
        <v>#N/A</v>
      </c>
      <c r="AD304" s="29" t="e">
        <f>'1.4'!U124</f>
        <v>#N/A</v>
      </c>
      <c r="AE304" s="29">
        <f>'1.4'!V124</f>
        <v>11</v>
      </c>
      <c r="AF304" s="29">
        <f>'1.4'!W124</f>
        <v>-11.4</v>
      </c>
      <c r="AG304" s="29">
        <f>'1.4'!X124</f>
        <v>6.7</v>
      </c>
      <c r="AH304" s="29">
        <f>'1.4'!Y124</f>
        <v>-4</v>
      </c>
      <c r="AI304" s="29">
        <f>'1.4'!Z124</f>
        <v>31.9</v>
      </c>
      <c r="AJ304" s="29">
        <f>'1.4'!AA124</f>
        <v>4.5999999999999996</v>
      </c>
      <c r="AK304" s="29">
        <f>'1.4'!AB124</f>
        <v>-1.7</v>
      </c>
      <c r="AL304" s="29">
        <f>'1.4'!AC124</f>
        <v>-3.4</v>
      </c>
      <c r="AM304" s="29">
        <f>'1.4'!AD124</f>
        <v>-3.6</v>
      </c>
      <c r="AN304" s="29">
        <f>'1.4'!AE124</f>
        <v>-10.5</v>
      </c>
      <c r="AO304" s="29">
        <f>'1.4'!AF124</f>
        <v>4</v>
      </c>
      <c r="AP304" s="29" t="e">
        <f>'1.4'!AG124</f>
        <v>#N/A</v>
      </c>
      <c r="AQ304" s="29" t="e">
        <f>'1.4'!AH124</f>
        <v>#N/A</v>
      </c>
      <c r="AR304" s="29">
        <f>'1.4'!AI124</f>
        <v>11.5</v>
      </c>
      <c r="AS304" s="29">
        <f>'1.4'!AJ124</f>
        <v>-3.2</v>
      </c>
      <c r="AT304" s="29">
        <f>'1.4'!AK124</f>
        <v>-0.3</v>
      </c>
      <c r="AU304" s="29">
        <f>'1.4'!AL124</f>
        <v>-19.2</v>
      </c>
      <c r="AV304" s="29">
        <f>'1.4'!AM124</f>
        <v>10.3</v>
      </c>
      <c r="AW304" s="29">
        <f>'1.4'!AN124</f>
        <v>-10.5</v>
      </c>
      <c r="AX304" s="29">
        <f>'1.4'!AO124</f>
        <v>1</v>
      </c>
      <c r="AY304" s="29">
        <f>'1.4'!AP124</f>
        <v>-2.4</v>
      </c>
      <c r="AZ304" s="29">
        <f>'1.4'!AQ124</f>
        <v>-2.6</v>
      </c>
      <c r="BA304" s="29">
        <f>'1.4'!AR124</f>
        <v>-7.6</v>
      </c>
      <c r="BB304" s="29">
        <f>'1.4'!AS124</f>
        <v>8.1</v>
      </c>
      <c r="BC304" s="29" t="e">
        <f>'1.4'!AT124</f>
        <v>#N/A</v>
      </c>
      <c r="BD304" s="29" t="e">
        <f>'1.4'!AU124</f>
        <v>#N/A</v>
      </c>
      <c r="BE304" s="29">
        <f>'1.4'!AV124</f>
        <v>13.8</v>
      </c>
      <c r="BF304" s="29">
        <f>'1.4'!AW124</f>
        <v>0.1</v>
      </c>
      <c r="BG304" s="29">
        <f>'1.4'!AX124</f>
        <v>2.8</v>
      </c>
      <c r="BH304" s="29">
        <f>'1.4'!AY124</f>
        <v>-16.399999999999999</v>
      </c>
      <c r="BI304" s="29">
        <f>'1.4'!AZ124</f>
        <v>7.8</v>
      </c>
      <c r="BJ304" s="29">
        <f>'1.4'!BA124</f>
        <v>-10.1</v>
      </c>
    </row>
    <row r="305" spans="1:62" x14ac:dyDescent="0.25">
      <c r="A305" s="28" t="s">
        <v>35</v>
      </c>
      <c r="B305" s="30">
        <v>40087</v>
      </c>
      <c r="C305" s="28">
        <f>'1.3'!B125</f>
        <v>90</v>
      </c>
      <c r="D305" s="28">
        <f>'1.3'!C125</f>
        <v>2.9</v>
      </c>
      <c r="E305" s="28">
        <f>'1.3'!D125</f>
        <v>-2.6</v>
      </c>
      <c r="F305" s="28">
        <f>'1.3'!E125</f>
        <v>-1.9</v>
      </c>
      <c r="G305" s="28">
        <f>'1.3'!F125</f>
        <v>81.3</v>
      </c>
      <c r="H305" s="28">
        <f>'1.3'!G125</f>
        <v>15.5</v>
      </c>
      <c r="I305" s="28">
        <f>'1.3'!H125</f>
        <v>4.0999999999999996</v>
      </c>
      <c r="J305" s="28">
        <f>'1.3'!I125</f>
        <v>2.8</v>
      </c>
      <c r="K305" s="29">
        <f>'1.4'!B125</f>
        <v>96.4</v>
      </c>
      <c r="L305" s="29">
        <f>'1.4'!C125</f>
        <v>94.8</v>
      </c>
      <c r="M305" s="29">
        <f>'1.4'!D125</f>
        <v>94.8</v>
      </c>
      <c r="N305" s="29">
        <f>'1.4'!E125</f>
        <v>73.599999999999994</v>
      </c>
      <c r="O305" s="29">
        <f>'1.4'!F125</f>
        <v>91.5</v>
      </c>
      <c r="P305" s="29" t="e">
        <f>'1.4'!G125</f>
        <v>#N/A</v>
      </c>
      <c r="Q305" s="29" t="e">
        <f>'1.4'!H125</f>
        <v>#N/A</v>
      </c>
      <c r="R305" s="29">
        <f>'1.4'!I125</f>
        <v>76.599999999999994</v>
      </c>
      <c r="S305" s="29">
        <f>'1.4'!J125</f>
        <v>58.9</v>
      </c>
      <c r="T305" s="29">
        <f>'1.4'!K125</f>
        <v>77.400000000000006</v>
      </c>
      <c r="U305" s="29">
        <f>'1.4'!L125</f>
        <v>74.599999999999994</v>
      </c>
      <c r="V305" s="29">
        <f>'1.4'!M125</f>
        <v>75.3</v>
      </c>
      <c r="W305" s="29">
        <f>'1.4'!N125</f>
        <v>76.7</v>
      </c>
      <c r="X305" s="29">
        <f>'1.4'!O125</f>
        <v>-13.1</v>
      </c>
      <c r="Y305" s="29">
        <f>'1.4'!P125</f>
        <v>6.4</v>
      </c>
      <c r="Z305" s="29">
        <f>'1.4'!Q125</f>
        <v>6.1</v>
      </c>
      <c r="AA305" s="29">
        <f>'1.4'!R125</f>
        <v>-8</v>
      </c>
      <c r="AB305" s="29">
        <f>'1.4'!S125</f>
        <v>11.9</v>
      </c>
      <c r="AC305" s="29" t="e">
        <f>'1.4'!T125</f>
        <v>#N/A</v>
      </c>
      <c r="AD305" s="29" t="e">
        <f>'1.4'!U125</f>
        <v>#N/A</v>
      </c>
      <c r="AE305" s="29">
        <f>'1.4'!V125</f>
        <v>11.6</v>
      </c>
      <c r="AF305" s="29">
        <f>'1.4'!W125</f>
        <v>6.2</v>
      </c>
      <c r="AG305" s="29">
        <f>'1.4'!X125</f>
        <v>20.7</v>
      </c>
      <c r="AH305" s="29">
        <f>'1.4'!Y125</f>
        <v>-16</v>
      </c>
      <c r="AI305" s="29">
        <f>'1.4'!Z125</f>
        <v>30.8</v>
      </c>
      <c r="AJ305" s="29">
        <f>'1.4'!AA125</f>
        <v>-7</v>
      </c>
      <c r="AK305" s="29">
        <f>'1.4'!AB125</f>
        <v>-2.9</v>
      </c>
      <c r="AL305" s="29">
        <f>'1.4'!AC125</f>
        <v>-2.4</v>
      </c>
      <c r="AM305" s="29">
        <f>'1.4'!AD125</f>
        <v>-2.6</v>
      </c>
      <c r="AN305" s="29">
        <f>'1.4'!AE125</f>
        <v>-10.3</v>
      </c>
      <c r="AO305" s="29">
        <f>'1.4'!AF125</f>
        <v>4.8</v>
      </c>
      <c r="AP305" s="29" t="e">
        <f>'1.4'!AG125</f>
        <v>#N/A</v>
      </c>
      <c r="AQ305" s="29" t="e">
        <f>'1.4'!AH125</f>
        <v>#N/A</v>
      </c>
      <c r="AR305" s="29">
        <f>'1.4'!AI125</f>
        <v>11.5</v>
      </c>
      <c r="AS305" s="29">
        <f>'1.4'!AJ125</f>
        <v>-2.4</v>
      </c>
      <c r="AT305" s="29">
        <f>'1.4'!AK125</f>
        <v>1.6</v>
      </c>
      <c r="AU305" s="29">
        <f>'1.4'!AL125</f>
        <v>-18.8</v>
      </c>
      <c r="AV305" s="29">
        <f>'1.4'!AM125</f>
        <v>12.4</v>
      </c>
      <c r="AW305" s="29">
        <f>'1.4'!AN125</f>
        <v>-10.199999999999999</v>
      </c>
      <c r="AX305" s="29">
        <f>'1.4'!AO125</f>
        <v>-1.6</v>
      </c>
      <c r="AY305" s="29">
        <f>'1.4'!AP125</f>
        <v>-2.2000000000000002</v>
      </c>
      <c r="AZ305" s="29">
        <f>'1.4'!AQ125</f>
        <v>-2.4</v>
      </c>
      <c r="BA305" s="29">
        <f>'1.4'!AR125</f>
        <v>-8.3000000000000007</v>
      </c>
      <c r="BB305" s="29">
        <f>'1.4'!AS125</f>
        <v>7.6</v>
      </c>
      <c r="BC305" s="29" t="e">
        <f>'1.4'!AT125</f>
        <v>#N/A</v>
      </c>
      <c r="BD305" s="29" t="e">
        <f>'1.4'!AU125</f>
        <v>#N/A</v>
      </c>
      <c r="BE305" s="29">
        <f>'1.4'!AV125</f>
        <v>13.1</v>
      </c>
      <c r="BF305" s="29">
        <f>'1.4'!AW125</f>
        <v>-0.5</v>
      </c>
      <c r="BG305" s="29">
        <f>'1.4'!AX125</f>
        <v>2.9</v>
      </c>
      <c r="BH305" s="29">
        <f>'1.4'!AY125</f>
        <v>-17.3</v>
      </c>
      <c r="BI305" s="29">
        <f>'1.4'!AZ125</f>
        <v>9</v>
      </c>
      <c r="BJ305" s="29">
        <f>'1.4'!BA125</f>
        <v>-10.199999999999999</v>
      </c>
    </row>
    <row r="306" spans="1:62" x14ac:dyDescent="0.25">
      <c r="A306" s="28" t="s">
        <v>35</v>
      </c>
      <c r="B306" s="30">
        <v>40118</v>
      </c>
      <c r="C306" s="28">
        <f>'1.3'!B126</f>
        <v>87.1</v>
      </c>
      <c r="D306" s="28">
        <f>'1.3'!C126</f>
        <v>4</v>
      </c>
      <c r="E306" s="28">
        <f>'1.3'!D126</f>
        <v>-2</v>
      </c>
      <c r="F306" s="28">
        <f>'1.3'!E126</f>
        <v>-1.9</v>
      </c>
      <c r="G306" s="28">
        <f>'1.3'!F126</f>
        <v>71.3</v>
      </c>
      <c r="H306" s="28">
        <f>'1.3'!G126</f>
        <v>18.8</v>
      </c>
      <c r="I306" s="28">
        <f>'1.3'!H126</f>
        <v>5.3</v>
      </c>
      <c r="J306" s="28">
        <f>'1.3'!I126</f>
        <v>4.5999999999999996</v>
      </c>
      <c r="K306" s="29">
        <f>'1.4'!B126</f>
        <v>98.2</v>
      </c>
      <c r="L306" s="29">
        <f>'1.4'!C126</f>
        <v>86.3</v>
      </c>
      <c r="M306" s="29">
        <f>'1.4'!D126</f>
        <v>86.1</v>
      </c>
      <c r="N306" s="29">
        <f>'1.4'!E126</f>
        <v>76.8</v>
      </c>
      <c r="O306" s="29">
        <f>'1.4'!F126</f>
        <v>100</v>
      </c>
      <c r="P306" s="29" t="e">
        <f>'1.4'!G126</f>
        <v>#N/A</v>
      </c>
      <c r="Q306" s="29" t="e">
        <f>'1.4'!H126</f>
        <v>#N/A</v>
      </c>
      <c r="R306" s="29">
        <f>'1.4'!I126</f>
        <v>74.5</v>
      </c>
      <c r="S306" s="29">
        <f>'1.4'!J126</f>
        <v>57.3</v>
      </c>
      <c r="T306" s="29">
        <f>'1.4'!K126</f>
        <v>93.9</v>
      </c>
      <c r="U306" s="29">
        <f>'1.4'!L126</f>
        <v>80.599999999999994</v>
      </c>
      <c r="V306" s="29">
        <f>'1.4'!M126</f>
        <v>59.4</v>
      </c>
      <c r="W306" s="29">
        <f>'1.4'!N126</f>
        <v>82.7</v>
      </c>
      <c r="X306" s="29">
        <f>'1.4'!O126</f>
        <v>0.2</v>
      </c>
      <c r="Y306" s="29">
        <f>'1.4'!P126</f>
        <v>0.6</v>
      </c>
      <c r="Z306" s="29">
        <f>'1.4'!Q126</f>
        <v>0.1</v>
      </c>
      <c r="AA306" s="29">
        <f>'1.4'!R126</f>
        <v>-13</v>
      </c>
      <c r="AB306" s="29">
        <f>'1.4'!S126</f>
        <v>25.1</v>
      </c>
      <c r="AC306" s="29" t="e">
        <f>'1.4'!T126</f>
        <v>#N/A</v>
      </c>
      <c r="AD306" s="29" t="e">
        <f>'1.4'!U126</f>
        <v>#N/A</v>
      </c>
      <c r="AE306" s="29">
        <f>'1.4'!V126</f>
        <v>42.7</v>
      </c>
      <c r="AF306" s="29">
        <f>'1.4'!W126</f>
        <v>8.6</v>
      </c>
      <c r="AG306" s="29">
        <f>'1.4'!X126</f>
        <v>44</v>
      </c>
      <c r="AH306" s="29">
        <f>'1.4'!Y126</f>
        <v>-8.5</v>
      </c>
      <c r="AI306" s="29">
        <f>'1.4'!Z126</f>
        <v>39.4</v>
      </c>
      <c r="AJ306" s="29">
        <f>'1.4'!AA126</f>
        <v>18.5</v>
      </c>
      <c r="AK306" s="29">
        <f>'1.4'!AB126</f>
        <v>-2.7</v>
      </c>
      <c r="AL306" s="29">
        <f>'1.4'!AC126</f>
        <v>-2.2000000000000002</v>
      </c>
      <c r="AM306" s="29">
        <f>'1.4'!AD126</f>
        <v>-2.4</v>
      </c>
      <c r="AN306" s="29">
        <f>'1.4'!AE126</f>
        <v>-10.5</v>
      </c>
      <c r="AO306" s="29">
        <f>'1.4'!AF126</f>
        <v>6.7</v>
      </c>
      <c r="AP306" s="29" t="e">
        <f>'1.4'!AG126</f>
        <v>#N/A</v>
      </c>
      <c r="AQ306" s="29" t="e">
        <f>'1.4'!AH126</f>
        <v>#N/A</v>
      </c>
      <c r="AR306" s="29">
        <f>'1.4'!AI126</f>
        <v>13.9</v>
      </c>
      <c r="AS306" s="29">
        <f>'1.4'!AJ126</f>
        <v>-1.6</v>
      </c>
      <c r="AT306" s="29">
        <f>'1.4'!AK126</f>
        <v>5.2</v>
      </c>
      <c r="AU306" s="29">
        <f>'1.4'!AL126</f>
        <v>-17.8</v>
      </c>
      <c r="AV306" s="29">
        <f>'1.4'!AM126</f>
        <v>14.4</v>
      </c>
      <c r="AW306" s="29">
        <f>'1.4'!AN126</f>
        <v>-7.8</v>
      </c>
      <c r="AX306" s="29">
        <f>'1.4'!AO126</f>
        <v>-1.9</v>
      </c>
      <c r="AY306" s="29">
        <f>'1.4'!AP126</f>
        <v>-2.2000000000000002</v>
      </c>
      <c r="AZ306" s="29">
        <f>'1.4'!AQ126</f>
        <v>-2.5</v>
      </c>
      <c r="BA306" s="29">
        <f>'1.4'!AR126</f>
        <v>-9.4</v>
      </c>
      <c r="BB306" s="29">
        <f>'1.4'!AS126</f>
        <v>7.9</v>
      </c>
      <c r="BC306" s="29" t="e">
        <f>'1.4'!AT126</f>
        <v>#N/A</v>
      </c>
      <c r="BD306" s="29" t="e">
        <f>'1.4'!AU126</f>
        <v>#N/A</v>
      </c>
      <c r="BE306" s="29">
        <f>'1.4'!AV126</f>
        <v>14.8</v>
      </c>
      <c r="BF306" s="29">
        <f>'1.4'!AW126</f>
        <v>-0.3</v>
      </c>
      <c r="BG306" s="29">
        <f>'1.4'!AX126</f>
        <v>6</v>
      </c>
      <c r="BH306" s="29">
        <f>'1.4'!AY126</f>
        <v>-18.100000000000001</v>
      </c>
      <c r="BI306" s="29">
        <f>'1.4'!AZ126</f>
        <v>13</v>
      </c>
      <c r="BJ306" s="29">
        <f>'1.4'!BA126</f>
        <v>-7.8</v>
      </c>
    </row>
    <row r="307" spans="1:62" x14ac:dyDescent="0.25">
      <c r="A307" s="28" t="s">
        <v>35</v>
      </c>
      <c r="B307" s="30">
        <v>40148</v>
      </c>
      <c r="C307" s="28">
        <f>'1.3'!B127</f>
        <v>118</v>
      </c>
      <c r="D307" s="28">
        <f>'1.3'!C127</f>
        <v>6.7</v>
      </c>
      <c r="E307" s="28">
        <f>'1.3'!D127</f>
        <v>-1.1000000000000001</v>
      </c>
      <c r="F307" s="28">
        <f>'1.3'!E127</f>
        <v>-1.1000000000000001</v>
      </c>
      <c r="G307" s="28">
        <f>'1.3'!F127</f>
        <v>90.4</v>
      </c>
      <c r="H307" s="28">
        <f>'1.3'!G127</f>
        <v>21.4</v>
      </c>
      <c r="I307" s="28">
        <f>'1.3'!H127</f>
        <v>6.8</v>
      </c>
      <c r="J307" s="28">
        <f>'1.3'!I127</f>
        <v>6.8</v>
      </c>
      <c r="K307" s="29">
        <f>'1.4'!B127</f>
        <v>102.9</v>
      </c>
      <c r="L307" s="29">
        <f>'1.4'!C127</f>
        <v>112.3</v>
      </c>
      <c r="M307" s="29">
        <f>'1.4'!D127</f>
        <v>112.5</v>
      </c>
      <c r="N307" s="29">
        <f>'1.4'!E127</f>
        <v>154.6</v>
      </c>
      <c r="O307" s="29">
        <f>'1.4'!F127</f>
        <v>146.1</v>
      </c>
      <c r="P307" s="29" t="e">
        <f>'1.4'!G127</f>
        <v>#N/A</v>
      </c>
      <c r="Q307" s="29" t="e">
        <f>'1.4'!H127</f>
        <v>#N/A</v>
      </c>
      <c r="R307" s="29">
        <f>'1.4'!I127</f>
        <v>80.7</v>
      </c>
      <c r="S307" s="29">
        <f>'1.4'!J127</f>
        <v>88.8</v>
      </c>
      <c r="T307" s="29">
        <f>'1.4'!K127</f>
        <v>117.6</v>
      </c>
      <c r="U307" s="29">
        <f>'1.4'!L127</f>
        <v>125.4</v>
      </c>
      <c r="V307" s="29">
        <f>'1.4'!M127</f>
        <v>70.900000000000006</v>
      </c>
      <c r="W307" s="29">
        <f>'1.4'!N127</f>
        <v>87.6</v>
      </c>
      <c r="X307" s="29">
        <f>'1.4'!O127</f>
        <v>-4.5</v>
      </c>
      <c r="Y307" s="29">
        <f>'1.4'!P127</f>
        <v>5.8</v>
      </c>
      <c r="Z307" s="29">
        <f>'1.4'!Q127</f>
        <v>5.9</v>
      </c>
      <c r="AA307" s="29">
        <f>'1.4'!R127</f>
        <v>-4.3</v>
      </c>
      <c r="AB307" s="29">
        <f>'1.4'!S127</f>
        <v>18.399999999999999</v>
      </c>
      <c r="AC307" s="29" t="e">
        <f>'1.4'!T127</f>
        <v>#N/A</v>
      </c>
      <c r="AD307" s="29" t="e">
        <f>'1.4'!U127</f>
        <v>#N/A</v>
      </c>
      <c r="AE307" s="29">
        <f>'1.4'!V127</f>
        <v>14.4</v>
      </c>
      <c r="AF307" s="29">
        <f>'1.4'!W127</f>
        <v>16.899999999999999</v>
      </c>
      <c r="AG307" s="29">
        <f>'1.4'!X127</f>
        <v>46.9</v>
      </c>
      <c r="AH307" s="29">
        <f>'1.4'!Y127</f>
        <v>4.8</v>
      </c>
      <c r="AI307" s="29">
        <f>'1.4'!Z127</f>
        <v>44.8</v>
      </c>
      <c r="AJ307" s="29">
        <f>'1.4'!AA127</f>
        <v>25.8</v>
      </c>
      <c r="AK307" s="29">
        <f>'1.4'!AB127</f>
        <v>-2.8</v>
      </c>
      <c r="AL307" s="29">
        <f>'1.4'!AC127</f>
        <v>-1.4</v>
      </c>
      <c r="AM307" s="29">
        <f>'1.4'!AD127</f>
        <v>-1.6</v>
      </c>
      <c r="AN307" s="29">
        <f>'1.4'!AE127</f>
        <v>-9.6</v>
      </c>
      <c r="AO307" s="29">
        <f>'1.4'!AF127</f>
        <v>8.1999999999999993</v>
      </c>
      <c r="AP307" s="29" t="e">
        <f>'1.4'!AG127</f>
        <v>#N/A</v>
      </c>
      <c r="AQ307" s="29" t="e">
        <f>'1.4'!AH127</f>
        <v>#N/A</v>
      </c>
      <c r="AR307" s="29">
        <f>'1.4'!AI127</f>
        <v>14</v>
      </c>
      <c r="AS307" s="29">
        <f>'1.4'!AJ127</f>
        <v>0.2</v>
      </c>
      <c r="AT307" s="29">
        <f>'1.4'!AK127</f>
        <v>9.1999999999999993</v>
      </c>
      <c r="AU307" s="29">
        <f>'1.4'!AL127</f>
        <v>-15</v>
      </c>
      <c r="AV307" s="29">
        <f>'1.4'!AM127</f>
        <v>16.7</v>
      </c>
      <c r="AW307" s="29">
        <f>'1.4'!AN127</f>
        <v>-5.3</v>
      </c>
      <c r="AX307" s="29">
        <f>'1.4'!AO127</f>
        <v>-2.8</v>
      </c>
      <c r="AY307" s="29">
        <f>'1.4'!AP127</f>
        <v>-1.4</v>
      </c>
      <c r="AZ307" s="29">
        <f>'1.4'!AQ127</f>
        <v>-1.6</v>
      </c>
      <c r="BA307" s="29">
        <f>'1.4'!AR127</f>
        <v>-9.6</v>
      </c>
      <c r="BB307" s="29">
        <f>'1.4'!AS127</f>
        <v>8.1999999999999993</v>
      </c>
      <c r="BC307" s="29" t="e">
        <f>'1.4'!AT127</f>
        <v>#N/A</v>
      </c>
      <c r="BD307" s="29" t="e">
        <f>'1.4'!AU127</f>
        <v>#N/A</v>
      </c>
      <c r="BE307" s="29">
        <f>'1.4'!AV127</f>
        <v>14</v>
      </c>
      <c r="BF307" s="29">
        <f>'1.4'!AW127</f>
        <v>0.2</v>
      </c>
      <c r="BG307" s="29">
        <f>'1.4'!AX127</f>
        <v>9.1999999999999993</v>
      </c>
      <c r="BH307" s="29">
        <f>'1.4'!AY127</f>
        <v>-15</v>
      </c>
      <c r="BI307" s="29">
        <f>'1.4'!AZ127</f>
        <v>16.7</v>
      </c>
      <c r="BJ307" s="29">
        <f>'1.4'!BA127</f>
        <v>-5.3</v>
      </c>
    </row>
    <row r="308" spans="1:62" x14ac:dyDescent="0.25">
      <c r="A308" s="28" t="s">
        <v>35</v>
      </c>
      <c r="B308" s="30">
        <v>40179</v>
      </c>
      <c r="C308" s="28">
        <f>'1.3'!B128</f>
        <v>91.4</v>
      </c>
      <c r="D308" s="28">
        <f>'1.3'!C128</f>
        <v>7.8</v>
      </c>
      <c r="E308" s="28">
        <f>'1.3'!D128</f>
        <v>7.8</v>
      </c>
      <c r="F308" s="28">
        <f>'1.3'!E128</f>
        <v>-0.6</v>
      </c>
      <c r="G308" s="28">
        <f>'1.3'!F128</f>
        <v>76</v>
      </c>
      <c r="H308" s="28">
        <f>'1.3'!G128</f>
        <v>15.5</v>
      </c>
      <c r="I308" s="28">
        <f>'1.3'!H128</f>
        <v>15.5</v>
      </c>
      <c r="J308" s="28">
        <f>'1.3'!I128</f>
        <v>7.7</v>
      </c>
      <c r="K308" s="29">
        <f>'1.4'!B128</f>
        <v>98</v>
      </c>
      <c r="L308" s="29">
        <f>'1.4'!C128</f>
        <v>92.7</v>
      </c>
      <c r="M308" s="29">
        <f>'1.4'!D128</f>
        <v>92.7</v>
      </c>
      <c r="N308" s="29">
        <f>'1.4'!E128</f>
        <v>67.599999999999994</v>
      </c>
      <c r="O308" s="29">
        <f>'1.4'!F128</f>
        <v>108.4</v>
      </c>
      <c r="P308" s="29" t="e">
        <f>'1.4'!G128</f>
        <v>#N/A</v>
      </c>
      <c r="Q308" s="29" t="e">
        <f>'1.4'!H128</f>
        <v>#N/A</v>
      </c>
      <c r="R308" s="29">
        <f>'1.4'!I128</f>
        <v>78.2</v>
      </c>
      <c r="S308" s="29">
        <f>'1.4'!J128</f>
        <v>139.9</v>
      </c>
      <c r="T308" s="29">
        <f>'1.4'!K128</f>
        <v>66.3</v>
      </c>
      <c r="U308" s="29">
        <f>'1.4'!L128</f>
        <v>69.3</v>
      </c>
      <c r="V308" s="29">
        <f>'1.4'!M128</f>
        <v>64.900000000000006</v>
      </c>
      <c r="W308" s="29">
        <f>'1.4'!N128</f>
        <v>79.3</v>
      </c>
      <c r="X308" s="29">
        <f>'1.4'!O128</f>
        <v>-10.4</v>
      </c>
      <c r="Y308" s="29">
        <f>'1.4'!P128</f>
        <v>6</v>
      </c>
      <c r="Z308" s="29">
        <f>'1.4'!Q128</f>
        <v>6.2</v>
      </c>
      <c r="AA308" s="29">
        <f>'1.4'!R128</f>
        <v>-8</v>
      </c>
      <c r="AB308" s="29">
        <f>'1.4'!S128</f>
        <v>27.6</v>
      </c>
      <c r="AC308" s="29" t="e">
        <f>'1.4'!T128</f>
        <v>#N/A</v>
      </c>
      <c r="AD308" s="29" t="e">
        <f>'1.4'!U128</f>
        <v>#N/A</v>
      </c>
      <c r="AE308" s="29">
        <f>'1.4'!V128</f>
        <v>18.3</v>
      </c>
      <c r="AF308" s="29">
        <f>'1.4'!W128</f>
        <v>9.6</v>
      </c>
      <c r="AG308" s="29">
        <f>'1.4'!X128</f>
        <v>-9.4</v>
      </c>
      <c r="AH308" s="29">
        <f>'1.4'!Y128</f>
        <v>10.199999999999999</v>
      </c>
      <c r="AI308" s="29">
        <f>'1.4'!Z128</f>
        <v>24.1</v>
      </c>
      <c r="AJ308" s="29">
        <f>'1.4'!AA128</f>
        <v>18.899999999999999</v>
      </c>
      <c r="AK308" s="29">
        <f>'1.4'!AB128</f>
        <v>-10.4</v>
      </c>
      <c r="AL308" s="29">
        <f>'1.4'!AC128</f>
        <v>6</v>
      </c>
      <c r="AM308" s="29">
        <f>'1.4'!AD128</f>
        <v>6.2</v>
      </c>
      <c r="AN308" s="29">
        <f>'1.4'!AE128</f>
        <v>-8</v>
      </c>
      <c r="AO308" s="29">
        <f>'1.4'!AF128</f>
        <v>27.6</v>
      </c>
      <c r="AP308" s="29" t="e">
        <f>'1.4'!AG128</f>
        <v>#N/A</v>
      </c>
      <c r="AQ308" s="29" t="e">
        <f>'1.4'!AH128</f>
        <v>#N/A</v>
      </c>
      <c r="AR308" s="29">
        <f>'1.4'!AI128</f>
        <v>18.3</v>
      </c>
      <c r="AS308" s="29">
        <f>'1.4'!AJ128</f>
        <v>9.6</v>
      </c>
      <c r="AT308" s="29">
        <f>'1.4'!AK128</f>
        <v>-9.4</v>
      </c>
      <c r="AU308" s="29">
        <f>'1.4'!AL128</f>
        <v>10.199999999999999</v>
      </c>
      <c r="AV308" s="29">
        <f>'1.4'!AM128</f>
        <v>24.1</v>
      </c>
      <c r="AW308" s="29">
        <f>'1.4'!AN128</f>
        <v>18.899999999999999</v>
      </c>
      <c r="AX308" s="29">
        <f>'1.4'!AO128</f>
        <v>-4.5999999999999996</v>
      </c>
      <c r="AY308" s="29">
        <f>'1.4'!AP128</f>
        <v>-0.8</v>
      </c>
      <c r="AZ308" s="29">
        <f>'1.4'!AQ128</f>
        <v>-0.9</v>
      </c>
      <c r="BA308" s="29">
        <f>'1.4'!AR128</f>
        <v>-10.1</v>
      </c>
      <c r="BB308" s="29">
        <f>'1.4'!AS128</f>
        <v>9.1</v>
      </c>
      <c r="BC308" s="29" t="e">
        <f>'1.4'!AT128</f>
        <v>#N/A</v>
      </c>
      <c r="BD308" s="29" t="e">
        <f>'1.4'!AU128</f>
        <v>#N/A</v>
      </c>
      <c r="BE308" s="29">
        <f>'1.4'!AV128</f>
        <v>14</v>
      </c>
      <c r="BF308" s="29">
        <f>'1.4'!AW128</f>
        <v>-1.1000000000000001</v>
      </c>
      <c r="BG308" s="29">
        <f>'1.4'!AX128</f>
        <v>8.6999999999999993</v>
      </c>
      <c r="BH308" s="29">
        <f>'1.4'!AY128</f>
        <v>-12.9</v>
      </c>
      <c r="BI308" s="29">
        <f>'1.4'!AZ128</f>
        <v>17.8</v>
      </c>
      <c r="BJ308" s="29">
        <f>'1.4'!BA128</f>
        <v>-1.8</v>
      </c>
    </row>
    <row r="309" spans="1:62" x14ac:dyDescent="0.25">
      <c r="A309" s="28" t="s">
        <v>35</v>
      </c>
      <c r="B309" s="30">
        <v>40210</v>
      </c>
      <c r="C309" s="28">
        <f>'1.3'!B129</f>
        <v>84.5</v>
      </c>
      <c r="D309" s="28">
        <f>'1.3'!C129</f>
        <v>10.4</v>
      </c>
      <c r="E309" s="28">
        <f>'1.3'!D129</f>
        <v>9</v>
      </c>
      <c r="F309" s="28">
        <f>'1.3'!E129</f>
        <v>0.3</v>
      </c>
      <c r="G309" s="28">
        <f>'1.3'!F129</f>
        <v>73.099999999999994</v>
      </c>
      <c r="H309" s="28">
        <f>'1.3'!G129</f>
        <v>21.7</v>
      </c>
      <c r="I309" s="28">
        <f>'1.3'!H129</f>
        <v>18.5</v>
      </c>
      <c r="J309" s="28">
        <f>'1.3'!I129</f>
        <v>9.4</v>
      </c>
      <c r="K309" s="29">
        <f>'1.4'!B129</f>
        <v>87.2</v>
      </c>
      <c r="L309" s="29">
        <f>'1.4'!C129</f>
        <v>91.4</v>
      </c>
      <c r="M309" s="29">
        <f>'1.4'!D129</f>
        <v>91.6</v>
      </c>
      <c r="N309" s="29">
        <f>'1.4'!E129</f>
        <v>63.8</v>
      </c>
      <c r="O309" s="29">
        <f>'1.4'!F129</f>
        <v>81.3</v>
      </c>
      <c r="P309" s="29" t="e">
        <f>'1.4'!G129</f>
        <v>#N/A</v>
      </c>
      <c r="Q309" s="29" t="e">
        <f>'1.4'!H129</f>
        <v>#N/A</v>
      </c>
      <c r="R309" s="29">
        <f>'1.4'!I129</f>
        <v>75</v>
      </c>
      <c r="S309" s="29">
        <f>'1.4'!J129</f>
        <v>110.5</v>
      </c>
      <c r="T309" s="29">
        <f>'1.4'!K129</f>
        <v>86.6</v>
      </c>
      <c r="U309" s="29">
        <f>'1.4'!L129</f>
        <v>60.4</v>
      </c>
      <c r="V309" s="29">
        <f>'1.4'!M129</f>
        <v>65.2</v>
      </c>
      <c r="W309" s="29">
        <f>'1.4'!N129</f>
        <v>70</v>
      </c>
      <c r="X309" s="29">
        <f>'1.4'!O129</f>
        <v>-13.7</v>
      </c>
      <c r="Y309" s="29">
        <f>'1.4'!P129</f>
        <v>11.9</v>
      </c>
      <c r="Z309" s="29">
        <f>'1.4'!Q129</f>
        <v>12</v>
      </c>
      <c r="AA309" s="29">
        <f>'1.4'!R129</f>
        <v>1.8</v>
      </c>
      <c r="AB309" s="29">
        <f>'1.4'!S129</f>
        <v>19.5</v>
      </c>
      <c r="AC309" s="29" t="e">
        <f>'1.4'!T129</f>
        <v>#N/A</v>
      </c>
      <c r="AD309" s="29" t="e">
        <f>'1.4'!U129</f>
        <v>#N/A</v>
      </c>
      <c r="AE309" s="29">
        <f>'1.4'!V129</f>
        <v>16.100000000000001</v>
      </c>
      <c r="AF309" s="29">
        <f>'1.4'!W129</f>
        <v>8.3000000000000007</v>
      </c>
      <c r="AG309" s="29">
        <f>'1.4'!X129</f>
        <v>52.1</v>
      </c>
      <c r="AH309" s="29">
        <f>'1.4'!Y129</f>
        <v>14.8</v>
      </c>
      <c r="AI309" s="29">
        <f>'1.4'!Z129</f>
        <v>34.5</v>
      </c>
      <c r="AJ309" s="29">
        <f>'1.4'!AA129</f>
        <v>20.8</v>
      </c>
      <c r="AK309" s="29">
        <f>'1.4'!AB129</f>
        <v>-12</v>
      </c>
      <c r="AL309" s="29">
        <f>'1.4'!AC129</f>
        <v>8.8000000000000007</v>
      </c>
      <c r="AM309" s="29">
        <f>'1.4'!AD129</f>
        <v>9</v>
      </c>
      <c r="AN309" s="29">
        <f>'1.4'!AE129</f>
        <v>-3.5</v>
      </c>
      <c r="AO309" s="29">
        <f>'1.4'!AF129</f>
        <v>24</v>
      </c>
      <c r="AP309" s="29" t="e">
        <f>'1.4'!AG129</f>
        <v>#N/A</v>
      </c>
      <c r="AQ309" s="29" t="e">
        <f>'1.4'!AH129</f>
        <v>#N/A</v>
      </c>
      <c r="AR309" s="29">
        <f>'1.4'!AI129</f>
        <v>17.2</v>
      </c>
      <c r="AS309" s="29">
        <f>'1.4'!AJ129</f>
        <v>9</v>
      </c>
      <c r="AT309" s="29">
        <f>'1.4'!AK129</f>
        <v>17.5</v>
      </c>
      <c r="AU309" s="29">
        <f>'1.4'!AL129</f>
        <v>12.3</v>
      </c>
      <c r="AV309" s="29">
        <f>'1.4'!AM129</f>
        <v>29.1</v>
      </c>
      <c r="AW309" s="29">
        <f>'1.4'!AN129</f>
        <v>19.8</v>
      </c>
      <c r="AX309" s="29">
        <f>'1.4'!AO129</f>
        <v>-6.5</v>
      </c>
      <c r="AY309" s="29">
        <f>'1.4'!AP129</f>
        <v>0.4</v>
      </c>
      <c r="AZ309" s="29">
        <f>'1.4'!AQ129</f>
        <v>0.3</v>
      </c>
      <c r="BA309" s="29">
        <f>'1.4'!AR129</f>
        <v>-9.5</v>
      </c>
      <c r="BB309" s="29">
        <f>'1.4'!AS129</f>
        <v>10.5</v>
      </c>
      <c r="BC309" s="29" t="e">
        <f>'1.4'!AT129</f>
        <v>#N/A</v>
      </c>
      <c r="BD309" s="29" t="e">
        <f>'1.4'!AU129</f>
        <v>#N/A</v>
      </c>
      <c r="BE309" s="29">
        <f>'1.4'!AV129</f>
        <v>13.6</v>
      </c>
      <c r="BF309" s="29">
        <f>'1.4'!AW129</f>
        <v>1.7</v>
      </c>
      <c r="BG309" s="29">
        <f>'1.4'!AX129</f>
        <v>11.4</v>
      </c>
      <c r="BH309" s="29">
        <f>'1.4'!AY129</f>
        <v>-10.8</v>
      </c>
      <c r="BI309" s="29">
        <f>'1.4'!AZ129</f>
        <v>20.2</v>
      </c>
      <c r="BJ309" s="29">
        <f>'1.4'!BA129</f>
        <v>1.3</v>
      </c>
    </row>
    <row r="310" spans="1:62" x14ac:dyDescent="0.25">
      <c r="A310" s="28" t="s">
        <v>35</v>
      </c>
      <c r="B310" s="30">
        <v>40238</v>
      </c>
      <c r="C310" s="28">
        <f>'1.3'!B130</f>
        <v>92.9</v>
      </c>
      <c r="D310" s="28">
        <f>'1.3'!C130</f>
        <v>16.2</v>
      </c>
      <c r="E310" s="28">
        <f>'1.3'!D130</f>
        <v>11.4</v>
      </c>
      <c r="F310" s="28">
        <f>'1.3'!E130</f>
        <v>2.2999999999999998</v>
      </c>
      <c r="G310" s="28">
        <f>'1.3'!F130</f>
        <v>96.6</v>
      </c>
      <c r="H310" s="28">
        <f>'1.3'!G130</f>
        <v>38.5</v>
      </c>
      <c r="I310" s="28">
        <f>'1.3'!H130</f>
        <v>25.6</v>
      </c>
      <c r="J310" s="28">
        <f>'1.3'!I130</f>
        <v>12.4</v>
      </c>
      <c r="K310" s="29">
        <f>'1.4'!B130</f>
        <v>93</v>
      </c>
      <c r="L310" s="29">
        <f>'1.4'!C130</f>
        <v>97.6</v>
      </c>
      <c r="M310" s="29">
        <f>'1.4'!D130</f>
        <v>97.5</v>
      </c>
      <c r="N310" s="29">
        <f>'1.4'!E130</f>
        <v>69.400000000000006</v>
      </c>
      <c r="O310" s="29">
        <f>'1.4'!F130</f>
        <v>99.8</v>
      </c>
      <c r="P310" s="29" t="e">
        <f>'1.4'!G130</f>
        <v>#N/A</v>
      </c>
      <c r="Q310" s="29" t="e">
        <f>'1.4'!H130</f>
        <v>#N/A</v>
      </c>
      <c r="R310" s="29">
        <f>'1.4'!I130</f>
        <v>84</v>
      </c>
      <c r="S310" s="29">
        <f>'1.4'!J130</f>
        <v>70.5</v>
      </c>
      <c r="T310" s="29">
        <f>'1.4'!K130</f>
        <v>102.3</v>
      </c>
      <c r="U310" s="29">
        <f>'1.4'!L130</f>
        <v>74.099999999999994</v>
      </c>
      <c r="V310" s="29">
        <f>'1.4'!M130</f>
        <v>99.6</v>
      </c>
      <c r="W310" s="29">
        <f>'1.4'!N130</f>
        <v>88.3</v>
      </c>
      <c r="X310" s="29">
        <f>'1.4'!O130</f>
        <v>-11.7</v>
      </c>
      <c r="Y310" s="29">
        <f>'1.4'!P130</f>
        <v>19.100000000000001</v>
      </c>
      <c r="Z310" s="29">
        <f>'1.4'!Q130</f>
        <v>19.3</v>
      </c>
      <c r="AA310" s="29">
        <f>'1.4'!R130</f>
        <v>-3.9</v>
      </c>
      <c r="AB310" s="29">
        <f>'1.4'!S130</f>
        <v>21.7</v>
      </c>
      <c r="AC310" s="29" t="e">
        <f>'1.4'!T130</f>
        <v>#N/A</v>
      </c>
      <c r="AD310" s="29" t="e">
        <f>'1.4'!U130</f>
        <v>#N/A</v>
      </c>
      <c r="AE310" s="29">
        <f>'1.4'!V130</f>
        <v>23.1</v>
      </c>
      <c r="AF310" s="29">
        <f>'1.4'!W130</f>
        <v>43.5</v>
      </c>
      <c r="AG310" s="29">
        <f>'1.4'!X130</f>
        <v>45.2</v>
      </c>
      <c r="AH310" s="29">
        <f>'1.4'!Y130</f>
        <v>25.7</v>
      </c>
      <c r="AI310" s="29">
        <f>'1.4'!Z130</f>
        <v>59.4</v>
      </c>
      <c r="AJ310" s="29">
        <f>'1.4'!AA130</f>
        <v>27.8</v>
      </c>
      <c r="AK310" s="29">
        <f>'1.4'!AB130</f>
        <v>-11.9</v>
      </c>
      <c r="AL310" s="29">
        <f>'1.4'!AC130</f>
        <v>12.2</v>
      </c>
      <c r="AM310" s="29">
        <f>'1.4'!AD130</f>
        <v>12.4</v>
      </c>
      <c r="AN310" s="29">
        <f>'1.4'!AE130</f>
        <v>-3.6</v>
      </c>
      <c r="AO310" s="29">
        <f>'1.4'!AF130</f>
        <v>23.2</v>
      </c>
      <c r="AP310" s="29" t="e">
        <f>'1.4'!AG130</f>
        <v>#N/A</v>
      </c>
      <c r="AQ310" s="29" t="e">
        <f>'1.4'!AH130</f>
        <v>#N/A</v>
      </c>
      <c r="AR310" s="29">
        <f>'1.4'!AI130</f>
        <v>19.2</v>
      </c>
      <c r="AS310" s="29">
        <f>'1.4'!AJ130</f>
        <v>15.1</v>
      </c>
      <c r="AT310" s="29">
        <f>'1.4'!AK130</f>
        <v>27.2</v>
      </c>
      <c r="AU310" s="29">
        <f>'1.4'!AL130</f>
        <v>16.8</v>
      </c>
      <c r="AV310" s="29">
        <f>'1.4'!AM130</f>
        <v>40.700000000000003</v>
      </c>
      <c r="AW310" s="29">
        <f>'1.4'!AN130</f>
        <v>22.7</v>
      </c>
      <c r="AX310" s="29">
        <f>'1.4'!AO130</f>
        <v>-8</v>
      </c>
      <c r="AY310" s="29">
        <f>'1.4'!AP130</f>
        <v>3</v>
      </c>
      <c r="AZ310" s="29">
        <f>'1.4'!AQ130</f>
        <v>3</v>
      </c>
      <c r="BA310" s="29">
        <f>'1.4'!AR130</f>
        <v>-10</v>
      </c>
      <c r="BB310" s="29">
        <f>'1.4'!AS130</f>
        <v>11.4</v>
      </c>
      <c r="BC310" s="29" t="e">
        <f>'1.4'!AT130</f>
        <v>#N/A</v>
      </c>
      <c r="BD310" s="29" t="e">
        <f>'1.4'!AU130</f>
        <v>#N/A</v>
      </c>
      <c r="BE310" s="29">
        <f>'1.4'!AV130</f>
        <v>14.7</v>
      </c>
      <c r="BF310" s="29">
        <f>'1.4'!AW130</f>
        <v>5.0999999999999996</v>
      </c>
      <c r="BG310" s="29">
        <f>'1.4'!AX130</f>
        <v>15.7</v>
      </c>
      <c r="BH310" s="29">
        <f>'1.4'!AY130</f>
        <v>-6.6</v>
      </c>
      <c r="BI310" s="29">
        <f>'1.4'!AZ130</f>
        <v>24.1</v>
      </c>
      <c r="BJ310" s="29">
        <f>'1.4'!BA130</f>
        <v>3.8</v>
      </c>
    </row>
    <row r="311" spans="1:62" x14ac:dyDescent="0.25">
      <c r="A311" s="28" t="s">
        <v>35</v>
      </c>
      <c r="B311" s="30">
        <v>40269</v>
      </c>
      <c r="C311" s="28">
        <f>'1.3'!B131</f>
        <v>85.9</v>
      </c>
      <c r="D311" s="28">
        <f>'1.3'!C131</f>
        <v>6.6</v>
      </c>
      <c r="E311" s="28">
        <f>'1.3'!D131</f>
        <v>10.199999999999999</v>
      </c>
      <c r="F311" s="28">
        <f>'1.3'!E131</f>
        <v>3</v>
      </c>
      <c r="G311" s="28">
        <f>'1.3'!F131</f>
        <v>78.8</v>
      </c>
      <c r="H311" s="28">
        <f>'1.3'!G131</f>
        <v>25</v>
      </c>
      <c r="I311" s="28">
        <f>'1.3'!H131</f>
        <v>25.5</v>
      </c>
      <c r="J311" s="28">
        <f>'1.3'!I131</f>
        <v>15.1</v>
      </c>
      <c r="K311" s="29">
        <f>'1.4'!B131</f>
        <v>89.5</v>
      </c>
      <c r="L311" s="29">
        <f>'1.4'!C131</f>
        <v>91.5</v>
      </c>
      <c r="M311" s="29">
        <f>'1.4'!D131</f>
        <v>91.5</v>
      </c>
      <c r="N311" s="29">
        <f>'1.4'!E131</f>
        <v>73.900000000000006</v>
      </c>
      <c r="O311" s="29">
        <f>'1.4'!F131</f>
        <v>82.9</v>
      </c>
      <c r="P311" s="29" t="e">
        <f>'1.4'!G131</f>
        <v>#N/A</v>
      </c>
      <c r="Q311" s="29" t="e">
        <f>'1.4'!H131</f>
        <v>#N/A</v>
      </c>
      <c r="R311" s="29">
        <f>'1.4'!I131</f>
        <v>79.3</v>
      </c>
      <c r="S311" s="29">
        <f>'1.4'!J131</f>
        <v>58.7</v>
      </c>
      <c r="T311" s="29">
        <f>'1.4'!K131</f>
        <v>72.599999999999994</v>
      </c>
      <c r="U311" s="29">
        <f>'1.4'!L131</f>
        <v>67.7</v>
      </c>
      <c r="V311" s="29">
        <f>'1.4'!M131</f>
        <v>73.599999999999994</v>
      </c>
      <c r="W311" s="29">
        <f>'1.4'!N131</f>
        <v>81.099999999999994</v>
      </c>
      <c r="X311" s="29">
        <f>'1.4'!O131</f>
        <v>-7.5</v>
      </c>
      <c r="Y311" s="29">
        <f>'1.4'!P131</f>
        <v>4</v>
      </c>
      <c r="Z311" s="29">
        <f>'1.4'!Q131</f>
        <v>3.9</v>
      </c>
      <c r="AA311" s="29">
        <f>'1.4'!R131</f>
        <v>7.7</v>
      </c>
      <c r="AB311" s="29">
        <f>'1.4'!S131</f>
        <v>14.9</v>
      </c>
      <c r="AC311" s="29" t="e">
        <f>'1.4'!T131</f>
        <v>#N/A</v>
      </c>
      <c r="AD311" s="29" t="e">
        <f>'1.4'!U131</f>
        <v>#N/A</v>
      </c>
      <c r="AE311" s="29">
        <f>'1.4'!V131</f>
        <v>26</v>
      </c>
      <c r="AF311" s="29">
        <f>'1.4'!W131</f>
        <v>18.899999999999999</v>
      </c>
      <c r="AG311" s="29">
        <f>'1.4'!X131</f>
        <v>21</v>
      </c>
      <c r="AH311" s="29">
        <f>'1.4'!Y131</f>
        <v>17</v>
      </c>
      <c r="AI311" s="29">
        <f>'1.4'!Z131</f>
        <v>45.6</v>
      </c>
      <c r="AJ311" s="29">
        <f>'1.4'!AA131</f>
        <v>28.4</v>
      </c>
      <c r="AK311" s="29">
        <f>'1.4'!AB131</f>
        <v>-10.9</v>
      </c>
      <c r="AL311" s="29">
        <f>'1.4'!AC131</f>
        <v>10.1</v>
      </c>
      <c r="AM311" s="29">
        <f>'1.4'!AD131</f>
        <v>10.199999999999999</v>
      </c>
      <c r="AN311" s="29">
        <f>'1.4'!AE131</f>
        <v>-0.8</v>
      </c>
      <c r="AO311" s="29">
        <f>'1.4'!AF131</f>
        <v>21.2</v>
      </c>
      <c r="AP311" s="29" t="e">
        <f>'1.4'!AG131</f>
        <v>#N/A</v>
      </c>
      <c r="AQ311" s="29" t="e">
        <f>'1.4'!AH131</f>
        <v>#N/A</v>
      </c>
      <c r="AR311" s="29">
        <f>'1.4'!AI131</f>
        <v>20.8</v>
      </c>
      <c r="AS311" s="29">
        <f>'1.4'!AJ131</f>
        <v>15.6</v>
      </c>
      <c r="AT311" s="29">
        <f>'1.4'!AK131</f>
        <v>25.8</v>
      </c>
      <c r="AU311" s="29">
        <f>'1.4'!AL131</f>
        <v>16.899999999999999</v>
      </c>
      <c r="AV311" s="29">
        <f>'1.4'!AM131</f>
        <v>41.9</v>
      </c>
      <c r="AW311" s="29">
        <f>'1.4'!AN131</f>
        <v>24.1</v>
      </c>
      <c r="AX311" s="29">
        <f>'1.4'!AO131</f>
        <v>-8.3000000000000007</v>
      </c>
      <c r="AY311" s="29">
        <f>'1.4'!AP131</f>
        <v>3.1</v>
      </c>
      <c r="AZ311" s="29">
        <f>'1.4'!AQ131</f>
        <v>3</v>
      </c>
      <c r="BA311" s="29">
        <f>'1.4'!AR131</f>
        <v>-8.8000000000000007</v>
      </c>
      <c r="BB311" s="29">
        <f>'1.4'!AS131</f>
        <v>12.9</v>
      </c>
      <c r="BC311" s="29" t="e">
        <f>'1.4'!AT131</f>
        <v>#N/A</v>
      </c>
      <c r="BD311" s="29" t="e">
        <f>'1.4'!AU131</f>
        <v>#N/A</v>
      </c>
      <c r="BE311" s="29">
        <f>'1.4'!AV131</f>
        <v>16.899999999999999</v>
      </c>
      <c r="BF311" s="29">
        <f>'1.4'!AW131</f>
        <v>6.7</v>
      </c>
      <c r="BG311" s="29">
        <f>'1.4'!AX131</f>
        <v>19.5</v>
      </c>
      <c r="BH311" s="29">
        <f>'1.4'!AY131</f>
        <v>-3.1</v>
      </c>
      <c r="BI311" s="29">
        <f>'1.4'!AZ131</f>
        <v>29.1</v>
      </c>
      <c r="BJ311" s="29">
        <f>'1.4'!BA131</f>
        <v>7.4</v>
      </c>
    </row>
    <row r="312" spans="1:62" x14ac:dyDescent="0.25">
      <c r="A312" s="28" t="s">
        <v>35</v>
      </c>
      <c r="B312" s="30">
        <v>40299</v>
      </c>
      <c r="C312" s="28">
        <f>'1.3'!B132</f>
        <v>89.3</v>
      </c>
      <c r="D312" s="28">
        <f>'1.3'!C132</f>
        <v>9.1999999999999993</v>
      </c>
      <c r="E312" s="28">
        <f>'1.3'!D132</f>
        <v>10</v>
      </c>
      <c r="F312" s="28">
        <f>'1.3'!E132</f>
        <v>4.3</v>
      </c>
      <c r="G312" s="28">
        <f>'1.3'!F132</f>
        <v>84.1</v>
      </c>
      <c r="H312" s="28">
        <f>'1.3'!G132</f>
        <v>25.8</v>
      </c>
      <c r="I312" s="28">
        <f>'1.3'!H132</f>
        <v>25.5</v>
      </c>
      <c r="J312" s="28">
        <f>'1.3'!I132</f>
        <v>17.5</v>
      </c>
      <c r="K312" s="29">
        <f>'1.4'!B132</f>
        <v>93.1</v>
      </c>
      <c r="L312" s="29">
        <f>'1.4'!C132</f>
        <v>88.3</v>
      </c>
      <c r="M312" s="29">
        <f>'1.4'!D132</f>
        <v>88.2</v>
      </c>
      <c r="N312" s="29">
        <f>'1.4'!E132</f>
        <v>110.7</v>
      </c>
      <c r="O312" s="29">
        <f>'1.4'!F132</f>
        <v>96</v>
      </c>
      <c r="P312" s="29" t="e">
        <f>'1.4'!G132</f>
        <v>#N/A</v>
      </c>
      <c r="Q312" s="29" t="e">
        <f>'1.4'!H132</f>
        <v>#N/A</v>
      </c>
      <c r="R312" s="29">
        <f>'1.4'!I132</f>
        <v>80.400000000000006</v>
      </c>
      <c r="S312" s="29">
        <f>'1.4'!J132</f>
        <v>62.8</v>
      </c>
      <c r="T312" s="29">
        <f>'1.4'!K132</f>
        <v>91.5</v>
      </c>
      <c r="U312" s="29">
        <f>'1.4'!L132</f>
        <v>75.7</v>
      </c>
      <c r="V312" s="29">
        <f>'1.4'!M132</f>
        <v>80.3</v>
      </c>
      <c r="W312" s="29">
        <f>'1.4'!N132</f>
        <v>87.2</v>
      </c>
      <c r="X312" s="29">
        <f>'1.4'!O132</f>
        <v>-8</v>
      </c>
      <c r="Y312" s="29">
        <f>'1.4'!P132</f>
        <v>7.8</v>
      </c>
      <c r="Z312" s="29">
        <f>'1.4'!Q132</f>
        <v>7.5</v>
      </c>
      <c r="AA312" s="29">
        <f>'1.4'!R132</f>
        <v>11.4</v>
      </c>
      <c r="AB312" s="29">
        <f>'1.4'!S132</f>
        <v>15.3</v>
      </c>
      <c r="AC312" s="29" t="e">
        <f>'1.4'!T132</f>
        <v>#N/A</v>
      </c>
      <c r="AD312" s="29" t="e">
        <f>'1.4'!U132</f>
        <v>#N/A</v>
      </c>
      <c r="AE312" s="29">
        <f>'1.4'!V132</f>
        <v>19.7</v>
      </c>
      <c r="AF312" s="29">
        <f>'1.4'!W132</f>
        <v>16.399999999999999</v>
      </c>
      <c r="AG312" s="29">
        <f>'1.4'!X132</f>
        <v>23.1</v>
      </c>
      <c r="AH312" s="29">
        <f>'1.4'!Y132</f>
        <v>18.899999999999999</v>
      </c>
      <c r="AI312" s="29">
        <f>'1.4'!Z132</f>
        <v>43</v>
      </c>
      <c r="AJ312" s="29">
        <f>'1.4'!AA132</f>
        <v>26.3</v>
      </c>
      <c r="AK312" s="29">
        <f>'1.4'!AB132</f>
        <v>-10.3</v>
      </c>
      <c r="AL312" s="29">
        <f>'1.4'!AC132</f>
        <v>9.6</v>
      </c>
      <c r="AM312" s="29">
        <f>'1.4'!AD132</f>
        <v>9.6999999999999993</v>
      </c>
      <c r="AN312" s="29">
        <f>'1.4'!AE132</f>
        <v>2.4</v>
      </c>
      <c r="AO312" s="29">
        <f>'1.4'!AF132</f>
        <v>20</v>
      </c>
      <c r="AP312" s="29" t="e">
        <f>'1.4'!AG132</f>
        <v>#N/A</v>
      </c>
      <c r="AQ312" s="29" t="e">
        <f>'1.4'!AH132</f>
        <v>#N/A</v>
      </c>
      <c r="AR312" s="29">
        <f>'1.4'!AI132</f>
        <v>20.6</v>
      </c>
      <c r="AS312" s="29">
        <f>'1.4'!AJ132</f>
        <v>15.7</v>
      </c>
      <c r="AT312" s="29">
        <f>'1.4'!AK132</f>
        <v>25.2</v>
      </c>
      <c r="AU312" s="29">
        <f>'1.4'!AL132</f>
        <v>17.3</v>
      </c>
      <c r="AV312" s="29">
        <f>'1.4'!AM132</f>
        <v>42.1</v>
      </c>
      <c r="AW312" s="29">
        <f>'1.4'!AN132</f>
        <v>24.5</v>
      </c>
      <c r="AX312" s="29">
        <f>'1.4'!AO132</f>
        <v>-8.6999999999999993</v>
      </c>
      <c r="AY312" s="29">
        <f>'1.4'!AP132</f>
        <v>4.4000000000000004</v>
      </c>
      <c r="AZ312" s="29">
        <f>'1.4'!AQ132</f>
        <v>4.3</v>
      </c>
      <c r="BA312" s="29">
        <f>'1.4'!AR132</f>
        <v>-6.7</v>
      </c>
      <c r="BB312" s="29">
        <f>'1.4'!AS132</f>
        <v>14</v>
      </c>
      <c r="BC312" s="29" t="e">
        <f>'1.4'!AT132</f>
        <v>#N/A</v>
      </c>
      <c r="BD312" s="29" t="e">
        <f>'1.4'!AU132</f>
        <v>#N/A</v>
      </c>
      <c r="BE312" s="29">
        <f>'1.4'!AV132</f>
        <v>18</v>
      </c>
      <c r="BF312" s="29">
        <f>'1.4'!AW132</f>
        <v>7.5</v>
      </c>
      <c r="BG312" s="29">
        <f>'1.4'!AX132</f>
        <v>20.6</v>
      </c>
      <c r="BH312" s="29">
        <f>'1.4'!AY132</f>
        <v>0.6</v>
      </c>
      <c r="BI312" s="29">
        <f>'1.4'!AZ132</f>
        <v>32.4</v>
      </c>
      <c r="BJ312" s="29">
        <f>'1.4'!BA132</f>
        <v>10.5</v>
      </c>
    </row>
    <row r="313" spans="1:62" x14ac:dyDescent="0.25">
      <c r="A313" s="28" t="s">
        <v>35</v>
      </c>
      <c r="B313" s="30">
        <v>40330</v>
      </c>
      <c r="C313" s="28">
        <f>'1.3'!B133</f>
        <v>86.1</v>
      </c>
      <c r="D313" s="28">
        <f>'1.3'!C133</f>
        <v>10.3</v>
      </c>
      <c r="E313" s="28">
        <f>'1.3'!D133</f>
        <v>10</v>
      </c>
      <c r="F313" s="28">
        <f>'1.3'!E133</f>
        <v>5.3</v>
      </c>
      <c r="G313" s="28">
        <f>'1.3'!F133</f>
        <v>85.3</v>
      </c>
      <c r="H313" s="28">
        <f>'1.3'!G133</f>
        <v>15.5</v>
      </c>
      <c r="I313" s="28">
        <f>'1.3'!H133</f>
        <v>23.7</v>
      </c>
      <c r="J313" s="28">
        <f>'1.3'!I133</f>
        <v>17.899999999999999</v>
      </c>
      <c r="K313" s="29">
        <f>'1.4'!B133</f>
        <v>85.5</v>
      </c>
      <c r="L313" s="29">
        <f>'1.4'!C133</f>
        <v>90.1</v>
      </c>
      <c r="M313" s="29">
        <f>'1.4'!D133</f>
        <v>89.8</v>
      </c>
      <c r="N313" s="29">
        <f>'1.4'!E133</f>
        <v>90.9</v>
      </c>
      <c r="O313" s="29">
        <f>'1.4'!F133</f>
        <v>82.9</v>
      </c>
      <c r="P313" s="29" t="e">
        <f>'1.4'!G133</f>
        <v>#N/A</v>
      </c>
      <c r="Q313" s="29" t="e">
        <f>'1.4'!H133</f>
        <v>#N/A</v>
      </c>
      <c r="R313" s="29">
        <f>'1.4'!I133</f>
        <v>78.400000000000006</v>
      </c>
      <c r="S313" s="29">
        <f>'1.4'!J133</f>
        <v>58.2</v>
      </c>
      <c r="T313" s="29">
        <f>'1.4'!K133</f>
        <v>75.8</v>
      </c>
      <c r="U313" s="29">
        <f>'1.4'!L133</f>
        <v>71.7</v>
      </c>
      <c r="V313" s="29">
        <f>'1.4'!M133</f>
        <v>84.7</v>
      </c>
      <c r="W313" s="29">
        <f>'1.4'!N133</f>
        <v>85</v>
      </c>
      <c r="X313" s="29">
        <f>'1.4'!O133</f>
        <v>-10.8</v>
      </c>
      <c r="Y313" s="29">
        <f>'1.4'!P133</f>
        <v>13.7</v>
      </c>
      <c r="Z313" s="29">
        <f>'1.4'!Q133</f>
        <v>13.1</v>
      </c>
      <c r="AA313" s="29">
        <f>'1.4'!R133</f>
        <v>12.2</v>
      </c>
      <c r="AB313" s="29">
        <f>'1.4'!S133</f>
        <v>1</v>
      </c>
      <c r="AC313" s="29" t="e">
        <f>'1.4'!T133</f>
        <v>#N/A</v>
      </c>
      <c r="AD313" s="29" t="e">
        <f>'1.4'!U133</f>
        <v>#N/A</v>
      </c>
      <c r="AE313" s="29">
        <f>'1.4'!V133</f>
        <v>14.7</v>
      </c>
      <c r="AF313" s="29">
        <f>'1.4'!W133</f>
        <v>16.399999999999999</v>
      </c>
      <c r="AG313" s="29">
        <f>'1.4'!X133</f>
        <v>7.5</v>
      </c>
      <c r="AH313" s="29">
        <f>'1.4'!Y133</f>
        <v>23.7</v>
      </c>
      <c r="AI313" s="29">
        <f>'1.4'!Z133</f>
        <v>19.5</v>
      </c>
      <c r="AJ313" s="29">
        <f>'1.4'!AA133</f>
        <v>17.899999999999999</v>
      </c>
      <c r="AK313" s="29">
        <f>'1.4'!AB133</f>
        <v>-10.4</v>
      </c>
      <c r="AL313" s="29">
        <f>'1.4'!AC133</f>
        <v>10.3</v>
      </c>
      <c r="AM313" s="29">
        <f>'1.4'!AD133</f>
        <v>10.199999999999999</v>
      </c>
      <c r="AN313" s="29">
        <f>'1.4'!AE133</f>
        <v>4.0999999999999996</v>
      </c>
      <c r="AO313" s="29">
        <f>'1.4'!AF133</f>
        <v>16.7</v>
      </c>
      <c r="AP313" s="29" t="e">
        <f>'1.4'!AG133</f>
        <v>#N/A</v>
      </c>
      <c r="AQ313" s="29" t="e">
        <f>'1.4'!AH133</f>
        <v>#N/A</v>
      </c>
      <c r="AR313" s="29">
        <f>'1.4'!AI133</f>
        <v>19.600000000000001</v>
      </c>
      <c r="AS313" s="29">
        <f>'1.4'!AJ133</f>
        <v>15.8</v>
      </c>
      <c r="AT313" s="29">
        <f>'1.4'!AK133</f>
        <v>22.1</v>
      </c>
      <c r="AU313" s="29">
        <f>'1.4'!AL133</f>
        <v>18.399999999999999</v>
      </c>
      <c r="AV313" s="29">
        <f>'1.4'!AM133</f>
        <v>37.4</v>
      </c>
      <c r="AW313" s="29">
        <f>'1.4'!AN133</f>
        <v>23.3</v>
      </c>
      <c r="AX313" s="29">
        <f>'1.4'!AO133</f>
        <v>-9.1</v>
      </c>
      <c r="AY313" s="29">
        <f>'1.4'!AP133</f>
        <v>5.7</v>
      </c>
      <c r="AZ313" s="29">
        <f>'1.4'!AQ133</f>
        <v>5.6</v>
      </c>
      <c r="BA313" s="29">
        <f>'1.4'!AR133</f>
        <v>-4.4000000000000004</v>
      </c>
      <c r="BB313" s="29">
        <f>'1.4'!AS133</f>
        <v>13</v>
      </c>
      <c r="BC313" s="29" t="e">
        <f>'1.4'!AT133</f>
        <v>#N/A</v>
      </c>
      <c r="BD313" s="29" t="e">
        <f>'1.4'!AU133</f>
        <v>#N/A</v>
      </c>
      <c r="BE313" s="29">
        <f>'1.4'!AV133</f>
        <v>18.5</v>
      </c>
      <c r="BF313" s="29">
        <f>'1.4'!AW133</f>
        <v>8.8000000000000007</v>
      </c>
      <c r="BG313" s="29">
        <f>'1.4'!AX133</f>
        <v>22</v>
      </c>
      <c r="BH313" s="29">
        <f>'1.4'!AY133</f>
        <v>3.3</v>
      </c>
      <c r="BI313" s="29">
        <f>'1.4'!AZ133</f>
        <v>31.7</v>
      </c>
      <c r="BJ313" s="29">
        <f>'1.4'!BA133</f>
        <v>13</v>
      </c>
    </row>
    <row r="314" spans="1:62" x14ac:dyDescent="0.25">
      <c r="A314" s="28" t="s">
        <v>35</v>
      </c>
      <c r="B314" s="30">
        <v>40360</v>
      </c>
      <c r="C314" s="28">
        <f>'1.3'!B134</f>
        <v>92</v>
      </c>
      <c r="D314" s="28">
        <f>'1.3'!C134</f>
        <v>11</v>
      </c>
      <c r="E314" s="28">
        <f>'1.3'!D134</f>
        <v>10.199999999999999</v>
      </c>
      <c r="F314" s="28">
        <f>'1.3'!E134</f>
        <v>6.4</v>
      </c>
      <c r="G314" s="28">
        <f>'1.3'!F134</f>
        <v>84.7</v>
      </c>
      <c r="H314" s="28">
        <f>'1.3'!G134</f>
        <v>19.3</v>
      </c>
      <c r="I314" s="28">
        <f>'1.3'!H134</f>
        <v>23</v>
      </c>
      <c r="J314" s="28">
        <f>'1.3'!I134</f>
        <v>19.7</v>
      </c>
      <c r="K314" s="29">
        <f>'1.4'!B134</f>
        <v>90.3</v>
      </c>
      <c r="L314" s="29">
        <f>'1.4'!C134</f>
        <v>97.7</v>
      </c>
      <c r="M314" s="29">
        <f>'1.4'!D134</f>
        <v>97.3</v>
      </c>
      <c r="N314" s="29">
        <f>'1.4'!E134</f>
        <v>91</v>
      </c>
      <c r="O314" s="29">
        <f>'1.4'!F134</f>
        <v>83.1</v>
      </c>
      <c r="P314" s="29" t="e">
        <f>'1.4'!G134</f>
        <v>#N/A</v>
      </c>
      <c r="Q314" s="29" t="e">
        <f>'1.4'!H134</f>
        <v>#N/A</v>
      </c>
      <c r="R314" s="29">
        <f>'1.4'!I134</f>
        <v>83.2</v>
      </c>
      <c r="S314" s="29">
        <f>'1.4'!J134</f>
        <v>79.900000000000006</v>
      </c>
      <c r="T314" s="29">
        <f>'1.4'!K134</f>
        <v>94.7</v>
      </c>
      <c r="U314" s="29">
        <f>'1.4'!L134</f>
        <v>79.3</v>
      </c>
      <c r="V314" s="29">
        <f>'1.4'!M134</f>
        <v>79</v>
      </c>
      <c r="W314" s="29">
        <f>'1.4'!N134</f>
        <v>94.5</v>
      </c>
      <c r="X314" s="29">
        <f>'1.4'!O134</f>
        <v>-8.6999999999999993</v>
      </c>
      <c r="Y314" s="29">
        <f>'1.4'!P134</f>
        <v>14.3</v>
      </c>
      <c r="Z314" s="29">
        <f>'1.4'!Q134</f>
        <v>13.7</v>
      </c>
      <c r="AA314" s="29">
        <f>'1.4'!R134</f>
        <v>13.6</v>
      </c>
      <c r="AB314" s="29">
        <f>'1.4'!S134</f>
        <v>-1.7</v>
      </c>
      <c r="AC314" s="29" t="e">
        <f>'1.4'!T134</f>
        <v>#N/A</v>
      </c>
      <c r="AD314" s="29" t="e">
        <f>'1.4'!U134</f>
        <v>#N/A</v>
      </c>
      <c r="AE314" s="29">
        <f>'1.4'!V134</f>
        <v>12.9</v>
      </c>
      <c r="AF314" s="29">
        <f>'1.4'!W134</f>
        <v>44.3</v>
      </c>
      <c r="AG314" s="29">
        <f>'1.4'!X134</f>
        <v>33</v>
      </c>
      <c r="AH314" s="29">
        <f>'1.4'!Y134</f>
        <v>27.5</v>
      </c>
      <c r="AI314" s="29">
        <f>'1.4'!Z134</f>
        <v>26.6</v>
      </c>
      <c r="AJ314" s="29">
        <f>'1.4'!AA134</f>
        <v>27.1</v>
      </c>
      <c r="AK314" s="29">
        <f>'1.4'!AB134</f>
        <v>-10.1</v>
      </c>
      <c r="AL314" s="29">
        <f>'1.4'!AC134</f>
        <v>10.9</v>
      </c>
      <c r="AM314" s="29">
        <f>'1.4'!AD134</f>
        <v>10.7</v>
      </c>
      <c r="AN314" s="29">
        <f>'1.4'!AE134</f>
        <v>5.6</v>
      </c>
      <c r="AO314" s="29">
        <f>'1.4'!AF134</f>
        <v>13.9</v>
      </c>
      <c r="AP314" s="29" t="e">
        <f>'1.4'!AG134</f>
        <v>#N/A</v>
      </c>
      <c r="AQ314" s="29" t="e">
        <f>'1.4'!AH134</f>
        <v>#N/A</v>
      </c>
      <c r="AR314" s="29">
        <f>'1.4'!AI134</f>
        <v>18.5</v>
      </c>
      <c r="AS314" s="29">
        <f>'1.4'!AJ134</f>
        <v>19.100000000000001</v>
      </c>
      <c r="AT314" s="29">
        <f>'1.4'!AK134</f>
        <v>23.7</v>
      </c>
      <c r="AU314" s="29">
        <f>'1.4'!AL134</f>
        <v>19.7</v>
      </c>
      <c r="AV314" s="29">
        <f>'1.4'!AM134</f>
        <v>35.700000000000003</v>
      </c>
      <c r="AW314" s="29">
        <f>'1.4'!AN134</f>
        <v>23.9</v>
      </c>
      <c r="AX314" s="29">
        <f>'1.4'!AO134</f>
        <v>-9.1</v>
      </c>
      <c r="AY314" s="29">
        <f>'1.4'!AP134</f>
        <v>6.9</v>
      </c>
      <c r="AZ314" s="29">
        <f>'1.4'!AQ134</f>
        <v>6.7</v>
      </c>
      <c r="BA314" s="29">
        <f>'1.4'!AR134</f>
        <v>-2.1</v>
      </c>
      <c r="BB314" s="29">
        <f>'1.4'!AS134</f>
        <v>12.8</v>
      </c>
      <c r="BC314" s="29" t="e">
        <f>'1.4'!AT134</f>
        <v>#N/A</v>
      </c>
      <c r="BD314" s="29" t="e">
        <f>'1.4'!AU134</f>
        <v>#N/A</v>
      </c>
      <c r="BE314" s="29">
        <f>'1.4'!AV134</f>
        <v>18.3</v>
      </c>
      <c r="BF314" s="29">
        <f>'1.4'!AW134</f>
        <v>12.4</v>
      </c>
      <c r="BG314" s="29">
        <f>'1.4'!AX134</f>
        <v>25.6</v>
      </c>
      <c r="BH314" s="29">
        <f>'1.4'!AY134</f>
        <v>6.8</v>
      </c>
      <c r="BI314" s="29">
        <f>'1.4'!AZ134</f>
        <v>34.1</v>
      </c>
      <c r="BJ314" s="29">
        <f>'1.4'!BA134</f>
        <v>17</v>
      </c>
    </row>
    <row r="315" spans="1:62" x14ac:dyDescent="0.25">
      <c r="A315" s="28" t="s">
        <v>35</v>
      </c>
      <c r="B315" s="30">
        <v>40391</v>
      </c>
      <c r="C315" s="28">
        <f>'1.3'!B135</f>
        <v>89.7</v>
      </c>
      <c r="D315" s="28">
        <f>'1.3'!C135</f>
        <v>9.1</v>
      </c>
      <c r="E315" s="28">
        <f>'1.3'!D135</f>
        <v>10</v>
      </c>
      <c r="F315" s="28">
        <f>'1.3'!E135</f>
        <v>7.5</v>
      </c>
      <c r="G315" s="28">
        <f>'1.3'!F135</f>
        <v>86.3</v>
      </c>
      <c r="H315" s="28">
        <f>'1.3'!G135</f>
        <v>19</v>
      </c>
      <c r="I315" s="28">
        <f>'1.3'!H135</f>
        <v>22.5</v>
      </c>
      <c r="J315" s="28">
        <f>'1.3'!I135</f>
        <v>20.8</v>
      </c>
      <c r="K315" s="29">
        <f>'1.4'!B135</f>
        <v>93</v>
      </c>
      <c r="L315" s="29">
        <f>'1.4'!C135</f>
        <v>91.3</v>
      </c>
      <c r="M315" s="29">
        <f>'1.4'!D135</f>
        <v>90.8</v>
      </c>
      <c r="N315" s="29">
        <f>'1.4'!E135</f>
        <v>86.9</v>
      </c>
      <c r="O315" s="29">
        <f>'1.4'!F135</f>
        <v>85.6</v>
      </c>
      <c r="P315" s="29" t="e">
        <f>'1.4'!G135</f>
        <v>#N/A</v>
      </c>
      <c r="Q315" s="29" t="e">
        <f>'1.4'!H135</f>
        <v>#N/A</v>
      </c>
      <c r="R315" s="29">
        <f>'1.4'!I135</f>
        <v>86.5</v>
      </c>
      <c r="S315" s="29">
        <f>'1.4'!J135</f>
        <v>79.8</v>
      </c>
      <c r="T315" s="29">
        <f>'1.4'!K135</f>
        <v>152.30000000000001</v>
      </c>
      <c r="U315" s="29">
        <f>'1.4'!L135</f>
        <v>86.4</v>
      </c>
      <c r="V315" s="29">
        <f>'1.4'!M135</f>
        <v>83.1</v>
      </c>
      <c r="W315" s="29">
        <f>'1.4'!N135</f>
        <v>102.8</v>
      </c>
      <c r="X315" s="29">
        <f>'1.4'!O135</f>
        <v>-2.5</v>
      </c>
      <c r="Y315" s="29">
        <f>'1.4'!P135</f>
        <v>8.1999999999999993</v>
      </c>
      <c r="Z315" s="29">
        <f>'1.4'!Q135</f>
        <v>7.6</v>
      </c>
      <c r="AA315" s="29">
        <f>'1.4'!R135</f>
        <v>12.6</v>
      </c>
      <c r="AB315" s="29">
        <f>'1.4'!S135</f>
        <v>2.8</v>
      </c>
      <c r="AC315" s="29" t="e">
        <f>'1.4'!T135</f>
        <v>#N/A</v>
      </c>
      <c r="AD315" s="29" t="e">
        <f>'1.4'!U135</f>
        <v>#N/A</v>
      </c>
      <c r="AE315" s="29">
        <f>'1.4'!V135</f>
        <v>14.4</v>
      </c>
      <c r="AF315" s="29">
        <f>'1.4'!W135</f>
        <v>51.4</v>
      </c>
      <c r="AG315" s="29">
        <f>'1.4'!X135</f>
        <v>87.9</v>
      </c>
      <c r="AH315" s="29">
        <f>'1.4'!Y135</f>
        <v>30</v>
      </c>
      <c r="AI315" s="29">
        <f>'1.4'!Z135</f>
        <v>26.9</v>
      </c>
      <c r="AJ315" s="29">
        <f>'1.4'!AA135</f>
        <v>32.299999999999997</v>
      </c>
      <c r="AK315" s="29">
        <f>'1.4'!AB135</f>
        <v>-9.1999999999999993</v>
      </c>
      <c r="AL315" s="29">
        <f>'1.4'!AC135</f>
        <v>10.5</v>
      </c>
      <c r="AM315" s="29">
        <f>'1.4'!AD135</f>
        <v>10.3</v>
      </c>
      <c r="AN315" s="29">
        <f>'1.4'!AE135</f>
        <v>6.4</v>
      </c>
      <c r="AO315" s="29">
        <f>'1.4'!AF135</f>
        <v>12.5</v>
      </c>
      <c r="AP315" s="29" t="e">
        <f>'1.4'!AG135</f>
        <v>#N/A</v>
      </c>
      <c r="AQ315" s="29" t="e">
        <f>'1.4'!AH135</f>
        <v>#N/A</v>
      </c>
      <c r="AR315" s="29">
        <f>'1.4'!AI135</f>
        <v>18</v>
      </c>
      <c r="AS315" s="29">
        <f>'1.4'!AJ135</f>
        <v>22.2</v>
      </c>
      <c r="AT315" s="29">
        <f>'1.4'!AK135</f>
        <v>33.1</v>
      </c>
      <c r="AU315" s="29">
        <f>'1.4'!AL135</f>
        <v>21.1</v>
      </c>
      <c r="AV315" s="29">
        <f>'1.4'!AM135</f>
        <v>34.5</v>
      </c>
      <c r="AW315" s="29">
        <f>'1.4'!AN135</f>
        <v>25.1</v>
      </c>
      <c r="AX315" s="29">
        <f>'1.4'!AO135</f>
        <v>-8.4</v>
      </c>
      <c r="AY315" s="29">
        <f>'1.4'!AP135</f>
        <v>7.9</v>
      </c>
      <c r="AZ315" s="29">
        <f>'1.4'!AQ135</f>
        <v>7.7</v>
      </c>
      <c r="BA315" s="29">
        <f>'1.4'!AR135</f>
        <v>0</v>
      </c>
      <c r="BB315" s="29">
        <f>'1.4'!AS135</f>
        <v>13.1</v>
      </c>
      <c r="BC315" s="29" t="e">
        <f>'1.4'!AT135</f>
        <v>#N/A</v>
      </c>
      <c r="BD315" s="29" t="e">
        <f>'1.4'!AU135</f>
        <v>#N/A</v>
      </c>
      <c r="BE315" s="29">
        <f>'1.4'!AV135</f>
        <v>18.100000000000001</v>
      </c>
      <c r="BF315" s="29">
        <f>'1.4'!AW135</f>
        <v>17.2</v>
      </c>
      <c r="BG315" s="29">
        <f>'1.4'!AX135</f>
        <v>31.9</v>
      </c>
      <c r="BH315" s="29">
        <f>'1.4'!AY135</f>
        <v>9.6999999999999993</v>
      </c>
      <c r="BI315" s="29">
        <f>'1.4'!AZ135</f>
        <v>35</v>
      </c>
      <c r="BJ315" s="29">
        <f>'1.4'!BA135</f>
        <v>19.600000000000001</v>
      </c>
    </row>
    <row r="316" spans="1:62" x14ac:dyDescent="0.25">
      <c r="A316" s="28" t="s">
        <v>35</v>
      </c>
      <c r="B316" s="30">
        <v>40422</v>
      </c>
      <c r="C316" s="28">
        <f>'1.3'!B136</f>
        <v>89.6</v>
      </c>
      <c r="D316" s="28">
        <f>'1.3'!C136</f>
        <v>10.199999999999999</v>
      </c>
      <c r="E316" s="28">
        <f>'1.3'!D136</f>
        <v>10.1</v>
      </c>
      <c r="F316" s="28">
        <f>'1.3'!E136</f>
        <v>8.6</v>
      </c>
      <c r="G316" s="28">
        <f>'1.3'!F136</f>
        <v>90.2</v>
      </c>
      <c r="H316" s="28">
        <f>'1.3'!G136</f>
        <v>10.9</v>
      </c>
      <c r="I316" s="28">
        <f>'1.3'!H136</f>
        <v>21</v>
      </c>
      <c r="J316" s="28">
        <f>'1.3'!I136</f>
        <v>20.399999999999999</v>
      </c>
      <c r="K316" s="29">
        <f>'1.4'!B136</f>
        <v>96.2</v>
      </c>
      <c r="L316" s="29">
        <f>'1.4'!C136</f>
        <v>92.4</v>
      </c>
      <c r="M316" s="29">
        <f>'1.4'!D136</f>
        <v>92.1</v>
      </c>
      <c r="N316" s="29">
        <f>'1.4'!E136</f>
        <v>75</v>
      </c>
      <c r="O316" s="29">
        <f>'1.4'!F136</f>
        <v>86.6</v>
      </c>
      <c r="P316" s="29" t="e">
        <f>'1.4'!G136</f>
        <v>#N/A</v>
      </c>
      <c r="Q316" s="29" t="e">
        <f>'1.4'!H136</f>
        <v>#N/A</v>
      </c>
      <c r="R316" s="29">
        <f>'1.4'!I136</f>
        <v>83.8</v>
      </c>
      <c r="S316" s="29">
        <f>'1.4'!J136</f>
        <v>68.400000000000006</v>
      </c>
      <c r="T316" s="29">
        <f>'1.4'!K136</f>
        <v>113.3</v>
      </c>
      <c r="U316" s="29">
        <f>'1.4'!L136</f>
        <v>86.3</v>
      </c>
      <c r="V316" s="29">
        <f>'1.4'!M136</f>
        <v>90.3</v>
      </c>
      <c r="W316" s="29">
        <f>'1.4'!N136</f>
        <v>94.9</v>
      </c>
      <c r="X316" s="29">
        <f>'1.4'!O136</f>
        <v>-0.6</v>
      </c>
      <c r="Y316" s="29">
        <f>'1.4'!P136</f>
        <v>12.1</v>
      </c>
      <c r="Z316" s="29">
        <f>'1.4'!Q136</f>
        <v>11.8</v>
      </c>
      <c r="AA316" s="29">
        <f>'1.4'!R136</f>
        <v>15.3</v>
      </c>
      <c r="AB316" s="29">
        <f>'1.4'!S136</f>
        <v>1.3</v>
      </c>
      <c r="AC316" s="29" t="e">
        <f>'1.4'!T136</f>
        <v>#N/A</v>
      </c>
      <c r="AD316" s="29" t="e">
        <f>'1.4'!U136</f>
        <v>#N/A</v>
      </c>
      <c r="AE316" s="29">
        <f>'1.4'!V136</f>
        <v>12.6</v>
      </c>
      <c r="AF316" s="29">
        <f>'1.4'!W136</f>
        <v>36.1</v>
      </c>
      <c r="AG316" s="29">
        <f>'1.4'!X136</f>
        <v>39</v>
      </c>
      <c r="AH316" s="29">
        <f>'1.4'!Y136</f>
        <v>17.600000000000001</v>
      </c>
      <c r="AI316" s="29">
        <f>'1.4'!Z136</f>
        <v>11.1</v>
      </c>
      <c r="AJ316" s="29">
        <f>'1.4'!AA136</f>
        <v>16.8</v>
      </c>
      <c r="AK316" s="29">
        <f>'1.4'!AB136</f>
        <v>-8.3000000000000007</v>
      </c>
      <c r="AL316" s="29">
        <f>'1.4'!AC136</f>
        <v>10.7</v>
      </c>
      <c r="AM316" s="29">
        <f>'1.4'!AD136</f>
        <v>10.5</v>
      </c>
      <c r="AN316" s="29">
        <f>'1.4'!AE136</f>
        <v>7.3</v>
      </c>
      <c r="AO316" s="29">
        <f>'1.4'!AF136</f>
        <v>11.1</v>
      </c>
      <c r="AP316" s="29" t="e">
        <f>'1.4'!AG136</f>
        <v>#N/A</v>
      </c>
      <c r="AQ316" s="29" t="e">
        <f>'1.4'!AH136</f>
        <v>#N/A</v>
      </c>
      <c r="AR316" s="29">
        <f>'1.4'!AI136</f>
        <v>17.3</v>
      </c>
      <c r="AS316" s="29">
        <f>'1.4'!AJ136</f>
        <v>23.4</v>
      </c>
      <c r="AT316" s="29">
        <f>'1.4'!AK136</f>
        <v>33.799999999999997</v>
      </c>
      <c r="AU316" s="29">
        <f>'1.4'!AL136</f>
        <v>20.7</v>
      </c>
      <c r="AV316" s="29">
        <f>'1.4'!AM136</f>
        <v>31.1</v>
      </c>
      <c r="AW316" s="29">
        <f>'1.4'!AN136</f>
        <v>24</v>
      </c>
      <c r="AX316" s="29">
        <f>'1.4'!AO136</f>
        <v>-7.7</v>
      </c>
      <c r="AY316" s="29">
        <f>'1.4'!AP136</f>
        <v>9</v>
      </c>
      <c r="AZ316" s="29">
        <f>'1.4'!AQ136</f>
        <v>8.8000000000000007</v>
      </c>
      <c r="BA316" s="29">
        <f>'1.4'!AR136</f>
        <v>2.5</v>
      </c>
      <c r="BB316" s="29">
        <f>'1.4'!AS136</f>
        <v>13.2</v>
      </c>
      <c r="BC316" s="29" t="e">
        <f>'1.4'!AT136</f>
        <v>#N/A</v>
      </c>
      <c r="BD316" s="29" t="e">
        <f>'1.4'!AU136</f>
        <v>#N/A</v>
      </c>
      <c r="BE316" s="29">
        <f>'1.4'!AV136</f>
        <v>18.2</v>
      </c>
      <c r="BF316" s="29">
        <f>'1.4'!AW136</f>
        <v>20.5</v>
      </c>
      <c r="BG316" s="29">
        <f>'1.4'!AX136</f>
        <v>34.799999999999997</v>
      </c>
      <c r="BH316" s="29">
        <f>'1.4'!AY136</f>
        <v>11.6</v>
      </c>
      <c r="BI316" s="29">
        <f>'1.4'!AZ136</f>
        <v>32.5</v>
      </c>
      <c r="BJ316" s="29">
        <f>'1.4'!BA136</f>
        <v>20.7</v>
      </c>
    </row>
    <row r="317" spans="1:62" x14ac:dyDescent="0.25">
      <c r="A317" s="28" t="s">
        <v>35</v>
      </c>
      <c r="B317" s="30">
        <v>40452</v>
      </c>
      <c r="C317" s="28">
        <f>'1.3'!B137</f>
        <v>96</v>
      </c>
      <c r="D317" s="28">
        <f>'1.3'!C137</f>
        <v>6.7</v>
      </c>
      <c r="E317" s="28">
        <f>'1.3'!D137</f>
        <v>9.6999999999999993</v>
      </c>
      <c r="F317" s="28">
        <f>'1.3'!E137</f>
        <v>8.9</v>
      </c>
      <c r="G317" s="28">
        <f>'1.3'!F137</f>
        <v>87.1</v>
      </c>
      <c r="H317" s="28">
        <f>'1.3'!G137</f>
        <v>7.2</v>
      </c>
      <c r="I317" s="28">
        <f>'1.3'!H137</f>
        <v>19.399999999999999</v>
      </c>
      <c r="J317" s="28">
        <f>'1.3'!I137</f>
        <v>19.5</v>
      </c>
      <c r="K317" s="29">
        <f>'1.4'!B137</f>
        <v>101.6</v>
      </c>
      <c r="L317" s="29">
        <f>'1.4'!C137</f>
        <v>99.1</v>
      </c>
      <c r="M317" s="29">
        <f>'1.4'!D137</f>
        <v>98.7</v>
      </c>
      <c r="N317" s="29">
        <f>'1.4'!E137</f>
        <v>85.3</v>
      </c>
      <c r="O317" s="29">
        <f>'1.4'!F137</f>
        <v>88.6</v>
      </c>
      <c r="P317" s="29" t="e">
        <f>'1.4'!G137</f>
        <v>#N/A</v>
      </c>
      <c r="Q317" s="29" t="e">
        <f>'1.4'!H137</f>
        <v>#N/A</v>
      </c>
      <c r="R317" s="29">
        <f>'1.4'!I137</f>
        <v>84.7</v>
      </c>
      <c r="S317" s="29">
        <f>'1.4'!J137</f>
        <v>71.2</v>
      </c>
      <c r="T317" s="29">
        <f>'1.4'!K137</f>
        <v>106.9</v>
      </c>
      <c r="U317" s="29">
        <f>'1.4'!L137</f>
        <v>100.6</v>
      </c>
      <c r="V317" s="29">
        <f>'1.4'!M137</f>
        <v>80.400000000000006</v>
      </c>
      <c r="W317" s="29">
        <f>'1.4'!N137</f>
        <v>94</v>
      </c>
      <c r="X317" s="29">
        <f>'1.4'!O137</f>
        <v>5.5</v>
      </c>
      <c r="Y317" s="29">
        <f>'1.4'!P137</f>
        <v>4.5999999999999996</v>
      </c>
      <c r="Z317" s="29">
        <f>'1.4'!Q137</f>
        <v>4.0999999999999996</v>
      </c>
      <c r="AA317" s="29">
        <f>'1.4'!R137</f>
        <v>15.8</v>
      </c>
      <c r="AB317" s="29">
        <f>'1.4'!S137</f>
        <v>-3.2</v>
      </c>
      <c r="AC317" s="29" t="e">
        <f>'1.4'!T137</f>
        <v>#N/A</v>
      </c>
      <c r="AD317" s="29" t="e">
        <f>'1.4'!U137</f>
        <v>#N/A</v>
      </c>
      <c r="AE317" s="29">
        <f>'1.4'!V137</f>
        <v>10.6</v>
      </c>
      <c r="AF317" s="29">
        <f>'1.4'!W137</f>
        <v>21.1</v>
      </c>
      <c r="AG317" s="29">
        <f>'1.4'!X137</f>
        <v>38.200000000000003</v>
      </c>
      <c r="AH317" s="29">
        <f>'1.4'!Y137</f>
        <v>34.799999999999997</v>
      </c>
      <c r="AI317" s="29">
        <f>'1.4'!Z137</f>
        <v>6.7</v>
      </c>
      <c r="AJ317" s="29">
        <f>'1.4'!AA137</f>
        <v>22.7</v>
      </c>
      <c r="AK317" s="29">
        <f>'1.4'!AB137</f>
        <v>-7</v>
      </c>
      <c r="AL317" s="29">
        <f>'1.4'!AC137</f>
        <v>10</v>
      </c>
      <c r="AM317" s="29">
        <f>'1.4'!AD137</f>
        <v>9.8000000000000007</v>
      </c>
      <c r="AN317" s="29">
        <f>'1.4'!AE137</f>
        <v>8.1</v>
      </c>
      <c r="AO317" s="29">
        <f>'1.4'!AF137</f>
        <v>9.5</v>
      </c>
      <c r="AP317" s="29" t="e">
        <f>'1.4'!AG137</f>
        <v>#N/A</v>
      </c>
      <c r="AQ317" s="29" t="e">
        <f>'1.4'!AH137</f>
        <v>#N/A</v>
      </c>
      <c r="AR317" s="29">
        <f>'1.4'!AI137</f>
        <v>16.600000000000001</v>
      </c>
      <c r="AS317" s="29">
        <f>'1.4'!AJ137</f>
        <v>23.2</v>
      </c>
      <c r="AT317" s="29">
        <f>'1.4'!AK137</f>
        <v>34.299999999999997</v>
      </c>
      <c r="AU317" s="29">
        <f>'1.4'!AL137</f>
        <v>22.3</v>
      </c>
      <c r="AV317" s="29">
        <f>'1.4'!AM137</f>
        <v>28.1</v>
      </c>
      <c r="AW317" s="29">
        <f>'1.4'!AN137</f>
        <v>23.9</v>
      </c>
      <c r="AX317" s="29">
        <f>'1.4'!AO137</f>
        <v>-6.2</v>
      </c>
      <c r="AY317" s="29">
        <f>'1.4'!AP137</f>
        <v>8.8000000000000007</v>
      </c>
      <c r="AZ317" s="29">
        <f>'1.4'!AQ137</f>
        <v>8.6</v>
      </c>
      <c r="BA317" s="29">
        <f>'1.4'!AR137</f>
        <v>4.3</v>
      </c>
      <c r="BB317" s="29">
        <f>'1.4'!AS137</f>
        <v>11.8</v>
      </c>
      <c r="BC317" s="29" t="e">
        <f>'1.4'!AT137</f>
        <v>#N/A</v>
      </c>
      <c r="BD317" s="29" t="e">
        <f>'1.4'!AU137</f>
        <v>#N/A</v>
      </c>
      <c r="BE317" s="29">
        <f>'1.4'!AV137</f>
        <v>18.100000000000001</v>
      </c>
      <c r="BF317" s="29">
        <f>'1.4'!AW137</f>
        <v>21.6</v>
      </c>
      <c r="BG317" s="29">
        <f>'1.4'!AX137</f>
        <v>36.200000000000003</v>
      </c>
      <c r="BH317" s="29">
        <f>'1.4'!AY137</f>
        <v>16.600000000000001</v>
      </c>
      <c r="BI317" s="29">
        <f>'1.4'!AZ137</f>
        <v>29.9</v>
      </c>
      <c r="BJ317" s="29">
        <f>'1.4'!BA137</f>
        <v>23.6</v>
      </c>
    </row>
    <row r="318" spans="1:62" x14ac:dyDescent="0.25">
      <c r="A318" s="28" t="s">
        <v>35</v>
      </c>
      <c r="B318" s="30">
        <v>40483</v>
      </c>
      <c r="C318" s="28">
        <f>'1.3'!B138</f>
        <v>92.5</v>
      </c>
      <c r="D318" s="28">
        <f>'1.3'!C138</f>
        <v>6.2</v>
      </c>
      <c r="E318" s="28">
        <f>'1.3'!D138</f>
        <v>9.4</v>
      </c>
      <c r="F318" s="28">
        <f>'1.3'!E138</f>
        <v>9.1</v>
      </c>
      <c r="G318" s="28">
        <f>'1.3'!F138</f>
        <v>87.7</v>
      </c>
      <c r="H318" s="28">
        <f>'1.3'!G138</f>
        <v>23.1</v>
      </c>
      <c r="I318" s="28">
        <f>'1.3'!H138</f>
        <v>19.7</v>
      </c>
      <c r="J318" s="28">
        <f>'1.3'!I138</f>
        <v>19.899999999999999</v>
      </c>
      <c r="K318" s="29">
        <f>'1.4'!B138</f>
        <v>103.1</v>
      </c>
      <c r="L318" s="29">
        <f>'1.4'!C138</f>
        <v>92.5</v>
      </c>
      <c r="M318" s="29">
        <f>'1.4'!D138</f>
        <v>92.1</v>
      </c>
      <c r="N318" s="29">
        <f>'1.4'!E138</f>
        <v>83.4</v>
      </c>
      <c r="O318" s="29">
        <f>'1.4'!F138</f>
        <v>95.8</v>
      </c>
      <c r="P318" s="29" t="e">
        <f>'1.4'!G138</f>
        <v>#N/A</v>
      </c>
      <c r="Q318" s="29" t="e">
        <f>'1.4'!H138</f>
        <v>#N/A</v>
      </c>
      <c r="R318" s="29">
        <f>'1.4'!I138</f>
        <v>82.6</v>
      </c>
      <c r="S318" s="29">
        <f>'1.4'!J138</f>
        <v>73.7</v>
      </c>
      <c r="T318" s="29">
        <f>'1.4'!K138</f>
        <v>98.8</v>
      </c>
      <c r="U318" s="29">
        <f>'1.4'!L138</f>
        <v>93.3</v>
      </c>
      <c r="V318" s="29">
        <f>'1.4'!M138</f>
        <v>83.6</v>
      </c>
      <c r="W318" s="29">
        <f>'1.4'!N138</f>
        <v>100.2</v>
      </c>
      <c r="X318" s="29">
        <f>'1.4'!O138</f>
        <v>4.9000000000000004</v>
      </c>
      <c r="Y318" s="29">
        <f>'1.4'!P138</f>
        <v>7.2</v>
      </c>
      <c r="Z318" s="29">
        <f>'1.4'!Q138</f>
        <v>7</v>
      </c>
      <c r="AA318" s="29">
        <f>'1.4'!R138</f>
        <v>8.6</v>
      </c>
      <c r="AB318" s="29">
        <f>'1.4'!S138</f>
        <v>-4.2</v>
      </c>
      <c r="AC318" s="29" t="e">
        <f>'1.4'!T138</f>
        <v>#N/A</v>
      </c>
      <c r="AD318" s="29" t="e">
        <f>'1.4'!U138</f>
        <v>#N/A</v>
      </c>
      <c r="AE318" s="29">
        <f>'1.4'!V138</f>
        <v>10.8</v>
      </c>
      <c r="AF318" s="29">
        <f>'1.4'!W138</f>
        <v>28.6</v>
      </c>
      <c r="AG318" s="29">
        <f>'1.4'!X138</f>
        <v>5.2</v>
      </c>
      <c r="AH318" s="29">
        <f>'1.4'!Y138</f>
        <v>15.8</v>
      </c>
      <c r="AI318" s="29">
        <f>'1.4'!Z138</f>
        <v>40.799999999999997</v>
      </c>
      <c r="AJ318" s="29">
        <f>'1.4'!AA138</f>
        <v>21</v>
      </c>
      <c r="AK318" s="29">
        <f>'1.4'!AB138</f>
        <v>-5.9</v>
      </c>
      <c r="AL318" s="29">
        <f>'1.4'!AC138</f>
        <v>9.6999999999999993</v>
      </c>
      <c r="AM318" s="29">
        <f>'1.4'!AD138</f>
        <v>9.5</v>
      </c>
      <c r="AN318" s="29">
        <f>'1.4'!AE138</f>
        <v>8.1999999999999993</v>
      </c>
      <c r="AO318" s="29">
        <f>'1.4'!AF138</f>
        <v>8</v>
      </c>
      <c r="AP318" s="29" t="e">
        <f>'1.4'!AG138</f>
        <v>#N/A</v>
      </c>
      <c r="AQ318" s="29" t="e">
        <f>'1.4'!AH138</f>
        <v>#N/A</v>
      </c>
      <c r="AR318" s="29">
        <f>'1.4'!AI138</f>
        <v>16</v>
      </c>
      <c r="AS318" s="29">
        <f>'1.4'!AJ138</f>
        <v>23.6</v>
      </c>
      <c r="AT318" s="29">
        <f>'1.4'!AK138</f>
        <v>30.9</v>
      </c>
      <c r="AU318" s="29">
        <f>'1.4'!AL138</f>
        <v>21.6</v>
      </c>
      <c r="AV318" s="29">
        <f>'1.4'!AM138</f>
        <v>29.2</v>
      </c>
      <c r="AW318" s="29">
        <f>'1.4'!AN138</f>
        <v>23.6</v>
      </c>
      <c r="AX318" s="29">
        <f>'1.4'!AO138</f>
        <v>-5.8</v>
      </c>
      <c r="AY318" s="29">
        <f>'1.4'!AP138</f>
        <v>9.3000000000000007</v>
      </c>
      <c r="AZ318" s="29">
        <f>'1.4'!AQ138</f>
        <v>9.1</v>
      </c>
      <c r="BA318" s="29">
        <f>'1.4'!AR138</f>
        <v>6.1</v>
      </c>
      <c r="BB318" s="29">
        <f>'1.4'!AS138</f>
        <v>9.3000000000000007</v>
      </c>
      <c r="BC318" s="29" t="e">
        <f>'1.4'!AT138</f>
        <v>#N/A</v>
      </c>
      <c r="BD318" s="29" t="e">
        <f>'1.4'!AU138</f>
        <v>#N/A</v>
      </c>
      <c r="BE318" s="29">
        <f>'1.4'!AV138</f>
        <v>15.9</v>
      </c>
      <c r="BF318" s="29">
        <f>'1.4'!AW138</f>
        <v>23</v>
      </c>
      <c r="BG318" s="29">
        <f>'1.4'!AX138</f>
        <v>32.4</v>
      </c>
      <c r="BH318" s="29">
        <f>'1.4'!AY138</f>
        <v>19.2</v>
      </c>
      <c r="BI318" s="29">
        <f>'1.4'!AZ138</f>
        <v>30.3</v>
      </c>
      <c r="BJ318" s="29">
        <f>'1.4'!BA138</f>
        <v>23.8</v>
      </c>
    </row>
    <row r="319" spans="1:62" x14ac:dyDescent="0.25">
      <c r="A319" s="28" t="s">
        <v>35</v>
      </c>
      <c r="B319" s="30">
        <v>40513</v>
      </c>
      <c r="C319" s="28">
        <f>'1.3'!B139</f>
        <v>126.3</v>
      </c>
      <c r="D319" s="28">
        <f>'1.3'!C139</f>
        <v>7.1</v>
      </c>
      <c r="E319" s="28">
        <f>'1.3'!D139</f>
        <v>9.1</v>
      </c>
      <c r="F319" s="28">
        <f>'1.3'!E139</f>
        <v>9.1</v>
      </c>
      <c r="G319" s="28">
        <f>'1.3'!F139</f>
        <v>113.4</v>
      </c>
      <c r="H319" s="28">
        <f>'1.3'!G139</f>
        <v>25.5</v>
      </c>
      <c r="I319" s="28">
        <f>'1.3'!H139</f>
        <v>20.3</v>
      </c>
      <c r="J319" s="28">
        <f>'1.3'!I139</f>
        <v>20.3</v>
      </c>
      <c r="K319" s="29">
        <f>'1.4'!B139</f>
        <v>113.1</v>
      </c>
      <c r="L319" s="29">
        <f>'1.4'!C139</f>
        <v>119.4</v>
      </c>
      <c r="M319" s="29">
        <f>'1.4'!D139</f>
        <v>119.6</v>
      </c>
      <c r="N319" s="29">
        <f>'1.4'!E139</f>
        <v>170.5</v>
      </c>
      <c r="O319" s="29">
        <f>'1.4'!F139</f>
        <v>143.9</v>
      </c>
      <c r="P319" s="29" t="e">
        <f>'1.4'!G139</f>
        <v>#N/A</v>
      </c>
      <c r="Q319" s="29" t="e">
        <f>'1.4'!H139</f>
        <v>#N/A</v>
      </c>
      <c r="R319" s="29">
        <f>'1.4'!I139</f>
        <v>96.4</v>
      </c>
      <c r="S319" s="29">
        <f>'1.4'!J139</f>
        <v>125</v>
      </c>
      <c r="T319" s="29">
        <f>'1.4'!K139</f>
        <v>100.4</v>
      </c>
      <c r="U319" s="29">
        <f>'1.4'!L139</f>
        <v>145</v>
      </c>
      <c r="V319" s="29">
        <f>'1.4'!M139</f>
        <v>105</v>
      </c>
      <c r="W319" s="29">
        <f>'1.4'!N139</f>
        <v>98.5</v>
      </c>
      <c r="X319" s="29">
        <f>'1.4'!O139</f>
        <v>9.9</v>
      </c>
      <c r="Y319" s="29">
        <f>'1.4'!P139</f>
        <v>6.4</v>
      </c>
      <c r="Z319" s="29">
        <f>'1.4'!Q139</f>
        <v>6.3</v>
      </c>
      <c r="AA319" s="29">
        <f>'1.4'!R139</f>
        <v>10.3</v>
      </c>
      <c r="AB319" s="29">
        <f>'1.4'!S139</f>
        <v>-1.5</v>
      </c>
      <c r="AC319" s="29" t="e">
        <f>'1.4'!T139</f>
        <v>#N/A</v>
      </c>
      <c r="AD319" s="29" t="e">
        <f>'1.4'!U139</f>
        <v>#N/A</v>
      </c>
      <c r="AE319" s="29">
        <f>'1.4'!V139</f>
        <v>19.399999999999999</v>
      </c>
      <c r="AF319" s="29">
        <f>'1.4'!W139</f>
        <v>40.799999999999997</v>
      </c>
      <c r="AG319" s="29">
        <f>'1.4'!X139</f>
        <v>-14.7</v>
      </c>
      <c r="AH319" s="29">
        <f>'1.4'!Y139</f>
        <v>15.7</v>
      </c>
      <c r="AI319" s="29">
        <f>'1.4'!Z139</f>
        <v>48.1</v>
      </c>
      <c r="AJ319" s="29">
        <f>'1.4'!AA139</f>
        <v>12.4</v>
      </c>
      <c r="AK319" s="29">
        <f>'1.4'!AB139</f>
        <v>-4.5</v>
      </c>
      <c r="AL319" s="29">
        <f>'1.4'!AC139</f>
        <v>9.4</v>
      </c>
      <c r="AM319" s="29">
        <f>'1.4'!AD139</f>
        <v>9.1999999999999993</v>
      </c>
      <c r="AN319" s="29">
        <f>'1.4'!AE139</f>
        <v>8.5</v>
      </c>
      <c r="AO319" s="29">
        <f>'1.4'!AF139</f>
        <v>6.7</v>
      </c>
      <c r="AP319" s="29" t="e">
        <f>'1.4'!AG139</f>
        <v>#N/A</v>
      </c>
      <c r="AQ319" s="29" t="e">
        <f>'1.4'!AH139</f>
        <v>#N/A</v>
      </c>
      <c r="AR319" s="29">
        <f>'1.4'!AI139</f>
        <v>16.399999999999999</v>
      </c>
      <c r="AS319" s="29">
        <f>'1.4'!AJ139</f>
        <v>25.6</v>
      </c>
      <c r="AT319" s="29">
        <f>'1.4'!AK139</f>
        <v>25.1</v>
      </c>
      <c r="AU319" s="29">
        <f>'1.4'!AL139</f>
        <v>20.7</v>
      </c>
      <c r="AV319" s="29">
        <f>'1.4'!AM139</f>
        <v>31</v>
      </c>
      <c r="AW319" s="29">
        <f>'1.4'!AN139</f>
        <v>22.5</v>
      </c>
      <c r="AX319" s="29">
        <f>'1.4'!AO139</f>
        <v>-4.5</v>
      </c>
      <c r="AY319" s="29">
        <f>'1.4'!AP139</f>
        <v>9.4</v>
      </c>
      <c r="AZ319" s="29">
        <f>'1.4'!AQ139</f>
        <v>9.1999999999999993</v>
      </c>
      <c r="BA319" s="29">
        <f>'1.4'!AR139</f>
        <v>8.5</v>
      </c>
      <c r="BB319" s="29">
        <f>'1.4'!AS139</f>
        <v>6.7</v>
      </c>
      <c r="BC319" s="29" t="e">
        <f>'1.4'!AT139</f>
        <v>#N/A</v>
      </c>
      <c r="BD319" s="29" t="e">
        <f>'1.4'!AU139</f>
        <v>#N/A</v>
      </c>
      <c r="BE319" s="29">
        <f>'1.4'!AV139</f>
        <v>16.399999999999999</v>
      </c>
      <c r="BF319" s="29">
        <f>'1.4'!AW139</f>
        <v>25.6</v>
      </c>
      <c r="BG319" s="29">
        <f>'1.4'!AX139</f>
        <v>25.1</v>
      </c>
      <c r="BH319" s="29">
        <f>'1.4'!AY139</f>
        <v>20.7</v>
      </c>
      <c r="BI319" s="29">
        <f>'1.4'!AZ139</f>
        <v>31</v>
      </c>
      <c r="BJ319" s="29">
        <f>'1.4'!BA139</f>
        <v>22.5</v>
      </c>
    </row>
    <row r="320" spans="1:62" x14ac:dyDescent="0.25">
      <c r="A320" s="28" t="s">
        <v>35</v>
      </c>
      <c r="B320" s="30">
        <v>40544</v>
      </c>
      <c r="C320" s="28">
        <f>'1.3'!B140</f>
        <v>97.8</v>
      </c>
      <c r="D320" s="28">
        <f>'1.3'!C140</f>
        <v>7</v>
      </c>
      <c r="E320" s="28">
        <f>'1.3'!D140</f>
        <v>7</v>
      </c>
      <c r="F320" s="28">
        <f>'1.3'!E140</f>
        <v>9</v>
      </c>
      <c r="G320" s="28">
        <f>'1.3'!F140</f>
        <v>97.1</v>
      </c>
      <c r="H320" s="28">
        <f>'1.3'!G140</f>
        <v>27.9</v>
      </c>
      <c r="I320" s="28">
        <f>'1.3'!H140</f>
        <v>27.9</v>
      </c>
      <c r="J320" s="28">
        <f>'1.3'!I140</f>
        <v>21.3</v>
      </c>
      <c r="K320" s="29">
        <f>'1.4'!B140</f>
        <v>109.6</v>
      </c>
      <c r="L320" s="29">
        <f>'1.4'!C140</f>
        <v>96.1</v>
      </c>
      <c r="M320" s="29">
        <f>'1.4'!D140</f>
        <v>96</v>
      </c>
      <c r="N320" s="29">
        <f>'1.4'!E140</f>
        <v>86.1</v>
      </c>
      <c r="O320" s="29">
        <f>'1.4'!F140</f>
        <v>104.1</v>
      </c>
      <c r="P320" s="29" t="e">
        <f>'1.4'!G140</f>
        <v>#N/A</v>
      </c>
      <c r="Q320" s="29" t="e">
        <f>'1.4'!H140</f>
        <v>#N/A</v>
      </c>
      <c r="R320" s="29">
        <f>'1.4'!I140</f>
        <v>93.1</v>
      </c>
      <c r="S320" s="29">
        <f>'1.4'!J140</f>
        <v>183.2</v>
      </c>
      <c r="T320" s="29">
        <f>'1.4'!K140</f>
        <v>74.2</v>
      </c>
      <c r="U320" s="29">
        <f>'1.4'!L140</f>
        <v>91</v>
      </c>
      <c r="V320" s="29">
        <f>'1.4'!M140</f>
        <v>96.9</v>
      </c>
      <c r="W320" s="29">
        <f>'1.4'!N140</f>
        <v>94.1</v>
      </c>
      <c r="X320" s="29">
        <f>'1.4'!O140</f>
        <v>11.9</v>
      </c>
      <c r="Y320" s="29">
        <f>'1.4'!P140</f>
        <v>3.6</v>
      </c>
      <c r="Z320" s="29">
        <f>'1.4'!Q140</f>
        <v>3.5</v>
      </c>
      <c r="AA320" s="29">
        <f>'1.4'!R140</f>
        <v>27.4</v>
      </c>
      <c r="AB320" s="29">
        <f>'1.4'!S140</f>
        <v>-4</v>
      </c>
      <c r="AC320" s="29" t="e">
        <f>'1.4'!T140</f>
        <v>#N/A</v>
      </c>
      <c r="AD320" s="29" t="e">
        <f>'1.4'!U140</f>
        <v>#N/A</v>
      </c>
      <c r="AE320" s="29">
        <f>'1.4'!V140</f>
        <v>19</v>
      </c>
      <c r="AF320" s="29">
        <f>'1.4'!W140</f>
        <v>30.9</v>
      </c>
      <c r="AG320" s="29">
        <f>'1.4'!X140</f>
        <v>12</v>
      </c>
      <c r="AH320" s="29">
        <f>'1.4'!Y140</f>
        <v>31.3</v>
      </c>
      <c r="AI320" s="29">
        <f>'1.4'!Z140</f>
        <v>49.3</v>
      </c>
      <c r="AJ320" s="29">
        <f>'1.4'!AA140</f>
        <v>18.7</v>
      </c>
      <c r="AK320" s="29">
        <f>'1.4'!AB140</f>
        <v>11.9</v>
      </c>
      <c r="AL320" s="29">
        <f>'1.4'!AC140</f>
        <v>3.6</v>
      </c>
      <c r="AM320" s="29">
        <f>'1.4'!AD140</f>
        <v>3.5</v>
      </c>
      <c r="AN320" s="29">
        <f>'1.4'!AE140</f>
        <v>27.4</v>
      </c>
      <c r="AO320" s="29">
        <f>'1.4'!AF140</f>
        <v>-4</v>
      </c>
      <c r="AP320" s="29" t="e">
        <f>'1.4'!AG140</f>
        <v>#N/A</v>
      </c>
      <c r="AQ320" s="29" t="e">
        <f>'1.4'!AH140</f>
        <v>#N/A</v>
      </c>
      <c r="AR320" s="29">
        <f>'1.4'!AI140</f>
        <v>19</v>
      </c>
      <c r="AS320" s="29">
        <f>'1.4'!AJ140</f>
        <v>30.9</v>
      </c>
      <c r="AT320" s="29">
        <f>'1.4'!AK140</f>
        <v>12</v>
      </c>
      <c r="AU320" s="29">
        <f>'1.4'!AL140</f>
        <v>31.3</v>
      </c>
      <c r="AV320" s="29">
        <f>'1.4'!AM140</f>
        <v>49.3</v>
      </c>
      <c r="AW320" s="29">
        <f>'1.4'!AN140</f>
        <v>18.7</v>
      </c>
      <c r="AX320" s="29">
        <f>'1.4'!AO140</f>
        <v>-2.6</v>
      </c>
      <c r="AY320" s="29">
        <f>'1.4'!AP140</f>
        <v>9.1999999999999993</v>
      </c>
      <c r="AZ320" s="29">
        <f>'1.4'!AQ140</f>
        <v>8.9</v>
      </c>
      <c r="BA320" s="29">
        <f>'1.4'!AR140</f>
        <v>11</v>
      </c>
      <c r="BB320" s="29">
        <f>'1.4'!AS140</f>
        <v>4</v>
      </c>
      <c r="BC320" s="29" t="e">
        <f>'1.4'!AT140</f>
        <v>#N/A</v>
      </c>
      <c r="BD320" s="29" t="e">
        <f>'1.4'!AU140</f>
        <v>#N/A</v>
      </c>
      <c r="BE320" s="29">
        <f>'1.4'!AV140</f>
        <v>16.399999999999999</v>
      </c>
      <c r="BF320" s="29">
        <f>'1.4'!AW140</f>
        <v>29</v>
      </c>
      <c r="BG320" s="29">
        <f>'1.4'!AX140</f>
        <v>26.9</v>
      </c>
      <c r="BH320" s="29">
        <f>'1.4'!AY140</f>
        <v>22.4</v>
      </c>
      <c r="BI320" s="29">
        <f>'1.4'!AZ140</f>
        <v>33</v>
      </c>
      <c r="BJ320" s="29">
        <f>'1.4'!BA140</f>
        <v>22.4</v>
      </c>
    </row>
    <row r="321" spans="1:62" x14ac:dyDescent="0.25">
      <c r="A321" s="28" t="s">
        <v>35</v>
      </c>
      <c r="B321" s="30">
        <v>40575</v>
      </c>
      <c r="C321" s="28">
        <f>'1.3'!B141</f>
        <v>90.2</v>
      </c>
      <c r="D321" s="28">
        <f>'1.3'!C141</f>
        <v>6.8</v>
      </c>
      <c r="E321" s="28">
        <f>'1.3'!D141</f>
        <v>6.9</v>
      </c>
      <c r="F321" s="28">
        <f>'1.3'!E141</f>
        <v>8.6999999999999993</v>
      </c>
      <c r="G321" s="28">
        <f>'1.3'!F141</f>
        <v>98.2</v>
      </c>
      <c r="H321" s="28">
        <f>'1.3'!G141</f>
        <v>34.299999999999997</v>
      </c>
      <c r="I321" s="28">
        <f>'1.3'!H141</f>
        <v>31</v>
      </c>
      <c r="J321" s="28">
        <f>'1.3'!I141</f>
        <v>22.4</v>
      </c>
      <c r="K321" s="29">
        <f>'1.4'!B141</f>
        <v>101.6</v>
      </c>
      <c r="L321" s="29">
        <f>'1.4'!C141</f>
        <v>90.9</v>
      </c>
      <c r="M321" s="29">
        <f>'1.4'!D141</f>
        <v>90.8</v>
      </c>
      <c r="N321" s="29">
        <f>'1.4'!E141</f>
        <v>78.2</v>
      </c>
      <c r="O321" s="29">
        <f>'1.4'!F141</f>
        <v>87.7</v>
      </c>
      <c r="P321" s="29" t="e">
        <f>'1.4'!G141</f>
        <v>#N/A</v>
      </c>
      <c r="Q321" s="29" t="e">
        <f>'1.4'!H141</f>
        <v>#N/A</v>
      </c>
      <c r="R321" s="29">
        <f>'1.4'!I141</f>
        <v>88.3</v>
      </c>
      <c r="S321" s="29">
        <f>'1.4'!J141</f>
        <v>159.30000000000001</v>
      </c>
      <c r="T321" s="29">
        <f>'1.4'!K141</f>
        <v>90.8</v>
      </c>
      <c r="U321" s="29">
        <f>'1.4'!L141</f>
        <v>82</v>
      </c>
      <c r="V321" s="29">
        <f>'1.4'!M141</f>
        <v>104.3</v>
      </c>
      <c r="W321" s="29">
        <f>'1.4'!N141</f>
        <v>89.4</v>
      </c>
      <c r="X321" s="29">
        <f>'1.4'!O141</f>
        <v>16.600000000000001</v>
      </c>
      <c r="Y321" s="29">
        <f>'1.4'!P141</f>
        <v>-0.5</v>
      </c>
      <c r="Z321" s="29">
        <f>'1.4'!Q141</f>
        <v>-0.9</v>
      </c>
      <c r="AA321" s="29">
        <f>'1.4'!R141</f>
        <v>22.6</v>
      </c>
      <c r="AB321" s="29">
        <f>'1.4'!S141</f>
        <v>7.9</v>
      </c>
      <c r="AC321" s="29" t="e">
        <f>'1.4'!T141</f>
        <v>#N/A</v>
      </c>
      <c r="AD321" s="29" t="e">
        <f>'1.4'!U141</f>
        <v>#N/A</v>
      </c>
      <c r="AE321" s="29">
        <f>'1.4'!V141</f>
        <v>17.8</v>
      </c>
      <c r="AF321" s="29">
        <f>'1.4'!W141</f>
        <v>44.1</v>
      </c>
      <c r="AG321" s="29">
        <f>'1.4'!X141</f>
        <v>4.9000000000000004</v>
      </c>
      <c r="AH321" s="29">
        <f>'1.4'!Y141</f>
        <v>35.9</v>
      </c>
      <c r="AI321" s="29">
        <f>'1.4'!Z141</f>
        <v>60.1</v>
      </c>
      <c r="AJ321" s="29">
        <f>'1.4'!AA141</f>
        <v>27.8</v>
      </c>
      <c r="AK321" s="29">
        <f>'1.4'!AB141</f>
        <v>14.1</v>
      </c>
      <c r="AL321" s="29">
        <f>'1.4'!AC141</f>
        <v>1.6</v>
      </c>
      <c r="AM321" s="29">
        <f>'1.4'!AD141</f>
        <v>1.3</v>
      </c>
      <c r="AN321" s="29">
        <f>'1.4'!AE141</f>
        <v>25.1</v>
      </c>
      <c r="AO321" s="29">
        <f>'1.4'!AF141</f>
        <v>1.1000000000000001</v>
      </c>
      <c r="AP321" s="29" t="e">
        <f>'1.4'!AG141</f>
        <v>#N/A</v>
      </c>
      <c r="AQ321" s="29" t="e">
        <f>'1.4'!AH141</f>
        <v>#N/A</v>
      </c>
      <c r="AR321" s="29">
        <f>'1.4'!AI141</f>
        <v>18.399999999999999</v>
      </c>
      <c r="AS321" s="29">
        <f>'1.4'!AJ141</f>
        <v>36.799999999999997</v>
      </c>
      <c r="AT321" s="29">
        <f>'1.4'!AK141</f>
        <v>7.9</v>
      </c>
      <c r="AU321" s="29">
        <f>'1.4'!AL141</f>
        <v>33.4</v>
      </c>
      <c r="AV321" s="29">
        <f>'1.4'!AM141</f>
        <v>54.7</v>
      </c>
      <c r="AW321" s="29">
        <f>'1.4'!AN141</f>
        <v>22.9</v>
      </c>
      <c r="AX321" s="29">
        <f>'1.4'!AO141</f>
        <v>-0.3</v>
      </c>
      <c r="AY321" s="29">
        <f>'1.4'!AP141</f>
        <v>8.1</v>
      </c>
      <c r="AZ321" s="29">
        <f>'1.4'!AQ141</f>
        <v>7.8</v>
      </c>
      <c r="BA321" s="29">
        <f>'1.4'!AR141</f>
        <v>12.4</v>
      </c>
      <c r="BB321" s="29">
        <f>'1.4'!AS141</f>
        <v>3.4</v>
      </c>
      <c r="BC321" s="29" t="e">
        <f>'1.4'!AT141</f>
        <v>#N/A</v>
      </c>
      <c r="BD321" s="29" t="e">
        <f>'1.4'!AU141</f>
        <v>#N/A</v>
      </c>
      <c r="BE321" s="29">
        <f>'1.4'!AV141</f>
        <v>16.600000000000001</v>
      </c>
      <c r="BF321" s="29">
        <f>'1.4'!AW141</f>
        <v>33.700000000000003</v>
      </c>
      <c r="BG321" s="29">
        <f>'1.4'!AX141</f>
        <v>23.4</v>
      </c>
      <c r="BH321" s="29">
        <f>'1.4'!AY141</f>
        <v>23.8</v>
      </c>
      <c r="BI321" s="29">
        <f>'1.4'!AZ141</f>
        <v>35.200000000000003</v>
      </c>
      <c r="BJ321" s="29">
        <f>'1.4'!BA141</f>
        <v>22.9</v>
      </c>
    </row>
    <row r="322" spans="1:62" x14ac:dyDescent="0.25">
      <c r="A322" s="28" t="s">
        <v>35</v>
      </c>
      <c r="B322" s="30">
        <v>40603</v>
      </c>
      <c r="C322" s="28">
        <f>'1.3'!B142</f>
        <v>97.8</v>
      </c>
      <c r="D322" s="28">
        <f>'1.3'!C142</f>
        <v>5.3</v>
      </c>
      <c r="E322" s="28">
        <f>'1.3'!D142</f>
        <v>6.3</v>
      </c>
      <c r="F322" s="28">
        <f>'1.3'!E142</f>
        <v>7.9</v>
      </c>
      <c r="G322" s="28">
        <f>'1.3'!F142</f>
        <v>109</v>
      </c>
      <c r="H322" s="28">
        <f>'1.3'!G142</f>
        <v>12.9</v>
      </c>
      <c r="I322" s="28">
        <f>'1.3'!H142</f>
        <v>23.9</v>
      </c>
      <c r="J322" s="28">
        <f>'1.3'!I142</f>
        <v>20.100000000000001</v>
      </c>
      <c r="K322" s="29">
        <f>'1.4'!B142</f>
        <v>100.8</v>
      </c>
      <c r="L322" s="29">
        <f>'1.4'!C142</f>
        <v>104.3</v>
      </c>
      <c r="M322" s="29">
        <f>'1.4'!D142</f>
        <v>104</v>
      </c>
      <c r="N322" s="29">
        <f>'1.4'!E142</f>
        <v>83.9</v>
      </c>
      <c r="O322" s="29">
        <f>'1.4'!F142</f>
        <v>85.9</v>
      </c>
      <c r="P322" s="29" t="e">
        <f>'1.4'!G142</f>
        <v>#N/A</v>
      </c>
      <c r="Q322" s="29" t="e">
        <f>'1.4'!H142</f>
        <v>#N/A</v>
      </c>
      <c r="R322" s="29">
        <f>'1.4'!I142</f>
        <v>95.3</v>
      </c>
      <c r="S322" s="29">
        <f>'1.4'!J142</f>
        <v>88.9</v>
      </c>
      <c r="T322" s="29">
        <f>'1.4'!K142</f>
        <v>91.2</v>
      </c>
      <c r="U322" s="29">
        <f>'1.4'!L142</f>
        <v>84.8</v>
      </c>
      <c r="V322" s="29">
        <f>'1.4'!M142</f>
        <v>117.6</v>
      </c>
      <c r="W322" s="29">
        <f>'1.4'!N142</f>
        <v>96.1</v>
      </c>
      <c r="X322" s="29">
        <f>'1.4'!O142</f>
        <v>8.4</v>
      </c>
      <c r="Y322" s="29">
        <f>'1.4'!P142</f>
        <v>6.9</v>
      </c>
      <c r="Z322" s="29">
        <f>'1.4'!Q142</f>
        <v>6.6</v>
      </c>
      <c r="AA322" s="29">
        <f>'1.4'!R142</f>
        <v>21</v>
      </c>
      <c r="AB322" s="29">
        <f>'1.4'!S142</f>
        <v>-13.9</v>
      </c>
      <c r="AC322" s="29" t="e">
        <f>'1.4'!T142</f>
        <v>#N/A</v>
      </c>
      <c r="AD322" s="29" t="e">
        <f>'1.4'!U142</f>
        <v>#N/A</v>
      </c>
      <c r="AE322" s="29">
        <f>'1.4'!V142</f>
        <v>13.5</v>
      </c>
      <c r="AF322" s="29">
        <f>'1.4'!W142</f>
        <v>26.1</v>
      </c>
      <c r="AG322" s="29">
        <f>'1.4'!X142</f>
        <v>-10.9</v>
      </c>
      <c r="AH322" s="29">
        <f>'1.4'!Y142</f>
        <v>14.4</v>
      </c>
      <c r="AI322" s="29">
        <f>'1.4'!Z142</f>
        <v>18</v>
      </c>
      <c r="AJ322" s="29">
        <f>'1.4'!AA142</f>
        <v>8.8000000000000007</v>
      </c>
      <c r="AK322" s="29">
        <f>'1.4'!AB142</f>
        <v>12.2</v>
      </c>
      <c r="AL322" s="29">
        <f>'1.4'!AC142</f>
        <v>3.4</v>
      </c>
      <c r="AM322" s="29">
        <f>'1.4'!AD142</f>
        <v>3.2</v>
      </c>
      <c r="AN322" s="29">
        <f>'1.4'!AE142</f>
        <v>23.7</v>
      </c>
      <c r="AO322" s="29">
        <f>'1.4'!AF142</f>
        <v>-4.0999999999999996</v>
      </c>
      <c r="AP322" s="29" t="e">
        <f>'1.4'!AG142</f>
        <v>#N/A</v>
      </c>
      <c r="AQ322" s="29" t="e">
        <f>'1.4'!AH142</f>
        <v>#N/A</v>
      </c>
      <c r="AR322" s="29">
        <f>'1.4'!AI142</f>
        <v>16.7</v>
      </c>
      <c r="AS322" s="29">
        <f>'1.4'!AJ142</f>
        <v>34.4</v>
      </c>
      <c r="AT322" s="29">
        <f>'1.4'!AK142</f>
        <v>0.4</v>
      </c>
      <c r="AU322" s="29">
        <f>'1.4'!AL142</f>
        <v>26.5</v>
      </c>
      <c r="AV322" s="29">
        <f>'1.4'!AM142</f>
        <v>38.799999999999997</v>
      </c>
      <c r="AW322" s="29">
        <f>'1.4'!AN142</f>
        <v>17.7</v>
      </c>
      <c r="AX322" s="29">
        <f>'1.4'!AO142</f>
        <v>1.5</v>
      </c>
      <c r="AY322" s="29">
        <f>'1.4'!AP142</f>
        <v>7.2</v>
      </c>
      <c r="AZ322" s="29">
        <f>'1.4'!AQ142</f>
        <v>6.8</v>
      </c>
      <c r="BA322" s="29">
        <f>'1.4'!AR142</f>
        <v>14.2</v>
      </c>
      <c r="BB322" s="29">
        <f>'1.4'!AS142</f>
        <v>0.5</v>
      </c>
      <c r="BC322" s="29" t="e">
        <f>'1.4'!AT142</f>
        <v>#N/A</v>
      </c>
      <c r="BD322" s="29" t="e">
        <f>'1.4'!AU142</f>
        <v>#N/A</v>
      </c>
      <c r="BE322" s="29">
        <f>'1.4'!AV142</f>
        <v>15.8</v>
      </c>
      <c r="BF322" s="29">
        <f>'1.4'!AW142</f>
        <v>32.4</v>
      </c>
      <c r="BG322" s="29">
        <f>'1.4'!AX142</f>
        <v>18.3</v>
      </c>
      <c r="BH322" s="29">
        <f>'1.4'!AY142</f>
        <v>22.9</v>
      </c>
      <c r="BI322" s="29">
        <f>'1.4'!AZ142</f>
        <v>31.2</v>
      </c>
      <c r="BJ322" s="29">
        <f>'1.4'!BA142</f>
        <v>21.2</v>
      </c>
    </row>
    <row r="323" spans="1:62" x14ac:dyDescent="0.25">
      <c r="A323" s="28" t="s">
        <v>35</v>
      </c>
      <c r="B323" s="30">
        <v>40634</v>
      </c>
      <c r="C323" s="28">
        <f>'1.3'!B143</f>
        <v>97.2</v>
      </c>
      <c r="D323" s="28">
        <f>'1.3'!C143</f>
        <v>13.1</v>
      </c>
      <c r="E323" s="28">
        <f>'1.3'!D143</f>
        <v>8</v>
      </c>
      <c r="F323" s="28">
        <f>'1.3'!E143</f>
        <v>8.4</v>
      </c>
      <c r="G323" s="28">
        <f>'1.3'!F143</f>
        <v>107</v>
      </c>
      <c r="H323" s="28">
        <f>'1.3'!G143</f>
        <v>35.799999999999997</v>
      </c>
      <c r="I323" s="28">
        <f>'1.3'!H143</f>
        <v>26.8</v>
      </c>
      <c r="J323" s="28">
        <f>'1.3'!I143</f>
        <v>21.1</v>
      </c>
      <c r="K323" s="29">
        <f>'1.4'!B143</f>
        <v>94.9</v>
      </c>
      <c r="L323" s="29">
        <f>'1.4'!C143</f>
        <v>104.2</v>
      </c>
      <c r="M323" s="29">
        <f>'1.4'!D143</f>
        <v>104.1</v>
      </c>
      <c r="N323" s="29">
        <f>'1.4'!E143</f>
        <v>86.8</v>
      </c>
      <c r="O323" s="29">
        <f>'1.4'!F143</f>
        <v>84.4</v>
      </c>
      <c r="P323" s="29" t="e">
        <f>'1.4'!G143</f>
        <v>#N/A</v>
      </c>
      <c r="Q323" s="29" t="e">
        <f>'1.4'!H143</f>
        <v>#N/A</v>
      </c>
      <c r="R323" s="29">
        <f>'1.4'!I143</f>
        <v>94</v>
      </c>
      <c r="S323" s="29">
        <f>'1.4'!J143</f>
        <v>82.1</v>
      </c>
      <c r="T323" s="29">
        <f>'1.4'!K143</f>
        <v>81.900000000000006</v>
      </c>
      <c r="U323" s="29">
        <f>'1.4'!L143</f>
        <v>85.4</v>
      </c>
      <c r="V323" s="29">
        <f>'1.4'!M143</f>
        <v>114.9</v>
      </c>
      <c r="W323" s="29">
        <f>'1.4'!N143</f>
        <v>89</v>
      </c>
      <c r="X323" s="29">
        <f>'1.4'!O143</f>
        <v>6</v>
      </c>
      <c r="Y323" s="29">
        <f>'1.4'!P143</f>
        <v>13.9</v>
      </c>
      <c r="Z323" s="29">
        <f>'1.4'!Q143</f>
        <v>13.8</v>
      </c>
      <c r="AA323" s="29">
        <f>'1.4'!R143</f>
        <v>17.5</v>
      </c>
      <c r="AB323" s="29">
        <f>'1.4'!S143</f>
        <v>1.8</v>
      </c>
      <c r="AC323" s="29" t="e">
        <f>'1.4'!T143</f>
        <v>#N/A</v>
      </c>
      <c r="AD323" s="29" t="e">
        <f>'1.4'!U143</f>
        <v>#N/A</v>
      </c>
      <c r="AE323" s="29">
        <f>'1.4'!V143</f>
        <v>18.5</v>
      </c>
      <c r="AF323" s="29">
        <f>'1.4'!W143</f>
        <v>39.9</v>
      </c>
      <c r="AG323" s="29">
        <f>'1.4'!X143</f>
        <v>12.8</v>
      </c>
      <c r="AH323" s="29">
        <f>'1.4'!Y143</f>
        <v>26</v>
      </c>
      <c r="AI323" s="29">
        <f>'1.4'!Z143</f>
        <v>56.1</v>
      </c>
      <c r="AJ323" s="29">
        <f>'1.4'!AA143</f>
        <v>9.8000000000000007</v>
      </c>
      <c r="AK323" s="29">
        <f>'1.4'!AB143</f>
        <v>10.7</v>
      </c>
      <c r="AL323" s="29">
        <f>'1.4'!AC143</f>
        <v>6</v>
      </c>
      <c r="AM323" s="29">
        <f>'1.4'!AD143</f>
        <v>5.8</v>
      </c>
      <c r="AN323" s="29">
        <f>'1.4'!AE143</f>
        <v>22</v>
      </c>
      <c r="AO323" s="29">
        <f>'1.4'!AF143</f>
        <v>-2.8</v>
      </c>
      <c r="AP323" s="29" t="e">
        <f>'1.4'!AG143</f>
        <v>#N/A</v>
      </c>
      <c r="AQ323" s="29" t="e">
        <f>'1.4'!AH143</f>
        <v>#N/A</v>
      </c>
      <c r="AR323" s="29">
        <f>'1.4'!AI143</f>
        <v>17.100000000000001</v>
      </c>
      <c r="AS323" s="29">
        <f>'1.4'!AJ143</f>
        <v>35.299999999999997</v>
      </c>
      <c r="AT323" s="29">
        <f>'1.4'!AK143</f>
        <v>3.1</v>
      </c>
      <c r="AU323" s="29">
        <f>'1.4'!AL143</f>
        <v>26.4</v>
      </c>
      <c r="AV323" s="29">
        <f>'1.4'!AM143</f>
        <v>43</v>
      </c>
      <c r="AW323" s="29">
        <f>'1.4'!AN143</f>
        <v>15.7</v>
      </c>
      <c r="AX323" s="29">
        <f>'1.4'!AO143</f>
        <v>2.6</v>
      </c>
      <c r="AY323" s="29">
        <f>'1.4'!AP143</f>
        <v>8</v>
      </c>
      <c r="AZ323" s="29">
        <f>'1.4'!AQ143</f>
        <v>7.7</v>
      </c>
      <c r="BA323" s="29">
        <f>'1.4'!AR143</f>
        <v>14.9</v>
      </c>
      <c r="BB323" s="29">
        <f>'1.4'!AS143</f>
        <v>-0.4</v>
      </c>
      <c r="BC323" s="29" t="e">
        <f>'1.4'!AT143</f>
        <v>#N/A</v>
      </c>
      <c r="BD323" s="29" t="e">
        <f>'1.4'!AU143</f>
        <v>#N/A</v>
      </c>
      <c r="BE323" s="29">
        <f>'1.4'!AV143</f>
        <v>15.3</v>
      </c>
      <c r="BF323" s="29">
        <f>'1.4'!AW143</f>
        <v>33.799999999999997</v>
      </c>
      <c r="BG323" s="29">
        <f>'1.4'!AX143</f>
        <v>17.7</v>
      </c>
      <c r="BH323" s="29">
        <f>'1.4'!AY143</f>
        <v>23.5</v>
      </c>
      <c r="BI323" s="29">
        <f>'1.4'!AZ143</f>
        <v>32.5</v>
      </c>
      <c r="BJ323" s="29">
        <f>'1.4'!BA143</f>
        <v>19.7</v>
      </c>
    </row>
    <row r="324" spans="1:62" x14ac:dyDescent="0.25">
      <c r="A324" s="28" t="s">
        <v>35</v>
      </c>
      <c r="B324" s="30">
        <v>40664</v>
      </c>
      <c r="C324" s="28">
        <f>'1.3'!B144</f>
        <v>95.5</v>
      </c>
      <c r="D324" s="28">
        <f>'1.3'!C144</f>
        <v>7</v>
      </c>
      <c r="E324" s="28">
        <f>'1.3'!D144</f>
        <v>7.8</v>
      </c>
      <c r="F324" s="28">
        <f>'1.3'!E144</f>
        <v>8.1999999999999993</v>
      </c>
      <c r="G324" s="28">
        <f>'1.3'!F144</f>
        <v>116.6</v>
      </c>
      <c r="H324" s="28">
        <f>'1.3'!G144</f>
        <v>38.6</v>
      </c>
      <c r="I324" s="28">
        <f>'1.3'!H144</f>
        <v>29.2</v>
      </c>
      <c r="J324" s="28">
        <f>'1.3'!I144</f>
        <v>22.4</v>
      </c>
      <c r="K324" s="29">
        <f>'1.4'!B144</f>
        <v>98.2</v>
      </c>
      <c r="L324" s="29">
        <f>'1.4'!C144</f>
        <v>92.6</v>
      </c>
      <c r="M324" s="29">
        <f>'1.4'!D144</f>
        <v>92.5</v>
      </c>
      <c r="N324" s="29">
        <f>'1.4'!E144</f>
        <v>126.3</v>
      </c>
      <c r="O324" s="29">
        <f>'1.4'!F144</f>
        <v>98.7</v>
      </c>
      <c r="P324" s="29" t="e">
        <f>'1.4'!G144</f>
        <v>#N/A</v>
      </c>
      <c r="Q324" s="29" t="e">
        <f>'1.4'!H144</f>
        <v>#N/A</v>
      </c>
      <c r="R324" s="29">
        <f>'1.4'!I144</f>
        <v>97.8</v>
      </c>
      <c r="S324" s="29">
        <f>'1.4'!J144</f>
        <v>85.3</v>
      </c>
      <c r="T324" s="29">
        <f>'1.4'!K144</f>
        <v>89.8</v>
      </c>
      <c r="U324" s="29">
        <f>'1.4'!L144</f>
        <v>87.2</v>
      </c>
      <c r="V324" s="29">
        <f>'1.4'!M144</f>
        <v>132.1</v>
      </c>
      <c r="W324" s="29">
        <f>'1.4'!N144</f>
        <v>106.1</v>
      </c>
      <c r="X324" s="29">
        <f>'1.4'!O144</f>
        <v>5.5</v>
      </c>
      <c r="Y324" s="29">
        <f>'1.4'!P144</f>
        <v>4.8</v>
      </c>
      <c r="Z324" s="29">
        <f>'1.4'!Q144</f>
        <v>4.9000000000000004</v>
      </c>
      <c r="AA324" s="29">
        <f>'1.4'!R144</f>
        <v>14</v>
      </c>
      <c r="AB324" s="29">
        <f>'1.4'!S144</f>
        <v>2.8</v>
      </c>
      <c r="AC324" s="29" t="e">
        <f>'1.4'!T144</f>
        <v>#N/A</v>
      </c>
      <c r="AD324" s="29" t="e">
        <f>'1.4'!U144</f>
        <v>#N/A</v>
      </c>
      <c r="AE324" s="29">
        <f>'1.4'!V144</f>
        <v>21.6</v>
      </c>
      <c r="AF324" s="29">
        <f>'1.4'!W144</f>
        <v>36</v>
      </c>
      <c r="AG324" s="29">
        <f>'1.4'!X144</f>
        <v>-1.9</v>
      </c>
      <c r="AH324" s="29">
        <f>'1.4'!Y144</f>
        <v>15.1</v>
      </c>
      <c r="AI324" s="29">
        <f>'1.4'!Z144</f>
        <v>64.400000000000006</v>
      </c>
      <c r="AJ324" s="29">
        <f>'1.4'!AA144</f>
        <v>21.7</v>
      </c>
      <c r="AK324" s="29">
        <f>'1.4'!AB144</f>
        <v>9.6</v>
      </c>
      <c r="AL324" s="29">
        <f>'1.4'!AC144</f>
        <v>5.8</v>
      </c>
      <c r="AM324" s="29">
        <f>'1.4'!AD144</f>
        <v>5.6</v>
      </c>
      <c r="AN324" s="29">
        <f>'1.4'!AE144</f>
        <v>19.7</v>
      </c>
      <c r="AO324" s="29">
        <f>'1.4'!AF144</f>
        <v>-1.6</v>
      </c>
      <c r="AP324" s="29" t="e">
        <f>'1.4'!AG144</f>
        <v>#N/A</v>
      </c>
      <c r="AQ324" s="29" t="e">
        <f>'1.4'!AH144</f>
        <v>#N/A</v>
      </c>
      <c r="AR324" s="29">
        <f>'1.4'!AI144</f>
        <v>18</v>
      </c>
      <c r="AS324" s="29">
        <f>'1.4'!AJ144</f>
        <v>35.4</v>
      </c>
      <c r="AT324" s="29">
        <f>'1.4'!AK144</f>
        <v>2</v>
      </c>
      <c r="AU324" s="29">
        <f>'1.4'!AL144</f>
        <v>23.9</v>
      </c>
      <c r="AV324" s="29">
        <f>'1.4'!AM144</f>
        <v>47.5</v>
      </c>
      <c r="AW324" s="29">
        <f>'1.4'!AN144</f>
        <v>17</v>
      </c>
      <c r="AX324" s="29">
        <f>'1.4'!AO144</f>
        <v>3.8</v>
      </c>
      <c r="AY324" s="29">
        <f>'1.4'!AP144</f>
        <v>7.8</v>
      </c>
      <c r="AZ324" s="29">
        <f>'1.4'!AQ144</f>
        <v>7.5</v>
      </c>
      <c r="BA324" s="29">
        <f>'1.4'!AR144</f>
        <v>15.2</v>
      </c>
      <c r="BB324" s="29">
        <f>'1.4'!AS144</f>
        <v>-1.2</v>
      </c>
      <c r="BC324" s="29" t="e">
        <f>'1.4'!AT144</f>
        <v>#N/A</v>
      </c>
      <c r="BD324" s="29" t="e">
        <f>'1.4'!AU144</f>
        <v>#N/A</v>
      </c>
      <c r="BE324" s="29">
        <f>'1.4'!AV144</f>
        <v>15.6</v>
      </c>
      <c r="BF324" s="29">
        <f>'1.4'!AW144</f>
        <v>35</v>
      </c>
      <c r="BG324" s="29">
        <f>'1.4'!AX144</f>
        <v>15.6</v>
      </c>
      <c r="BH324" s="29">
        <f>'1.4'!AY144</f>
        <v>23.1</v>
      </c>
      <c r="BI324" s="29">
        <f>'1.4'!AZ144</f>
        <v>34.799999999999997</v>
      </c>
      <c r="BJ324" s="29">
        <f>'1.4'!BA144</f>
        <v>19.399999999999999</v>
      </c>
    </row>
    <row r="325" spans="1:62" x14ac:dyDescent="0.25">
      <c r="A325" s="28" t="s">
        <v>35</v>
      </c>
      <c r="B325" s="30">
        <v>40695</v>
      </c>
      <c r="C325" s="28">
        <f>'1.3'!B145</f>
        <v>92.8</v>
      </c>
      <c r="D325" s="28">
        <f>'1.3'!C145</f>
        <v>7.7</v>
      </c>
      <c r="E325" s="28">
        <f>'1.3'!D145</f>
        <v>7.8</v>
      </c>
      <c r="F325" s="28">
        <f>'1.3'!E145</f>
        <v>8</v>
      </c>
      <c r="G325" s="28">
        <f>'1.3'!F145</f>
        <v>100.7</v>
      </c>
      <c r="H325" s="28">
        <f>'1.3'!G145</f>
        <v>18.100000000000001</v>
      </c>
      <c r="I325" s="28">
        <f>'1.3'!H145</f>
        <v>27.3</v>
      </c>
      <c r="J325" s="28">
        <f>'1.3'!I145</f>
        <v>22.5</v>
      </c>
      <c r="K325" s="29">
        <f>'1.4'!B145</f>
        <v>93.2</v>
      </c>
      <c r="L325" s="29">
        <f>'1.4'!C145</f>
        <v>92.7</v>
      </c>
      <c r="M325" s="29">
        <f>'1.4'!D145</f>
        <v>92.8</v>
      </c>
      <c r="N325" s="29">
        <f>'1.4'!E145</f>
        <v>101.9</v>
      </c>
      <c r="O325" s="29">
        <f>'1.4'!F145</f>
        <v>92</v>
      </c>
      <c r="P325" s="29" t="e">
        <f>'1.4'!G145</f>
        <v>#N/A</v>
      </c>
      <c r="Q325" s="29" t="e">
        <f>'1.4'!H145</f>
        <v>#N/A</v>
      </c>
      <c r="R325" s="29">
        <f>'1.4'!I145</f>
        <v>96.3</v>
      </c>
      <c r="S325" s="29">
        <f>'1.4'!J145</f>
        <v>78.900000000000006</v>
      </c>
      <c r="T325" s="29">
        <f>'1.4'!K145</f>
        <v>83.5</v>
      </c>
      <c r="U325" s="29">
        <f>'1.4'!L145</f>
        <v>87.6</v>
      </c>
      <c r="V325" s="29">
        <f>'1.4'!M145</f>
        <v>106.1</v>
      </c>
      <c r="W325" s="29">
        <f>'1.4'!N145</f>
        <v>102.6</v>
      </c>
      <c r="X325" s="29">
        <f>'1.4'!O145</f>
        <v>9</v>
      </c>
      <c r="Y325" s="29">
        <f>'1.4'!P145</f>
        <v>2.9</v>
      </c>
      <c r="Z325" s="29">
        <f>'1.4'!Q145</f>
        <v>3.3</v>
      </c>
      <c r="AA325" s="29">
        <f>'1.4'!R145</f>
        <v>12.2</v>
      </c>
      <c r="AB325" s="29">
        <f>'1.4'!S145</f>
        <v>11</v>
      </c>
      <c r="AC325" s="29" t="e">
        <f>'1.4'!T145</f>
        <v>#N/A</v>
      </c>
      <c r="AD325" s="29" t="e">
        <f>'1.4'!U145</f>
        <v>#N/A</v>
      </c>
      <c r="AE325" s="29">
        <f>'1.4'!V145</f>
        <v>22.7</v>
      </c>
      <c r="AF325" s="29">
        <f>'1.4'!W145</f>
        <v>35.5</v>
      </c>
      <c r="AG325" s="29">
        <f>'1.4'!X145</f>
        <v>10.199999999999999</v>
      </c>
      <c r="AH325" s="29">
        <f>'1.4'!Y145</f>
        <v>22.1</v>
      </c>
      <c r="AI325" s="29">
        <f>'1.4'!Z145</f>
        <v>25.4</v>
      </c>
      <c r="AJ325" s="29">
        <f>'1.4'!AA145</f>
        <v>20.8</v>
      </c>
      <c r="AK325" s="29">
        <f>'1.4'!AB145</f>
        <v>9.5</v>
      </c>
      <c r="AL325" s="29">
        <f>'1.4'!AC145</f>
        <v>5.3</v>
      </c>
      <c r="AM325" s="29">
        <f>'1.4'!AD145</f>
        <v>5.2</v>
      </c>
      <c r="AN325" s="29">
        <f>'1.4'!AE145</f>
        <v>18.3</v>
      </c>
      <c r="AO325" s="29">
        <f>'1.4'!AF145</f>
        <v>0.3</v>
      </c>
      <c r="AP325" s="29" t="e">
        <f>'1.4'!AG145</f>
        <v>#N/A</v>
      </c>
      <c r="AQ325" s="29" t="e">
        <f>'1.4'!AH145</f>
        <v>#N/A</v>
      </c>
      <c r="AR325" s="29">
        <f>'1.4'!AI145</f>
        <v>18.8</v>
      </c>
      <c r="AS325" s="29">
        <f>'1.4'!AJ145</f>
        <v>35.4</v>
      </c>
      <c r="AT325" s="29">
        <f>'1.4'!AK145</f>
        <v>3.3</v>
      </c>
      <c r="AU325" s="29">
        <f>'1.4'!AL145</f>
        <v>23.6</v>
      </c>
      <c r="AV325" s="29">
        <f>'1.4'!AM145</f>
        <v>43.5</v>
      </c>
      <c r="AW325" s="29">
        <f>'1.4'!AN145</f>
        <v>17.600000000000001</v>
      </c>
      <c r="AX325" s="29">
        <f>'1.4'!AO145</f>
        <v>5.4</v>
      </c>
      <c r="AY325" s="29">
        <f>'1.4'!AP145</f>
        <v>6.9</v>
      </c>
      <c r="AZ325" s="29">
        <f>'1.4'!AQ145</f>
        <v>6.7</v>
      </c>
      <c r="BA325" s="29">
        <f>'1.4'!AR145</f>
        <v>15.1</v>
      </c>
      <c r="BB325" s="29">
        <f>'1.4'!AS145</f>
        <v>-0.5</v>
      </c>
      <c r="BC325" s="29" t="e">
        <f>'1.4'!AT145</f>
        <v>#N/A</v>
      </c>
      <c r="BD325" s="29" t="e">
        <f>'1.4'!AU145</f>
        <v>#N/A</v>
      </c>
      <c r="BE325" s="29">
        <f>'1.4'!AV145</f>
        <v>16.2</v>
      </c>
      <c r="BF325" s="29">
        <f>'1.4'!AW145</f>
        <v>36.1</v>
      </c>
      <c r="BG325" s="29">
        <f>'1.4'!AX145</f>
        <v>15.7</v>
      </c>
      <c r="BH325" s="29">
        <f>'1.4'!AY145</f>
        <v>23</v>
      </c>
      <c r="BI325" s="29">
        <f>'1.4'!AZ145</f>
        <v>35.1</v>
      </c>
      <c r="BJ325" s="29">
        <f>'1.4'!BA145</f>
        <v>19.7</v>
      </c>
    </row>
    <row r="326" spans="1:62" x14ac:dyDescent="0.25">
      <c r="A326" s="28" t="s">
        <v>35</v>
      </c>
      <c r="B326" s="30">
        <v>40725</v>
      </c>
      <c r="C326" s="28">
        <f>'1.3'!B146</f>
        <v>100.5</v>
      </c>
      <c r="D326" s="28">
        <f>'1.3'!C146</f>
        <v>9.1999999999999993</v>
      </c>
      <c r="E326" s="28">
        <f>'1.3'!D146</f>
        <v>8</v>
      </c>
      <c r="F326" s="28">
        <f>'1.3'!E146</f>
        <v>7.9</v>
      </c>
      <c r="G326" s="28">
        <f>'1.3'!F146</f>
        <v>90.7</v>
      </c>
      <c r="H326" s="28">
        <f>'1.3'!G146</f>
        <v>7</v>
      </c>
      <c r="I326" s="28">
        <f>'1.3'!H146</f>
        <v>24.3</v>
      </c>
      <c r="J326" s="28">
        <f>'1.3'!I146</f>
        <v>21.4</v>
      </c>
      <c r="K326" s="29">
        <f>'1.4'!B146</f>
        <v>98.2</v>
      </c>
      <c r="L326" s="29">
        <f>'1.4'!C146</f>
        <v>101.3</v>
      </c>
      <c r="M326" s="29">
        <f>'1.4'!D146</f>
        <v>101.3</v>
      </c>
      <c r="N326" s="29">
        <f>'1.4'!E146</f>
        <v>101.3</v>
      </c>
      <c r="O326" s="29">
        <f>'1.4'!F146</f>
        <v>99.9</v>
      </c>
      <c r="P326" s="29" t="e">
        <f>'1.4'!G146</f>
        <v>#N/A</v>
      </c>
      <c r="Q326" s="29" t="e">
        <f>'1.4'!H146</f>
        <v>#N/A</v>
      </c>
      <c r="R326" s="29">
        <f>'1.4'!I146</f>
        <v>101.5</v>
      </c>
      <c r="S326" s="29">
        <f>'1.4'!J146</f>
        <v>84.1</v>
      </c>
      <c r="T326" s="29">
        <f>'1.4'!K146</f>
        <v>98.1</v>
      </c>
      <c r="U326" s="29">
        <f>'1.4'!L146</f>
        <v>98.3</v>
      </c>
      <c r="V326" s="29">
        <f>'1.4'!M146</f>
        <v>82.8</v>
      </c>
      <c r="W326" s="29">
        <f>'1.4'!N146</f>
        <v>107.9</v>
      </c>
      <c r="X326" s="29">
        <f>'1.4'!O146</f>
        <v>8.6999999999999993</v>
      </c>
      <c r="Y326" s="29">
        <f>'1.4'!P146</f>
        <v>3.7</v>
      </c>
      <c r="Z326" s="29">
        <f>'1.4'!Q146</f>
        <v>4</v>
      </c>
      <c r="AA326" s="29">
        <f>'1.4'!R146</f>
        <v>11.3</v>
      </c>
      <c r="AB326" s="29">
        <f>'1.4'!S146</f>
        <v>20.100000000000001</v>
      </c>
      <c r="AC326" s="29" t="e">
        <f>'1.4'!T146</f>
        <v>#N/A</v>
      </c>
      <c r="AD326" s="29" t="e">
        <f>'1.4'!U146</f>
        <v>#N/A</v>
      </c>
      <c r="AE326" s="29">
        <f>'1.4'!V146</f>
        <v>21.9</v>
      </c>
      <c r="AF326" s="29">
        <f>'1.4'!W146</f>
        <v>5.3</v>
      </c>
      <c r="AG326" s="29">
        <f>'1.4'!X146</f>
        <v>3.6</v>
      </c>
      <c r="AH326" s="29">
        <f>'1.4'!Y146</f>
        <v>23.9</v>
      </c>
      <c r="AI326" s="29">
        <f>'1.4'!Z146</f>
        <v>4.8</v>
      </c>
      <c r="AJ326" s="29">
        <f>'1.4'!AA146</f>
        <v>14.3</v>
      </c>
      <c r="AK326" s="29">
        <f>'1.4'!AB146</f>
        <v>9.4</v>
      </c>
      <c r="AL326" s="29">
        <f>'1.4'!AC146</f>
        <v>5.0999999999999996</v>
      </c>
      <c r="AM326" s="29">
        <f>'1.4'!AD146</f>
        <v>5.0999999999999996</v>
      </c>
      <c r="AN326" s="29">
        <f>'1.4'!AE146</f>
        <v>17.2</v>
      </c>
      <c r="AO326" s="29">
        <f>'1.4'!AF146</f>
        <v>2.9</v>
      </c>
      <c r="AP326" s="29" t="e">
        <f>'1.4'!AG146</f>
        <v>#N/A</v>
      </c>
      <c r="AQ326" s="29" t="e">
        <f>'1.4'!AH146</f>
        <v>#N/A</v>
      </c>
      <c r="AR326" s="29">
        <f>'1.4'!AI146</f>
        <v>19.3</v>
      </c>
      <c r="AS326" s="29">
        <f>'1.4'!AJ146</f>
        <v>31.2</v>
      </c>
      <c r="AT326" s="29">
        <f>'1.4'!AK146</f>
        <v>3.3</v>
      </c>
      <c r="AU326" s="29">
        <f>'1.4'!AL146</f>
        <v>23.7</v>
      </c>
      <c r="AV326" s="29">
        <f>'1.4'!AM146</f>
        <v>37.9</v>
      </c>
      <c r="AW326" s="29">
        <f>'1.4'!AN146</f>
        <v>17.100000000000001</v>
      </c>
      <c r="AX326" s="29">
        <f>'1.4'!AO146</f>
        <v>6.9</v>
      </c>
      <c r="AY326" s="29">
        <f>'1.4'!AP146</f>
        <v>6.1</v>
      </c>
      <c r="AZ326" s="29">
        <f>'1.4'!AQ146</f>
        <v>5.9</v>
      </c>
      <c r="BA326" s="29">
        <f>'1.4'!AR146</f>
        <v>14.9</v>
      </c>
      <c r="BB326" s="29">
        <f>'1.4'!AS146</f>
        <v>1.1000000000000001</v>
      </c>
      <c r="BC326" s="29" t="e">
        <f>'1.4'!AT146</f>
        <v>#N/A</v>
      </c>
      <c r="BD326" s="29" t="e">
        <f>'1.4'!AU146</f>
        <v>#N/A</v>
      </c>
      <c r="BE326" s="29">
        <f>'1.4'!AV146</f>
        <v>17</v>
      </c>
      <c r="BF326" s="29">
        <f>'1.4'!AW146</f>
        <v>32.799999999999997</v>
      </c>
      <c r="BG326" s="29">
        <f>'1.4'!AX146</f>
        <v>13.4</v>
      </c>
      <c r="BH326" s="29">
        <f>'1.4'!AY146</f>
        <v>22.8</v>
      </c>
      <c r="BI326" s="29">
        <f>'1.4'!AZ146</f>
        <v>33.1</v>
      </c>
      <c r="BJ326" s="29">
        <f>'1.4'!BA146</f>
        <v>18.600000000000001</v>
      </c>
    </row>
    <row r="327" spans="1:62" x14ac:dyDescent="0.25">
      <c r="A327" s="28" t="s">
        <v>35</v>
      </c>
      <c r="B327" s="30">
        <v>40756</v>
      </c>
      <c r="C327" s="28">
        <f>'1.3'!B147</f>
        <v>99.8</v>
      </c>
      <c r="D327" s="28">
        <f>'1.3'!C147</f>
        <v>11.3</v>
      </c>
      <c r="E327" s="28">
        <f>'1.3'!D147</f>
        <v>8.4</v>
      </c>
      <c r="F327" s="28">
        <f>'1.3'!E147</f>
        <v>8.1</v>
      </c>
      <c r="G327" s="28">
        <f>'1.3'!F147</f>
        <v>92.1</v>
      </c>
      <c r="H327" s="28">
        <f>'1.3'!G147</f>
        <v>6.7</v>
      </c>
      <c r="I327" s="28">
        <f>'1.3'!H147</f>
        <v>22</v>
      </c>
      <c r="J327" s="28">
        <f>'1.3'!I147</f>
        <v>20.3</v>
      </c>
      <c r="K327" s="29">
        <f>'1.4'!B147</f>
        <v>101.9</v>
      </c>
      <c r="L327" s="29">
        <f>'1.4'!C147</f>
        <v>98.8</v>
      </c>
      <c r="M327" s="29">
        <f>'1.4'!D147</f>
        <v>98.8</v>
      </c>
      <c r="N327" s="29">
        <f>'1.4'!E147</f>
        <v>91.4</v>
      </c>
      <c r="O327" s="29">
        <f>'1.4'!F147</f>
        <v>102.5</v>
      </c>
      <c r="P327" s="29" t="e">
        <f>'1.4'!G147</f>
        <v>#N/A</v>
      </c>
      <c r="Q327" s="29" t="e">
        <f>'1.4'!H147</f>
        <v>#N/A</v>
      </c>
      <c r="R327" s="29">
        <f>'1.4'!I147</f>
        <v>104.8</v>
      </c>
      <c r="S327" s="29">
        <f>'1.4'!J147</f>
        <v>89.6</v>
      </c>
      <c r="T327" s="29">
        <f>'1.4'!K147</f>
        <v>142.19999999999999</v>
      </c>
      <c r="U327" s="29">
        <f>'1.4'!L147</f>
        <v>102.2</v>
      </c>
      <c r="V327" s="29">
        <f>'1.4'!M147</f>
        <v>85.7</v>
      </c>
      <c r="W327" s="29">
        <f>'1.4'!N147</f>
        <v>108.3</v>
      </c>
      <c r="X327" s="29">
        <f>'1.4'!O147</f>
        <v>9.6</v>
      </c>
      <c r="Y327" s="29">
        <f>'1.4'!P147</f>
        <v>8.1999999999999993</v>
      </c>
      <c r="Z327" s="29">
        <f>'1.4'!Q147</f>
        <v>8.8000000000000007</v>
      </c>
      <c r="AA327" s="29">
        <f>'1.4'!R147</f>
        <v>5.2</v>
      </c>
      <c r="AB327" s="29">
        <f>'1.4'!S147</f>
        <v>19.8</v>
      </c>
      <c r="AC327" s="29" t="e">
        <f>'1.4'!T147</f>
        <v>#N/A</v>
      </c>
      <c r="AD327" s="29" t="e">
        <f>'1.4'!U147</f>
        <v>#N/A</v>
      </c>
      <c r="AE327" s="29">
        <f>'1.4'!V147</f>
        <v>21.1</v>
      </c>
      <c r="AF327" s="29">
        <f>'1.4'!W147</f>
        <v>12.3</v>
      </c>
      <c r="AG327" s="29">
        <f>'1.4'!X147</f>
        <v>-6.7</v>
      </c>
      <c r="AH327" s="29">
        <f>'1.4'!Y147</f>
        <v>18.3</v>
      </c>
      <c r="AI327" s="29">
        <f>'1.4'!Z147</f>
        <v>3.2</v>
      </c>
      <c r="AJ327" s="29">
        <f>'1.4'!AA147</f>
        <v>5.3</v>
      </c>
      <c r="AK327" s="29">
        <f>'1.4'!AB147</f>
        <v>9.5</v>
      </c>
      <c r="AL327" s="29">
        <f>'1.4'!AC147</f>
        <v>5.5</v>
      </c>
      <c r="AM327" s="29">
        <f>'1.4'!AD147</f>
        <v>5.5</v>
      </c>
      <c r="AN327" s="29">
        <f>'1.4'!AE147</f>
        <v>15.6</v>
      </c>
      <c r="AO327" s="29">
        <f>'1.4'!AF147</f>
        <v>4.9000000000000004</v>
      </c>
      <c r="AP327" s="29" t="e">
        <f>'1.4'!AG147</f>
        <v>#N/A</v>
      </c>
      <c r="AQ327" s="29" t="e">
        <f>'1.4'!AH147</f>
        <v>#N/A</v>
      </c>
      <c r="AR327" s="29">
        <f>'1.4'!AI147</f>
        <v>19.5</v>
      </c>
      <c r="AS327" s="29">
        <f>'1.4'!AJ147</f>
        <v>28.9</v>
      </c>
      <c r="AT327" s="29">
        <f>'1.4'!AK147</f>
        <v>1.3</v>
      </c>
      <c r="AU327" s="29">
        <f>'1.4'!AL147</f>
        <v>22.9</v>
      </c>
      <c r="AV327" s="29">
        <f>'1.4'!AM147</f>
        <v>33.299999999999997</v>
      </c>
      <c r="AW327" s="29">
        <f>'1.4'!AN147</f>
        <v>15.3</v>
      </c>
      <c r="AX327" s="29">
        <f>'1.4'!AO147</f>
        <v>7.9</v>
      </c>
      <c r="AY327" s="29">
        <f>'1.4'!AP147</f>
        <v>6.1</v>
      </c>
      <c r="AZ327" s="29">
        <f>'1.4'!AQ147</f>
        <v>6</v>
      </c>
      <c r="BA327" s="29">
        <f>'1.4'!AR147</f>
        <v>14.3</v>
      </c>
      <c r="BB327" s="29">
        <f>'1.4'!AS147</f>
        <v>2.4</v>
      </c>
      <c r="BC327" s="29" t="e">
        <f>'1.4'!AT147</f>
        <v>#N/A</v>
      </c>
      <c r="BD327" s="29" t="e">
        <f>'1.4'!AU147</f>
        <v>#N/A</v>
      </c>
      <c r="BE327" s="29">
        <f>'1.4'!AV147</f>
        <v>17.600000000000001</v>
      </c>
      <c r="BF327" s="29">
        <f>'1.4'!AW147</f>
        <v>30</v>
      </c>
      <c r="BG327" s="29">
        <f>'1.4'!AX147</f>
        <v>5.3</v>
      </c>
      <c r="BH327" s="29">
        <f>'1.4'!AY147</f>
        <v>21.8</v>
      </c>
      <c r="BI327" s="29">
        <f>'1.4'!AZ147</f>
        <v>30.8</v>
      </c>
      <c r="BJ327" s="29">
        <f>'1.4'!BA147</f>
        <v>16.2</v>
      </c>
    </row>
    <row r="328" spans="1:62" x14ac:dyDescent="0.25">
      <c r="A328" s="28" t="s">
        <v>35</v>
      </c>
      <c r="B328" s="30">
        <v>40787</v>
      </c>
      <c r="C328" s="28">
        <f>'1.3'!B148</f>
        <v>96.3</v>
      </c>
      <c r="D328" s="28">
        <f>'1.3'!C148</f>
        <v>7.4</v>
      </c>
      <c r="E328" s="28">
        <f>'1.3'!D148</f>
        <v>8.3000000000000007</v>
      </c>
      <c r="F328" s="28">
        <f>'1.3'!E148</f>
        <v>7.9</v>
      </c>
      <c r="G328" s="28">
        <f>'1.3'!F148</f>
        <v>92.7</v>
      </c>
      <c r="H328" s="28">
        <f>'1.3'!G148</f>
        <v>2.8</v>
      </c>
      <c r="I328" s="28">
        <f>'1.3'!H148</f>
        <v>19.7</v>
      </c>
      <c r="J328" s="28">
        <f>'1.3'!I148</f>
        <v>19.5</v>
      </c>
      <c r="K328" s="29">
        <f>'1.4'!B148</f>
        <v>95.5</v>
      </c>
      <c r="L328" s="29">
        <f>'1.4'!C148</f>
        <v>96.9</v>
      </c>
      <c r="M328" s="29">
        <f>'1.4'!D148</f>
        <v>97</v>
      </c>
      <c r="N328" s="29">
        <f>'1.4'!E148</f>
        <v>82.9</v>
      </c>
      <c r="O328" s="29">
        <f>'1.4'!F148</f>
        <v>97.5</v>
      </c>
      <c r="P328" s="29" t="e">
        <f>'1.4'!G148</f>
        <v>#N/A</v>
      </c>
      <c r="Q328" s="29" t="e">
        <f>'1.4'!H148</f>
        <v>#N/A</v>
      </c>
      <c r="R328" s="29">
        <f>'1.4'!I148</f>
        <v>103.2</v>
      </c>
      <c r="S328" s="29">
        <f>'1.4'!J148</f>
        <v>75.7</v>
      </c>
      <c r="T328" s="29">
        <f>'1.4'!K148</f>
        <v>105</v>
      </c>
      <c r="U328" s="29">
        <f>'1.4'!L148</f>
        <v>96.8</v>
      </c>
      <c r="V328" s="29">
        <f>'1.4'!M148</f>
        <v>89.6</v>
      </c>
      <c r="W328" s="29">
        <f>'1.4'!N148</f>
        <v>104.6</v>
      </c>
      <c r="X328" s="29">
        <f>'1.4'!O148</f>
        <v>-0.8</v>
      </c>
      <c r="Y328" s="29">
        <f>'1.4'!P148</f>
        <v>4.9000000000000004</v>
      </c>
      <c r="Z328" s="29">
        <f>'1.4'!Q148</f>
        <v>5.3</v>
      </c>
      <c r="AA328" s="29">
        <f>'1.4'!R148</f>
        <v>10.5</v>
      </c>
      <c r="AB328" s="29">
        <f>'1.4'!S148</f>
        <v>12.5</v>
      </c>
      <c r="AC328" s="29" t="e">
        <f>'1.4'!T148</f>
        <v>#N/A</v>
      </c>
      <c r="AD328" s="29" t="e">
        <f>'1.4'!U148</f>
        <v>#N/A</v>
      </c>
      <c r="AE328" s="29">
        <f>'1.4'!V148</f>
        <v>23.2</v>
      </c>
      <c r="AF328" s="29">
        <f>'1.4'!W148</f>
        <v>10.7</v>
      </c>
      <c r="AG328" s="29">
        <f>'1.4'!X148</f>
        <v>-7.4</v>
      </c>
      <c r="AH328" s="29">
        <f>'1.4'!Y148</f>
        <v>12.1</v>
      </c>
      <c r="AI328" s="29">
        <f>'1.4'!Z148</f>
        <v>-0.8</v>
      </c>
      <c r="AJ328" s="29">
        <f>'1.4'!AA148</f>
        <v>10.199999999999999</v>
      </c>
      <c r="AK328" s="29">
        <f>'1.4'!AB148</f>
        <v>8.3000000000000007</v>
      </c>
      <c r="AL328" s="29">
        <f>'1.4'!AC148</f>
        <v>5.4</v>
      </c>
      <c r="AM328" s="29">
        <f>'1.4'!AD148</f>
        <v>5.5</v>
      </c>
      <c r="AN328" s="29">
        <f>'1.4'!AE148</f>
        <v>15.1</v>
      </c>
      <c r="AO328" s="29">
        <f>'1.4'!AF148</f>
        <v>5.7</v>
      </c>
      <c r="AP328" s="29" t="e">
        <f>'1.4'!AG148</f>
        <v>#N/A</v>
      </c>
      <c r="AQ328" s="29" t="e">
        <f>'1.4'!AH148</f>
        <v>#N/A</v>
      </c>
      <c r="AR328" s="29">
        <f>'1.4'!AI148</f>
        <v>19.899999999999999</v>
      </c>
      <c r="AS328" s="29">
        <f>'1.4'!AJ148</f>
        <v>27.2</v>
      </c>
      <c r="AT328" s="29">
        <f>'1.4'!AK148</f>
        <v>0.1</v>
      </c>
      <c r="AU328" s="29">
        <f>'1.4'!AL148</f>
        <v>21.5</v>
      </c>
      <c r="AV328" s="29">
        <f>'1.4'!AM148</f>
        <v>29</v>
      </c>
      <c r="AW328" s="29">
        <f>'1.4'!AN148</f>
        <v>14.7</v>
      </c>
      <c r="AX328" s="29">
        <f>'1.4'!AO148</f>
        <v>7.9</v>
      </c>
      <c r="AY328" s="29">
        <f>'1.4'!AP148</f>
        <v>5.6</v>
      </c>
      <c r="AZ328" s="29">
        <f>'1.4'!AQ148</f>
        <v>5.6</v>
      </c>
      <c r="BA328" s="29">
        <f>'1.4'!AR148</f>
        <v>13.9</v>
      </c>
      <c r="BB328" s="29">
        <f>'1.4'!AS148</f>
        <v>3.2</v>
      </c>
      <c r="BC328" s="29" t="e">
        <f>'1.4'!AT148</f>
        <v>#N/A</v>
      </c>
      <c r="BD328" s="29" t="e">
        <f>'1.4'!AU148</f>
        <v>#N/A</v>
      </c>
      <c r="BE328" s="29">
        <f>'1.4'!AV148</f>
        <v>18.399999999999999</v>
      </c>
      <c r="BF328" s="29">
        <f>'1.4'!AW148</f>
        <v>28.2</v>
      </c>
      <c r="BG328" s="29">
        <f>'1.4'!AX148</f>
        <v>1.6</v>
      </c>
      <c r="BH328" s="29">
        <f>'1.4'!AY148</f>
        <v>21.3</v>
      </c>
      <c r="BI328" s="29">
        <f>'1.4'!AZ148</f>
        <v>29.4</v>
      </c>
      <c r="BJ328" s="29">
        <f>'1.4'!BA148</f>
        <v>15.6</v>
      </c>
    </row>
    <row r="329" spans="1:62" x14ac:dyDescent="0.25">
      <c r="A329" s="28" t="s">
        <v>35</v>
      </c>
      <c r="B329" s="30">
        <v>40817</v>
      </c>
      <c r="C329" s="28">
        <f>'1.3'!B149</f>
        <v>100.5</v>
      </c>
      <c r="D329" s="28">
        <f>'1.3'!C149</f>
        <v>4.7</v>
      </c>
      <c r="E329" s="28">
        <f>'1.3'!D149</f>
        <v>7.9</v>
      </c>
      <c r="F329" s="28">
        <f>'1.3'!E149</f>
        <v>7.7</v>
      </c>
      <c r="G329" s="28">
        <f>'1.3'!F149</f>
        <v>87.4</v>
      </c>
      <c r="H329" s="28">
        <f>'1.3'!G149</f>
        <v>0.4</v>
      </c>
      <c r="I329" s="28">
        <f>'1.3'!H149</f>
        <v>17.7</v>
      </c>
      <c r="J329" s="28">
        <f>'1.3'!I149</f>
        <v>18.8</v>
      </c>
      <c r="K329" s="29">
        <f>'1.4'!B149</f>
        <v>99.1</v>
      </c>
      <c r="L329" s="29">
        <f>'1.4'!C149</f>
        <v>99.6</v>
      </c>
      <c r="M329" s="29">
        <f>'1.4'!D149</f>
        <v>99.6</v>
      </c>
      <c r="N329" s="29">
        <f>'1.4'!E149</f>
        <v>84</v>
      </c>
      <c r="O329" s="29">
        <f>'1.4'!F149</f>
        <v>99.1</v>
      </c>
      <c r="P329" s="29" t="e">
        <f>'1.4'!G149</f>
        <v>#N/A</v>
      </c>
      <c r="Q329" s="29" t="e">
        <f>'1.4'!H149</f>
        <v>#N/A</v>
      </c>
      <c r="R329" s="29">
        <f>'1.4'!I149</f>
        <v>107.7</v>
      </c>
      <c r="S329" s="29">
        <f>'1.4'!J149</f>
        <v>76.099999999999994</v>
      </c>
      <c r="T329" s="29">
        <f>'1.4'!K149</f>
        <v>104.9</v>
      </c>
      <c r="U329" s="29">
        <f>'1.4'!L149</f>
        <v>118.3</v>
      </c>
      <c r="V329" s="29">
        <f>'1.4'!M149</f>
        <v>77.5</v>
      </c>
      <c r="W329" s="29">
        <f>'1.4'!N149</f>
        <v>99.6</v>
      </c>
      <c r="X329" s="29">
        <f>'1.4'!O149</f>
        <v>-2.5</v>
      </c>
      <c r="Y329" s="29">
        <f>'1.4'!P149</f>
        <v>0.4</v>
      </c>
      <c r="Z329" s="29">
        <f>'1.4'!Q149</f>
        <v>0.9</v>
      </c>
      <c r="AA329" s="29">
        <f>'1.4'!R149</f>
        <v>-1.5</v>
      </c>
      <c r="AB329" s="29">
        <f>'1.4'!S149</f>
        <v>11.8</v>
      </c>
      <c r="AC329" s="29" t="e">
        <f>'1.4'!T149</f>
        <v>#N/A</v>
      </c>
      <c r="AD329" s="29" t="e">
        <f>'1.4'!U149</f>
        <v>#N/A</v>
      </c>
      <c r="AE329" s="29">
        <f>'1.4'!V149</f>
        <v>27.2</v>
      </c>
      <c r="AF329" s="29">
        <f>'1.4'!W149</f>
        <v>6.8</v>
      </c>
      <c r="AG329" s="29">
        <f>'1.4'!X149</f>
        <v>-1.9</v>
      </c>
      <c r="AH329" s="29">
        <f>'1.4'!Y149</f>
        <v>17.600000000000001</v>
      </c>
      <c r="AI329" s="29">
        <f>'1.4'!Z149</f>
        <v>-3.6</v>
      </c>
      <c r="AJ329" s="29">
        <f>'1.4'!AA149</f>
        <v>6</v>
      </c>
      <c r="AK329" s="29">
        <f>'1.4'!AB149</f>
        <v>7.1</v>
      </c>
      <c r="AL329" s="29">
        <f>'1.4'!AC149</f>
        <v>4.9000000000000004</v>
      </c>
      <c r="AM329" s="29">
        <f>'1.4'!AD149</f>
        <v>5</v>
      </c>
      <c r="AN329" s="29">
        <f>'1.4'!AE149</f>
        <v>13.3</v>
      </c>
      <c r="AO329" s="29">
        <f>'1.4'!AF149</f>
        <v>6.3</v>
      </c>
      <c r="AP329" s="29" t="e">
        <f>'1.4'!AG149</f>
        <v>#N/A</v>
      </c>
      <c r="AQ329" s="29" t="e">
        <f>'1.4'!AH149</f>
        <v>#N/A</v>
      </c>
      <c r="AR329" s="29">
        <f>'1.4'!AI149</f>
        <v>20.7</v>
      </c>
      <c r="AS329" s="29">
        <f>'1.4'!AJ149</f>
        <v>25.4</v>
      </c>
      <c r="AT329" s="29">
        <f>'1.4'!AK149</f>
        <v>-0.1</v>
      </c>
      <c r="AU329" s="29">
        <f>'1.4'!AL149</f>
        <v>21</v>
      </c>
      <c r="AV329" s="29">
        <f>'1.4'!AM149</f>
        <v>25.8</v>
      </c>
      <c r="AW329" s="29">
        <f>'1.4'!AN149</f>
        <v>13.8</v>
      </c>
      <c r="AX329" s="29">
        <f>'1.4'!AO149</f>
        <v>7.2</v>
      </c>
      <c r="AY329" s="29">
        <f>'1.4'!AP149</f>
        <v>5.2</v>
      </c>
      <c r="AZ329" s="29">
        <f>'1.4'!AQ149</f>
        <v>5.3</v>
      </c>
      <c r="BA329" s="29">
        <f>'1.4'!AR149</f>
        <v>12.5</v>
      </c>
      <c r="BB329" s="29">
        <f>'1.4'!AS149</f>
        <v>4.4000000000000004</v>
      </c>
      <c r="BC329" s="29" t="e">
        <f>'1.4'!AT149</f>
        <v>#N/A</v>
      </c>
      <c r="BD329" s="29" t="e">
        <f>'1.4'!AU149</f>
        <v>#N/A</v>
      </c>
      <c r="BE329" s="29">
        <f>'1.4'!AV149</f>
        <v>19.8</v>
      </c>
      <c r="BF329" s="29">
        <f>'1.4'!AW149</f>
        <v>27.1</v>
      </c>
      <c r="BG329" s="29">
        <f>'1.4'!AX149</f>
        <v>-1.1000000000000001</v>
      </c>
      <c r="BH329" s="29">
        <f>'1.4'!AY149</f>
        <v>19.899999999999999</v>
      </c>
      <c r="BI329" s="29">
        <f>'1.4'!AZ149</f>
        <v>28.4</v>
      </c>
      <c r="BJ329" s="29">
        <f>'1.4'!BA149</f>
        <v>14.2</v>
      </c>
    </row>
    <row r="330" spans="1:62" x14ac:dyDescent="0.25">
      <c r="A330" s="28" t="s">
        <v>35</v>
      </c>
      <c r="B330" s="30">
        <v>40848</v>
      </c>
      <c r="C330" s="28">
        <f>'1.3'!B150</f>
        <v>99.1</v>
      </c>
      <c r="D330" s="28">
        <f>'1.3'!C150</f>
        <v>7.1</v>
      </c>
      <c r="E330" s="28">
        <f>'1.3'!D150</f>
        <v>7.8</v>
      </c>
      <c r="F330" s="28">
        <f>'1.3'!E150</f>
        <v>7.8</v>
      </c>
      <c r="G330" s="28">
        <f>'1.3'!F150</f>
        <v>91</v>
      </c>
      <c r="H330" s="28">
        <f>'1.3'!G150</f>
        <v>3.8</v>
      </c>
      <c r="I330" s="28">
        <f>'1.3'!H150</f>
        <v>16.399999999999999</v>
      </c>
      <c r="J330" s="28">
        <f>'1.3'!I150</f>
        <v>17.2</v>
      </c>
      <c r="K330" s="29">
        <f>'1.4'!B150</f>
        <v>97.2</v>
      </c>
      <c r="L330" s="29">
        <f>'1.4'!C150</f>
        <v>97</v>
      </c>
      <c r="M330" s="29">
        <f>'1.4'!D150</f>
        <v>97</v>
      </c>
      <c r="N330" s="29">
        <f>'1.4'!E150</f>
        <v>90.4</v>
      </c>
      <c r="O330" s="29">
        <f>'1.4'!F150</f>
        <v>102.3</v>
      </c>
      <c r="P330" s="29" t="e">
        <f>'1.4'!G150</f>
        <v>#N/A</v>
      </c>
      <c r="Q330" s="29" t="e">
        <f>'1.4'!H150</f>
        <v>#N/A</v>
      </c>
      <c r="R330" s="29">
        <f>'1.4'!I150</f>
        <v>107.6</v>
      </c>
      <c r="S330" s="29">
        <f>'1.4'!J150</f>
        <v>79.599999999999994</v>
      </c>
      <c r="T330" s="29">
        <f>'1.4'!K150</f>
        <v>128.6</v>
      </c>
      <c r="U330" s="29">
        <f>'1.4'!L150</f>
        <v>110.2</v>
      </c>
      <c r="V330" s="29">
        <f>'1.4'!M150</f>
        <v>84.7</v>
      </c>
      <c r="W330" s="29">
        <f>'1.4'!N150</f>
        <v>102.1</v>
      </c>
      <c r="X330" s="29">
        <f>'1.4'!O150</f>
        <v>-5.7</v>
      </c>
      <c r="Y330" s="29">
        <f>'1.4'!P150</f>
        <v>4.8</v>
      </c>
      <c r="Z330" s="29">
        <f>'1.4'!Q150</f>
        <v>5.4</v>
      </c>
      <c r="AA330" s="29">
        <f>'1.4'!R150</f>
        <v>8.4</v>
      </c>
      <c r="AB330" s="29">
        <f>'1.4'!S150</f>
        <v>6.8</v>
      </c>
      <c r="AC330" s="29" t="e">
        <f>'1.4'!T150</f>
        <v>#N/A</v>
      </c>
      <c r="AD330" s="29" t="e">
        <f>'1.4'!U150</f>
        <v>#N/A</v>
      </c>
      <c r="AE330" s="29">
        <f>'1.4'!V150</f>
        <v>30.2</v>
      </c>
      <c r="AF330" s="29">
        <f>'1.4'!W150</f>
        <v>8</v>
      </c>
      <c r="AG330" s="29">
        <f>'1.4'!X150</f>
        <v>30.2</v>
      </c>
      <c r="AH330" s="29">
        <f>'1.4'!Y150</f>
        <v>18.2</v>
      </c>
      <c r="AI330" s="29">
        <f>'1.4'!Z150</f>
        <v>1.3</v>
      </c>
      <c r="AJ330" s="29">
        <f>'1.4'!AA150</f>
        <v>2</v>
      </c>
      <c r="AK330" s="29">
        <f>'1.4'!AB150</f>
        <v>5.8</v>
      </c>
      <c r="AL330" s="29">
        <f>'1.4'!AC150</f>
        <v>4.9000000000000004</v>
      </c>
      <c r="AM330" s="29">
        <f>'1.4'!AD150</f>
        <v>5</v>
      </c>
      <c r="AN330" s="29">
        <f>'1.4'!AE150</f>
        <v>12.9</v>
      </c>
      <c r="AO330" s="29">
        <f>'1.4'!AF150</f>
        <v>6.4</v>
      </c>
      <c r="AP330" s="29" t="e">
        <f>'1.4'!AG150</f>
        <v>#N/A</v>
      </c>
      <c r="AQ330" s="29" t="e">
        <f>'1.4'!AH150</f>
        <v>#N/A</v>
      </c>
      <c r="AR330" s="29">
        <f>'1.4'!AI150</f>
        <v>21.6</v>
      </c>
      <c r="AS330" s="29">
        <f>'1.4'!AJ150</f>
        <v>23.9</v>
      </c>
      <c r="AT330" s="29">
        <f>'1.4'!AK150</f>
        <v>2.7</v>
      </c>
      <c r="AU330" s="29">
        <f>'1.4'!AL150</f>
        <v>20.7</v>
      </c>
      <c r="AV330" s="29">
        <f>'1.4'!AM150</f>
        <v>23.5</v>
      </c>
      <c r="AW330" s="29">
        <f>'1.4'!AN150</f>
        <v>12.6</v>
      </c>
      <c r="AX330" s="29">
        <f>'1.4'!AO150</f>
        <v>6.2</v>
      </c>
      <c r="AY330" s="29">
        <f>'1.4'!AP150</f>
        <v>5</v>
      </c>
      <c r="AZ330" s="29">
        <f>'1.4'!AQ150</f>
        <v>5.2</v>
      </c>
      <c r="BA330" s="29">
        <f>'1.4'!AR150</f>
        <v>12.5</v>
      </c>
      <c r="BB330" s="29">
        <f>'1.4'!AS150</f>
        <v>5.4</v>
      </c>
      <c r="BC330" s="29" t="e">
        <f>'1.4'!AT150</f>
        <v>#N/A</v>
      </c>
      <c r="BD330" s="29" t="e">
        <f>'1.4'!AU150</f>
        <v>#N/A</v>
      </c>
      <c r="BE330" s="29">
        <f>'1.4'!AV150</f>
        <v>21.4</v>
      </c>
      <c r="BF330" s="29">
        <f>'1.4'!AW150</f>
        <v>25.5</v>
      </c>
      <c r="BG330" s="29">
        <f>'1.4'!AX150</f>
        <v>1</v>
      </c>
      <c r="BH330" s="29">
        <f>'1.4'!AY150</f>
        <v>20</v>
      </c>
      <c r="BI330" s="29">
        <f>'1.4'!AZ150</f>
        <v>25.3</v>
      </c>
      <c r="BJ330" s="29">
        <f>'1.4'!BA150</f>
        <v>12.6</v>
      </c>
    </row>
    <row r="331" spans="1:62" x14ac:dyDescent="0.25">
      <c r="A331" s="28" t="s">
        <v>35</v>
      </c>
      <c r="B331" s="30">
        <v>40878</v>
      </c>
      <c r="C331" s="28">
        <f>'1.3'!B151</f>
        <v>132.6</v>
      </c>
      <c r="D331" s="28">
        <f>'1.3'!C151</f>
        <v>5</v>
      </c>
      <c r="E331" s="28">
        <f>'1.3'!D151</f>
        <v>7.5</v>
      </c>
      <c r="F331" s="28">
        <f>'1.3'!E151</f>
        <v>7.5</v>
      </c>
      <c r="G331" s="28">
        <f>'1.3'!F151</f>
        <v>117.6</v>
      </c>
      <c r="H331" s="28">
        <f>'1.3'!G151</f>
        <v>3.7</v>
      </c>
      <c r="I331" s="28">
        <f>'1.3'!H151</f>
        <v>15</v>
      </c>
      <c r="J331" s="28">
        <f>'1.3'!I151</f>
        <v>15</v>
      </c>
      <c r="K331" s="29">
        <f>'1.4'!B151</f>
        <v>109.8</v>
      </c>
      <c r="L331" s="29">
        <f>'1.4'!C151</f>
        <v>125.6</v>
      </c>
      <c r="M331" s="29">
        <f>'1.4'!D151</f>
        <v>126.1</v>
      </c>
      <c r="N331" s="29">
        <f>'1.4'!E151</f>
        <v>186.7</v>
      </c>
      <c r="O331" s="29">
        <f>'1.4'!F151</f>
        <v>146.1</v>
      </c>
      <c r="P331" s="29" t="e">
        <f>'1.4'!G151</f>
        <v>#N/A</v>
      </c>
      <c r="Q331" s="29" t="e">
        <f>'1.4'!H151</f>
        <v>#N/A</v>
      </c>
      <c r="R331" s="29">
        <f>'1.4'!I151</f>
        <v>110.5</v>
      </c>
      <c r="S331" s="29">
        <f>'1.4'!J151</f>
        <v>117.1</v>
      </c>
      <c r="T331" s="29">
        <f>'1.4'!K151</f>
        <v>109.9</v>
      </c>
      <c r="U331" s="29">
        <f>'1.4'!L151</f>
        <v>156.5</v>
      </c>
      <c r="V331" s="29">
        <f>'1.4'!M151</f>
        <v>107.9</v>
      </c>
      <c r="W331" s="29">
        <f>'1.4'!N151</f>
        <v>100</v>
      </c>
      <c r="X331" s="29">
        <f>'1.4'!O151</f>
        <v>-2.9</v>
      </c>
      <c r="Y331" s="29">
        <f>'1.4'!P151</f>
        <v>5.2</v>
      </c>
      <c r="Z331" s="29">
        <f>'1.4'!Q151</f>
        <v>5.4</v>
      </c>
      <c r="AA331" s="29">
        <f>'1.4'!R151</f>
        <v>9.5</v>
      </c>
      <c r="AB331" s="29">
        <f>'1.4'!S151</f>
        <v>1.5</v>
      </c>
      <c r="AC331" s="29" t="e">
        <f>'1.4'!T151</f>
        <v>#N/A</v>
      </c>
      <c r="AD331" s="29" t="e">
        <f>'1.4'!U151</f>
        <v>#N/A</v>
      </c>
      <c r="AE331" s="29">
        <f>'1.4'!V151</f>
        <v>14.6</v>
      </c>
      <c r="AF331" s="29">
        <f>'1.4'!W151</f>
        <v>-6.3</v>
      </c>
      <c r="AG331" s="29">
        <f>'1.4'!X151</f>
        <v>9.5</v>
      </c>
      <c r="AH331" s="29">
        <f>'1.4'!Y151</f>
        <v>8</v>
      </c>
      <c r="AI331" s="29">
        <f>'1.4'!Z151</f>
        <v>2.7</v>
      </c>
      <c r="AJ331" s="29">
        <f>'1.4'!AA151</f>
        <v>1.6</v>
      </c>
      <c r="AK331" s="29">
        <f>'1.4'!AB151</f>
        <v>4.9000000000000004</v>
      </c>
      <c r="AL331" s="29">
        <f>'1.4'!AC151</f>
        <v>4.9000000000000004</v>
      </c>
      <c r="AM331" s="29">
        <f>'1.4'!AD151</f>
        <v>5.0999999999999996</v>
      </c>
      <c r="AN331" s="29">
        <f>'1.4'!AE151</f>
        <v>12.3</v>
      </c>
      <c r="AO331" s="29">
        <f>'1.4'!AF151</f>
        <v>5.7</v>
      </c>
      <c r="AP331" s="29" t="e">
        <f>'1.4'!AG151</f>
        <v>#N/A</v>
      </c>
      <c r="AQ331" s="29" t="e">
        <f>'1.4'!AH151</f>
        <v>#N/A</v>
      </c>
      <c r="AR331" s="29">
        <f>'1.4'!AI151</f>
        <v>20.9</v>
      </c>
      <c r="AS331" s="29">
        <f>'1.4'!AJ151</f>
        <v>20.2</v>
      </c>
      <c r="AT331" s="29">
        <f>'1.4'!AK151</f>
        <v>3.3</v>
      </c>
      <c r="AU331" s="29">
        <f>'1.4'!AL151</f>
        <v>18.899999999999999</v>
      </c>
      <c r="AV331" s="29">
        <f>'1.4'!AM151</f>
        <v>21.3</v>
      </c>
      <c r="AW331" s="29">
        <f>'1.4'!AN151</f>
        <v>11.6</v>
      </c>
      <c r="AX331" s="29">
        <f>'1.4'!AO151</f>
        <v>4.9000000000000004</v>
      </c>
      <c r="AY331" s="29">
        <f>'1.4'!AP151</f>
        <v>4.9000000000000004</v>
      </c>
      <c r="AZ331" s="29">
        <f>'1.4'!AQ151</f>
        <v>5.0999999999999996</v>
      </c>
      <c r="BA331" s="29">
        <f>'1.4'!AR151</f>
        <v>12.3</v>
      </c>
      <c r="BB331" s="29">
        <f>'1.4'!AS151</f>
        <v>5.7</v>
      </c>
      <c r="BC331" s="29" t="e">
        <f>'1.4'!AT151</f>
        <v>#N/A</v>
      </c>
      <c r="BD331" s="29" t="e">
        <f>'1.4'!AU151</f>
        <v>#N/A</v>
      </c>
      <c r="BE331" s="29">
        <f>'1.4'!AV151</f>
        <v>20.9</v>
      </c>
      <c r="BF331" s="29">
        <f>'1.4'!AW151</f>
        <v>20.2</v>
      </c>
      <c r="BG331" s="29">
        <f>'1.4'!AX151</f>
        <v>3.3</v>
      </c>
      <c r="BH331" s="29">
        <f>'1.4'!AY151</f>
        <v>18.899999999999999</v>
      </c>
      <c r="BI331" s="29">
        <f>'1.4'!AZ151</f>
        <v>21.3</v>
      </c>
      <c r="BJ331" s="29">
        <f>'1.4'!BA151</f>
        <v>11.6</v>
      </c>
    </row>
    <row r="332" spans="1:62" x14ac:dyDescent="0.25">
      <c r="A332" s="28" t="s">
        <v>35</v>
      </c>
      <c r="B332" s="30">
        <v>40909</v>
      </c>
      <c r="C332" s="28">
        <f>'1.3'!B152</f>
        <v>101.1</v>
      </c>
      <c r="D332" s="28">
        <f>'1.3'!C152</f>
        <v>3.4</v>
      </c>
      <c r="E332" s="28">
        <f>'1.3'!D152</f>
        <v>3.4</v>
      </c>
      <c r="F332" s="28">
        <f>'1.3'!E152</f>
        <v>7.2</v>
      </c>
      <c r="G332" s="28">
        <f>'1.3'!F152</f>
        <v>100.1</v>
      </c>
      <c r="H332" s="28">
        <f>'1.3'!G152</f>
        <v>3.1</v>
      </c>
      <c r="I332" s="28">
        <f>'1.3'!H152</f>
        <v>3.1</v>
      </c>
      <c r="J332" s="28">
        <f>'1.3'!I152</f>
        <v>13</v>
      </c>
      <c r="K332" s="29">
        <f>'1.4'!B152</f>
        <v>105.3</v>
      </c>
      <c r="L332" s="29">
        <f>'1.4'!C152</f>
        <v>101.7</v>
      </c>
      <c r="M332" s="29">
        <f>'1.4'!D152</f>
        <v>101.6</v>
      </c>
      <c r="N332" s="29">
        <f>'1.4'!E152</f>
        <v>85.6</v>
      </c>
      <c r="O332" s="29">
        <f>'1.4'!F152</f>
        <v>93.7</v>
      </c>
      <c r="P332" s="29">
        <f>'1.4'!G152</f>
        <v>107.7</v>
      </c>
      <c r="Q332" s="29">
        <f>'1.4'!H152</f>
        <v>82</v>
      </c>
      <c r="R332" s="29">
        <f>'1.4'!I152</f>
        <v>103.2</v>
      </c>
      <c r="S332" s="29">
        <f>'1.4'!J152</f>
        <v>187.3</v>
      </c>
      <c r="T332" s="29">
        <f>'1.4'!K152</f>
        <v>110.5</v>
      </c>
      <c r="U332" s="29">
        <f>'1.4'!L152</f>
        <v>110.8</v>
      </c>
      <c r="V332" s="29">
        <f>'1.4'!M152</f>
        <v>99.2</v>
      </c>
      <c r="W332" s="29">
        <f>'1.4'!N152</f>
        <v>102</v>
      </c>
      <c r="X332" s="29">
        <f>'1.4'!O152</f>
        <v>-3.9</v>
      </c>
      <c r="Y332" s="29">
        <f>'1.4'!P152</f>
        <v>5.8</v>
      </c>
      <c r="Z332" s="29">
        <f>'1.4'!Q152</f>
        <v>5.9</v>
      </c>
      <c r="AA332" s="29">
        <f>'1.4'!R152</f>
        <v>-0.6</v>
      </c>
      <c r="AB332" s="29">
        <f>'1.4'!S152</f>
        <v>-10</v>
      </c>
      <c r="AC332" s="29">
        <f>'1.4'!T152</f>
        <v>49.2</v>
      </c>
      <c r="AD332" s="29">
        <f>'1.4'!U152</f>
        <v>-13.1</v>
      </c>
      <c r="AE332" s="29">
        <f>'1.4'!V152</f>
        <v>10.9</v>
      </c>
      <c r="AF332" s="29">
        <f>'1.4'!W152</f>
        <v>2.2999999999999998</v>
      </c>
      <c r="AG332" s="29">
        <f>'1.4'!X152</f>
        <v>49</v>
      </c>
      <c r="AH332" s="29">
        <f>'1.4'!Y152</f>
        <v>21.8</v>
      </c>
      <c r="AI332" s="29">
        <f>'1.4'!Z152</f>
        <v>2.4</v>
      </c>
      <c r="AJ332" s="29">
        <f>'1.4'!AA152</f>
        <v>8.3000000000000007</v>
      </c>
      <c r="AK332" s="29">
        <f>'1.4'!AB152</f>
        <v>-3.9</v>
      </c>
      <c r="AL332" s="29">
        <f>'1.4'!AC152</f>
        <v>5.8</v>
      </c>
      <c r="AM332" s="29">
        <f>'1.4'!AD152</f>
        <v>5.9</v>
      </c>
      <c r="AN332" s="29">
        <f>'1.4'!AE152</f>
        <v>-0.6</v>
      </c>
      <c r="AO332" s="29">
        <f>'1.4'!AF152</f>
        <v>-10</v>
      </c>
      <c r="AP332" s="29">
        <f>'1.4'!AG152</f>
        <v>49.2</v>
      </c>
      <c r="AQ332" s="29">
        <f>'1.4'!AH152</f>
        <v>-13.1</v>
      </c>
      <c r="AR332" s="29">
        <f>'1.4'!AI152</f>
        <v>10.9</v>
      </c>
      <c r="AS332" s="29">
        <f>'1.4'!AJ152</f>
        <v>2.2999999999999998</v>
      </c>
      <c r="AT332" s="29">
        <f>'1.4'!AK152</f>
        <v>49</v>
      </c>
      <c r="AU332" s="29">
        <f>'1.4'!AL152</f>
        <v>21.8</v>
      </c>
      <c r="AV332" s="29">
        <f>'1.4'!AM152</f>
        <v>2.4</v>
      </c>
      <c r="AW332" s="29">
        <f>'1.4'!AN152</f>
        <v>8.3000000000000007</v>
      </c>
      <c r="AX332" s="29">
        <f>'1.4'!AO152</f>
        <v>3.5</v>
      </c>
      <c r="AY332" s="29">
        <f>'1.4'!AP152</f>
        <v>5.0999999999999996</v>
      </c>
      <c r="AZ332" s="29">
        <f>'1.4'!AQ152</f>
        <v>5.3</v>
      </c>
      <c r="BA332" s="29">
        <f>'1.4'!AR152</f>
        <v>10.4</v>
      </c>
      <c r="BB332" s="29">
        <f>'1.4'!AS152</f>
        <v>5.2</v>
      </c>
      <c r="BC332" s="29" t="e">
        <f>'1.4'!AT152</f>
        <v>#N/A</v>
      </c>
      <c r="BD332" s="29" t="e">
        <f>'1.4'!AU152</f>
        <v>#N/A</v>
      </c>
      <c r="BE332" s="29">
        <f>'1.4'!AV152</f>
        <v>20.100000000000001</v>
      </c>
      <c r="BF332" s="29">
        <f>'1.4'!AW152</f>
        <v>15.6</v>
      </c>
      <c r="BG332" s="29">
        <f>'1.4'!AX152</f>
        <v>5.7</v>
      </c>
      <c r="BH332" s="29">
        <f>'1.4'!AY152</f>
        <v>18.3</v>
      </c>
      <c r="BI332" s="29">
        <f>'1.4'!AZ152</f>
        <v>17.7</v>
      </c>
      <c r="BJ332" s="29">
        <f>'1.4'!BA152</f>
        <v>10.8</v>
      </c>
    </row>
    <row r="333" spans="1:62" x14ac:dyDescent="0.25">
      <c r="A333" s="28" t="s">
        <v>35</v>
      </c>
      <c r="B333" s="30">
        <v>40940</v>
      </c>
      <c r="C333" s="28">
        <f>'1.3'!B153</f>
        <v>99.3</v>
      </c>
      <c r="D333" s="28">
        <f>'1.3'!C153</f>
        <v>10.1</v>
      </c>
      <c r="E333" s="28">
        <f>'1.3'!D153</f>
        <v>6.6</v>
      </c>
      <c r="F333" s="28">
        <f>'1.3'!E153</f>
        <v>7.5</v>
      </c>
      <c r="G333" s="28">
        <f>'1.3'!F153</f>
        <v>94.8</v>
      </c>
      <c r="H333" s="28">
        <f>'1.3'!G153</f>
        <v>-3.5</v>
      </c>
      <c r="I333" s="28">
        <f>'1.3'!H153</f>
        <v>-0.2</v>
      </c>
      <c r="J333" s="28">
        <f>'1.3'!I153</f>
        <v>10.1</v>
      </c>
      <c r="K333" s="29">
        <f>'1.4'!B153</f>
        <v>104.4</v>
      </c>
      <c r="L333" s="29">
        <f>'1.4'!C153</f>
        <v>103.2</v>
      </c>
      <c r="M333" s="29">
        <f>'1.4'!D153</f>
        <v>103.2</v>
      </c>
      <c r="N333" s="29">
        <f>'1.4'!E153</f>
        <v>79.900000000000006</v>
      </c>
      <c r="O333" s="29">
        <f>'1.4'!F153</f>
        <v>92.1</v>
      </c>
      <c r="P333" s="29">
        <f>'1.4'!G153</f>
        <v>94.3</v>
      </c>
      <c r="Q333" s="29">
        <f>'1.4'!H153</f>
        <v>90.2</v>
      </c>
      <c r="R333" s="29">
        <f>'1.4'!I153</f>
        <v>92.9</v>
      </c>
      <c r="S333" s="29">
        <f>'1.4'!J153</f>
        <v>138.19999999999999</v>
      </c>
      <c r="T333" s="29">
        <f>'1.4'!K153</f>
        <v>91.3</v>
      </c>
      <c r="U333" s="29">
        <f>'1.4'!L153</f>
        <v>101.1</v>
      </c>
      <c r="V333" s="29">
        <f>'1.4'!M153</f>
        <v>89.4</v>
      </c>
      <c r="W333" s="29">
        <f>'1.4'!N153</f>
        <v>108</v>
      </c>
      <c r="X333" s="29">
        <f>'1.4'!O153</f>
        <v>2.7</v>
      </c>
      <c r="Y333" s="29">
        <f>'1.4'!P153</f>
        <v>13.4</v>
      </c>
      <c r="Z333" s="29">
        <f>'1.4'!Q153</f>
        <v>13.6</v>
      </c>
      <c r="AA333" s="29">
        <f>'1.4'!R153</f>
        <v>2.2000000000000002</v>
      </c>
      <c r="AB333" s="29">
        <f>'1.4'!S153</f>
        <v>5.0999999999999996</v>
      </c>
      <c r="AC333" s="29">
        <f>'1.4'!T153</f>
        <v>21.4</v>
      </c>
      <c r="AD333" s="29">
        <f>'1.4'!U153</f>
        <v>2.2000000000000002</v>
      </c>
      <c r="AE333" s="29">
        <f>'1.4'!V153</f>
        <v>5.2</v>
      </c>
      <c r="AF333" s="29">
        <f>'1.4'!W153</f>
        <v>-13.3</v>
      </c>
      <c r="AG333" s="29">
        <f>'1.4'!X153</f>
        <v>0.6</v>
      </c>
      <c r="AH333" s="29">
        <f>'1.4'!Y153</f>
        <v>23.2</v>
      </c>
      <c r="AI333" s="29">
        <f>'1.4'!Z153</f>
        <v>-14.3</v>
      </c>
      <c r="AJ333" s="29">
        <f>'1.4'!AA153</f>
        <v>20.8</v>
      </c>
      <c r="AK333" s="29">
        <f>'1.4'!AB153</f>
        <v>-0.7</v>
      </c>
      <c r="AL333" s="29">
        <f>'1.4'!AC153</f>
        <v>9.5</v>
      </c>
      <c r="AM333" s="29">
        <f>'1.4'!AD153</f>
        <v>9.6999999999999993</v>
      </c>
      <c r="AN333" s="29">
        <f>'1.4'!AE153</f>
        <v>0.7</v>
      </c>
      <c r="AO333" s="29">
        <f>'1.4'!AF153</f>
        <v>-3.1</v>
      </c>
      <c r="AP333" s="29">
        <f>'1.4'!AG153</f>
        <v>34.799999999999997</v>
      </c>
      <c r="AQ333" s="29">
        <f>'1.4'!AH153</f>
        <v>-5.7</v>
      </c>
      <c r="AR333" s="29">
        <f>'1.4'!AI153</f>
        <v>8.1</v>
      </c>
      <c r="AS333" s="29">
        <f>'1.4'!AJ153</f>
        <v>-5</v>
      </c>
      <c r="AT333" s="29">
        <f>'1.4'!AK153</f>
        <v>22.3</v>
      </c>
      <c r="AU333" s="29">
        <f>'1.4'!AL153</f>
        <v>22.4</v>
      </c>
      <c r="AV333" s="29">
        <f>'1.4'!AM153</f>
        <v>-6.3</v>
      </c>
      <c r="AW333" s="29">
        <f>'1.4'!AN153</f>
        <v>14.4</v>
      </c>
      <c r="AX333" s="29">
        <f>'1.4'!AO153</f>
        <v>2.5</v>
      </c>
      <c r="AY333" s="29">
        <f>'1.4'!AP153</f>
        <v>6.2</v>
      </c>
      <c r="AZ333" s="29">
        <f>'1.4'!AQ153</f>
        <v>6.4</v>
      </c>
      <c r="BA333" s="29">
        <f>'1.4'!AR153</f>
        <v>9.1</v>
      </c>
      <c r="BB333" s="29">
        <f>'1.4'!AS153</f>
        <v>5</v>
      </c>
      <c r="BC333" s="29" t="e">
        <f>'1.4'!AT153</f>
        <v>#N/A</v>
      </c>
      <c r="BD333" s="29" t="e">
        <f>'1.4'!AU153</f>
        <v>#N/A</v>
      </c>
      <c r="BE333" s="29">
        <f>'1.4'!AV153</f>
        <v>19</v>
      </c>
      <c r="BF333" s="29">
        <f>'1.4'!AW153</f>
        <v>8.5</v>
      </c>
      <c r="BG333" s="29">
        <f>'1.4'!AX153</f>
        <v>5.4</v>
      </c>
      <c r="BH333" s="29">
        <f>'1.4'!AY153</f>
        <v>17.600000000000001</v>
      </c>
      <c r="BI333" s="29">
        <f>'1.4'!AZ153</f>
        <v>11.9</v>
      </c>
      <c r="BJ333" s="29">
        <f>'1.4'!BA153</f>
        <v>10.5</v>
      </c>
    </row>
    <row r="334" spans="1:62" x14ac:dyDescent="0.25">
      <c r="A334" s="28" t="s">
        <v>35</v>
      </c>
      <c r="B334" s="30">
        <v>40969</v>
      </c>
      <c r="C334" s="28">
        <f>'1.3'!B154</f>
        <v>109.6</v>
      </c>
      <c r="D334" s="28">
        <f>'1.3'!C154</f>
        <v>12</v>
      </c>
      <c r="E334" s="28">
        <f>'1.3'!D154</f>
        <v>8.5</v>
      </c>
      <c r="F334" s="28">
        <f>'1.3'!E154</f>
        <v>8</v>
      </c>
      <c r="G334" s="28">
        <f>'1.3'!F154</f>
        <v>107.5</v>
      </c>
      <c r="H334" s="28">
        <f>'1.3'!G154</f>
        <v>-1.3</v>
      </c>
      <c r="I334" s="28">
        <f>'1.3'!H154</f>
        <v>-0.6</v>
      </c>
      <c r="J334" s="28">
        <f>'1.3'!I154</f>
        <v>8.6999999999999993</v>
      </c>
      <c r="K334" s="29">
        <f>'1.4'!B154</f>
        <v>115.2</v>
      </c>
      <c r="L334" s="29">
        <f>'1.4'!C154</f>
        <v>110.8</v>
      </c>
      <c r="M334" s="29">
        <f>'1.4'!D154</f>
        <v>110.8</v>
      </c>
      <c r="N334" s="29">
        <f>'1.4'!E154</f>
        <v>87.8</v>
      </c>
      <c r="O334" s="29">
        <f>'1.4'!F154</f>
        <v>107.9</v>
      </c>
      <c r="P334" s="29">
        <f>'1.4'!G154</f>
        <v>118.5</v>
      </c>
      <c r="Q334" s="29">
        <f>'1.4'!H154</f>
        <v>99.2</v>
      </c>
      <c r="R334" s="29">
        <f>'1.4'!I154</f>
        <v>104.6</v>
      </c>
      <c r="S334" s="29">
        <f>'1.4'!J154</f>
        <v>93.2</v>
      </c>
      <c r="T334" s="29">
        <f>'1.4'!K154</f>
        <v>109.3</v>
      </c>
      <c r="U334" s="29">
        <f>'1.4'!L154</f>
        <v>121</v>
      </c>
      <c r="V334" s="29">
        <f>'1.4'!M154</f>
        <v>103.1</v>
      </c>
      <c r="W334" s="29">
        <f>'1.4'!N154</f>
        <v>130.4</v>
      </c>
      <c r="X334" s="29">
        <f>'1.4'!O154</f>
        <v>14.3</v>
      </c>
      <c r="Y334" s="29">
        <f>'1.4'!P154</f>
        <v>6.2</v>
      </c>
      <c r="Z334" s="29">
        <f>'1.4'!Q154</f>
        <v>6.6</v>
      </c>
      <c r="AA334" s="29">
        <f>'1.4'!R154</f>
        <v>4.5999999999999996</v>
      </c>
      <c r="AB334" s="29">
        <f>'1.4'!S154</f>
        <v>25.5</v>
      </c>
      <c r="AC334" s="29">
        <f>'1.4'!T154</f>
        <v>40.299999999999997</v>
      </c>
      <c r="AD334" s="29">
        <f>'1.4'!U154</f>
        <v>15.2</v>
      </c>
      <c r="AE334" s="29">
        <f>'1.4'!V154</f>
        <v>9.6999999999999993</v>
      </c>
      <c r="AF334" s="29">
        <f>'1.4'!W154</f>
        <v>4.8</v>
      </c>
      <c r="AG334" s="29">
        <f>'1.4'!X154</f>
        <v>19.899999999999999</v>
      </c>
      <c r="AH334" s="29">
        <f>'1.4'!Y154</f>
        <v>42.7</v>
      </c>
      <c r="AI334" s="29">
        <f>'1.4'!Z154</f>
        <v>-12.4</v>
      </c>
      <c r="AJ334" s="29">
        <f>'1.4'!AA154</f>
        <v>35.799999999999997</v>
      </c>
      <c r="AK334" s="29">
        <f>'1.4'!AB154</f>
        <v>4.0999999999999996</v>
      </c>
      <c r="AL334" s="29">
        <f>'1.4'!AC154</f>
        <v>8.3000000000000007</v>
      </c>
      <c r="AM334" s="29">
        <f>'1.4'!AD154</f>
        <v>8.6</v>
      </c>
      <c r="AN334" s="29">
        <f>'1.4'!AE154</f>
        <v>2</v>
      </c>
      <c r="AO334" s="29">
        <f>'1.4'!AF154</f>
        <v>5.8</v>
      </c>
      <c r="AP334" s="29">
        <f>'1.4'!AG154</f>
        <v>36.799999999999997</v>
      </c>
      <c r="AQ334" s="29">
        <f>'1.4'!AH154</f>
        <v>1</v>
      </c>
      <c r="AR334" s="29">
        <f>'1.4'!AI154</f>
        <v>8.6999999999999993</v>
      </c>
      <c r="AS334" s="29">
        <f>'1.4'!AJ154</f>
        <v>-3</v>
      </c>
      <c r="AT334" s="29">
        <f>'1.4'!AK154</f>
        <v>21.5</v>
      </c>
      <c r="AU334" s="29">
        <f>'1.4'!AL154</f>
        <v>29.1</v>
      </c>
      <c r="AV334" s="29">
        <f>'1.4'!AM154</f>
        <v>-8.5</v>
      </c>
      <c r="AW334" s="29">
        <f>'1.4'!AN154</f>
        <v>21.7</v>
      </c>
      <c r="AX334" s="29">
        <f>'1.4'!AO154</f>
        <v>3</v>
      </c>
      <c r="AY334" s="29">
        <f>'1.4'!AP154</f>
        <v>6.1</v>
      </c>
      <c r="AZ334" s="29">
        <f>'1.4'!AQ154</f>
        <v>6.4</v>
      </c>
      <c r="BA334" s="29">
        <f>'1.4'!AR154</f>
        <v>8</v>
      </c>
      <c r="BB334" s="29">
        <f>'1.4'!AS154</f>
        <v>8.3000000000000007</v>
      </c>
      <c r="BC334" s="29" t="e">
        <f>'1.4'!AT154</f>
        <v>#N/A</v>
      </c>
      <c r="BD334" s="29" t="e">
        <f>'1.4'!AU154</f>
        <v>#N/A</v>
      </c>
      <c r="BE334" s="29">
        <f>'1.4'!AV154</f>
        <v>18.600000000000001</v>
      </c>
      <c r="BF334" s="29">
        <f>'1.4'!AW154</f>
        <v>7</v>
      </c>
      <c r="BG334" s="29">
        <f>'1.4'!AX154</f>
        <v>8</v>
      </c>
      <c r="BH334" s="29">
        <f>'1.4'!AY154</f>
        <v>19.899999999999999</v>
      </c>
      <c r="BI334" s="29">
        <f>'1.4'!AZ154</f>
        <v>8.6999999999999993</v>
      </c>
      <c r="BJ334" s="29">
        <f>'1.4'!BA154</f>
        <v>12.8</v>
      </c>
    </row>
    <row r="335" spans="1:62" x14ac:dyDescent="0.25">
      <c r="A335" s="28" t="s">
        <v>35</v>
      </c>
      <c r="B335" s="30">
        <v>41000</v>
      </c>
      <c r="C335" s="28">
        <f>'1.3'!B155</f>
        <v>101.7</v>
      </c>
      <c r="D335" s="28">
        <f>'1.3'!C155</f>
        <v>4.7</v>
      </c>
      <c r="E335" s="28">
        <f>'1.3'!D155</f>
        <v>7.5</v>
      </c>
      <c r="F335" s="28">
        <f>'1.3'!E155</f>
        <v>7.4</v>
      </c>
      <c r="G335" s="28">
        <f>'1.3'!F155</f>
        <v>85.9</v>
      </c>
      <c r="H335" s="28">
        <f>'1.3'!G155</f>
        <v>-19.7</v>
      </c>
      <c r="I335" s="28">
        <f>'1.3'!H155</f>
        <v>-5.6</v>
      </c>
      <c r="J335" s="28">
        <f>'1.3'!I155</f>
        <v>4.2</v>
      </c>
      <c r="K335" s="29">
        <f>'1.4'!B155</f>
        <v>105.2</v>
      </c>
      <c r="L335" s="29">
        <f>'1.4'!C155</f>
        <v>104.8</v>
      </c>
      <c r="M335" s="29">
        <f>'1.4'!D155</f>
        <v>104.8</v>
      </c>
      <c r="N335" s="29">
        <f>'1.4'!E155</f>
        <v>86.4</v>
      </c>
      <c r="O335" s="29">
        <f>'1.4'!F155</f>
        <v>96</v>
      </c>
      <c r="P335" s="29">
        <f>'1.4'!G155</f>
        <v>101.4</v>
      </c>
      <c r="Q335" s="29">
        <f>'1.4'!H155</f>
        <v>91.6</v>
      </c>
      <c r="R335" s="29">
        <f>'1.4'!I155</f>
        <v>96.2</v>
      </c>
      <c r="S335" s="29">
        <f>'1.4'!J155</f>
        <v>73.3</v>
      </c>
      <c r="T335" s="29">
        <f>'1.4'!K155</f>
        <v>84.7</v>
      </c>
      <c r="U335" s="29">
        <f>'1.4'!L155</f>
        <v>110.7</v>
      </c>
      <c r="V335" s="29">
        <f>'1.4'!M155</f>
        <v>70.2</v>
      </c>
      <c r="W335" s="29">
        <f>'1.4'!N155</f>
        <v>108.8</v>
      </c>
      <c r="X335" s="29">
        <f>'1.4'!O155</f>
        <v>10.9</v>
      </c>
      <c r="Y335" s="29">
        <f>'1.4'!P155</f>
        <v>0.6</v>
      </c>
      <c r="Z335" s="29">
        <f>'1.4'!Q155</f>
        <v>0.6</v>
      </c>
      <c r="AA335" s="29">
        <f>'1.4'!R155</f>
        <v>-0.5</v>
      </c>
      <c r="AB335" s="29">
        <f>'1.4'!S155</f>
        <v>13.7</v>
      </c>
      <c r="AC335" s="29">
        <f>'1.4'!T155</f>
        <v>19.8</v>
      </c>
      <c r="AD335" s="29">
        <f>'1.4'!U155</f>
        <v>7.7</v>
      </c>
      <c r="AE335" s="29">
        <f>'1.4'!V155</f>
        <v>2.2999999999999998</v>
      </c>
      <c r="AF335" s="29">
        <f>'1.4'!W155</f>
        <v>-10.8</v>
      </c>
      <c r="AG335" s="29">
        <f>'1.4'!X155</f>
        <v>3.5</v>
      </c>
      <c r="AH335" s="29">
        <f>'1.4'!Y155</f>
        <v>29.7</v>
      </c>
      <c r="AI335" s="29">
        <f>'1.4'!Z155</f>
        <v>-38.9</v>
      </c>
      <c r="AJ335" s="29">
        <f>'1.4'!AA155</f>
        <v>22.2</v>
      </c>
      <c r="AK335" s="29">
        <f>'1.4'!AB155</f>
        <v>5.7</v>
      </c>
      <c r="AL335" s="29">
        <f>'1.4'!AC155</f>
        <v>6.3</v>
      </c>
      <c r="AM335" s="29">
        <f>'1.4'!AD155</f>
        <v>6.5</v>
      </c>
      <c r="AN335" s="29">
        <f>'1.4'!AE155</f>
        <v>1.4</v>
      </c>
      <c r="AO335" s="29">
        <f>'1.4'!AF155</f>
        <v>7.6</v>
      </c>
      <c r="AP335" s="29">
        <f>'1.4'!AG155</f>
        <v>32.200000000000003</v>
      </c>
      <c r="AQ335" s="29">
        <f>'1.4'!AH155</f>
        <v>2.6</v>
      </c>
      <c r="AR335" s="29">
        <f>'1.4'!AI155</f>
        <v>7.1</v>
      </c>
      <c r="AS335" s="29">
        <f>'1.4'!AJ155</f>
        <v>-4.2</v>
      </c>
      <c r="AT335" s="29">
        <f>'1.4'!AK155</f>
        <v>17.100000000000001</v>
      </c>
      <c r="AU335" s="29">
        <f>'1.4'!AL155</f>
        <v>29.3</v>
      </c>
      <c r="AV335" s="29">
        <f>'1.4'!AM155</f>
        <v>-16.600000000000001</v>
      </c>
      <c r="AW335" s="29">
        <f>'1.4'!AN155</f>
        <v>21.9</v>
      </c>
      <c r="AX335" s="29">
        <f>'1.4'!AO155</f>
        <v>3.4</v>
      </c>
      <c r="AY335" s="29">
        <f>'1.4'!AP155</f>
        <v>5</v>
      </c>
      <c r="AZ335" s="29">
        <f>'1.4'!AQ155</f>
        <v>5.3</v>
      </c>
      <c r="BA335" s="29">
        <f>'1.4'!AR155</f>
        <v>6.7</v>
      </c>
      <c r="BB335" s="29">
        <f>'1.4'!AS155</f>
        <v>9.1999999999999993</v>
      </c>
      <c r="BC335" s="29" t="e">
        <f>'1.4'!AT155</f>
        <v>#N/A</v>
      </c>
      <c r="BD335" s="29" t="e">
        <f>'1.4'!AU155</f>
        <v>#N/A</v>
      </c>
      <c r="BE335" s="29">
        <f>'1.4'!AV155</f>
        <v>17.100000000000001</v>
      </c>
      <c r="BF335" s="29">
        <f>'1.4'!AW155</f>
        <v>4</v>
      </c>
      <c r="BG335" s="29">
        <f>'1.4'!AX155</f>
        <v>7.4</v>
      </c>
      <c r="BH335" s="29">
        <f>'1.4'!AY155</f>
        <v>20.3</v>
      </c>
      <c r="BI335" s="29">
        <f>'1.4'!AZ155</f>
        <v>0.7</v>
      </c>
      <c r="BJ335" s="29">
        <f>'1.4'!BA155</f>
        <v>13.8</v>
      </c>
    </row>
    <row r="336" spans="1:62" x14ac:dyDescent="0.25">
      <c r="A336" s="28" t="s">
        <v>35</v>
      </c>
      <c r="B336" s="30">
        <v>41030</v>
      </c>
      <c r="C336" s="28">
        <f>'1.3'!B156</f>
        <v>107.7</v>
      </c>
      <c r="D336" s="28">
        <f>'1.3'!C156</f>
        <v>12.7</v>
      </c>
      <c r="E336" s="28">
        <f>'1.3'!D156</f>
        <v>8.6</v>
      </c>
      <c r="F336" s="28">
        <f>'1.3'!E156</f>
        <v>7.8</v>
      </c>
      <c r="G336" s="28">
        <f>'1.3'!F156</f>
        <v>108.4</v>
      </c>
      <c r="H336" s="28">
        <f>'1.3'!G156</f>
        <v>-7</v>
      </c>
      <c r="I336" s="28">
        <f>'1.3'!H156</f>
        <v>-5.9</v>
      </c>
      <c r="J336" s="28">
        <f>'1.3'!I156</f>
        <v>0.6</v>
      </c>
      <c r="K336" s="29">
        <f>'1.4'!B156</f>
        <v>107.6</v>
      </c>
      <c r="L336" s="29">
        <f>'1.4'!C156</f>
        <v>103.7</v>
      </c>
      <c r="M336" s="29">
        <f>'1.4'!D156</f>
        <v>103.5</v>
      </c>
      <c r="N336" s="29">
        <f>'1.4'!E156</f>
        <v>117.7</v>
      </c>
      <c r="O336" s="29">
        <f>'1.4'!F156</f>
        <v>111.3</v>
      </c>
      <c r="P336" s="29">
        <f>'1.4'!G156</f>
        <v>112.9</v>
      </c>
      <c r="Q336" s="29">
        <f>'1.4'!H156</f>
        <v>110.8</v>
      </c>
      <c r="R336" s="29">
        <f>'1.4'!I156</f>
        <v>102.2</v>
      </c>
      <c r="S336" s="29">
        <f>'1.4'!J156</f>
        <v>98.6</v>
      </c>
      <c r="T336" s="29">
        <f>'1.4'!K156</f>
        <v>96.3</v>
      </c>
      <c r="U336" s="29">
        <f>'1.4'!L156</f>
        <v>123.5</v>
      </c>
      <c r="V336" s="29">
        <f>'1.4'!M156</f>
        <v>107.9</v>
      </c>
      <c r="W336" s="29">
        <f>'1.4'!N156</f>
        <v>117.7</v>
      </c>
      <c r="X336" s="29">
        <f>'1.4'!O156</f>
        <v>9.5</v>
      </c>
      <c r="Y336" s="29">
        <f>'1.4'!P156</f>
        <v>12</v>
      </c>
      <c r="Z336" s="29">
        <f>'1.4'!Q156</f>
        <v>11.9</v>
      </c>
      <c r="AA336" s="29">
        <f>'1.4'!R156</f>
        <v>-6.8</v>
      </c>
      <c r="AB336" s="29">
        <f>'1.4'!S156</f>
        <v>12.7</v>
      </c>
      <c r="AC336" s="29">
        <f>'1.4'!T156</f>
        <v>11.2</v>
      </c>
      <c r="AD336" s="29">
        <f>'1.4'!U156</f>
        <v>8.5</v>
      </c>
      <c r="AE336" s="29">
        <f>'1.4'!V156</f>
        <v>4.4000000000000004</v>
      </c>
      <c r="AF336" s="29">
        <f>'1.4'!W156</f>
        <v>15.5</v>
      </c>
      <c r="AG336" s="29">
        <f>'1.4'!X156</f>
        <v>7.2</v>
      </c>
      <c r="AH336" s="29">
        <f>'1.4'!Y156</f>
        <v>41.6</v>
      </c>
      <c r="AI336" s="29">
        <f>'1.4'!Z156</f>
        <v>-18.3</v>
      </c>
      <c r="AJ336" s="29">
        <f>'1.4'!AA156</f>
        <v>10.9</v>
      </c>
      <c r="AK336" s="29">
        <f>'1.4'!AB156</f>
        <v>6.5</v>
      </c>
      <c r="AL336" s="29">
        <f>'1.4'!AC156</f>
        <v>7.4</v>
      </c>
      <c r="AM336" s="29">
        <f>'1.4'!AD156</f>
        <v>7.5</v>
      </c>
      <c r="AN336" s="29">
        <f>'1.4'!AE156</f>
        <v>-0.8</v>
      </c>
      <c r="AO336" s="29">
        <f>'1.4'!AF156</f>
        <v>8.6999999999999993</v>
      </c>
      <c r="AP336" s="29">
        <f>'1.4'!AG156</f>
        <v>27.2</v>
      </c>
      <c r="AQ336" s="29">
        <f>'1.4'!AH156</f>
        <v>3.9</v>
      </c>
      <c r="AR336" s="29">
        <f>'1.4'!AI156</f>
        <v>6.5</v>
      </c>
      <c r="AS336" s="29">
        <f>'1.4'!AJ156</f>
        <v>-1.4</v>
      </c>
      <c r="AT336" s="29">
        <f>'1.4'!AK156</f>
        <v>15</v>
      </c>
      <c r="AU336" s="29">
        <f>'1.4'!AL156</f>
        <v>31.8</v>
      </c>
      <c r="AV336" s="29">
        <f>'1.4'!AM156</f>
        <v>-17</v>
      </c>
      <c r="AW336" s="29">
        <f>'1.4'!AN156</f>
        <v>19.399999999999999</v>
      </c>
      <c r="AX336" s="29">
        <f>'1.4'!AO156</f>
        <v>3.8</v>
      </c>
      <c r="AY336" s="29">
        <f>'1.4'!AP156</f>
        <v>5.6</v>
      </c>
      <c r="AZ336" s="29">
        <f>'1.4'!AQ156</f>
        <v>5.9</v>
      </c>
      <c r="BA336" s="29">
        <f>'1.4'!AR156</f>
        <v>4.5</v>
      </c>
      <c r="BB336" s="29">
        <f>'1.4'!AS156</f>
        <v>10</v>
      </c>
      <c r="BC336" s="29" t="e">
        <f>'1.4'!AT156</f>
        <v>#N/A</v>
      </c>
      <c r="BD336" s="29" t="e">
        <f>'1.4'!AU156</f>
        <v>#N/A</v>
      </c>
      <c r="BE336" s="29">
        <f>'1.4'!AV156</f>
        <v>15.6</v>
      </c>
      <c r="BF336" s="29">
        <f>'1.4'!AW156</f>
        <v>3.2</v>
      </c>
      <c r="BG336" s="29">
        <f>'1.4'!AX156</f>
        <v>8.1</v>
      </c>
      <c r="BH336" s="29">
        <f>'1.4'!AY156</f>
        <v>22.3</v>
      </c>
      <c r="BI336" s="29">
        <f>'1.4'!AZ156</f>
        <v>-5.8</v>
      </c>
      <c r="BJ336" s="29">
        <f>'1.4'!BA156</f>
        <v>12.9</v>
      </c>
    </row>
    <row r="337" spans="1:62" x14ac:dyDescent="0.25">
      <c r="A337" s="28" t="s">
        <v>35</v>
      </c>
      <c r="B337" s="30">
        <v>41061</v>
      </c>
      <c r="C337" s="28">
        <f>'1.3'!B157</f>
        <v>107.2</v>
      </c>
      <c r="D337" s="28">
        <f>'1.3'!C157</f>
        <v>15.5</v>
      </c>
      <c r="E337" s="28">
        <f>'1.3'!D157</f>
        <v>9.6999999999999993</v>
      </c>
      <c r="F337" s="28">
        <f>'1.3'!E157</f>
        <v>8.5</v>
      </c>
      <c r="G337" s="28">
        <f>'1.3'!F157</f>
        <v>111.6</v>
      </c>
      <c r="H337" s="28">
        <f>'1.3'!G157</f>
        <v>10.9</v>
      </c>
      <c r="I337" s="28">
        <f>'1.3'!H157</f>
        <v>-3.2</v>
      </c>
      <c r="J337" s="28">
        <f>'1.3'!I157</f>
        <v>0.2</v>
      </c>
      <c r="K337" s="29">
        <f>'1.4'!B157</f>
        <v>105.9</v>
      </c>
      <c r="L337" s="29">
        <f>'1.4'!C157</f>
        <v>107.6</v>
      </c>
      <c r="M337" s="29">
        <f>'1.4'!D157</f>
        <v>107.1</v>
      </c>
      <c r="N337" s="29">
        <f>'1.4'!E157</f>
        <v>104.3</v>
      </c>
      <c r="O337" s="29">
        <f>'1.4'!F157</f>
        <v>106.2</v>
      </c>
      <c r="P337" s="29">
        <f>'1.4'!G157</f>
        <v>104.4</v>
      </c>
      <c r="Q337" s="29">
        <f>'1.4'!H157</f>
        <v>109</v>
      </c>
      <c r="R337" s="29">
        <f>'1.4'!I157</f>
        <v>101</v>
      </c>
      <c r="S337" s="29">
        <f>'1.4'!J157</f>
        <v>93.2</v>
      </c>
      <c r="T337" s="29">
        <f>'1.4'!K157</f>
        <v>95.5</v>
      </c>
      <c r="U337" s="29">
        <f>'1.4'!L157</f>
        <v>117.6</v>
      </c>
      <c r="V337" s="29">
        <f>'1.4'!M157</f>
        <v>113.8</v>
      </c>
      <c r="W337" s="29">
        <f>'1.4'!N157</f>
        <v>124.1</v>
      </c>
      <c r="X337" s="29">
        <f>'1.4'!O157</f>
        <v>13.7</v>
      </c>
      <c r="Y337" s="29">
        <f>'1.4'!P157</f>
        <v>16</v>
      </c>
      <c r="Z337" s="29">
        <f>'1.4'!Q157</f>
        <v>15.4</v>
      </c>
      <c r="AA337" s="29">
        <f>'1.4'!R157</f>
        <v>2.4</v>
      </c>
      <c r="AB337" s="29">
        <f>'1.4'!S157</f>
        <v>15.4</v>
      </c>
      <c r="AC337" s="29">
        <f>'1.4'!T157</f>
        <v>10.199999999999999</v>
      </c>
      <c r="AD337" s="29">
        <f>'1.4'!U157</f>
        <v>12.7</v>
      </c>
      <c r="AE337" s="29">
        <f>'1.4'!V157</f>
        <v>4.9000000000000004</v>
      </c>
      <c r="AF337" s="29">
        <f>'1.4'!W157</f>
        <v>18.100000000000001</v>
      </c>
      <c r="AG337" s="29">
        <f>'1.4'!X157</f>
        <v>14.4</v>
      </c>
      <c r="AH337" s="29">
        <f>'1.4'!Y157</f>
        <v>34.4</v>
      </c>
      <c r="AI337" s="29">
        <f>'1.4'!Z157</f>
        <v>7.2</v>
      </c>
      <c r="AJ337" s="29">
        <f>'1.4'!AA157</f>
        <v>20.9</v>
      </c>
      <c r="AK337" s="29">
        <f>'1.4'!AB157</f>
        <v>7.6</v>
      </c>
      <c r="AL337" s="29">
        <f>'1.4'!AC157</f>
        <v>8.8000000000000007</v>
      </c>
      <c r="AM337" s="29">
        <f>'1.4'!AD157</f>
        <v>8.8000000000000007</v>
      </c>
      <c r="AN337" s="29">
        <f>'1.4'!AE157</f>
        <v>-0.3</v>
      </c>
      <c r="AO337" s="29">
        <f>'1.4'!AF157</f>
        <v>9.8000000000000007</v>
      </c>
      <c r="AP337" s="29">
        <f>'1.4'!AG157</f>
        <v>24</v>
      </c>
      <c r="AQ337" s="29">
        <f>'1.4'!AH157</f>
        <v>5.5</v>
      </c>
      <c r="AR337" s="29">
        <f>'1.4'!AI157</f>
        <v>6.2</v>
      </c>
      <c r="AS337" s="29">
        <f>'1.4'!AJ157</f>
        <v>0.9</v>
      </c>
      <c r="AT337" s="29">
        <f>'1.4'!AK157</f>
        <v>14.9</v>
      </c>
      <c r="AU337" s="29">
        <f>'1.4'!AL157</f>
        <v>32.200000000000003</v>
      </c>
      <c r="AV337" s="29">
        <f>'1.4'!AM157</f>
        <v>-13.2</v>
      </c>
      <c r="AW337" s="29">
        <f>'1.4'!AN157</f>
        <v>19.7</v>
      </c>
      <c r="AX337" s="29">
        <f>'1.4'!AO157</f>
        <v>4.2</v>
      </c>
      <c r="AY337" s="29">
        <f>'1.4'!AP157</f>
        <v>6.6</v>
      </c>
      <c r="AZ337" s="29">
        <f>'1.4'!AQ157</f>
        <v>6.8</v>
      </c>
      <c r="BA337" s="29">
        <f>'1.4'!AR157</f>
        <v>3.7</v>
      </c>
      <c r="BB337" s="29">
        <f>'1.4'!AS157</f>
        <v>10.4</v>
      </c>
      <c r="BC337" s="29" t="e">
        <f>'1.4'!AT157</f>
        <v>#N/A</v>
      </c>
      <c r="BD337" s="29" t="e">
        <f>'1.4'!AU157</f>
        <v>#N/A</v>
      </c>
      <c r="BE337" s="29">
        <f>'1.4'!AV157</f>
        <v>14.2</v>
      </c>
      <c r="BF337" s="29">
        <f>'1.4'!AW157</f>
        <v>2.6</v>
      </c>
      <c r="BG337" s="29">
        <f>'1.4'!AX157</f>
        <v>8.4</v>
      </c>
      <c r="BH337" s="29">
        <f>'1.4'!AY157</f>
        <v>23.3</v>
      </c>
      <c r="BI337" s="29">
        <f>'1.4'!AZ157</f>
        <v>-6.9</v>
      </c>
      <c r="BJ337" s="29">
        <f>'1.4'!BA157</f>
        <v>13</v>
      </c>
    </row>
    <row r="338" spans="1:62" x14ac:dyDescent="0.25">
      <c r="A338" s="28" t="s">
        <v>35</v>
      </c>
      <c r="B338" s="30">
        <v>41091</v>
      </c>
      <c r="C338" s="28">
        <f>'1.3'!B158</f>
        <v>107.1</v>
      </c>
      <c r="D338" s="28">
        <f>'1.3'!C158</f>
        <v>6.6</v>
      </c>
      <c r="E338" s="28">
        <f>'1.3'!D158</f>
        <v>9.1999999999999993</v>
      </c>
      <c r="F338" s="28">
        <f>'1.3'!E158</f>
        <v>8.1999999999999993</v>
      </c>
      <c r="G338" s="28">
        <f>'1.3'!F158</f>
        <v>99.9</v>
      </c>
      <c r="H338" s="28">
        <f>'1.3'!G158</f>
        <v>10.199999999999999</v>
      </c>
      <c r="I338" s="28">
        <f>'1.3'!H158</f>
        <v>-1.5</v>
      </c>
      <c r="J338" s="28">
        <f>'1.3'!I158</f>
        <v>0.4</v>
      </c>
      <c r="K338" s="29">
        <f>'1.4'!B158</f>
        <v>110.6</v>
      </c>
      <c r="L338" s="29">
        <f>'1.4'!C158</f>
        <v>103.2</v>
      </c>
      <c r="M338" s="29">
        <f>'1.4'!D158</f>
        <v>103</v>
      </c>
      <c r="N338" s="29">
        <f>'1.4'!E158</f>
        <v>108.1</v>
      </c>
      <c r="O338" s="29">
        <f>'1.4'!F158</f>
        <v>108.3</v>
      </c>
      <c r="P338" s="29">
        <f>'1.4'!G158</f>
        <v>111.8</v>
      </c>
      <c r="Q338" s="29">
        <f>'1.4'!H158</f>
        <v>106.4</v>
      </c>
      <c r="R338" s="29">
        <f>'1.4'!I158</f>
        <v>110.1</v>
      </c>
      <c r="S338" s="29">
        <f>'1.4'!J158</f>
        <v>124.7</v>
      </c>
      <c r="T338" s="29">
        <f>'1.4'!K158</f>
        <v>92.2</v>
      </c>
      <c r="U338" s="29">
        <f>'1.4'!L158</f>
        <v>122.2</v>
      </c>
      <c r="V338" s="29">
        <f>'1.4'!M158</f>
        <v>90.5</v>
      </c>
      <c r="W338" s="29">
        <f>'1.4'!N158</f>
        <v>129.19999999999999</v>
      </c>
      <c r="X338" s="29">
        <f>'1.4'!O158</f>
        <v>12.7</v>
      </c>
      <c r="Y338" s="29">
        <f>'1.4'!P158</f>
        <v>1.9</v>
      </c>
      <c r="Z338" s="29">
        <f>'1.4'!Q158</f>
        <v>1.7</v>
      </c>
      <c r="AA338" s="29">
        <f>'1.4'!R158</f>
        <v>6.7</v>
      </c>
      <c r="AB338" s="29">
        <f>'1.4'!S158</f>
        <v>8.5</v>
      </c>
      <c r="AC338" s="29">
        <f>'1.4'!T158</f>
        <v>11.4</v>
      </c>
      <c r="AD338" s="29">
        <f>'1.4'!U158</f>
        <v>12.4</v>
      </c>
      <c r="AE338" s="29">
        <f>'1.4'!V158</f>
        <v>8.5</v>
      </c>
      <c r="AF338" s="29">
        <f>'1.4'!W158</f>
        <v>48.3</v>
      </c>
      <c r="AG338" s="29">
        <f>'1.4'!X158</f>
        <v>-6</v>
      </c>
      <c r="AH338" s="29">
        <f>'1.4'!Y158</f>
        <v>24.3</v>
      </c>
      <c r="AI338" s="29">
        <f>'1.4'!Z158</f>
        <v>9.1999999999999993</v>
      </c>
      <c r="AJ338" s="29">
        <f>'1.4'!AA158</f>
        <v>19.7</v>
      </c>
      <c r="AK338" s="29">
        <f>'1.4'!AB158</f>
        <v>8.3000000000000007</v>
      </c>
      <c r="AL338" s="29">
        <f>'1.4'!AC158</f>
        <v>7.7</v>
      </c>
      <c r="AM338" s="29">
        <f>'1.4'!AD158</f>
        <v>7.7</v>
      </c>
      <c r="AN338" s="29">
        <f>'1.4'!AE158</f>
        <v>0.8</v>
      </c>
      <c r="AO338" s="29">
        <f>'1.4'!AF158</f>
        <v>9.6</v>
      </c>
      <c r="AP338" s="29">
        <f>'1.4'!AG158</f>
        <v>22</v>
      </c>
      <c r="AQ338" s="29">
        <f>'1.4'!AH158</f>
        <v>6.5</v>
      </c>
      <c r="AR338" s="29">
        <f>'1.4'!AI158</f>
        <v>6.6</v>
      </c>
      <c r="AS338" s="29">
        <f>'1.4'!AJ158</f>
        <v>6.1</v>
      </c>
      <c r="AT338" s="29">
        <f>'1.4'!AK158</f>
        <v>11.5</v>
      </c>
      <c r="AU338" s="29">
        <f>'1.4'!AL158</f>
        <v>31</v>
      </c>
      <c r="AV338" s="29">
        <f>'1.4'!AM158</f>
        <v>-10.7</v>
      </c>
      <c r="AW338" s="29">
        <f>'1.4'!AN158</f>
        <v>19.7</v>
      </c>
      <c r="AX338" s="29">
        <f>'1.4'!AO158</f>
        <v>4.5</v>
      </c>
      <c r="AY338" s="29">
        <f>'1.4'!AP158</f>
        <v>6.4</v>
      </c>
      <c r="AZ338" s="29">
        <f>'1.4'!AQ158</f>
        <v>6.6</v>
      </c>
      <c r="BA338" s="29">
        <f>'1.4'!AR158</f>
        <v>3.4</v>
      </c>
      <c r="BB338" s="29">
        <f>'1.4'!AS158</f>
        <v>9.5</v>
      </c>
      <c r="BC338" s="29" t="e">
        <f>'1.4'!AT158</f>
        <v>#N/A</v>
      </c>
      <c r="BD338" s="29" t="e">
        <f>'1.4'!AU158</f>
        <v>#N/A</v>
      </c>
      <c r="BE338" s="29">
        <f>'1.4'!AV158</f>
        <v>13.1</v>
      </c>
      <c r="BF338" s="29">
        <f>'1.4'!AW158</f>
        <v>5.6</v>
      </c>
      <c r="BG338" s="29">
        <f>'1.4'!AX158</f>
        <v>7.6</v>
      </c>
      <c r="BH338" s="29">
        <f>'1.4'!AY158</f>
        <v>23.3</v>
      </c>
      <c r="BI338" s="29">
        <f>'1.4'!AZ158</f>
        <v>-6.5</v>
      </c>
      <c r="BJ338" s="29">
        <f>'1.4'!BA158</f>
        <v>13.5</v>
      </c>
    </row>
    <row r="339" spans="1:62" x14ac:dyDescent="0.25">
      <c r="A339" s="28" t="s">
        <v>35</v>
      </c>
      <c r="B339" s="30">
        <v>41122</v>
      </c>
      <c r="C339" s="28">
        <f>'1.3'!B159</f>
        <v>111.2</v>
      </c>
      <c r="D339" s="28">
        <f>'1.3'!C159</f>
        <v>11.4</v>
      </c>
      <c r="E339" s="28">
        <f>'1.3'!D159</f>
        <v>9.5</v>
      </c>
      <c r="F339" s="28">
        <f>'1.3'!E159</f>
        <v>8.3000000000000007</v>
      </c>
      <c r="G339" s="28">
        <f>'1.3'!F159</f>
        <v>110.2</v>
      </c>
      <c r="H339" s="28">
        <f>'1.3'!G159</f>
        <v>19.7</v>
      </c>
      <c r="I339" s="28">
        <f>'1.3'!H159</f>
        <v>0.9</v>
      </c>
      <c r="J339" s="28">
        <f>'1.3'!I159</f>
        <v>1.5</v>
      </c>
      <c r="K339" s="29">
        <f>'1.4'!B159</f>
        <v>117.5</v>
      </c>
      <c r="L339" s="29">
        <f>'1.4'!C159</f>
        <v>106.9</v>
      </c>
      <c r="M339" s="29">
        <f>'1.4'!D159</f>
        <v>106.8</v>
      </c>
      <c r="N339" s="29">
        <f>'1.4'!E159</f>
        <v>103.8</v>
      </c>
      <c r="O339" s="29">
        <f>'1.4'!F159</f>
        <v>112.3</v>
      </c>
      <c r="P339" s="29">
        <f>'1.4'!G159</f>
        <v>112</v>
      </c>
      <c r="Q339" s="29">
        <f>'1.4'!H159</f>
        <v>114</v>
      </c>
      <c r="R339" s="29">
        <f>'1.4'!I159</f>
        <v>108.7</v>
      </c>
      <c r="S339" s="29">
        <f>'1.4'!J159</f>
        <v>103.6</v>
      </c>
      <c r="T339" s="29">
        <f>'1.4'!K159</f>
        <v>152.4</v>
      </c>
      <c r="U339" s="29">
        <f>'1.4'!L159</f>
        <v>133.19999999999999</v>
      </c>
      <c r="V339" s="29">
        <f>'1.4'!M159</f>
        <v>106.9</v>
      </c>
      <c r="W339" s="29">
        <f>'1.4'!N159</f>
        <v>130.80000000000001</v>
      </c>
      <c r="X339" s="29">
        <f>'1.4'!O159</f>
        <v>15.3</v>
      </c>
      <c r="Y339" s="29">
        <f>'1.4'!P159</f>
        <v>8.3000000000000007</v>
      </c>
      <c r="Z339" s="29">
        <f>'1.4'!Q159</f>
        <v>8.1</v>
      </c>
      <c r="AA339" s="29">
        <f>'1.4'!R159</f>
        <v>13.6</v>
      </c>
      <c r="AB339" s="29">
        <f>'1.4'!S159</f>
        <v>9.5</v>
      </c>
      <c r="AC339" s="29">
        <f>'1.4'!T159</f>
        <v>0.9</v>
      </c>
      <c r="AD339" s="29">
        <f>'1.4'!U159</f>
        <v>16.8</v>
      </c>
      <c r="AE339" s="29">
        <f>'1.4'!V159</f>
        <v>3.7</v>
      </c>
      <c r="AF339" s="29">
        <f>'1.4'!W159</f>
        <v>15.6</v>
      </c>
      <c r="AG339" s="29">
        <f>'1.4'!X159</f>
        <v>7.2</v>
      </c>
      <c r="AH339" s="29">
        <f>'1.4'!Y159</f>
        <v>30.4</v>
      </c>
      <c r="AI339" s="29">
        <f>'1.4'!Z159</f>
        <v>24.7</v>
      </c>
      <c r="AJ339" s="29">
        <f>'1.4'!AA159</f>
        <v>20.8</v>
      </c>
      <c r="AK339" s="29">
        <f>'1.4'!AB159</f>
        <v>9.1999999999999993</v>
      </c>
      <c r="AL339" s="29">
        <f>'1.4'!AC159</f>
        <v>7.8</v>
      </c>
      <c r="AM339" s="29">
        <f>'1.4'!AD159</f>
        <v>7.8</v>
      </c>
      <c r="AN339" s="29">
        <f>'1.4'!AE159</f>
        <v>2.4</v>
      </c>
      <c r="AO339" s="29">
        <f>'1.4'!AF159</f>
        <v>9.6</v>
      </c>
      <c r="AP339" s="29">
        <f>'1.4'!AG159</f>
        <v>18.7</v>
      </c>
      <c r="AQ339" s="29">
        <f>'1.4'!AH159</f>
        <v>7.8</v>
      </c>
      <c r="AR339" s="29">
        <f>'1.4'!AI159</f>
        <v>6.2</v>
      </c>
      <c r="AS339" s="29">
        <f>'1.4'!AJ159</f>
        <v>7.1</v>
      </c>
      <c r="AT339" s="29">
        <f>'1.4'!AK159</f>
        <v>10.7</v>
      </c>
      <c r="AU339" s="29">
        <f>'1.4'!AL159</f>
        <v>30.9</v>
      </c>
      <c r="AV339" s="29">
        <f>'1.4'!AM159</f>
        <v>-7.1</v>
      </c>
      <c r="AW339" s="29">
        <f>'1.4'!AN159</f>
        <v>19.8</v>
      </c>
      <c r="AX339" s="29">
        <f>'1.4'!AO159</f>
        <v>5</v>
      </c>
      <c r="AY339" s="29">
        <f>'1.4'!AP159</f>
        <v>6.5</v>
      </c>
      <c r="AZ339" s="29">
        <f>'1.4'!AQ159</f>
        <v>6.6</v>
      </c>
      <c r="BA339" s="29">
        <f>'1.4'!AR159</f>
        <v>4.0999999999999996</v>
      </c>
      <c r="BB339" s="29">
        <f>'1.4'!AS159</f>
        <v>8.8000000000000007</v>
      </c>
      <c r="BC339" s="29" t="e">
        <f>'1.4'!AT159</f>
        <v>#N/A</v>
      </c>
      <c r="BD339" s="29" t="e">
        <f>'1.4'!AU159</f>
        <v>#N/A</v>
      </c>
      <c r="BE339" s="29">
        <f>'1.4'!AV159</f>
        <v>11.5</v>
      </c>
      <c r="BF339" s="29">
        <f>'1.4'!AW159</f>
        <v>5.9</v>
      </c>
      <c r="BG339" s="29">
        <f>'1.4'!AX159</f>
        <v>9.4</v>
      </c>
      <c r="BH339" s="29">
        <f>'1.4'!AY159</f>
        <v>24.3</v>
      </c>
      <c r="BI339" s="29">
        <f>'1.4'!AZ159</f>
        <v>-4.9000000000000004</v>
      </c>
      <c r="BJ339" s="29">
        <f>'1.4'!BA159</f>
        <v>14.9</v>
      </c>
    </row>
    <row r="340" spans="1:62" x14ac:dyDescent="0.25">
      <c r="A340" s="28" t="s">
        <v>35</v>
      </c>
      <c r="B340" s="30">
        <v>41153</v>
      </c>
      <c r="C340" s="28">
        <f>'1.3'!B160</f>
        <v>107.6</v>
      </c>
      <c r="D340" s="28">
        <f>'1.3'!C160</f>
        <v>11.8</v>
      </c>
      <c r="E340" s="28">
        <f>'1.3'!D160</f>
        <v>9.8000000000000007</v>
      </c>
      <c r="F340" s="28">
        <f>'1.3'!E160</f>
        <v>8.6</v>
      </c>
      <c r="G340" s="28">
        <f>'1.3'!F160</f>
        <v>92.8</v>
      </c>
      <c r="H340" s="28">
        <f>'1.3'!G160</f>
        <v>0.1</v>
      </c>
      <c r="I340" s="28">
        <f>'1.3'!H160</f>
        <v>0.8</v>
      </c>
      <c r="J340" s="28">
        <f>'1.3'!I160</f>
        <v>1.3</v>
      </c>
      <c r="K340" s="29">
        <f>'1.4'!B160</f>
        <v>117</v>
      </c>
      <c r="L340" s="29">
        <f>'1.4'!C160</f>
        <v>104.7</v>
      </c>
      <c r="M340" s="29">
        <f>'1.4'!D160</f>
        <v>104.5</v>
      </c>
      <c r="N340" s="29">
        <f>'1.4'!E160</f>
        <v>94.1</v>
      </c>
      <c r="O340" s="29">
        <f>'1.4'!F160</f>
        <v>105.1</v>
      </c>
      <c r="P340" s="29">
        <f>'1.4'!G160</f>
        <v>101.5</v>
      </c>
      <c r="Q340" s="29">
        <f>'1.4'!H160</f>
        <v>109.9</v>
      </c>
      <c r="R340" s="29">
        <f>'1.4'!I160</f>
        <v>104.3</v>
      </c>
      <c r="S340" s="29">
        <f>'1.4'!J160</f>
        <v>90.8</v>
      </c>
      <c r="T340" s="29">
        <f>'1.4'!K160</f>
        <v>116.2</v>
      </c>
      <c r="U340" s="29">
        <f>'1.4'!L160</f>
        <v>133.69999999999999</v>
      </c>
      <c r="V340" s="29">
        <f>'1.4'!M160</f>
        <v>77.2</v>
      </c>
      <c r="W340" s="29">
        <f>'1.4'!N160</f>
        <v>121.4</v>
      </c>
      <c r="X340" s="29">
        <f>'1.4'!O160</f>
        <v>22.5</v>
      </c>
      <c r="Y340" s="29">
        <f>'1.4'!P160</f>
        <v>8.1</v>
      </c>
      <c r="Z340" s="29">
        <f>'1.4'!Q160</f>
        <v>7.7</v>
      </c>
      <c r="AA340" s="29">
        <f>'1.4'!R160</f>
        <v>13.5</v>
      </c>
      <c r="AB340" s="29">
        <f>'1.4'!S160</f>
        <v>7.9</v>
      </c>
      <c r="AC340" s="29">
        <f>'1.4'!T160</f>
        <v>-4.9000000000000004</v>
      </c>
      <c r="AD340" s="29">
        <f>'1.4'!U160</f>
        <v>16.3</v>
      </c>
      <c r="AE340" s="29">
        <f>'1.4'!V160</f>
        <v>1.1000000000000001</v>
      </c>
      <c r="AF340" s="29">
        <f>'1.4'!W160</f>
        <v>19.899999999999999</v>
      </c>
      <c r="AG340" s="29">
        <f>'1.4'!X160</f>
        <v>10.7</v>
      </c>
      <c r="AH340" s="29">
        <f>'1.4'!Y160</f>
        <v>38.1</v>
      </c>
      <c r="AI340" s="29">
        <f>'1.4'!Z160</f>
        <v>-13.8</v>
      </c>
      <c r="AJ340" s="29">
        <f>'1.4'!AA160</f>
        <v>16</v>
      </c>
      <c r="AK340" s="29">
        <f>'1.4'!AB160</f>
        <v>10.6</v>
      </c>
      <c r="AL340" s="29">
        <f>'1.4'!AC160</f>
        <v>7.8</v>
      </c>
      <c r="AM340" s="29">
        <f>'1.4'!AD160</f>
        <v>7.8</v>
      </c>
      <c r="AN340" s="29">
        <f>'1.4'!AE160</f>
        <v>3.5</v>
      </c>
      <c r="AO340" s="29">
        <f>'1.4'!AF160</f>
        <v>9.4</v>
      </c>
      <c r="AP340" s="29">
        <f>'1.4'!AG160</f>
        <v>15.7</v>
      </c>
      <c r="AQ340" s="29">
        <f>'1.4'!AH160</f>
        <v>8.8000000000000007</v>
      </c>
      <c r="AR340" s="29">
        <f>'1.4'!AI160</f>
        <v>5.6</v>
      </c>
      <c r="AS340" s="29">
        <f>'1.4'!AJ160</f>
        <v>8.1999999999999993</v>
      </c>
      <c r="AT340" s="29">
        <f>'1.4'!AK160</f>
        <v>10.7</v>
      </c>
      <c r="AU340" s="29">
        <f>'1.4'!AL160</f>
        <v>31.7</v>
      </c>
      <c r="AV340" s="29">
        <f>'1.4'!AM160</f>
        <v>-7.7</v>
      </c>
      <c r="AW340" s="29">
        <f>'1.4'!AN160</f>
        <v>19.399999999999999</v>
      </c>
      <c r="AX340" s="29">
        <f>'1.4'!AO160</f>
        <v>6.9</v>
      </c>
      <c r="AY340" s="29">
        <f>'1.4'!AP160</f>
        <v>6.7</v>
      </c>
      <c r="AZ340" s="29">
        <f>'1.4'!AQ160</f>
        <v>6.8</v>
      </c>
      <c r="BA340" s="29">
        <f>'1.4'!AR160</f>
        <v>4.3</v>
      </c>
      <c r="BB340" s="29">
        <f>'1.4'!AS160</f>
        <v>8.4</v>
      </c>
      <c r="BC340" s="29" t="e">
        <f>'1.4'!AT160</f>
        <v>#N/A</v>
      </c>
      <c r="BD340" s="29" t="e">
        <f>'1.4'!AU160</f>
        <v>#N/A</v>
      </c>
      <c r="BE340" s="29">
        <f>'1.4'!AV160</f>
        <v>9.6999999999999993</v>
      </c>
      <c r="BF340" s="29">
        <f>'1.4'!AW160</f>
        <v>6.6</v>
      </c>
      <c r="BG340" s="29">
        <f>'1.4'!AX160</f>
        <v>11.1</v>
      </c>
      <c r="BH340" s="29">
        <f>'1.4'!AY160</f>
        <v>26.4</v>
      </c>
      <c r="BI340" s="29">
        <f>'1.4'!AZ160</f>
        <v>-5.9</v>
      </c>
      <c r="BJ340" s="29">
        <f>'1.4'!BA160</f>
        <v>15.4</v>
      </c>
    </row>
    <row r="341" spans="1:62" x14ac:dyDescent="0.25">
      <c r="A341" s="28" t="s">
        <v>35</v>
      </c>
      <c r="B341" s="30">
        <v>41183</v>
      </c>
      <c r="C341" s="28">
        <f>'1.3'!B161</f>
        <v>114.2</v>
      </c>
      <c r="D341" s="28">
        <f>'1.3'!C161</f>
        <v>13.6</v>
      </c>
      <c r="E341" s="28">
        <f>'1.3'!D161</f>
        <v>10.199999999999999</v>
      </c>
      <c r="F341" s="28">
        <f>'1.3'!E161</f>
        <v>9.4</v>
      </c>
      <c r="G341" s="28">
        <f>'1.3'!F161</f>
        <v>102.4</v>
      </c>
      <c r="H341" s="28">
        <f>'1.3'!G161</f>
        <v>17.2</v>
      </c>
      <c r="I341" s="28">
        <f>'1.3'!H161</f>
        <v>2.2999999999999998</v>
      </c>
      <c r="J341" s="28">
        <f>'1.3'!I161</f>
        <v>2.5</v>
      </c>
      <c r="K341" s="29">
        <f>'1.4'!B161</f>
        <v>120.5</v>
      </c>
      <c r="L341" s="29">
        <f>'1.4'!C161</f>
        <v>108.8</v>
      </c>
      <c r="M341" s="29">
        <f>'1.4'!D161</f>
        <v>108.8</v>
      </c>
      <c r="N341" s="29">
        <f>'1.4'!E161</f>
        <v>103.8</v>
      </c>
      <c r="O341" s="29">
        <f>'1.4'!F161</f>
        <v>113</v>
      </c>
      <c r="P341" s="29">
        <f>'1.4'!G161</f>
        <v>97.6</v>
      </c>
      <c r="Q341" s="29">
        <f>'1.4'!H161</f>
        <v>129.6</v>
      </c>
      <c r="R341" s="29">
        <f>'1.4'!I161</f>
        <v>108.3</v>
      </c>
      <c r="S341" s="29">
        <f>'1.4'!J161</f>
        <v>94.9</v>
      </c>
      <c r="T341" s="29">
        <f>'1.4'!K161</f>
        <v>132.4</v>
      </c>
      <c r="U341" s="29">
        <f>'1.4'!L161</f>
        <v>157</v>
      </c>
      <c r="V341" s="29">
        <f>'1.4'!M161</f>
        <v>88.5</v>
      </c>
      <c r="W341" s="29">
        <f>'1.4'!N161</f>
        <v>138.30000000000001</v>
      </c>
      <c r="X341" s="29">
        <f>'1.4'!O161</f>
        <v>21.5</v>
      </c>
      <c r="Y341" s="29">
        <f>'1.4'!P161</f>
        <v>9.3000000000000007</v>
      </c>
      <c r="Z341" s="29">
        <f>'1.4'!Q161</f>
        <v>9.1999999999999993</v>
      </c>
      <c r="AA341" s="29">
        <f>'1.4'!R161</f>
        <v>23.6</v>
      </c>
      <c r="AB341" s="29">
        <f>'1.4'!S161</f>
        <v>14.1</v>
      </c>
      <c r="AC341" s="29">
        <f>'1.4'!T161</f>
        <v>3.8</v>
      </c>
      <c r="AD341" s="29">
        <f>'1.4'!U161</f>
        <v>37.5</v>
      </c>
      <c r="AE341" s="29">
        <f>'1.4'!V161</f>
        <v>0.6</v>
      </c>
      <c r="AF341" s="29">
        <f>'1.4'!W161</f>
        <v>24.7</v>
      </c>
      <c r="AG341" s="29">
        <f>'1.4'!X161</f>
        <v>26.2</v>
      </c>
      <c r="AH341" s="29">
        <f>'1.4'!Y161</f>
        <v>32.799999999999997</v>
      </c>
      <c r="AI341" s="29">
        <f>'1.4'!Z161</f>
        <v>14.2</v>
      </c>
      <c r="AJ341" s="29">
        <f>'1.4'!AA161</f>
        <v>38.799999999999997</v>
      </c>
      <c r="AK341" s="29">
        <f>'1.4'!AB161</f>
        <v>11.7</v>
      </c>
      <c r="AL341" s="29">
        <f>'1.4'!AC161</f>
        <v>8</v>
      </c>
      <c r="AM341" s="29">
        <f>'1.4'!AD161</f>
        <v>7.9</v>
      </c>
      <c r="AN341" s="29">
        <f>'1.4'!AE161</f>
        <v>5.3</v>
      </c>
      <c r="AO341" s="29">
        <f>'1.4'!AF161</f>
        <v>9.9</v>
      </c>
      <c r="AP341" s="29">
        <f>'1.4'!AG161</f>
        <v>14.5</v>
      </c>
      <c r="AQ341" s="29">
        <f>'1.4'!AH161</f>
        <v>11.7</v>
      </c>
      <c r="AR341" s="29">
        <f>'1.4'!AI161</f>
        <v>5</v>
      </c>
      <c r="AS341" s="29">
        <f>'1.4'!AJ161</f>
        <v>9.4</v>
      </c>
      <c r="AT341" s="29">
        <f>'1.4'!AK161</f>
        <v>12.4</v>
      </c>
      <c r="AU341" s="29">
        <f>'1.4'!AL161</f>
        <v>31.9</v>
      </c>
      <c r="AV341" s="29">
        <f>'1.4'!AM161</f>
        <v>-6.1</v>
      </c>
      <c r="AW341" s="29">
        <f>'1.4'!AN161</f>
        <v>21.3</v>
      </c>
      <c r="AX341" s="29">
        <f>'1.4'!AO161</f>
        <v>8.9</v>
      </c>
      <c r="AY341" s="29">
        <f>'1.4'!AP161</f>
        <v>7.5</v>
      </c>
      <c r="AZ341" s="29">
        <f>'1.4'!AQ161</f>
        <v>7.5</v>
      </c>
      <c r="BA341" s="29">
        <f>'1.4'!AR161</f>
        <v>6.1</v>
      </c>
      <c r="BB341" s="29">
        <f>'1.4'!AS161</f>
        <v>8.6</v>
      </c>
      <c r="BC341" s="29" t="e">
        <f>'1.4'!AT161</f>
        <v>#N/A</v>
      </c>
      <c r="BD341" s="29" t="e">
        <f>'1.4'!AU161</f>
        <v>#N/A</v>
      </c>
      <c r="BE341" s="29">
        <f>'1.4'!AV161</f>
        <v>7.6</v>
      </c>
      <c r="BF341" s="29">
        <f>'1.4'!AW161</f>
        <v>7.7</v>
      </c>
      <c r="BG341" s="29">
        <f>'1.4'!AX161</f>
        <v>13.7</v>
      </c>
      <c r="BH341" s="29">
        <f>'1.4'!AY161</f>
        <v>27.8</v>
      </c>
      <c r="BI341" s="29">
        <f>'1.4'!AZ161</f>
        <v>-4.8</v>
      </c>
      <c r="BJ341" s="29">
        <f>'1.4'!BA161</f>
        <v>18.100000000000001</v>
      </c>
    </row>
    <row r="342" spans="1:62" x14ac:dyDescent="0.25">
      <c r="A342" s="28" t="s">
        <v>35</v>
      </c>
      <c r="B342" s="30">
        <v>41214</v>
      </c>
      <c r="C342" s="28">
        <f>'1.3'!B162</f>
        <v>111.6</v>
      </c>
      <c r="D342" s="28">
        <f>'1.3'!C162</f>
        <v>12.6</v>
      </c>
      <c r="E342" s="28">
        <f>'1.3'!D162</f>
        <v>10.4</v>
      </c>
      <c r="F342" s="28">
        <f>'1.3'!E162</f>
        <v>9.8000000000000007</v>
      </c>
      <c r="G342" s="28">
        <f>'1.3'!F162</f>
        <v>100.2</v>
      </c>
      <c r="H342" s="28">
        <f>'1.3'!G162</f>
        <v>10.1</v>
      </c>
      <c r="I342" s="28">
        <f>'1.3'!H162</f>
        <v>2.9</v>
      </c>
      <c r="J342" s="28">
        <f>'1.3'!I162</f>
        <v>3</v>
      </c>
      <c r="K342" s="29">
        <f>'1.4'!B162</f>
        <v>113</v>
      </c>
      <c r="L342" s="29">
        <f>'1.4'!C162</f>
        <v>105.1</v>
      </c>
      <c r="M342" s="29">
        <f>'1.4'!D162</f>
        <v>104.9</v>
      </c>
      <c r="N342" s="29">
        <f>'1.4'!E162</f>
        <v>116.6</v>
      </c>
      <c r="O342" s="29">
        <f>'1.4'!F162</f>
        <v>116.1</v>
      </c>
      <c r="P342" s="29">
        <f>'1.4'!G162</f>
        <v>96.1</v>
      </c>
      <c r="Q342" s="29">
        <f>'1.4'!H162</f>
        <v>137.4</v>
      </c>
      <c r="R342" s="29">
        <f>'1.4'!I162</f>
        <v>103.5</v>
      </c>
      <c r="S342" s="29">
        <f>'1.4'!J162</f>
        <v>104.3</v>
      </c>
      <c r="T342" s="29">
        <f>'1.4'!K162</f>
        <v>118</v>
      </c>
      <c r="U342" s="29">
        <f>'1.4'!L162</f>
        <v>144.6</v>
      </c>
      <c r="V342" s="29">
        <f>'1.4'!M162</f>
        <v>86.1</v>
      </c>
      <c r="W342" s="29">
        <f>'1.4'!N162</f>
        <v>140.30000000000001</v>
      </c>
      <c r="X342" s="29">
        <f>'1.4'!O162</f>
        <v>16.2</v>
      </c>
      <c r="Y342" s="29">
        <f>'1.4'!P162</f>
        <v>8.4</v>
      </c>
      <c r="Z342" s="29">
        <f>'1.4'!Q162</f>
        <v>8.1999999999999993</v>
      </c>
      <c r="AA342" s="29">
        <f>'1.4'!R162</f>
        <v>28.9</v>
      </c>
      <c r="AB342" s="29">
        <f>'1.4'!S162</f>
        <v>13.5</v>
      </c>
      <c r="AC342" s="29">
        <f>'1.4'!T162</f>
        <v>-8.5</v>
      </c>
      <c r="AD342" s="29">
        <f>'1.4'!U162</f>
        <v>34.700000000000003</v>
      </c>
      <c r="AE342" s="29">
        <f>'1.4'!V162</f>
        <v>-3.8</v>
      </c>
      <c r="AF342" s="29">
        <f>'1.4'!W162</f>
        <v>31</v>
      </c>
      <c r="AG342" s="29">
        <f>'1.4'!X162</f>
        <v>-8.3000000000000007</v>
      </c>
      <c r="AH342" s="29">
        <f>'1.4'!Y162</f>
        <v>31.3</v>
      </c>
      <c r="AI342" s="29">
        <f>'1.4'!Z162</f>
        <v>1.6</v>
      </c>
      <c r="AJ342" s="29">
        <f>'1.4'!AA162</f>
        <v>37.4</v>
      </c>
      <c r="AK342" s="29">
        <f>'1.4'!AB162</f>
        <v>12.1</v>
      </c>
      <c r="AL342" s="29">
        <f>'1.4'!AC162</f>
        <v>8</v>
      </c>
      <c r="AM342" s="29">
        <f>'1.4'!AD162</f>
        <v>7.9</v>
      </c>
      <c r="AN342" s="29">
        <f>'1.4'!AE162</f>
        <v>7.4</v>
      </c>
      <c r="AO342" s="29">
        <f>'1.4'!AF162</f>
        <v>10.3</v>
      </c>
      <c r="AP342" s="29">
        <f>'1.4'!AG162</f>
        <v>12.2</v>
      </c>
      <c r="AQ342" s="29">
        <f>'1.4'!AH162</f>
        <v>14</v>
      </c>
      <c r="AR342" s="29">
        <f>'1.4'!AI162</f>
        <v>4.2</v>
      </c>
      <c r="AS342" s="29">
        <f>'1.4'!AJ162</f>
        <v>11</v>
      </c>
      <c r="AT342" s="29">
        <f>'1.4'!AK162</f>
        <v>10</v>
      </c>
      <c r="AU342" s="29">
        <f>'1.4'!AL162</f>
        <v>31.8</v>
      </c>
      <c r="AV342" s="29">
        <f>'1.4'!AM162</f>
        <v>-5.5</v>
      </c>
      <c r="AW342" s="29">
        <f>'1.4'!AN162</f>
        <v>22.8</v>
      </c>
      <c r="AX342" s="29">
        <f>'1.4'!AO162</f>
        <v>10.7</v>
      </c>
      <c r="AY342" s="29">
        <f>'1.4'!AP162</f>
        <v>7.7</v>
      </c>
      <c r="AZ342" s="29">
        <f>'1.4'!AQ162</f>
        <v>7.7</v>
      </c>
      <c r="BA342" s="29">
        <f>'1.4'!AR162</f>
        <v>7.7</v>
      </c>
      <c r="BB342" s="29">
        <f>'1.4'!AS162</f>
        <v>9.1999999999999993</v>
      </c>
      <c r="BC342" s="29" t="e">
        <f>'1.4'!AT162</f>
        <v>#N/A</v>
      </c>
      <c r="BD342" s="29" t="e">
        <f>'1.4'!AU162</f>
        <v>#N/A</v>
      </c>
      <c r="BE342" s="29">
        <f>'1.4'!AV162</f>
        <v>5</v>
      </c>
      <c r="BF342" s="29">
        <f>'1.4'!AW162</f>
        <v>9.1999999999999993</v>
      </c>
      <c r="BG342" s="29">
        <f>'1.4'!AX162</f>
        <v>9.9</v>
      </c>
      <c r="BH342" s="29">
        <f>'1.4'!AY162</f>
        <v>28.9</v>
      </c>
      <c r="BI342" s="29">
        <f>'1.4'!AZ162</f>
        <v>-4.7</v>
      </c>
      <c r="BJ342" s="29">
        <f>'1.4'!BA162</f>
        <v>21.1</v>
      </c>
    </row>
    <row r="343" spans="1:62" x14ac:dyDescent="0.25">
      <c r="A343" s="28" t="s">
        <v>35</v>
      </c>
      <c r="B343" s="30">
        <v>41244</v>
      </c>
      <c r="C343" s="28">
        <f>'1.3'!B163</f>
        <v>148.80000000000001</v>
      </c>
      <c r="D343" s="28">
        <f>'1.3'!C163</f>
        <v>12.2</v>
      </c>
      <c r="E343" s="28">
        <f>'1.3'!D163</f>
        <v>10.6</v>
      </c>
      <c r="F343" s="28">
        <f>'1.3'!E163</f>
        <v>10.6</v>
      </c>
      <c r="G343" s="28">
        <f>'1.3'!F163</f>
        <v>120.5</v>
      </c>
      <c r="H343" s="28">
        <f>'1.3'!G163</f>
        <v>2.5</v>
      </c>
      <c r="I343" s="28">
        <f>'1.3'!H163</f>
        <v>2.9</v>
      </c>
      <c r="J343" s="28">
        <f>'1.3'!I163</f>
        <v>2.9</v>
      </c>
      <c r="K343" s="29">
        <f>'1.4'!B163</f>
        <v>121.8</v>
      </c>
      <c r="L343" s="29">
        <f>'1.4'!C163</f>
        <v>133.4</v>
      </c>
      <c r="M343" s="29">
        <f>'1.4'!D163</f>
        <v>133.19999999999999</v>
      </c>
      <c r="N343" s="29">
        <f>'1.4'!E163</f>
        <v>210.7</v>
      </c>
      <c r="O343" s="29">
        <f>'1.4'!F163</f>
        <v>166.1</v>
      </c>
      <c r="P343" s="29">
        <f>'1.4'!G163</f>
        <v>188</v>
      </c>
      <c r="Q343" s="29">
        <f>'1.4'!H163</f>
        <v>147.80000000000001</v>
      </c>
      <c r="R343" s="29">
        <f>'1.4'!I163</f>
        <v>111.5</v>
      </c>
      <c r="S343" s="29">
        <f>'1.4'!J163</f>
        <v>168</v>
      </c>
      <c r="T343" s="29">
        <f>'1.4'!K163</f>
        <v>156.80000000000001</v>
      </c>
      <c r="U343" s="29">
        <f>'1.4'!L163</f>
        <v>219.5</v>
      </c>
      <c r="V343" s="29">
        <f>'1.4'!M163</f>
        <v>96.5</v>
      </c>
      <c r="W343" s="29">
        <f>'1.4'!N163</f>
        <v>128.9</v>
      </c>
      <c r="X343" s="29">
        <f>'1.4'!O163</f>
        <v>11</v>
      </c>
      <c r="Y343" s="29">
        <f>'1.4'!P163</f>
        <v>6.2</v>
      </c>
      <c r="Z343" s="29">
        <f>'1.4'!Q163</f>
        <v>5.6</v>
      </c>
      <c r="AA343" s="29">
        <f>'1.4'!R163</f>
        <v>12.9</v>
      </c>
      <c r="AB343" s="29">
        <f>'1.4'!S163</f>
        <v>13.7</v>
      </c>
      <c r="AC343" s="29">
        <f>'1.4'!T163</f>
        <v>12.3</v>
      </c>
      <c r="AD343" s="29">
        <f>'1.4'!U163</f>
        <v>-10.1</v>
      </c>
      <c r="AE343" s="29">
        <f>'1.4'!V163</f>
        <v>0.9</v>
      </c>
      <c r="AF343" s="29">
        <f>'1.4'!W163</f>
        <v>43.5</v>
      </c>
      <c r="AG343" s="29">
        <f>'1.4'!X163</f>
        <v>42.7</v>
      </c>
      <c r="AH343" s="29">
        <f>'1.4'!Y163</f>
        <v>40.200000000000003</v>
      </c>
      <c r="AI343" s="29">
        <f>'1.4'!Z163</f>
        <v>-10.6</v>
      </c>
      <c r="AJ343" s="29">
        <f>'1.4'!AA163</f>
        <v>28.9</v>
      </c>
      <c r="AK343" s="29">
        <f>'1.4'!AB163</f>
        <v>12</v>
      </c>
      <c r="AL343" s="29">
        <f>'1.4'!AC163</f>
        <v>7.8</v>
      </c>
      <c r="AM343" s="29">
        <f>'1.4'!AD163</f>
        <v>7.7</v>
      </c>
      <c r="AN343" s="29">
        <f>'1.4'!AE163</f>
        <v>8.1999999999999993</v>
      </c>
      <c r="AO343" s="29">
        <f>'1.4'!AF163</f>
        <v>10.7</v>
      </c>
      <c r="AP343" s="29">
        <f>'1.4'!AG163</f>
        <v>12.2</v>
      </c>
      <c r="AQ343" s="29">
        <f>'1.4'!AH163</f>
        <v>10.7</v>
      </c>
      <c r="AR343" s="29">
        <f>'1.4'!AI163</f>
        <v>3.9</v>
      </c>
      <c r="AS343" s="29">
        <f>'1.4'!AJ163</f>
        <v>14.2</v>
      </c>
      <c r="AT343" s="29">
        <f>'1.4'!AK163</f>
        <v>13</v>
      </c>
      <c r="AU343" s="29">
        <f>'1.4'!AL163</f>
        <v>32.9</v>
      </c>
      <c r="AV343" s="29">
        <f>'1.4'!AM163</f>
        <v>-5.9</v>
      </c>
      <c r="AW343" s="29">
        <f>'1.4'!AN163</f>
        <v>23.3</v>
      </c>
      <c r="AX343" s="29">
        <f>'1.4'!AO163</f>
        <v>12</v>
      </c>
      <c r="AY343" s="29">
        <f>'1.4'!AP163</f>
        <v>7.8</v>
      </c>
      <c r="AZ343" s="29">
        <f>'1.4'!AQ163</f>
        <v>7.7</v>
      </c>
      <c r="BA343" s="29">
        <f>'1.4'!AR163</f>
        <v>8.1999999999999993</v>
      </c>
      <c r="BB343" s="29">
        <f>'1.4'!AS163</f>
        <v>10.7</v>
      </c>
      <c r="BC343" s="29">
        <f>'1.4'!AT163</f>
        <v>12.2</v>
      </c>
      <c r="BD343" s="29">
        <f>'1.4'!AU163</f>
        <v>10.7</v>
      </c>
      <c r="BE343" s="29">
        <f>'1.4'!AV163</f>
        <v>3.9</v>
      </c>
      <c r="BF343" s="29">
        <f>'1.4'!AW163</f>
        <v>14.2</v>
      </c>
      <c r="BG343" s="29">
        <f>'1.4'!AX163</f>
        <v>13</v>
      </c>
      <c r="BH343" s="29">
        <f>'1.4'!AY163</f>
        <v>32.9</v>
      </c>
      <c r="BI343" s="29">
        <f>'1.4'!AZ163</f>
        <v>-5.9</v>
      </c>
      <c r="BJ343" s="29">
        <f>'1.4'!BA163</f>
        <v>23.3</v>
      </c>
    </row>
    <row r="344" spans="1:62" x14ac:dyDescent="0.25">
      <c r="A344" s="28" t="s">
        <v>35</v>
      </c>
      <c r="B344" s="30">
        <v>41275</v>
      </c>
      <c r="C344" s="28">
        <f>'1.3'!B164</f>
        <v>109.7</v>
      </c>
      <c r="D344" s="28">
        <f>'1.3'!C164</f>
        <v>8.6</v>
      </c>
      <c r="E344" s="28">
        <f>'1.3'!D164</f>
        <v>8.6</v>
      </c>
      <c r="F344" s="28">
        <f>'1.3'!E164</f>
        <v>11</v>
      </c>
      <c r="G344" s="28">
        <f>'1.3'!F164</f>
        <v>102.3</v>
      </c>
      <c r="H344" s="28">
        <f>'1.3'!G164</f>
        <v>2.1</v>
      </c>
      <c r="I344" s="28">
        <f>'1.3'!H164</f>
        <v>2.1</v>
      </c>
      <c r="J344" s="28">
        <f>'1.3'!I164</f>
        <v>2.8</v>
      </c>
      <c r="K344" s="29">
        <f>'1.4'!B164</f>
        <v>111.6</v>
      </c>
      <c r="L344" s="29">
        <f>'1.4'!C164</f>
        <v>105.6</v>
      </c>
      <c r="M344" s="29">
        <f>'1.4'!D164</f>
        <v>105.5</v>
      </c>
      <c r="N344" s="29">
        <f>'1.4'!E164</f>
        <v>95.1</v>
      </c>
      <c r="O344" s="29">
        <f>'1.4'!F164</f>
        <v>112.8</v>
      </c>
      <c r="P344" s="29">
        <f>'1.4'!G164</f>
        <v>118.9</v>
      </c>
      <c r="Q344" s="29">
        <f>'1.4'!H164</f>
        <v>108.2</v>
      </c>
      <c r="R344" s="29">
        <f>'1.4'!I164</f>
        <v>103.7</v>
      </c>
      <c r="S344" s="29">
        <f>'1.4'!J164</f>
        <v>210.4</v>
      </c>
      <c r="T344" s="29">
        <f>'1.4'!K164</f>
        <v>98.9</v>
      </c>
      <c r="U344" s="29">
        <f>'1.4'!L164</f>
        <v>136.1</v>
      </c>
      <c r="V344" s="29">
        <f>'1.4'!M164</f>
        <v>92.9</v>
      </c>
      <c r="W344" s="29">
        <f>'1.4'!N164</f>
        <v>129.1</v>
      </c>
      <c r="X344" s="29">
        <f>'1.4'!O164</f>
        <v>5.9</v>
      </c>
      <c r="Y344" s="29">
        <f>'1.4'!P164</f>
        <v>3.9</v>
      </c>
      <c r="Z344" s="29">
        <f>'1.4'!Q164</f>
        <v>3.9</v>
      </c>
      <c r="AA344" s="29">
        <f>'1.4'!R164</f>
        <v>11.1</v>
      </c>
      <c r="AB344" s="29">
        <f>'1.4'!S164</f>
        <v>20.399999999999999</v>
      </c>
      <c r="AC344" s="29">
        <f>'1.4'!T164</f>
        <v>10.5</v>
      </c>
      <c r="AD344" s="29">
        <f>'1.4'!U164</f>
        <v>32</v>
      </c>
      <c r="AE344" s="29">
        <f>'1.4'!V164</f>
        <v>0.4</v>
      </c>
      <c r="AF344" s="29">
        <f>'1.4'!W164</f>
        <v>12.3</v>
      </c>
      <c r="AG344" s="29">
        <f>'1.4'!X164</f>
        <v>-10.5</v>
      </c>
      <c r="AH344" s="29">
        <f>'1.4'!Y164</f>
        <v>22.9</v>
      </c>
      <c r="AI344" s="29">
        <f>'1.4'!Z164</f>
        <v>-6.3</v>
      </c>
      <c r="AJ344" s="29">
        <f>'1.4'!AA164</f>
        <v>26.6</v>
      </c>
      <c r="AK344" s="29">
        <f>'1.4'!AB164</f>
        <v>5.9</v>
      </c>
      <c r="AL344" s="29">
        <f>'1.4'!AC164</f>
        <v>3.9</v>
      </c>
      <c r="AM344" s="29">
        <f>'1.4'!AD164</f>
        <v>3.9</v>
      </c>
      <c r="AN344" s="29">
        <f>'1.4'!AE164</f>
        <v>11.1</v>
      </c>
      <c r="AO344" s="29">
        <f>'1.4'!AF164</f>
        <v>20.399999999999999</v>
      </c>
      <c r="AP344" s="29">
        <f>'1.4'!AG164</f>
        <v>10.5</v>
      </c>
      <c r="AQ344" s="29">
        <f>'1.4'!AH164</f>
        <v>32</v>
      </c>
      <c r="AR344" s="29">
        <f>'1.4'!AI164</f>
        <v>0.4</v>
      </c>
      <c r="AS344" s="29">
        <f>'1.4'!AJ164</f>
        <v>12.3</v>
      </c>
      <c r="AT344" s="29">
        <f>'1.4'!AK164</f>
        <v>-10.5</v>
      </c>
      <c r="AU344" s="29">
        <f>'1.4'!AL164</f>
        <v>22.9</v>
      </c>
      <c r="AV344" s="29">
        <f>'1.4'!AM164</f>
        <v>-6.3</v>
      </c>
      <c r="AW344" s="29">
        <f>'1.4'!AN164</f>
        <v>26.6</v>
      </c>
      <c r="AX344" s="29">
        <f>'1.4'!AO164</f>
        <v>12.9</v>
      </c>
      <c r="AY344" s="29">
        <f>'1.4'!AP164</f>
        <v>7.6</v>
      </c>
      <c r="AZ344" s="29">
        <f>'1.4'!AQ164</f>
        <v>7.5</v>
      </c>
      <c r="BA344" s="29">
        <f>'1.4'!AR164</f>
        <v>9.1</v>
      </c>
      <c r="BB344" s="29">
        <f>'1.4'!AS164</f>
        <v>13.3</v>
      </c>
      <c r="BC344" s="29">
        <f>'1.4'!AT164</f>
        <v>9.9</v>
      </c>
      <c r="BD344" s="29">
        <f>'1.4'!AU164</f>
        <v>14</v>
      </c>
      <c r="BE344" s="29">
        <f>'1.4'!AV164</f>
        <v>3</v>
      </c>
      <c r="BF344" s="29">
        <f>'1.4'!AW164</f>
        <v>15.7</v>
      </c>
      <c r="BG344" s="29">
        <f>'1.4'!AX164</f>
        <v>8.6999999999999993</v>
      </c>
      <c r="BH344" s="29">
        <f>'1.4'!AY164</f>
        <v>32.799999999999997</v>
      </c>
      <c r="BI344" s="29">
        <f>'1.4'!AZ164</f>
        <v>-6.6</v>
      </c>
      <c r="BJ344" s="29">
        <f>'1.4'!BA164</f>
        <v>24.8</v>
      </c>
    </row>
    <row r="345" spans="1:62" x14ac:dyDescent="0.25">
      <c r="A345" s="28" t="s">
        <v>35</v>
      </c>
      <c r="B345" s="30">
        <v>41306</v>
      </c>
      <c r="C345" s="28">
        <f>'1.3'!B165</f>
        <v>98.9</v>
      </c>
      <c r="D345" s="28">
        <f>'1.3'!C165</f>
        <v>-0.5</v>
      </c>
      <c r="E345" s="28">
        <f>'1.3'!D165</f>
        <v>4.0999999999999996</v>
      </c>
      <c r="F345" s="28">
        <f>'1.3'!E165</f>
        <v>10.1</v>
      </c>
      <c r="G345" s="28">
        <f>'1.3'!F165</f>
        <v>89.3</v>
      </c>
      <c r="H345" s="28">
        <f>'1.3'!G165</f>
        <v>-5.8</v>
      </c>
      <c r="I345" s="28">
        <f>'1.3'!H165</f>
        <v>-1.7</v>
      </c>
      <c r="J345" s="28">
        <f>'1.3'!I165</f>
        <v>2.6</v>
      </c>
      <c r="K345" s="29">
        <f>'1.4'!B165</f>
        <v>99.2</v>
      </c>
      <c r="L345" s="29">
        <f>'1.4'!C165</f>
        <v>99.3</v>
      </c>
      <c r="M345" s="29">
        <f>'1.4'!D165</f>
        <v>99.2</v>
      </c>
      <c r="N345" s="29">
        <f>'1.4'!E165</f>
        <v>85.7</v>
      </c>
      <c r="O345" s="29">
        <f>'1.4'!F165</f>
        <v>96.1</v>
      </c>
      <c r="P345" s="29">
        <f>'1.4'!G165</f>
        <v>99.7</v>
      </c>
      <c r="Q345" s="29">
        <f>'1.4'!H165</f>
        <v>93.6</v>
      </c>
      <c r="R345" s="29">
        <f>'1.4'!I165</f>
        <v>94.6</v>
      </c>
      <c r="S345" s="29">
        <f>'1.4'!J165</f>
        <v>165.2</v>
      </c>
      <c r="T345" s="29">
        <f>'1.4'!K165</f>
        <v>107.2</v>
      </c>
      <c r="U345" s="29">
        <f>'1.4'!L165</f>
        <v>109.5</v>
      </c>
      <c r="V345" s="29">
        <f>'1.4'!M165</f>
        <v>79.599999999999994</v>
      </c>
      <c r="W345" s="29">
        <f>'1.4'!N165</f>
        <v>105.2</v>
      </c>
      <c r="X345" s="29">
        <f>'1.4'!O165</f>
        <v>-5</v>
      </c>
      <c r="Y345" s="29">
        <f>'1.4'!P165</f>
        <v>-3.8</v>
      </c>
      <c r="Z345" s="29">
        <f>'1.4'!Q165</f>
        <v>-3.9</v>
      </c>
      <c r="AA345" s="29">
        <f>'1.4'!R165</f>
        <v>7.2</v>
      </c>
      <c r="AB345" s="29">
        <f>'1.4'!S165</f>
        <v>4.3</v>
      </c>
      <c r="AC345" s="29">
        <f>'1.4'!T165</f>
        <v>5.7</v>
      </c>
      <c r="AD345" s="29">
        <f>'1.4'!U165</f>
        <v>3.8</v>
      </c>
      <c r="AE345" s="29">
        <f>'1.4'!V165</f>
        <v>1.7</v>
      </c>
      <c r="AF345" s="29">
        <f>'1.4'!W165</f>
        <v>19.600000000000001</v>
      </c>
      <c r="AG345" s="29">
        <f>'1.4'!X165</f>
        <v>17.399999999999999</v>
      </c>
      <c r="AH345" s="29">
        <f>'1.4'!Y165</f>
        <v>8.4</v>
      </c>
      <c r="AI345" s="29">
        <f>'1.4'!Z165</f>
        <v>-11</v>
      </c>
      <c r="AJ345" s="29">
        <f>'1.4'!AA165</f>
        <v>-2.6</v>
      </c>
      <c r="AK345" s="29">
        <f>'1.4'!AB165</f>
        <v>0.5</v>
      </c>
      <c r="AL345" s="29">
        <f>'1.4'!AC165</f>
        <v>0</v>
      </c>
      <c r="AM345" s="29">
        <f>'1.4'!AD165</f>
        <v>0</v>
      </c>
      <c r="AN345" s="29">
        <f>'1.4'!AE165</f>
        <v>9.1999999999999993</v>
      </c>
      <c r="AO345" s="29">
        <f>'1.4'!AF165</f>
        <v>12.4</v>
      </c>
      <c r="AP345" s="29">
        <f>'1.4'!AG165</f>
        <v>8.3000000000000007</v>
      </c>
      <c r="AQ345" s="29">
        <f>'1.4'!AH165</f>
        <v>17.2</v>
      </c>
      <c r="AR345" s="29">
        <f>'1.4'!AI165</f>
        <v>1.1000000000000001</v>
      </c>
      <c r="AS345" s="29">
        <f>'1.4'!AJ165</f>
        <v>15.4</v>
      </c>
      <c r="AT345" s="29">
        <f>'1.4'!AK165</f>
        <v>2.1</v>
      </c>
      <c r="AU345" s="29">
        <f>'1.4'!AL165</f>
        <v>16</v>
      </c>
      <c r="AV345" s="29">
        <f>'1.4'!AM165</f>
        <v>-8.5</v>
      </c>
      <c r="AW345" s="29">
        <f>'1.4'!AN165</f>
        <v>11.6</v>
      </c>
      <c r="AX345" s="29">
        <f>'1.4'!AO165</f>
        <v>12.2</v>
      </c>
      <c r="AY345" s="29">
        <f>'1.4'!AP165</f>
        <v>6.2</v>
      </c>
      <c r="AZ345" s="29">
        <f>'1.4'!AQ165</f>
        <v>6.1</v>
      </c>
      <c r="BA345" s="29">
        <f>'1.4'!AR165</f>
        <v>9.4</v>
      </c>
      <c r="BB345" s="29">
        <f>'1.4'!AS165</f>
        <v>13.2</v>
      </c>
      <c r="BC345" s="29">
        <f>'1.4'!AT165</f>
        <v>8.8000000000000007</v>
      </c>
      <c r="BD345" s="29">
        <f>'1.4'!AU165</f>
        <v>14.1</v>
      </c>
      <c r="BE345" s="29">
        <f>'1.4'!AV165</f>
        <v>2.8</v>
      </c>
      <c r="BF345" s="29">
        <f>'1.4'!AW165</f>
        <v>20.100000000000001</v>
      </c>
      <c r="BG345" s="29">
        <f>'1.4'!AX165</f>
        <v>9.9</v>
      </c>
      <c r="BH345" s="29">
        <f>'1.4'!AY165</f>
        <v>31.5</v>
      </c>
      <c r="BI345" s="29">
        <f>'1.4'!AZ165</f>
        <v>-6.3</v>
      </c>
      <c r="BJ345" s="29">
        <f>'1.4'!BA165</f>
        <v>22.6</v>
      </c>
    </row>
    <row r="346" spans="1:62" x14ac:dyDescent="0.25">
      <c r="A346" s="28" t="s">
        <v>35</v>
      </c>
      <c r="B346" s="30">
        <v>41334</v>
      </c>
      <c r="C346" s="28">
        <f>'1.3'!B166</f>
        <v>112.3</v>
      </c>
      <c r="D346" s="28">
        <f>'1.3'!C166</f>
        <v>2.5</v>
      </c>
      <c r="E346" s="28">
        <f>'1.3'!D166</f>
        <v>3.5</v>
      </c>
      <c r="F346" s="28">
        <f>'1.3'!E166</f>
        <v>9.3000000000000007</v>
      </c>
      <c r="G346" s="28">
        <f>'1.3'!F166</f>
        <v>102.6</v>
      </c>
      <c r="H346" s="28">
        <f>'1.3'!G166</f>
        <v>-4.5999999999999996</v>
      </c>
      <c r="I346" s="28">
        <f>'1.3'!H166</f>
        <v>-2.7</v>
      </c>
      <c r="J346" s="28">
        <f>'1.3'!I166</f>
        <v>2.2999999999999998</v>
      </c>
      <c r="K346" s="29">
        <f>'1.4'!B166</f>
        <v>111.9</v>
      </c>
      <c r="L346" s="29">
        <f>'1.4'!C166</f>
        <v>112.1</v>
      </c>
      <c r="M346" s="29">
        <f>'1.4'!D166</f>
        <v>111.9</v>
      </c>
      <c r="N346" s="29">
        <f>'1.4'!E166</f>
        <v>92.7</v>
      </c>
      <c r="O346" s="29">
        <f>'1.4'!F166</f>
        <v>111.5</v>
      </c>
      <c r="P346" s="29">
        <f>'1.4'!G166</f>
        <v>121.3</v>
      </c>
      <c r="Q346" s="29">
        <f>'1.4'!H166</f>
        <v>104.8</v>
      </c>
      <c r="R346" s="29">
        <f>'1.4'!I166</f>
        <v>103.9</v>
      </c>
      <c r="S346" s="29">
        <f>'1.4'!J166</f>
        <v>107.5</v>
      </c>
      <c r="T346" s="29">
        <f>'1.4'!K166</f>
        <v>132.30000000000001</v>
      </c>
      <c r="U346" s="29">
        <f>'1.4'!L166</f>
        <v>137.19999999999999</v>
      </c>
      <c r="V346" s="29">
        <f>'1.4'!M166</f>
        <v>92</v>
      </c>
      <c r="W346" s="29">
        <f>'1.4'!N166</f>
        <v>124.2</v>
      </c>
      <c r="X346" s="29">
        <f>'1.4'!O166</f>
        <v>-2.9</v>
      </c>
      <c r="Y346" s="29">
        <f>'1.4'!P166</f>
        <v>1.2</v>
      </c>
      <c r="Z346" s="29">
        <f>'1.4'!Q166</f>
        <v>1</v>
      </c>
      <c r="AA346" s="29">
        <f>'1.4'!R166</f>
        <v>5.5</v>
      </c>
      <c r="AB346" s="29">
        <f>'1.4'!S166</f>
        <v>3.4</v>
      </c>
      <c r="AC346" s="29">
        <f>'1.4'!T166</f>
        <v>2.2999999999999998</v>
      </c>
      <c r="AD346" s="29">
        <f>'1.4'!U166</f>
        <v>5.7</v>
      </c>
      <c r="AE346" s="29">
        <f>'1.4'!V166</f>
        <v>-0.6</v>
      </c>
      <c r="AF346" s="29">
        <f>'1.4'!W166</f>
        <v>15.4</v>
      </c>
      <c r="AG346" s="29">
        <f>'1.4'!X166</f>
        <v>21.1</v>
      </c>
      <c r="AH346" s="29">
        <f>'1.4'!Y166</f>
        <v>13.4</v>
      </c>
      <c r="AI346" s="29">
        <f>'1.4'!Z166</f>
        <v>-10.7</v>
      </c>
      <c r="AJ346" s="29">
        <f>'1.4'!AA166</f>
        <v>-4.8</v>
      </c>
      <c r="AK346" s="29">
        <f>'1.4'!AB166</f>
        <v>-0.7</v>
      </c>
      <c r="AL346" s="29">
        <f>'1.4'!AC166</f>
        <v>0.4</v>
      </c>
      <c r="AM346" s="29">
        <f>'1.4'!AD166</f>
        <v>0.3</v>
      </c>
      <c r="AN346" s="29">
        <f>'1.4'!AE166</f>
        <v>7.9</v>
      </c>
      <c r="AO346" s="29">
        <f>'1.4'!AF166</f>
        <v>9.1</v>
      </c>
      <c r="AP346" s="29">
        <f>'1.4'!AG166</f>
        <v>6.1</v>
      </c>
      <c r="AQ346" s="29">
        <f>'1.4'!AH166</f>
        <v>13</v>
      </c>
      <c r="AR346" s="29">
        <f>'1.4'!AI166</f>
        <v>0.5</v>
      </c>
      <c r="AS346" s="29">
        <f>'1.4'!AJ166</f>
        <v>15.4</v>
      </c>
      <c r="AT346" s="29">
        <f>'1.4'!AK166</f>
        <v>8.8000000000000007</v>
      </c>
      <c r="AU346" s="29">
        <f>'1.4'!AL166</f>
        <v>15</v>
      </c>
      <c r="AV346" s="29">
        <f>'1.4'!AM166</f>
        <v>-9.3000000000000007</v>
      </c>
      <c r="AW346" s="29">
        <f>'1.4'!AN166</f>
        <v>5.3</v>
      </c>
      <c r="AX346" s="29">
        <f>'1.4'!AO166</f>
        <v>10.6</v>
      </c>
      <c r="AY346" s="29">
        <f>'1.4'!AP166</f>
        <v>5.8</v>
      </c>
      <c r="AZ346" s="29">
        <f>'1.4'!AQ166</f>
        <v>5.6</v>
      </c>
      <c r="BA346" s="29">
        <f>'1.4'!AR166</f>
        <v>9.5</v>
      </c>
      <c r="BB346" s="29">
        <f>'1.4'!AS166</f>
        <v>11.4</v>
      </c>
      <c r="BC346" s="29">
        <f>'1.4'!AT166</f>
        <v>6.2</v>
      </c>
      <c r="BD346" s="29">
        <f>'1.4'!AU166</f>
        <v>13.3</v>
      </c>
      <c r="BE346" s="29">
        <f>'1.4'!AV166</f>
        <v>2</v>
      </c>
      <c r="BF346" s="29">
        <f>'1.4'!AW166</f>
        <v>20.8</v>
      </c>
      <c r="BG346" s="29">
        <f>'1.4'!AX166</f>
        <v>10.199999999999999</v>
      </c>
      <c r="BH346" s="29">
        <f>'1.4'!AY166</f>
        <v>29</v>
      </c>
      <c r="BI346" s="29">
        <f>'1.4'!AZ166</f>
        <v>-6.1</v>
      </c>
      <c r="BJ346" s="29">
        <f>'1.4'!BA166</f>
        <v>18.8</v>
      </c>
    </row>
    <row r="347" spans="1:62" x14ac:dyDescent="0.25">
      <c r="A347" s="28" t="s">
        <v>35</v>
      </c>
      <c r="B347" s="30">
        <v>41365</v>
      </c>
      <c r="C347" s="28">
        <f>'1.3'!B167</f>
        <v>105.4</v>
      </c>
      <c r="D347" s="28">
        <f>'1.3'!C167</f>
        <v>3.6</v>
      </c>
      <c r="E347" s="28">
        <f>'1.3'!D167</f>
        <v>3.5</v>
      </c>
      <c r="F347" s="28">
        <f>'1.3'!E167</f>
        <v>9.1999999999999993</v>
      </c>
      <c r="G347" s="28">
        <f>'1.3'!F167</f>
        <v>98.1</v>
      </c>
      <c r="H347" s="28">
        <f>'1.3'!G167</f>
        <v>14.2</v>
      </c>
      <c r="I347" s="28">
        <f>'1.3'!H167</f>
        <v>1</v>
      </c>
      <c r="J347" s="28">
        <f>'1.3'!I167</f>
        <v>5.2</v>
      </c>
      <c r="K347" s="29">
        <f>'1.4'!B167</f>
        <v>113.9</v>
      </c>
      <c r="L347" s="29">
        <f>'1.4'!C167</f>
        <v>96.4</v>
      </c>
      <c r="M347" s="29">
        <f>'1.4'!D167</f>
        <v>96.2</v>
      </c>
      <c r="N347" s="29">
        <f>'1.4'!E167</f>
        <v>103</v>
      </c>
      <c r="O347" s="29">
        <f>'1.4'!F167</f>
        <v>117.4</v>
      </c>
      <c r="P347" s="29">
        <f>'1.4'!G167</f>
        <v>131.19999999999999</v>
      </c>
      <c r="Q347" s="29">
        <f>'1.4'!H167</f>
        <v>107.6</v>
      </c>
      <c r="R347" s="29">
        <f>'1.4'!I167</f>
        <v>104.8</v>
      </c>
      <c r="S347" s="29">
        <f>'1.4'!J167</f>
        <v>91.1</v>
      </c>
      <c r="T347" s="29">
        <f>'1.4'!K167</f>
        <v>116.4</v>
      </c>
      <c r="U347" s="29">
        <f>'1.4'!L167</f>
        <v>129.1</v>
      </c>
      <c r="V347" s="29">
        <f>'1.4'!M167</f>
        <v>88</v>
      </c>
      <c r="W347" s="29">
        <f>'1.4'!N167</f>
        <v>131.5</v>
      </c>
      <c r="X347" s="29">
        <f>'1.4'!O167</f>
        <v>8.3000000000000007</v>
      </c>
      <c r="Y347" s="29">
        <f>'1.4'!P167</f>
        <v>-8</v>
      </c>
      <c r="Z347" s="29">
        <f>'1.4'!Q167</f>
        <v>-8.1999999999999993</v>
      </c>
      <c r="AA347" s="29">
        <f>'1.4'!R167</f>
        <v>19.2</v>
      </c>
      <c r="AB347" s="29">
        <f>'1.4'!S167</f>
        <v>22.2</v>
      </c>
      <c r="AC347" s="29">
        <f>'1.4'!T167</f>
        <v>29.4</v>
      </c>
      <c r="AD347" s="29">
        <f>'1.4'!U167</f>
        <v>17.5</v>
      </c>
      <c r="AE347" s="29">
        <f>'1.4'!V167</f>
        <v>9</v>
      </c>
      <c r="AF347" s="29">
        <f>'1.4'!W167</f>
        <v>24.3</v>
      </c>
      <c r="AG347" s="29">
        <f>'1.4'!X167</f>
        <v>37.4</v>
      </c>
      <c r="AH347" s="29">
        <f>'1.4'!Y167</f>
        <v>16.600000000000001</v>
      </c>
      <c r="AI347" s="29">
        <f>'1.4'!Z167</f>
        <v>25.4</v>
      </c>
      <c r="AJ347" s="29">
        <f>'1.4'!AA167</f>
        <v>20.9</v>
      </c>
      <c r="AK347" s="29">
        <f>'1.4'!AB167</f>
        <v>1.5</v>
      </c>
      <c r="AL347" s="29">
        <f>'1.4'!AC167</f>
        <v>-1.7</v>
      </c>
      <c r="AM347" s="29">
        <f>'1.4'!AD167</f>
        <v>-1.8</v>
      </c>
      <c r="AN347" s="29">
        <f>'1.4'!AE167</f>
        <v>10.8</v>
      </c>
      <c r="AO347" s="29">
        <f>'1.4'!AF167</f>
        <v>12.3</v>
      </c>
      <c r="AP347" s="29">
        <f>'1.4'!AG167</f>
        <v>11.7</v>
      </c>
      <c r="AQ347" s="29">
        <f>'1.4'!AH167</f>
        <v>14.1</v>
      </c>
      <c r="AR347" s="29">
        <f>'1.4'!AI167</f>
        <v>2.5</v>
      </c>
      <c r="AS347" s="29">
        <f>'1.4'!AJ167</f>
        <v>16.8</v>
      </c>
      <c r="AT347" s="29">
        <f>'1.4'!AK167</f>
        <v>14.9</v>
      </c>
      <c r="AU347" s="29">
        <f>'1.4'!AL167</f>
        <v>15.4</v>
      </c>
      <c r="AV347" s="29">
        <f>'1.4'!AM167</f>
        <v>-2.6</v>
      </c>
      <c r="AW347" s="29">
        <f>'1.4'!AN167</f>
        <v>9.1</v>
      </c>
      <c r="AX347" s="29">
        <f>'1.4'!AO167</f>
        <v>10.4</v>
      </c>
      <c r="AY347" s="29">
        <f>'1.4'!AP167</f>
        <v>5.0999999999999996</v>
      </c>
      <c r="AZ347" s="29">
        <f>'1.4'!AQ167</f>
        <v>4.8</v>
      </c>
      <c r="BA347" s="29">
        <f>'1.4'!AR167</f>
        <v>10.9</v>
      </c>
      <c r="BB347" s="29">
        <f>'1.4'!AS167</f>
        <v>12.1</v>
      </c>
      <c r="BC347" s="29">
        <f>'1.4'!AT167</f>
        <v>7.1</v>
      </c>
      <c r="BD347" s="29">
        <f>'1.4'!AU167</f>
        <v>14.1</v>
      </c>
      <c r="BE347" s="29">
        <f>'1.4'!AV167</f>
        <v>2.5</v>
      </c>
      <c r="BF347" s="29">
        <f>'1.4'!AW167</f>
        <v>23.3</v>
      </c>
      <c r="BG347" s="29">
        <f>'1.4'!AX167</f>
        <v>12.5</v>
      </c>
      <c r="BH347" s="29">
        <f>'1.4'!AY167</f>
        <v>27.9</v>
      </c>
      <c r="BI347" s="29">
        <f>'1.4'!AZ167</f>
        <v>-0.8</v>
      </c>
      <c r="BJ347" s="29">
        <f>'1.4'!BA167</f>
        <v>18.7</v>
      </c>
    </row>
    <row r="348" spans="1:62" x14ac:dyDescent="0.25">
      <c r="A348" s="28" t="s">
        <v>35</v>
      </c>
      <c r="B348" s="30">
        <v>41395</v>
      </c>
      <c r="C348" s="28">
        <f>'1.3'!B168</f>
        <v>111.1</v>
      </c>
      <c r="D348" s="28">
        <f>'1.3'!C168</f>
        <v>3.2</v>
      </c>
      <c r="E348" s="28">
        <f>'1.3'!D168</f>
        <v>3.5</v>
      </c>
      <c r="F348" s="28">
        <f>'1.3'!E168</f>
        <v>8.4</v>
      </c>
      <c r="G348" s="28">
        <f>'1.3'!F168</f>
        <v>98</v>
      </c>
      <c r="H348" s="28">
        <f>'1.3'!G168</f>
        <v>-9.6</v>
      </c>
      <c r="I348" s="28">
        <f>'1.3'!H168</f>
        <v>-1.3</v>
      </c>
      <c r="J348" s="28">
        <f>'1.3'!I168</f>
        <v>5.0999999999999996</v>
      </c>
      <c r="K348" s="29">
        <f>'1.4'!B168</f>
        <v>116.4</v>
      </c>
      <c r="L348" s="29">
        <f>'1.4'!C168</f>
        <v>102.5</v>
      </c>
      <c r="M348" s="29">
        <f>'1.4'!D168</f>
        <v>102.4</v>
      </c>
      <c r="N348" s="29">
        <f>'1.4'!E168</f>
        <v>118.5</v>
      </c>
      <c r="O348" s="29">
        <f>'1.4'!F168</f>
        <v>124.6</v>
      </c>
      <c r="P348" s="29">
        <f>'1.4'!G168</f>
        <v>121.1</v>
      </c>
      <c r="Q348" s="29">
        <f>'1.4'!H168</f>
        <v>124.2</v>
      </c>
      <c r="R348" s="29">
        <f>'1.4'!I168</f>
        <v>105.1</v>
      </c>
      <c r="S348" s="29">
        <f>'1.4'!J168</f>
        <v>93</v>
      </c>
      <c r="T348" s="29">
        <f>'1.4'!K168</f>
        <v>148.69999999999999</v>
      </c>
      <c r="U348" s="29">
        <f>'1.4'!L168</f>
        <v>124.8</v>
      </c>
      <c r="V348" s="29">
        <f>'1.4'!M168</f>
        <v>82.7</v>
      </c>
      <c r="W348" s="29">
        <f>'1.4'!N168</f>
        <v>136.30000000000001</v>
      </c>
      <c r="X348" s="29">
        <f>'1.4'!O168</f>
        <v>8.1999999999999993</v>
      </c>
      <c r="Y348" s="29">
        <f>'1.4'!P168</f>
        <v>-1.1000000000000001</v>
      </c>
      <c r="Z348" s="29">
        <f>'1.4'!Q168</f>
        <v>-1.1000000000000001</v>
      </c>
      <c r="AA348" s="29">
        <f>'1.4'!R168</f>
        <v>0.7</v>
      </c>
      <c r="AB348" s="29">
        <f>'1.4'!S168</f>
        <v>12</v>
      </c>
      <c r="AC348" s="29">
        <f>'1.4'!T168</f>
        <v>7.4</v>
      </c>
      <c r="AD348" s="29">
        <f>'1.4'!U168</f>
        <v>12.1</v>
      </c>
      <c r="AE348" s="29">
        <f>'1.4'!V168</f>
        <v>2.9</v>
      </c>
      <c r="AF348" s="29">
        <f>'1.4'!W168</f>
        <v>-5.7</v>
      </c>
      <c r="AG348" s="29">
        <f>'1.4'!X168</f>
        <v>54.4</v>
      </c>
      <c r="AH348" s="29">
        <f>'1.4'!Y168</f>
        <v>1.1000000000000001</v>
      </c>
      <c r="AI348" s="29">
        <f>'1.4'!Z168</f>
        <v>-23.3</v>
      </c>
      <c r="AJ348" s="29">
        <f>'1.4'!AA168</f>
        <v>15.8</v>
      </c>
      <c r="AK348" s="29">
        <f>'1.4'!AB168</f>
        <v>2.8</v>
      </c>
      <c r="AL348" s="29">
        <f>'1.4'!AC168</f>
        <v>-1.6</v>
      </c>
      <c r="AM348" s="29">
        <f>'1.4'!AD168</f>
        <v>-1.7</v>
      </c>
      <c r="AN348" s="29">
        <f>'1.4'!AE168</f>
        <v>8.1999999999999993</v>
      </c>
      <c r="AO348" s="29">
        <f>'1.4'!AF168</f>
        <v>12.2</v>
      </c>
      <c r="AP348" s="29">
        <f>'1.4'!AG168</f>
        <v>10.8</v>
      </c>
      <c r="AQ348" s="29">
        <f>'1.4'!AH168</f>
        <v>13.7</v>
      </c>
      <c r="AR348" s="29">
        <f>'1.4'!AI168</f>
        <v>2.6</v>
      </c>
      <c r="AS348" s="29">
        <f>'1.4'!AJ168</f>
        <v>13</v>
      </c>
      <c r="AT348" s="29">
        <f>'1.4'!AK168</f>
        <v>22.6</v>
      </c>
      <c r="AU348" s="29">
        <f>'1.4'!AL168</f>
        <v>12.3</v>
      </c>
      <c r="AV348" s="29">
        <f>'1.4'!AM168</f>
        <v>-7.3</v>
      </c>
      <c r="AW348" s="29">
        <f>'1.4'!AN168</f>
        <v>10.5</v>
      </c>
      <c r="AX348" s="29">
        <f>'1.4'!AO168</f>
        <v>10.3</v>
      </c>
      <c r="AY348" s="29">
        <f>'1.4'!AP168</f>
        <v>4</v>
      </c>
      <c r="AZ348" s="29">
        <f>'1.4'!AQ168</f>
        <v>3.8</v>
      </c>
      <c r="BA348" s="29">
        <f>'1.4'!AR168</f>
        <v>11.7</v>
      </c>
      <c r="BB348" s="29">
        <f>'1.4'!AS168</f>
        <v>12</v>
      </c>
      <c r="BC348" s="29">
        <f>'1.4'!AT168</f>
        <v>6.8</v>
      </c>
      <c r="BD348" s="29">
        <f>'1.4'!AU168</f>
        <v>14.3</v>
      </c>
      <c r="BE348" s="29">
        <f>'1.4'!AV168</f>
        <v>2.4</v>
      </c>
      <c r="BF348" s="29">
        <f>'1.4'!AW168</f>
        <v>21.4</v>
      </c>
      <c r="BG348" s="29">
        <f>'1.4'!AX168</f>
        <v>16</v>
      </c>
      <c r="BH348" s="29">
        <f>'1.4'!AY168</f>
        <v>24.5</v>
      </c>
      <c r="BI348" s="29">
        <f>'1.4'!AZ168</f>
        <v>-0.9</v>
      </c>
      <c r="BJ348" s="29">
        <f>'1.4'!BA168</f>
        <v>19.100000000000001</v>
      </c>
    </row>
    <row r="349" spans="1:62" x14ac:dyDescent="0.25">
      <c r="A349" s="28" t="s">
        <v>35</v>
      </c>
      <c r="B349" s="30">
        <v>41426</v>
      </c>
      <c r="C349" s="28">
        <f>'1.3'!B169</f>
        <v>104.1</v>
      </c>
      <c r="D349" s="28">
        <f>'1.3'!C169</f>
        <v>-2.9</v>
      </c>
      <c r="E349" s="28">
        <f>'1.3'!D169</f>
        <v>2.4</v>
      </c>
      <c r="F349" s="28">
        <f>'1.3'!E169</f>
        <v>6.9</v>
      </c>
      <c r="G349" s="28">
        <f>'1.3'!F169</f>
        <v>93.8</v>
      </c>
      <c r="H349" s="28">
        <f>'1.3'!G169</f>
        <v>-16</v>
      </c>
      <c r="I349" s="28">
        <f>'1.3'!H169</f>
        <v>-4</v>
      </c>
      <c r="J349" s="28">
        <f>'1.3'!I169</f>
        <v>2.6</v>
      </c>
      <c r="K349" s="29">
        <f>'1.4'!B169</f>
        <v>111.4</v>
      </c>
      <c r="L349" s="29">
        <f>'1.4'!C169</f>
        <v>97.9</v>
      </c>
      <c r="M349" s="29">
        <f>'1.4'!D169</f>
        <v>97.7</v>
      </c>
      <c r="N349" s="29">
        <f>'1.4'!E169</f>
        <v>106.1</v>
      </c>
      <c r="O349" s="29">
        <f>'1.4'!F169</f>
        <v>112.8</v>
      </c>
      <c r="P349" s="29">
        <f>'1.4'!G169</f>
        <v>107.8</v>
      </c>
      <c r="Q349" s="29">
        <f>'1.4'!H169</f>
        <v>113.9</v>
      </c>
      <c r="R349" s="29">
        <f>'1.4'!I169</f>
        <v>101.7</v>
      </c>
      <c r="S349" s="29">
        <f>'1.4'!J169</f>
        <v>82</v>
      </c>
      <c r="T349" s="29">
        <f>'1.4'!K169</f>
        <v>162.5</v>
      </c>
      <c r="U349" s="29">
        <f>'1.4'!L169</f>
        <v>111.1</v>
      </c>
      <c r="V349" s="29">
        <f>'1.4'!M169</f>
        <v>82.2</v>
      </c>
      <c r="W349" s="29">
        <f>'1.4'!N169</f>
        <v>120.7</v>
      </c>
      <c r="X349" s="29">
        <f>'1.4'!O169</f>
        <v>5.2</v>
      </c>
      <c r="Y349" s="29">
        <f>'1.4'!P169</f>
        <v>-9</v>
      </c>
      <c r="Z349" s="29">
        <f>'1.4'!Q169</f>
        <v>-8.8000000000000007</v>
      </c>
      <c r="AA349" s="29">
        <f>'1.4'!R169</f>
        <v>1.7</v>
      </c>
      <c r="AB349" s="29">
        <f>'1.4'!S169</f>
        <v>6.2</v>
      </c>
      <c r="AC349" s="29">
        <f>'1.4'!T169</f>
        <v>3.2</v>
      </c>
      <c r="AD349" s="29">
        <f>'1.4'!U169</f>
        <v>4.5999999999999996</v>
      </c>
      <c r="AE349" s="29">
        <f>'1.4'!V169</f>
        <v>0.7</v>
      </c>
      <c r="AF349" s="29">
        <f>'1.4'!W169</f>
        <v>-12</v>
      </c>
      <c r="AG349" s="29">
        <f>'1.4'!X169</f>
        <v>70.099999999999994</v>
      </c>
      <c r="AH349" s="29">
        <f>'1.4'!Y169</f>
        <v>-5.6</v>
      </c>
      <c r="AI349" s="29">
        <f>'1.4'!Z169</f>
        <v>-27.8</v>
      </c>
      <c r="AJ349" s="29">
        <f>'1.4'!AA169</f>
        <v>-2.7</v>
      </c>
      <c r="AK349" s="29">
        <f>'1.4'!AB169</f>
        <v>3.2</v>
      </c>
      <c r="AL349" s="29">
        <f>'1.4'!AC169</f>
        <v>-2.8</v>
      </c>
      <c r="AM349" s="29">
        <f>'1.4'!AD169</f>
        <v>-2.9</v>
      </c>
      <c r="AN349" s="29">
        <f>'1.4'!AE169</f>
        <v>7</v>
      </c>
      <c r="AO349" s="29">
        <f>'1.4'!AF169</f>
        <v>11.2</v>
      </c>
      <c r="AP349" s="29">
        <f>'1.4'!AG169</f>
        <v>9.5</v>
      </c>
      <c r="AQ349" s="29">
        <f>'1.4'!AH169</f>
        <v>12</v>
      </c>
      <c r="AR349" s="29">
        <f>'1.4'!AI169</f>
        <v>2.2999999999999998</v>
      </c>
      <c r="AS349" s="29">
        <f>'1.4'!AJ169</f>
        <v>9.6</v>
      </c>
      <c r="AT349" s="29">
        <f>'1.4'!AK169</f>
        <v>30.4</v>
      </c>
      <c r="AU349" s="29">
        <f>'1.4'!AL169</f>
        <v>9.1999999999999993</v>
      </c>
      <c r="AV349" s="29">
        <f>'1.4'!AM169</f>
        <v>-11.3</v>
      </c>
      <c r="AW349" s="29">
        <f>'1.4'!AN169</f>
        <v>8.1</v>
      </c>
      <c r="AX349" s="29">
        <f>'1.4'!AO169</f>
        <v>9.6</v>
      </c>
      <c r="AY349" s="29">
        <f>'1.4'!AP169</f>
        <v>2</v>
      </c>
      <c r="AZ349" s="29">
        <f>'1.4'!AQ169</f>
        <v>1.9</v>
      </c>
      <c r="BA349" s="29">
        <f>'1.4'!AR169</f>
        <v>11.7</v>
      </c>
      <c r="BB349" s="29">
        <f>'1.4'!AS169</f>
        <v>11.3</v>
      </c>
      <c r="BC349" s="29">
        <f>'1.4'!AT169</f>
        <v>6.3</v>
      </c>
      <c r="BD349" s="29">
        <f>'1.4'!AU169</f>
        <v>13.6</v>
      </c>
      <c r="BE349" s="29">
        <f>'1.4'!AV169</f>
        <v>2</v>
      </c>
      <c r="BF349" s="29">
        <f>'1.4'!AW169</f>
        <v>19</v>
      </c>
      <c r="BG349" s="29">
        <f>'1.4'!AX169</f>
        <v>20.2</v>
      </c>
      <c r="BH349" s="29">
        <f>'1.4'!AY169</f>
        <v>21.3</v>
      </c>
      <c r="BI349" s="29">
        <f>'1.4'!AZ169</f>
        <v>-4.4000000000000004</v>
      </c>
      <c r="BJ349" s="29">
        <f>'1.4'!BA169</f>
        <v>16.899999999999999</v>
      </c>
    </row>
    <row r="350" spans="1:62" x14ac:dyDescent="0.25">
      <c r="A350" s="28" t="s">
        <v>35</v>
      </c>
      <c r="B350" s="30">
        <v>41456</v>
      </c>
      <c r="C350" s="28">
        <f>'1.3'!B170</f>
        <v>111.3</v>
      </c>
      <c r="D350" s="28">
        <f>'1.3'!C170</f>
        <v>4</v>
      </c>
      <c r="E350" s="28">
        <f>'1.3'!D170</f>
        <v>2.6</v>
      </c>
      <c r="F350" s="28">
        <f>'1.3'!E170</f>
        <v>6.7</v>
      </c>
      <c r="G350" s="28">
        <f>'1.3'!F170</f>
        <v>98.4</v>
      </c>
      <c r="H350" s="28">
        <f>'1.3'!G170</f>
        <v>-1.5</v>
      </c>
      <c r="I350" s="28">
        <f>'1.3'!H170</f>
        <v>-3.7</v>
      </c>
      <c r="J350" s="28">
        <f>'1.3'!I170</f>
        <v>1.6</v>
      </c>
      <c r="K350" s="29">
        <f>'1.4'!B170</f>
        <v>110.3</v>
      </c>
      <c r="L350" s="29">
        <f>'1.4'!C170</f>
        <v>103.7</v>
      </c>
      <c r="M350" s="29">
        <f>'1.4'!D170</f>
        <v>103.8</v>
      </c>
      <c r="N350" s="29">
        <f>'1.4'!E170</f>
        <v>117.1</v>
      </c>
      <c r="O350" s="29">
        <f>'1.4'!F170</f>
        <v>126.6</v>
      </c>
      <c r="P350" s="29">
        <f>'1.4'!G170</f>
        <v>134.9</v>
      </c>
      <c r="Q350" s="29">
        <f>'1.4'!H170</f>
        <v>116.6</v>
      </c>
      <c r="R350" s="29">
        <f>'1.4'!I170</f>
        <v>110.5</v>
      </c>
      <c r="S350" s="29">
        <f>'1.4'!J170</f>
        <v>94.2</v>
      </c>
      <c r="T350" s="29">
        <f>'1.4'!K170</f>
        <v>131.4</v>
      </c>
      <c r="U350" s="29">
        <f>'1.4'!L170</f>
        <v>124.4</v>
      </c>
      <c r="V350" s="29">
        <f>'1.4'!M170</f>
        <v>83.8</v>
      </c>
      <c r="W350" s="29">
        <f>'1.4'!N170</f>
        <v>131.4</v>
      </c>
      <c r="X350" s="29">
        <f>'1.4'!O170</f>
        <v>-0.3</v>
      </c>
      <c r="Y350" s="29">
        <f>'1.4'!P170</f>
        <v>0.5</v>
      </c>
      <c r="Z350" s="29">
        <f>'1.4'!Q170</f>
        <v>0.8</v>
      </c>
      <c r="AA350" s="29">
        <f>'1.4'!R170</f>
        <v>8.3000000000000007</v>
      </c>
      <c r="AB350" s="29">
        <f>'1.4'!S170</f>
        <v>16.899999999999999</v>
      </c>
      <c r="AC350" s="29">
        <f>'1.4'!T170</f>
        <v>20.7</v>
      </c>
      <c r="AD350" s="29">
        <f>'1.4'!U170</f>
        <v>9.6</v>
      </c>
      <c r="AE350" s="29">
        <f>'1.4'!V170</f>
        <v>0.4</v>
      </c>
      <c r="AF350" s="29">
        <f>'1.4'!W170</f>
        <v>-24.5</v>
      </c>
      <c r="AG350" s="29">
        <f>'1.4'!X170</f>
        <v>42.6</v>
      </c>
      <c r="AH350" s="29">
        <f>'1.4'!Y170</f>
        <v>1.8</v>
      </c>
      <c r="AI350" s="29">
        <f>'1.4'!Z170</f>
        <v>-7.4</v>
      </c>
      <c r="AJ350" s="29">
        <f>'1.4'!AA170</f>
        <v>1.7</v>
      </c>
      <c r="AK350" s="29">
        <f>'1.4'!AB170</f>
        <v>2.7</v>
      </c>
      <c r="AL350" s="29">
        <f>'1.4'!AC170</f>
        <v>-2.4</v>
      </c>
      <c r="AM350" s="29">
        <f>'1.4'!AD170</f>
        <v>-2.4</v>
      </c>
      <c r="AN350" s="29">
        <f>'1.4'!AE170</f>
        <v>7.2</v>
      </c>
      <c r="AO350" s="29">
        <f>'1.4'!AF170</f>
        <v>12.1</v>
      </c>
      <c r="AP350" s="29">
        <f>'1.4'!AG170</f>
        <v>11.2</v>
      </c>
      <c r="AQ350" s="29">
        <f>'1.4'!AH170</f>
        <v>11.6</v>
      </c>
      <c r="AR350" s="29">
        <f>'1.4'!AI170</f>
        <v>2</v>
      </c>
      <c r="AS350" s="29">
        <f>'1.4'!AJ170</f>
        <v>4.3</v>
      </c>
      <c r="AT350" s="29">
        <f>'1.4'!AK170</f>
        <v>32</v>
      </c>
      <c r="AU350" s="29">
        <f>'1.4'!AL170</f>
        <v>8.1</v>
      </c>
      <c r="AV350" s="29">
        <f>'1.4'!AM170</f>
        <v>-10.8</v>
      </c>
      <c r="AW350" s="29">
        <f>'1.4'!AN170</f>
        <v>7.1</v>
      </c>
      <c r="AX350" s="29">
        <f>'1.4'!AO170</f>
        <v>8.5</v>
      </c>
      <c r="AY350" s="29">
        <f>'1.4'!AP170</f>
        <v>1.9</v>
      </c>
      <c r="AZ350" s="29">
        <f>'1.4'!AQ170</f>
        <v>1.8</v>
      </c>
      <c r="BA350" s="29">
        <f>'1.4'!AR170</f>
        <v>11.8</v>
      </c>
      <c r="BB350" s="29">
        <f>'1.4'!AS170</f>
        <v>12</v>
      </c>
      <c r="BC350" s="29">
        <f>'1.4'!AT170</f>
        <v>7.1</v>
      </c>
      <c r="BD350" s="29">
        <f>'1.4'!AU170</f>
        <v>13.4</v>
      </c>
      <c r="BE350" s="29">
        <f>'1.4'!AV170</f>
        <v>1.3</v>
      </c>
      <c r="BF350" s="29">
        <f>'1.4'!AW170</f>
        <v>12.7</v>
      </c>
      <c r="BG350" s="29">
        <f>'1.4'!AX170</f>
        <v>23.8</v>
      </c>
      <c r="BH350" s="29">
        <f>'1.4'!AY170</f>
        <v>19.399999999999999</v>
      </c>
      <c r="BI350" s="29">
        <f>'1.4'!AZ170</f>
        <v>-5.6</v>
      </c>
      <c r="BJ350" s="29">
        <f>'1.4'!BA170</f>
        <v>15.2</v>
      </c>
    </row>
    <row r="351" spans="1:62" x14ac:dyDescent="0.25">
      <c r="A351" s="28" t="s">
        <v>35</v>
      </c>
      <c r="B351" s="30">
        <v>41487</v>
      </c>
      <c r="C351" s="28">
        <f>'1.3'!B171</f>
        <v>115.3</v>
      </c>
      <c r="D351" s="28">
        <f>'1.3'!C171</f>
        <v>3.6</v>
      </c>
      <c r="E351" s="28">
        <f>'1.3'!D171</f>
        <v>2.8</v>
      </c>
      <c r="F351" s="28">
        <f>'1.3'!E171</f>
        <v>6</v>
      </c>
      <c r="G351" s="28">
        <f>'1.3'!F171</f>
        <v>100</v>
      </c>
      <c r="H351" s="28">
        <f>'1.3'!G171</f>
        <v>-9.3000000000000007</v>
      </c>
      <c r="I351" s="28">
        <f>'1.3'!H171</f>
        <v>-4.4000000000000004</v>
      </c>
      <c r="J351" s="28">
        <f>'1.3'!I171</f>
        <v>-0.7</v>
      </c>
      <c r="K351" s="29">
        <f>'1.4'!B171</f>
        <v>113.9</v>
      </c>
      <c r="L351" s="29">
        <f>'1.4'!C171</f>
        <v>110</v>
      </c>
      <c r="M351" s="29">
        <f>'1.4'!D171</f>
        <v>110.1</v>
      </c>
      <c r="N351" s="29">
        <f>'1.4'!E171</f>
        <v>119.2</v>
      </c>
      <c r="O351" s="29">
        <f>'1.4'!F171</f>
        <v>120.3</v>
      </c>
      <c r="P351" s="29">
        <f>'1.4'!G171</f>
        <v>124.1</v>
      </c>
      <c r="Q351" s="29">
        <f>'1.4'!H171</f>
        <v>114.1</v>
      </c>
      <c r="R351" s="29">
        <f>'1.4'!I171</f>
        <v>114.3</v>
      </c>
      <c r="S351" s="29">
        <f>'1.4'!J171</f>
        <v>107</v>
      </c>
      <c r="T351" s="29">
        <f>'1.4'!K171</f>
        <v>112</v>
      </c>
      <c r="U351" s="29">
        <f>'1.4'!L171</f>
        <v>139.80000000000001</v>
      </c>
      <c r="V351" s="29">
        <f>'1.4'!M171</f>
        <v>82.3</v>
      </c>
      <c r="W351" s="29">
        <f>'1.4'!N171</f>
        <v>142.80000000000001</v>
      </c>
      <c r="X351" s="29">
        <f>'1.4'!O171</f>
        <v>-3.1</v>
      </c>
      <c r="Y351" s="29">
        <f>'1.4'!P171</f>
        <v>2.9</v>
      </c>
      <c r="Z351" s="29">
        <f>'1.4'!Q171</f>
        <v>3.2</v>
      </c>
      <c r="AA351" s="29">
        <f>'1.4'!R171</f>
        <v>14.8</v>
      </c>
      <c r="AB351" s="29">
        <f>'1.4'!S171</f>
        <v>7.1</v>
      </c>
      <c r="AC351" s="29">
        <f>'1.4'!T171</f>
        <v>10.8</v>
      </c>
      <c r="AD351" s="29">
        <f>'1.4'!U171</f>
        <v>0.1</v>
      </c>
      <c r="AE351" s="29">
        <f>'1.4'!V171</f>
        <v>5.2</v>
      </c>
      <c r="AF351" s="29">
        <f>'1.4'!W171</f>
        <v>3.3</v>
      </c>
      <c r="AG351" s="29">
        <f>'1.4'!X171</f>
        <v>-26.5</v>
      </c>
      <c r="AH351" s="29">
        <f>'1.4'!Y171</f>
        <v>5</v>
      </c>
      <c r="AI351" s="29">
        <f>'1.4'!Z171</f>
        <v>-23</v>
      </c>
      <c r="AJ351" s="29">
        <f>'1.4'!AA171</f>
        <v>9.1999999999999993</v>
      </c>
      <c r="AK351" s="29">
        <f>'1.4'!AB171</f>
        <v>1.9</v>
      </c>
      <c r="AL351" s="29">
        <f>'1.4'!AC171</f>
        <v>-1.7</v>
      </c>
      <c r="AM351" s="29">
        <f>'1.4'!AD171</f>
        <v>-1.7</v>
      </c>
      <c r="AN351" s="29">
        <f>'1.4'!AE171</f>
        <v>8.1999999999999993</v>
      </c>
      <c r="AO351" s="29">
        <f>'1.4'!AF171</f>
        <v>11.4</v>
      </c>
      <c r="AP351" s="29">
        <f>'1.4'!AG171</f>
        <v>11.2</v>
      </c>
      <c r="AQ351" s="29">
        <f>'1.4'!AH171</f>
        <v>10</v>
      </c>
      <c r="AR351" s="29">
        <f>'1.4'!AI171</f>
        <v>2.4</v>
      </c>
      <c r="AS351" s="29">
        <f>'1.4'!AJ171</f>
        <v>4.2</v>
      </c>
      <c r="AT351" s="29">
        <f>'1.4'!AK171</f>
        <v>21.3</v>
      </c>
      <c r="AU351" s="29">
        <f>'1.4'!AL171</f>
        <v>7.7</v>
      </c>
      <c r="AV351" s="29">
        <f>'1.4'!AM171</f>
        <v>-12.5</v>
      </c>
      <c r="AW351" s="29">
        <f>'1.4'!AN171</f>
        <v>7.4</v>
      </c>
      <c r="AX351" s="29">
        <f>'1.4'!AO171</f>
        <v>6.9</v>
      </c>
      <c r="AY351" s="29">
        <f>'1.4'!AP171</f>
        <v>1.5</v>
      </c>
      <c r="AZ351" s="29">
        <f>'1.4'!AQ171</f>
        <v>1.4</v>
      </c>
      <c r="BA351" s="29">
        <f>'1.4'!AR171</f>
        <v>11.9</v>
      </c>
      <c r="BB351" s="29">
        <f>'1.4'!AS171</f>
        <v>11.8</v>
      </c>
      <c r="BC351" s="29">
        <f>'1.4'!AT171</f>
        <v>7.9</v>
      </c>
      <c r="BD351" s="29">
        <f>'1.4'!AU171</f>
        <v>11.9</v>
      </c>
      <c r="BE351" s="29">
        <f>'1.4'!AV171</f>
        <v>1.5</v>
      </c>
      <c r="BF351" s="29">
        <f>'1.4'!AW171</f>
        <v>11.7</v>
      </c>
      <c r="BG351" s="29">
        <f>'1.4'!AX171</f>
        <v>19.7</v>
      </c>
      <c r="BH351" s="29">
        <f>'1.4'!AY171</f>
        <v>17.3</v>
      </c>
      <c r="BI351" s="29">
        <f>'1.4'!AZ171</f>
        <v>-9.5</v>
      </c>
      <c r="BJ351" s="29">
        <f>'1.4'!BA171</f>
        <v>14.2</v>
      </c>
    </row>
    <row r="352" spans="1:62" x14ac:dyDescent="0.25">
      <c r="A352" s="28" t="s">
        <v>35</v>
      </c>
      <c r="B352" s="30">
        <v>41518</v>
      </c>
      <c r="C352" s="28">
        <f>'1.3'!B172</f>
        <v>104.5</v>
      </c>
      <c r="D352" s="28">
        <f>'1.3'!C172</f>
        <v>-2.9</v>
      </c>
      <c r="E352" s="28">
        <f>'1.3'!D172</f>
        <v>2.1</v>
      </c>
      <c r="F352" s="28">
        <f>'1.3'!E172</f>
        <v>4.9000000000000004</v>
      </c>
      <c r="G352" s="28">
        <f>'1.3'!F172</f>
        <v>92.3</v>
      </c>
      <c r="H352" s="28">
        <f>'1.3'!G172</f>
        <v>-0.5</v>
      </c>
      <c r="I352" s="28">
        <f>'1.3'!H172</f>
        <v>-4</v>
      </c>
      <c r="J352" s="28">
        <f>'1.3'!I172</f>
        <v>-0.8</v>
      </c>
      <c r="K352" s="29">
        <f>'1.4'!B172</f>
        <v>108</v>
      </c>
      <c r="L352" s="29">
        <f>'1.4'!C172</f>
        <v>97.4</v>
      </c>
      <c r="M352" s="29">
        <f>'1.4'!D172</f>
        <v>97.2</v>
      </c>
      <c r="N352" s="29">
        <f>'1.4'!E172</f>
        <v>104.8</v>
      </c>
      <c r="O352" s="29">
        <f>'1.4'!F172</f>
        <v>114.7</v>
      </c>
      <c r="P352" s="29">
        <f>'1.4'!G172</f>
        <v>122.1</v>
      </c>
      <c r="Q352" s="29">
        <f>'1.4'!H172</f>
        <v>105.8</v>
      </c>
      <c r="R352" s="29">
        <f>'1.4'!I172</f>
        <v>110.4</v>
      </c>
      <c r="S352" s="29">
        <f>'1.4'!J172</f>
        <v>96.6</v>
      </c>
      <c r="T352" s="29">
        <f>'1.4'!K172</f>
        <v>97.5</v>
      </c>
      <c r="U352" s="29">
        <f>'1.4'!L172</f>
        <v>122.2</v>
      </c>
      <c r="V352" s="29">
        <f>'1.4'!M172</f>
        <v>76.2</v>
      </c>
      <c r="W352" s="29">
        <f>'1.4'!N172</f>
        <v>143.1</v>
      </c>
      <c r="X352" s="29">
        <f>'1.4'!O172</f>
        <v>-7.7</v>
      </c>
      <c r="Y352" s="29">
        <f>'1.4'!P172</f>
        <v>-7</v>
      </c>
      <c r="Z352" s="29">
        <f>'1.4'!Q172</f>
        <v>-6.9</v>
      </c>
      <c r="AA352" s="29">
        <f>'1.4'!R172</f>
        <v>11.3</v>
      </c>
      <c r="AB352" s="29">
        <f>'1.4'!S172</f>
        <v>9.1</v>
      </c>
      <c r="AC352" s="29">
        <f>'1.4'!T172</f>
        <v>20.3</v>
      </c>
      <c r="AD352" s="29">
        <f>'1.4'!U172</f>
        <v>-3.8</v>
      </c>
      <c r="AE352" s="29">
        <f>'1.4'!V172</f>
        <v>5.8</v>
      </c>
      <c r="AF352" s="29">
        <f>'1.4'!W172</f>
        <v>6.4</v>
      </c>
      <c r="AG352" s="29">
        <f>'1.4'!X172</f>
        <v>-16.100000000000001</v>
      </c>
      <c r="AH352" s="29">
        <f>'1.4'!Y172</f>
        <v>-8.6</v>
      </c>
      <c r="AI352" s="29">
        <f>'1.4'!Z172</f>
        <v>-1.3</v>
      </c>
      <c r="AJ352" s="29">
        <f>'1.4'!AA172</f>
        <v>18</v>
      </c>
      <c r="AK352" s="29">
        <f>'1.4'!AB172</f>
        <v>0.8</v>
      </c>
      <c r="AL352" s="29">
        <f>'1.4'!AC172</f>
        <v>-2.2999999999999998</v>
      </c>
      <c r="AM352" s="29">
        <f>'1.4'!AD172</f>
        <v>-2.2000000000000002</v>
      </c>
      <c r="AN352" s="29">
        <f>'1.4'!AE172</f>
        <v>8.6</v>
      </c>
      <c r="AO352" s="29">
        <f>'1.4'!AF172</f>
        <v>11.1</v>
      </c>
      <c r="AP352" s="29">
        <f>'1.4'!AG172</f>
        <v>12.1</v>
      </c>
      <c r="AQ352" s="29">
        <f>'1.4'!AH172</f>
        <v>8.3000000000000007</v>
      </c>
      <c r="AR352" s="29">
        <f>'1.4'!AI172</f>
        <v>2.8</v>
      </c>
      <c r="AS352" s="29">
        <f>'1.4'!AJ172</f>
        <v>4.4000000000000004</v>
      </c>
      <c r="AT352" s="29">
        <f>'1.4'!AK172</f>
        <v>16.7</v>
      </c>
      <c r="AU352" s="29">
        <f>'1.4'!AL172</f>
        <v>5.7</v>
      </c>
      <c r="AV352" s="29">
        <f>'1.4'!AM172</f>
        <v>-11.5</v>
      </c>
      <c r="AW352" s="29">
        <f>'1.4'!AN172</f>
        <v>8.6</v>
      </c>
      <c r="AX352" s="29">
        <f>'1.4'!AO172</f>
        <v>4.4000000000000004</v>
      </c>
      <c r="AY352" s="29">
        <f>'1.4'!AP172</f>
        <v>0.3</v>
      </c>
      <c r="AZ352" s="29">
        <f>'1.4'!AQ172</f>
        <v>0.2</v>
      </c>
      <c r="BA352" s="29">
        <f>'1.4'!AR172</f>
        <v>11.7</v>
      </c>
      <c r="BB352" s="29">
        <f>'1.4'!AS172</f>
        <v>11.8</v>
      </c>
      <c r="BC352" s="29">
        <f>'1.4'!AT172</f>
        <v>9.9</v>
      </c>
      <c r="BD352" s="29">
        <f>'1.4'!AU172</f>
        <v>10.199999999999999</v>
      </c>
      <c r="BE352" s="29">
        <f>'1.4'!AV172</f>
        <v>1.9</v>
      </c>
      <c r="BF352" s="29">
        <f>'1.4'!AW172</f>
        <v>10.9</v>
      </c>
      <c r="BG352" s="29">
        <f>'1.4'!AX172</f>
        <v>17.2</v>
      </c>
      <c r="BH352" s="29">
        <f>'1.4'!AY172</f>
        <v>13.5</v>
      </c>
      <c r="BI352" s="29">
        <f>'1.4'!AZ172</f>
        <v>-8.6</v>
      </c>
      <c r="BJ352" s="29">
        <f>'1.4'!BA172</f>
        <v>14.4</v>
      </c>
    </row>
    <row r="353" spans="1:62" x14ac:dyDescent="0.25">
      <c r="A353" s="28" t="s">
        <v>35</v>
      </c>
      <c r="B353" s="30">
        <v>41548</v>
      </c>
      <c r="C353" s="28">
        <f>'1.3'!B173</f>
        <v>114.6</v>
      </c>
      <c r="D353" s="28">
        <f>'1.3'!C173</f>
        <v>0.4</v>
      </c>
      <c r="E353" s="28">
        <f>'1.3'!D173</f>
        <v>1.9</v>
      </c>
      <c r="F353" s="28">
        <f>'1.3'!E173</f>
        <v>3.8</v>
      </c>
      <c r="G353" s="28">
        <f>'1.3'!F173</f>
        <v>99.7</v>
      </c>
      <c r="H353" s="28">
        <f>'1.3'!G173</f>
        <v>-2.7</v>
      </c>
      <c r="I353" s="28">
        <f>'1.3'!H173</f>
        <v>-3.9</v>
      </c>
      <c r="J353" s="28">
        <f>'1.3'!I173</f>
        <v>-2.2000000000000002</v>
      </c>
      <c r="K353" s="29">
        <f>'1.4'!B173</f>
        <v>116.1</v>
      </c>
      <c r="L353" s="29">
        <f>'1.4'!C173</f>
        <v>104.8</v>
      </c>
      <c r="M353" s="29">
        <f>'1.4'!D173</f>
        <v>104.7</v>
      </c>
      <c r="N353" s="29">
        <f>'1.4'!E173</f>
        <v>113.2</v>
      </c>
      <c r="O353" s="29">
        <f>'1.4'!F173</f>
        <v>126.4</v>
      </c>
      <c r="P353" s="29">
        <f>'1.4'!G173</f>
        <v>143.9</v>
      </c>
      <c r="Q353" s="29">
        <f>'1.4'!H173</f>
        <v>109</v>
      </c>
      <c r="R353" s="29">
        <f>'1.4'!I173</f>
        <v>115.9</v>
      </c>
      <c r="S353" s="29">
        <f>'1.4'!J173</f>
        <v>105.5</v>
      </c>
      <c r="T353" s="29">
        <f>'1.4'!K173</f>
        <v>95.6</v>
      </c>
      <c r="U353" s="29">
        <f>'1.4'!L173</f>
        <v>155.69999999999999</v>
      </c>
      <c r="V353" s="29">
        <f>'1.4'!M173</f>
        <v>81.8</v>
      </c>
      <c r="W353" s="29">
        <f>'1.4'!N173</f>
        <v>147.19999999999999</v>
      </c>
      <c r="X353" s="29">
        <f>'1.4'!O173</f>
        <v>-3.6</v>
      </c>
      <c r="Y353" s="29">
        <f>'1.4'!P173</f>
        <v>-3.7</v>
      </c>
      <c r="Z353" s="29">
        <f>'1.4'!Q173</f>
        <v>-3.8</v>
      </c>
      <c r="AA353" s="29">
        <f>'1.4'!R173</f>
        <v>9.1</v>
      </c>
      <c r="AB353" s="29">
        <f>'1.4'!S173</f>
        <v>11.9</v>
      </c>
      <c r="AC353" s="29">
        <f>'1.4'!T173</f>
        <v>47.5</v>
      </c>
      <c r="AD353" s="29">
        <f>'1.4'!U173</f>
        <v>-15.9</v>
      </c>
      <c r="AE353" s="29">
        <f>'1.4'!V173</f>
        <v>7</v>
      </c>
      <c r="AF353" s="29">
        <f>'1.4'!W173</f>
        <v>11.3</v>
      </c>
      <c r="AG353" s="29">
        <f>'1.4'!X173</f>
        <v>-27.8</v>
      </c>
      <c r="AH353" s="29">
        <f>'1.4'!Y173</f>
        <v>-0.8</v>
      </c>
      <c r="AI353" s="29">
        <f>'1.4'!Z173</f>
        <v>-7.6</v>
      </c>
      <c r="AJ353" s="29">
        <f>'1.4'!AA173</f>
        <v>6.5</v>
      </c>
      <c r="AK353" s="29">
        <f>'1.4'!AB173</f>
        <v>0.3</v>
      </c>
      <c r="AL353" s="29">
        <f>'1.4'!AC173</f>
        <v>-2.4</v>
      </c>
      <c r="AM353" s="29">
        <f>'1.4'!AD173</f>
        <v>-2.4</v>
      </c>
      <c r="AN353" s="29">
        <f>'1.4'!AE173</f>
        <v>8.6</v>
      </c>
      <c r="AO353" s="29">
        <f>'1.4'!AF173</f>
        <v>11.2</v>
      </c>
      <c r="AP353" s="29">
        <f>'1.4'!AG173</f>
        <v>15.4</v>
      </c>
      <c r="AQ353" s="29">
        <f>'1.4'!AH173</f>
        <v>5.3</v>
      </c>
      <c r="AR353" s="29">
        <f>'1.4'!AI173</f>
        <v>3.2</v>
      </c>
      <c r="AS353" s="29">
        <f>'1.4'!AJ173</f>
        <v>5</v>
      </c>
      <c r="AT353" s="29">
        <f>'1.4'!AK173</f>
        <v>11.3</v>
      </c>
      <c r="AU353" s="29">
        <f>'1.4'!AL173</f>
        <v>4.8</v>
      </c>
      <c r="AV353" s="29">
        <f>'1.4'!AM173</f>
        <v>-11.1</v>
      </c>
      <c r="AW353" s="29">
        <f>'1.4'!AN173</f>
        <v>8.4</v>
      </c>
      <c r="AX353" s="29">
        <f>'1.4'!AO173</f>
        <v>2.4</v>
      </c>
      <c r="AY353" s="29">
        <f>'1.4'!AP173</f>
        <v>-0.8</v>
      </c>
      <c r="AZ353" s="29">
        <f>'1.4'!AQ173</f>
        <v>-0.8</v>
      </c>
      <c r="BA353" s="29">
        <f>'1.4'!AR173</f>
        <v>10.7</v>
      </c>
      <c r="BB353" s="29">
        <f>'1.4'!AS173</f>
        <v>11.7</v>
      </c>
      <c r="BC353" s="29">
        <f>'1.4'!AT173</f>
        <v>13.1</v>
      </c>
      <c r="BD353" s="29">
        <f>'1.4'!AU173</f>
        <v>5.7</v>
      </c>
      <c r="BE353" s="29">
        <f>'1.4'!AV173</f>
        <v>2.4</v>
      </c>
      <c r="BF353" s="29">
        <f>'1.4'!AW173</f>
        <v>10.1</v>
      </c>
      <c r="BG353" s="29">
        <f>'1.4'!AX173</f>
        <v>12</v>
      </c>
      <c r="BH353" s="29">
        <f>'1.4'!AY173</f>
        <v>10.5</v>
      </c>
      <c r="BI353" s="29">
        <f>'1.4'!AZ173</f>
        <v>-10.1</v>
      </c>
      <c r="BJ353" s="29">
        <f>'1.4'!BA173</f>
        <v>11.9</v>
      </c>
    </row>
    <row r="354" spans="1:62" x14ac:dyDescent="0.25">
      <c r="A354" s="28" t="s">
        <v>35</v>
      </c>
      <c r="B354" s="30">
        <v>41579</v>
      </c>
      <c r="C354" s="28">
        <f>'1.3'!B174</f>
        <v>116.8</v>
      </c>
      <c r="D354" s="28">
        <f>'1.3'!C174</f>
        <v>4.5999999999999996</v>
      </c>
      <c r="E354" s="28">
        <f>'1.3'!D174</f>
        <v>2.2000000000000002</v>
      </c>
      <c r="F354" s="28">
        <f>'1.3'!E174</f>
        <v>3.2</v>
      </c>
      <c r="G354" s="28">
        <f>'1.3'!F174</f>
        <v>99.6</v>
      </c>
      <c r="H354" s="28">
        <f>'1.3'!G174</f>
        <v>-0.6</v>
      </c>
      <c r="I354" s="28">
        <f>'1.3'!H174</f>
        <v>-3.6</v>
      </c>
      <c r="J354" s="28">
        <f>'1.3'!I174</f>
        <v>-3</v>
      </c>
      <c r="K354" s="29">
        <f>'1.4'!B174</f>
        <v>114.3</v>
      </c>
      <c r="L354" s="29">
        <f>'1.4'!C174</f>
        <v>106.6</v>
      </c>
      <c r="M354" s="29">
        <f>'1.4'!D174</f>
        <v>106.3</v>
      </c>
      <c r="N354" s="29">
        <f>'1.4'!E174</f>
        <v>136.6</v>
      </c>
      <c r="O354" s="29">
        <f>'1.4'!F174</f>
        <v>136.19999999999999</v>
      </c>
      <c r="P354" s="29">
        <f>'1.4'!G174</f>
        <v>153.4</v>
      </c>
      <c r="Q354" s="29">
        <f>'1.4'!H174</f>
        <v>118.7</v>
      </c>
      <c r="R354" s="29">
        <f>'1.4'!I174</f>
        <v>109.6</v>
      </c>
      <c r="S354" s="29">
        <f>'1.4'!J174</f>
        <v>115.6</v>
      </c>
      <c r="T354" s="29">
        <f>'1.4'!K174</f>
        <v>84.7</v>
      </c>
      <c r="U354" s="29">
        <f>'1.4'!L174</f>
        <v>135.4</v>
      </c>
      <c r="V354" s="29">
        <f>'1.4'!M174</f>
        <v>80.3</v>
      </c>
      <c r="W354" s="29">
        <f>'1.4'!N174</f>
        <v>143.30000000000001</v>
      </c>
      <c r="X354" s="29">
        <f>'1.4'!O174</f>
        <v>1.1000000000000001</v>
      </c>
      <c r="Y354" s="29">
        <f>'1.4'!P174</f>
        <v>1.5</v>
      </c>
      <c r="Z354" s="29">
        <f>'1.4'!Q174</f>
        <v>1.3</v>
      </c>
      <c r="AA354" s="29">
        <f>'1.4'!R174</f>
        <v>17.2</v>
      </c>
      <c r="AB354" s="29">
        <f>'1.4'!S174</f>
        <v>17.399999999999999</v>
      </c>
      <c r="AC354" s="29">
        <f>'1.4'!T174</f>
        <v>59.6</v>
      </c>
      <c r="AD354" s="29">
        <f>'1.4'!U174</f>
        <v>-13.6</v>
      </c>
      <c r="AE354" s="29">
        <f>'1.4'!V174</f>
        <v>5.9</v>
      </c>
      <c r="AF354" s="29">
        <f>'1.4'!W174</f>
        <v>10.8</v>
      </c>
      <c r="AG354" s="29">
        <f>'1.4'!X174</f>
        <v>-28.2</v>
      </c>
      <c r="AH354" s="29">
        <f>'1.4'!Y174</f>
        <v>-6.4</v>
      </c>
      <c r="AI354" s="29">
        <f>'1.4'!Z174</f>
        <v>-6.7</v>
      </c>
      <c r="AJ354" s="29">
        <f>'1.4'!AA174</f>
        <v>2.1</v>
      </c>
      <c r="AK354" s="29">
        <f>'1.4'!AB174</f>
        <v>0.4</v>
      </c>
      <c r="AL354" s="29">
        <f>'1.4'!AC174</f>
        <v>-2.1</v>
      </c>
      <c r="AM354" s="29">
        <f>'1.4'!AD174</f>
        <v>-2.1</v>
      </c>
      <c r="AN354" s="29">
        <f>'1.4'!AE174</f>
        <v>9.5</v>
      </c>
      <c r="AO354" s="29">
        <f>'1.4'!AF174</f>
        <v>11.8</v>
      </c>
      <c r="AP354" s="29">
        <f>'1.4'!AG174</f>
        <v>19</v>
      </c>
      <c r="AQ354" s="29">
        <f>'1.4'!AH174</f>
        <v>3.1</v>
      </c>
      <c r="AR354" s="29">
        <f>'1.4'!AI174</f>
        <v>3.5</v>
      </c>
      <c r="AS354" s="29">
        <f>'1.4'!AJ174</f>
        <v>5.5</v>
      </c>
      <c r="AT354" s="29">
        <f>'1.4'!AK174</f>
        <v>7.4</v>
      </c>
      <c r="AU354" s="29">
        <f>'1.4'!AL174</f>
        <v>3.7</v>
      </c>
      <c r="AV354" s="29">
        <f>'1.4'!AM174</f>
        <v>-10.7</v>
      </c>
      <c r="AW354" s="29">
        <f>'1.4'!AN174</f>
        <v>7.7</v>
      </c>
      <c r="AX354" s="29">
        <f>'1.4'!AO174</f>
        <v>1.3</v>
      </c>
      <c r="AY354" s="29">
        <f>'1.4'!AP174</f>
        <v>-1.3</v>
      </c>
      <c r="AZ354" s="29">
        <f>'1.4'!AQ174</f>
        <v>-1.3</v>
      </c>
      <c r="BA354" s="29">
        <f>'1.4'!AR174</f>
        <v>10</v>
      </c>
      <c r="BB354" s="29">
        <f>'1.4'!AS174</f>
        <v>12</v>
      </c>
      <c r="BC354" s="29">
        <f>'1.4'!AT174</f>
        <v>18.2</v>
      </c>
      <c r="BD354" s="29">
        <f>'1.4'!AU174</f>
        <v>1.5</v>
      </c>
      <c r="BE354" s="29">
        <f>'1.4'!AV174</f>
        <v>3.3</v>
      </c>
      <c r="BF354" s="29">
        <f>'1.4'!AW174</f>
        <v>8.9</v>
      </c>
      <c r="BG354" s="29">
        <f>'1.4'!AX174</f>
        <v>10.3</v>
      </c>
      <c r="BH354" s="29">
        <f>'1.4'!AY174</f>
        <v>7.4</v>
      </c>
      <c r="BI354" s="29">
        <f>'1.4'!AZ174</f>
        <v>-10.7</v>
      </c>
      <c r="BJ354" s="29">
        <f>'1.4'!BA174</f>
        <v>9.1999999999999993</v>
      </c>
    </row>
    <row r="355" spans="1:62" x14ac:dyDescent="0.25">
      <c r="A355" s="28" t="s">
        <v>35</v>
      </c>
      <c r="B355" s="30">
        <v>41609</v>
      </c>
      <c r="C355" s="28">
        <f>'1.3'!B175</f>
        <v>143.19999999999999</v>
      </c>
      <c r="D355" s="28">
        <f>'1.3'!C175</f>
        <v>-3.8</v>
      </c>
      <c r="E355" s="28">
        <f>'1.3'!D175</f>
        <v>1.5</v>
      </c>
      <c r="F355" s="28">
        <f>'1.3'!E175</f>
        <v>1.5</v>
      </c>
      <c r="G355" s="28">
        <f>'1.3'!F175</f>
        <v>107.7</v>
      </c>
      <c r="H355" s="28">
        <f>'1.3'!G175</f>
        <v>-10.6</v>
      </c>
      <c r="I355" s="28">
        <f>'1.3'!H175</f>
        <v>-4.3</v>
      </c>
      <c r="J355" s="28">
        <f>'1.3'!I175</f>
        <v>-4.3</v>
      </c>
      <c r="K355" s="29">
        <f>'1.4'!B175</f>
        <v>112.8</v>
      </c>
      <c r="L355" s="29">
        <f>'1.4'!C175</f>
        <v>127.8</v>
      </c>
      <c r="M355" s="29">
        <f>'1.4'!D175</f>
        <v>127.7</v>
      </c>
      <c r="N355" s="29">
        <f>'1.4'!E175</f>
        <v>213.1</v>
      </c>
      <c r="O355" s="29">
        <f>'1.4'!F175</f>
        <v>175.2</v>
      </c>
      <c r="P355" s="29">
        <f>'1.4'!G175</f>
        <v>181</v>
      </c>
      <c r="Q355" s="29">
        <f>'1.4'!H175</f>
        <v>165.9</v>
      </c>
      <c r="R355" s="29">
        <f>'1.4'!I175</f>
        <v>112.6</v>
      </c>
      <c r="S355" s="29">
        <f>'1.4'!J175</f>
        <v>179.5</v>
      </c>
      <c r="T355" s="29">
        <f>'1.4'!K175</f>
        <v>134.6</v>
      </c>
      <c r="U355" s="29">
        <f>'1.4'!L175</f>
        <v>174.1</v>
      </c>
      <c r="V355" s="29">
        <f>'1.4'!M175</f>
        <v>77.3</v>
      </c>
      <c r="W355" s="29">
        <f>'1.4'!N175</f>
        <v>119.2</v>
      </c>
      <c r="X355" s="29">
        <f>'1.4'!O175</f>
        <v>-7.4</v>
      </c>
      <c r="Y355" s="29">
        <f>'1.4'!P175</f>
        <v>-4.2</v>
      </c>
      <c r="Z355" s="29">
        <f>'1.4'!Q175</f>
        <v>-4.0999999999999996</v>
      </c>
      <c r="AA355" s="29">
        <f>'1.4'!R175</f>
        <v>1.1000000000000001</v>
      </c>
      <c r="AB355" s="29">
        <f>'1.4'!S175</f>
        <v>5.5</v>
      </c>
      <c r="AC355" s="29">
        <f>'1.4'!T175</f>
        <v>-3.7</v>
      </c>
      <c r="AD355" s="29">
        <f>'1.4'!U175</f>
        <v>12.2</v>
      </c>
      <c r="AE355" s="29">
        <f>'1.4'!V175</f>
        <v>1</v>
      </c>
      <c r="AF355" s="29">
        <f>'1.4'!W175</f>
        <v>6.8</v>
      </c>
      <c r="AG355" s="29">
        <f>'1.4'!X175</f>
        <v>-14.1</v>
      </c>
      <c r="AH355" s="29">
        <f>'1.4'!Y175</f>
        <v>-20.7</v>
      </c>
      <c r="AI355" s="29">
        <f>'1.4'!Z175</f>
        <v>-19.8</v>
      </c>
      <c r="AJ355" s="29">
        <f>'1.4'!AA175</f>
        <v>-7.5</v>
      </c>
      <c r="AK355" s="29">
        <f>'1.4'!AB175</f>
        <v>-0.3</v>
      </c>
      <c r="AL355" s="29">
        <f>'1.4'!AC175</f>
        <v>-2.2999999999999998</v>
      </c>
      <c r="AM355" s="29">
        <f>'1.4'!AD175</f>
        <v>-2.2999999999999998</v>
      </c>
      <c r="AN355" s="29">
        <f>'1.4'!AE175</f>
        <v>8.1999999999999993</v>
      </c>
      <c r="AO355" s="29">
        <f>'1.4'!AF175</f>
        <v>11</v>
      </c>
      <c r="AP355" s="29">
        <f>'1.4'!AG175</f>
        <v>15.9</v>
      </c>
      <c r="AQ355" s="29">
        <f>'1.4'!AH175</f>
        <v>4.0999999999999996</v>
      </c>
      <c r="AR355" s="29">
        <f>'1.4'!AI175</f>
        <v>3.3</v>
      </c>
      <c r="AS355" s="29">
        <f>'1.4'!AJ175</f>
        <v>5.7</v>
      </c>
      <c r="AT355" s="29">
        <f>'1.4'!AK175</f>
        <v>4.9000000000000004</v>
      </c>
      <c r="AU355" s="29">
        <f>'1.4'!AL175</f>
        <v>0.3</v>
      </c>
      <c r="AV355" s="29">
        <f>'1.4'!AM175</f>
        <v>-11.5</v>
      </c>
      <c r="AW355" s="29">
        <f>'1.4'!AN175</f>
        <v>6.4</v>
      </c>
      <c r="AX355" s="29">
        <f>'1.4'!AO175</f>
        <v>-0.3</v>
      </c>
      <c r="AY355" s="29">
        <f>'1.4'!AP175</f>
        <v>-2.2999999999999998</v>
      </c>
      <c r="AZ355" s="29">
        <f>'1.4'!AQ175</f>
        <v>-2.2999999999999998</v>
      </c>
      <c r="BA355" s="29">
        <f>'1.4'!AR175</f>
        <v>8.1999999999999993</v>
      </c>
      <c r="BB355" s="29">
        <f>'1.4'!AS175</f>
        <v>11</v>
      </c>
      <c r="BC355" s="29">
        <f>'1.4'!AT175</f>
        <v>15.9</v>
      </c>
      <c r="BD355" s="29">
        <f>'1.4'!AU175</f>
        <v>4.0999999999999996</v>
      </c>
      <c r="BE355" s="29">
        <f>'1.4'!AV175</f>
        <v>3.3</v>
      </c>
      <c r="BF355" s="29">
        <f>'1.4'!AW175</f>
        <v>5.7</v>
      </c>
      <c r="BG355" s="29">
        <f>'1.4'!AX175</f>
        <v>4.9000000000000004</v>
      </c>
      <c r="BH355" s="29">
        <f>'1.4'!AY175</f>
        <v>0.3</v>
      </c>
      <c r="BI355" s="29">
        <f>'1.4'!AZ175</f>
        <v>-11.5</v>
      </c>
      <c r="BJ355" s="29">
        <f>'1.4'!BA175</f>
        <v>6.4</v>
      </c>
    </row>
    <row r="356" spans="1:62" x14ac:dyDescent="0.25">
      <c r="A356" s="28" t="s">
        <v>35</v>
      </c>
      <c r="B356" s="30">
        <v>41640</v>
      </c>
      <c r="C356" s="28">
        <f>'1.3'!B176</f>
        <v>115.1</v>
      </c>
      <c r="D356" s="28">
        <f>'1.3'!C176</f>
        <v>4.9000000000000004</v>
      </c>
      <c r="E356" s="28">
        <f>'1.3'!D176</f>
        <v>4.9000000000000004</v>
      </c>
      <c r="F356" s="28">
        <f>'1.3'!E176</f>
        <v>1.3</v>
      </c>
      <c r="G356" s="28">
        <f>'1.3'!F176</f>
        <v>94.8</v>
      </c>
      <c r="H356" s="28">
        <f>'1.3'!G176</f>
        <v>-7.3</v>
      </c>
      <c r="I356" s="28">
        <f>'1.3'!H176</f>
        <v>-7.3</v>
      </c>
      <c r="J356" s="28">
        <f>'1.3'!I176</f>
        <v>-5</v>
      </c>
      <c r="K356" s="29">
        <f>'1.4'!B176</f>
        <v>119.6</v>
      </c>
      <c r="L356" s="29">
        <f>'1.4'!C176</f>
        <v>105.9</v>
      </c>
      <c r="M356" s="29">
        <f>'1.4'!D176</f>
        <v>105.8</v>
      </c>
      <c r="N356" s="29">
        <f>'1.4'!E176</f>
        <v>103.4</v>
      </c>
      <c r="O356" s="29">
        <f>'1.4'!F176</f>
        <v>137.69999999999999</v>
      </c>
      <c r="P356" s="29">
        <f>'1.4'!G176</f>
        <v>143.9</v>
      </c>
      <c r="Q356" s="29">
        <f>'1.4'!H176</f>
        <v>129</v>
      </c>
      <c r="R356" s="29">
        <f>'1.4'!I176</f>
        <v>112.3</v>
      </c>
      <c r="S356" s="29">
        <f>'1.4'!J176</f>
        <v>239.8</v>
      </c>
      <c r="T356" s="29">
        <f>'1.4'!K176</f>
        <v>95.7</v>
      </c>
      <c r="U356" s="29">
        <f>'1.4'!L176</f>
        <v>122.5</v>
      </c>
      <c r="V356" s="29">
        <f>'1.4'!M176</f>
        <v>73.400000000000006</v>
      </c>
      <c r="W356" s="29">
        <f>'1.4'!N176</f>
        <v>133.69999999999999</v>
      </c>
      <c r="X356" s="29">
        <f>'1.4'!O176</f>
        <v>7.2</v>
      </c>
      <c r="Y356" s="29">
        <f>'1.4'!P176</f>
        <v>0.3</v>
      </c>
      <c r="Z356" s="29">
        <f>'1.4'!Q176</f>
        <v>0.3</v>
      </c>
      <c r="AA356" s="29">
        <f>'1.4'!R176</f>
        <v>8.6999999999999993</v>
      </c>
      <c r="AB356" s="29">
        <f>'1.4'!S176</f>
        <v>22</v>
      </c>
      <c r="AC356" s="29">
        <f>'1.4'!T176</f>
        <v>21</v>
      </c>
      <c r="AD356" s="29">
        <f>'1.4'!U176</f>
        <v>19.3</v>
      </c>
      <c r="AE356" s="29">
        <f>'1.4'!V176</f>
        <v>8.3000000000000007</v>
      </c>
      <c r="AF356" s="29">
        <f>'1.4'!W176</f>
        <v>14</v>
      </c>
      <c r="AG356" s="29">
        <f>'1.4'!X176</f>
        <v>-3.2</v>
      </c>
      <c r="AH356" s="29">
        <f>'1.4'!Y176</f>
        <v>-10</v>
      </c>
      <c r="AI356" s="29">
        <f>'1.4'!Z176</f>
        <v>-21</v>
      </c>
      <c r="AJ356" s="29">
        <f>'1.4'!AA176</f>
        <v>3.5</v>
      </c>
      <c r="AK356" s="29">
        <f>'1.4'!AB176</f>
        <v>7.2</v>
      </c>
      <c r="AL356" s="29">
        <f>'1.4'!AC176</f>
        <v>0.3</v>
      </c>
      <c r="AM356" s="29">
        <f>'1.4'!AD176</f>
        <v>0.3</v>
      </c>
      <c r="AN356" s="29">
        <f>'1.4'!AE176</f>
        <v>8.6999999999999993</v>
      </c>
      <c r="AO356" s="29">
        <f>'1.4'!AF176</f>
        <v>22</v>
      </c>
      <c r="AP356" s="29">
        <f>'1.4'!AG176</f>
        <v>21</v>
      </c>
      <c r="AQ356" s="29">
        <f>'1.4'!AH176</f>
        <v>19.3</v>
      </c>
      <c r="AR356" s="29">
        <f>'1.4'!AI176</f>
        <v>8.3000000000000007</v>
      </c>
      <c r="AS356" s="29">
        <f>'1.4'!AJ176</f>
        <v>14</v>
      </c>
      <c r="AT356" s="29">
        <f>'1.4'!AK176</f>
        <v>-3.2</v>
      </c>
      <c r="AU356" s="29">
        <f>'1.4'!AL176</f>
        <v>-10</v>
      </c>
      <c r="AV356" s="29">
        <f>'1.4'!AM176</f>
        <v>-21</v>
      </c>
      <c r="AW356" s="29">
        <f>'1.4'!AN176</f>
        <v>3.5</v>
      </c>
      <c r="AX356" s="29">
        <f>'1.4'!AO176</f>
        <v>-0.2</v>
      </c>
      <c r="AY356" s="29">
        <f>'1.4'!AP176</f>
        <v>-2.6</v>
      </c>
      <c r="AZ356" s="29">
        <f>'1.4'!AQ176</f>
        <v>-2.6</v>
      </c>
      <c r="BA356" s="29">
        <f>'1.4'!AR176</f>
        <v>8</v>
      </c>
      <c r="BB356" s="29">
        <f>'1.4'!AS176</f>
        <v>11.3</v>
      </c>
      <c r="BC356" s="29">
        <f>'1.4'!AT176</f>
        <v>16.7</v>
      </c>
      <c r="BD356" s="29">
        <f>'1.4'!AU176</f>
        <v>3.6</v>
      </c>
      <c r="BE356" s="29">
        <f>'1.4'!AV176</f>
        <v>3.9</v>
      </c>
      <c r="BF356" s="29">
        <f>'1.4'!AW176</f>
        <v>6</v>
      </c>
      <c r="BG356" s="29">
        <f>'1.4'!AX176</f>
        <v>5.6</v>
      </c>
      <c r="BH356" s="29">
        <f>'1.4'!AY176</f>
        <v>-2.1</v>
      </c>
      <c r="BI356" s="29">
        <f>'1.4'!AZ176</f>
        <v>-12.8</v>
      </c>
      <c r="BJ356" s="29">
        <f>'1.4'!BA176</f>
        <v>4.8</v>
      </c>
    </row>
    <row r="357" spans="1:62" x14ac:dyDescent="0.25">
      <c r="A357" s="28" t="s">
        <v>35</v>
      </c>
      <c r="B357" s="30">
        <v>41671</v>
      </c>
      <c r="C357" s="28">
        <f>'1.3'!B177</f>
        <v>101.8</v>
      </c>
      <c r="D357" s="28">
        <f>'1.3'!C177</f>
        <v>3</v>
      </c>
      <c r="E357" s="28">
        <f>'1.3'!D177</f>
        <v>4</v>
      </c>
      <c r="F357" s="28">
        <f>'1.3'!E177</f>
        <v>1.5</v>
      </c>
      <c r="G357" s="28">
        <f>'1.3'!F177</f>
        <v>86.9</v>
      </c>
      <c r="H357" s="28">
        <f>'1.3'!G177</f>
        <v>-2.7</v>
      </c>
      <c r="I357" s="28">
        <f>'1.3'!H177</f>
        <v>-5.2</v>
      </c>
      <c r="J357" s="28">
        <f>'1.3'!I177</f>
        <v>-4.8</v>
      </c>
      <c r="K357" s="29">
        <f>'1.4'!B177</f>
        <v>108</v>
      </c>
      <c r="L357" s="29">
        <f>'1.4'!C177</f>
        <v>95.2</v>
      </c>
      <c r="M357" s="29">
        <f>'1.4'!D177</f>
        <v>94.9</v>
      </c>
      <c r="N357" s="29">
        <f>'1.4'!E177</f>
        <v>96.3</v>
      </c>
      <c r="O357" s="29">
        <f>'1.4'!F177</f>
        <v>115.2</v>
      </c>
      <c r="P357" s="29">
        <f>'1.4'!G177</f>
        <v>123.5</v>
      </c>
      <c r="Q357" s="29">
        <f>'1.4'!H177</f>
        <v>105.5</v>
      </c>
      <c r="R357" s="29">
        <f>'1.4'!I177</f>
        <v>105.1</v>
      </c>
      <c r="S357" s="29">
        <f>'1.4'!J177</f>
        <v>196.5</v>
      </c>
      <c r="T357" s="29">
        <f>'1.4'!K177</f>
        <v>88.9</v>
      </c>
      <c r="U357" s="29">
        <f>'1.4'!L177</f>
        <v>102.6</v>
      </c>
      <c r="V357" s="29">
        <f>'1.4'!M177</f>
        <v>69.8</v>
      </c>
      <c r="W357" s="29">
        <f>'1.4'!N177</f>
        <v>127.1</v>
      </c>
      <c r="X357" s="29">
        <f>'1.4'!O177</f>
        <v>9</v>
      </c>
      <c r="Y357" s="29">
        <f>'1.4'!P177</f>
        <v>-4.0999999999999996</v>
      </c>
      <c r="Z357" s="29">
        <f>'1.4'!Q177</f>
        <v>-4.3</v>
      </c>
      <c r="AA357" s="29">
        <f>'1.4'!R177</f>
        <v>12.3</v>
      </c>
      <c r="AB357" s="29">
        <f>'1.4'!S177</f>
        <v>19.899999999999999</v>
      </c>
      <c r="AC357" s="29">
        <f>'1.4'!T177</f>
        <v>23.9</v>
      </c>
      <c r="AD357" s="29">
        <f>'1.4'!U177</f>
        <v>12.6</v>
      </c>
      <c r="AE357" s="29">
        <f>'1.4'!V177</f>
        <v>11.2</v>
      </c>
      <c r="AF357" s="29">
        <f>'1.4'!W177</f>
        <v>18.899999999999999</v>
      </c>
      <c r="AG357" s="29">
        <f>'1.4'!X177</f>
        <v>-17</v>
      </c>
      <c r="AH357" s="29">
        <f>'1.4'!Y177</f>
        <v>-6.3</v>
      </c>
      <c r="AI357" s="29">
        <f>'1.4'!Z177</f>
        <v>-12.3</v>
      </c>
      <c r="AJ357" s="29">
        <f>'1.4'!AA177</f>
        <v>20.8</v>
      </c>
      <c r="AK357" s="29">
        <f>'1.4'!AB177</f>
        <v>8</v>
      </c>
      <c r="AL357" s="29">
        <f>'1.4'!AC177</f>
        <v>-1.9</v>
      </c>
      <c r="AM357" s="29">
        <f>'1.4'!AD177</f>
        <v>-1.9</v>
      </c>
      <c r="AN357" s="29">
        <f>'1.4'!AE177</f>
        <v>10.4</v>
      </c>
      <c r="AO357" s="29">
        <f>'1.4'!AF177</f>
        <v>21.1</v>
      </c>
      <c r="AP357" s="29">
        <f>'1.4'!AG177</f>
        <v>22.3</v>
      </c>
      <c r="AQ357" s="29">
        <f>'1.4'!AH177</f>
        <v>16.2</v>
      </c>
      <c r="AR357" s="29">
        <f>'1.4'!AI177</f>
        <v>9.6999999999999993</v>
      </c>
      <c r="AS357" s="29">
        <f>'1.4'!AJ177</f>
        <v>16.2</v>
      </c>
      <c r="AT357" s="29">
        <f>'1.4'!AK177</f>
        <v>-10.4</v>
      </c>
      <c r="AU357" s="29">
        <f>'1.4'!AL177</f>
        <v>-8.4</v>
      </c>
      <c r="AV357" s="29">
        <f>'1.4'!AM177</f>
        <v>-17</v>
      </c>
      <c r="AW357" s="29">
        <f>'1.4'!AN177</f>
        <v>11.3</v>
      </c>
      <c r="AX357" s="29">
        <f>'1.4'!AO177</f>
        <v>0.9</v>
      </c>
      <c r="AY357" s="29">
        <f>'1.4'!AP177</f>
        <v>-2.6</v>
      </c>
      <c r="AZ357" s="29">
        <f>'1.4'!AQ177</f>
        <v>-2.6</v>
      </c>
      <c r="BA357" s="29">
        <f>'1.4'!AR177</f>
        <v>8.3000000000000007</v>
      </c>
      <c r="BB357" s="29">
        <f>'1.4'!AS177</f>
        <v>12.4</v>
      </c>
      <c r="BC357" s="29">
        <f>'1.4'!AT177</f>
        <v>18</v>
      </c>
      <c r="BD357" s="29">
        <f>'1.4'!AU177</f>
        <v>4.3</v>
      </c>
      <c r="BE357" s="29">
        <f>'1.4'!AV177</f>
        <v>4.5999999999999996</v>
      </c>
      <c r="BF357" s="29">
        <f>'1.4'!AW177</f>
        <v>6.2</v>
      </c>
      <c r="BG357" s="29">
        <f>'1.4'!AX177</f>
        <v>3</v>
      </c>
      <c r="BH357" s="29">
        <f>'1.4'!AY177</f>
        <v>-3</v>
      </c>
      <c r="BI357" s="29">
        <f>'1.4'!AZ177</f>
        <v>-12.9</v>
      </c>
      <c r="BJ357" s="29">
        <f>'1.4'!BA177</f>
        <v>6.4</v>
      </c>
    </row>
    <row r="358" spans="1:62" x14ac:dyDescent="0.25">
      <c r="A358" s="28" t="s">
        <v>35</v>
      </c>
      <c r="B358" s="30">
        <v>41699</v>
      </c>
      <c r="C358" s="28">
        <f>'1.3'!B178</f>
        <v>107.4</v>
      </c>
      <c r="D358" s="28">
        <f>'1.3'!C178</f>
        <v>-4.4000000000000004</v>
      </c>
      <c r="E358" s="28">
        <f>'1.3'!D178</f>
        <v>1.1000000000000001</v>
      </c>
      <c r="F358" s="28">
        <f>'1.3'!E178</f>
        <v>0.9</v>
      </c>
      <c r="G358" s="28">
        <f>'1.3'!F178</f>
        <v>89.1</v>
      </c>
      <c r="H358" s="28">
        <f>'1.3'!G178</f>
        <v>-13.1</v>
      </c>
      <c r="I358" s="28">
        <f>'1.3'!H178</f>
        <v>-7.9</v>
      </c>
      <c r="J358" s="28">
        <f>'1.3'!I178</f>
        <v>-5.5</v>
      </c>
      <c r="K358" s="29">
        <f>'1.4'!B178</f>
        <v>112.2</v>
      </c>
      <c r="L358" s="29">
        <f>'1.4'!C178</f>
        <v>104.2</v>
      </c>
      <c r="M358" s="29">
        <f>'1.4'!D178</f>
        <v>103.8</v>
      </c>
      <c r="N358" s="29">
        <f>'1.4'!E178</f>
        <v>97.2</v>
      </c>
      <c r="O358" s="29">
        <f>'1.4'!F178</f>
        <v>118.9</v>
      </c>
      <c r="P358" s="29">
        <f>'1.4'!G178</f>
        <v>120.3</v>
      </c>
      <c r="Q358" s="29">
        <f>'1.4'!H178</f>
        <v>114.7</v>
      </c>
      <c r="R358" s="29">
        <f>'1.4'!I178</f>
        <v>109.6</v>
      </c>
      <c r="S358" s="29">
        <f>'1.4'!J178</f>
        <v>119.5</v>
      </c>
      <c r="T358" s="29">
        <f>'1.4'!K178</f>
        <v>78.3</v>
      </c>
      <c r="U358" s="29">
        <f>'1.4'!L178</f>
        <v>106.1</v>
      </c>
      <c r="V358" s="29">
        <f>'1.4'!M178</f>
        <v>71</v>
      </c>
      <c r="W358" s="29">
        <f>'1.4'!N178</f>
        <v>115.9</v>
      </c>
      <c r="X358" s="29">
        <f>'1.4'!O178</f>
        <v>0.3</v>
      </c>
      <c r="Y358" s="29">
        <f>'1.4'!P178</f>
        <v>-7.1</v>
      </c>
      <c r="Z358" s="29">
        <f>'1.4'!Q178</f>
        <v>-7.2</v>
      </c>
      <c r="AA358" s="29">
        <f>'1.4'!R178</f>
        <v>4.9000000000000004</v>
      </c>
      <c r="AB358" s="29">
        <f>'1.4'!S178</f>
        <v>6.7</v>
      </c>
      <c r="AC358" s="29">
        <f>'1.4'!T178</f>
        <v>-0.8</v>
      </c>
      <c r="AD358" s="29">
        <f>'1.4'!U178</f>
        <v>9.5</v>
      </c>
      <c r="AE358" s="29">
        <f>'1.4'!V178</f>
        <v>5.5</v>
      </c>
      <c r="AF358" s="29">
        <f>'1.4'!W178</f>
        <v>11.2</v>
      </c>
      <c r="AG358" s="29">
        <f>'1.4'!X178</f>
        <v>-40.799999999999997</v>
      </c>
      <c r="AH358" s="29">
        <f>'1.4'!Y178</f>
        <v>-22.7</v>
      </c>
      <c r="AI358" s="29">
        <f>'1.4'!Z178</f>
        <v>-22.9</v>
      </c>
      <c r="AJ358" s="29">
        <f>'1.4'!AA178</f>
        <v>-6.7</v>
      </c>
      <c r="AK358" s="29">
        <f>'1.4'!AB178</f>
        <v>5.3</v>
      </c>
      <c r="AL358" s="29">
        <f>'1.4'!AC178</f>
        <v>-3.7</v>
      </c>
      <c r="AM358" s="29">
        <f>'1.4'!AD178</f>
        <v>-3.8</v>
      </c>
      <c r="AN358" s="29">
        <f>'1.4'!AE178</f>
        <v>8.6</v>
      </c>
      <c r="AO358" s="29">
        <f>'1.4'!AF178</f>
        <v>16</v>
      </c>
      <c r="AP358" s="29">
        <f>'1.4'!AG178</f>
        <v>14.1</v>
      </c>
      <c r="AQ358" s="29">
        <f>'1.4'!AH178</f>
        <v>13.9</v>
      </c>
      <c r="AR358" s="29">
        <f>'1.4'!AI178</f>
        <v>8.1999999999999993</v>
      </c>
      <c r="AS358" s="29">
        <f>'1.4'!AJ178</f>
        <v>15</v>
      </c>
      <c r="AT358" s="29">
        <f>'1.4'!AK178</f>
        <v>-22.3</v>
      </c>
      <c r="AU358" s="29">
        <f>'1.4'!AL178</f>
        <v>-13.5</v>
      </c>
      <c r="AV358" s="29">
        <f>'1.4'!AM178</f>
        <v>-19</v>
      </c>
      <c r="AW358" s="29">
        <f>'1.4'!AN178</f>
        <v>5</v>
      </c>
      <c r="AX358" s="29">
        <f>'1.4'!AO178</f>
        <v>1.1000000000000001</v>
      </c>
      <c r="AY358" s="29">
        <f>'1.4'!AP178</f>
        <v>-3.3</v>
      </c>
      <c r="AZ358" s="29">
        <f>'1.4'!AQ178</f>
        <v>-3.3</v>
      </c>
      <c r="BA358" s="29">
        <f>'1.4'!AR178</f>
        <v>8.3000000000000007</v>
      </c>
      <c r="BB358" s="29">
        <f>'1.4'!AS178</f>
        <v>12.6</v>
      </c>
      <c r="BC358" s="29">
        <f>'1.4'!AT178</f>
        <v>17.7</v>
      </c>
      <c r="BD358" s="29">
        <f>'1.4'!AU178</f>
        <v>4.5</v>
      </c>
      <c r="BE358" s="29">
        <f>'1.4'!AV178</f>
        <v>5.0999999999999996</v>
      </c>
      <c r="BF358" s="29">
        <f>'1.4'!AW178</f>
        <v>6</v>
      </c>
      <c r="BG358" s="29">
        <f>'1.4'!AX178</f>
        <v>-2.6</v>
      </c>
      <c r="BH358" s="29">
        <f>'1.4'!AY178</f>
        <v>-5.9</v>
      </c>
      <c r="BI358" s="29">
        <f>'1.4'!AZ178</f>
        <v>-13.9</v>
      </c>
      <c r="BJ358" s="29">
        <f>'1.4'!BA178</f>
        <v>6.3</v>
      </c>
    </row>
    <row r="359" spans="1:62" x14ac:dyDescent="0.25">
      <c r="A359" s="28" t="s">
        <v>35</v>
      </c>
      <c r="B359" s="30">
        <v>41730</v>
      </c>
      <c r="C359" s="28">
        <f>'1.3'!B179</f>
        <v>111.6</v>
      </c>
      <c r="D359" s="28">
        <f>'1.3'!C179</f>
        <v>5.9</v>
      </c>
      <c r="E359" s="28">
        <f>'1.3'!D179</f>
        <v>2.2999999999999998</v>
      </c>
      <c r="F359" s="28">
        <f>'1.3'!E179</f>
        <v>1.1000000000000001</v>
      </c>
      <c r="G359" s="28">
        <f>'1.3'!F179</f>
        <v>98.5</v>
      </c>
      <c r="H359" s="28">
        <f>'1.3'!G179</f>
        <v>0.5</v>
      </c>
      <c r="I359" s="28">
        <f>'1.3'!H179</f>
        <v>-5.8</v>
      </c>
      <c r="J359" s="28">
        <f>'1.3'!I179</f>
        <v>-6.4</v>
      </c>
      <c r="K359" s="29">
        <f>'1.4'!B179</f>
        <v>120.2</v>
      </c>
      <c r="L359" s="29">
        <f>'1.4'!C179</f>
        <v>105.9</v>
      </c>
      <c r="M359" s="29">
        <f>'1.4'!D179</f>
        <v>105.7</v>
      </c>
      <c r="N359" s="29">
        <f>'1.4'!E179</f>
        <v>105.5</v>
      </c>
      <c r="O359" s="29">
        <f>'1.4'!F179</f>
        <v>125.7</v>
      </c>
      <c r="P359" s="29">
        <f>'1.4'!G179</f>
        <v>133.5</v>
      </c>
      <c r="Q359" s="29">
        <f>'1.4'!H179</f>
        <v>116.1</v>
      </c>
      <c r="R359" s="29">
        <f>'1.4'!I179</f>
        <v>111.7</v>
      </c>
      <c r="S359" s="29">
        <f>'1.4'!J179</f>
        <v>100.8</v>
      </c>
      <c r="T359" s="29">
        <f>'1.4'!K179</f>
        <v>83.2</v>
      </c>
      <c r="U359" s="29">
        <f>'1.4'!L179</f>
        <v>115.9</v>
      </c>
      <c r="V359" s="29">
        <f>'1.4'!M179</f>
        <v>85.8</v>
      </c>
      <c r="W359" s="29">
        <f>'1.4'!N179</f>
        <v>115.2</v>
      </c>
      <c r="X359" s="29">
        <f>'1.4'!O179</f>
        <v>5.5</v>
      </c>
      <c r="Y359" s="29">
        <f>'1.4'!P179</f>
        <v>9.8000000000000007</v>
      </c>
      <c r="Z359" s="29">
        <f>'1.4'!Q179</f>
        <v>9.9</v>
      </c>
      <c r="AA359" s="29">
        <f>'1.4'!R179</f>
        <v>2.4</v>
      </c>
      <c r="AB359" s="29">
        <f>'1.4'!S179</f>
        <v>7.1</v>
      </c>
      <c r="AC359" s="29">
        <f>'1.4'!T179</f>
        <v>1.7</v>
      </c>
      <c r="AD359" s="29">
        <f>'1.4'!U179</f>
        <v>7.8</v>
      </c>
      <c r="AE359" s="29">
        <f>'1.4'!V179</f>
        <v>6.6</v>
      </c>
      <c r="AF359" s="29">
        <f>'1.4'!W179</f>
        <v>10.6</v>
      </c>
      <c r="AG359" s="29">
        <f>'1.4'!X179</f>
        <v>-28.6</v>
      </c>
      <c r="AH359" s="29">
        <f>'1.4'!Y179</f>
        <v>-10.199999999999999</v>
      </c>
      <c r="AI359" s="29">
        <f>'1.4'!Z179</f>
        <v>-2.5</v>
      </c>
      <c r="AJ359" s="29">
        <f>'1.4'!AA179</f>
        <v>-12.4</v>
      </c>
      <c r="AK359" s="29">
        <f>'1.4'!AB179</f>
        <v>5.4</v>
      </c>
      <c r="AL359" s="29">
        <f>'1.4'!AC179</f>
        <v>-0.6</v>
      </c>
      <c r="AM359" s="29">
        <f>'1.4'!AD179</f>
        <v>-0.6</v>
      </c>
      <c r="AN359" s="29">
        <f>'1.4'!AE179</f>
        <v>6.9</v>
      </c>
      <c r="AO359" s="29">
        <f>'1.4'!AF179</f>
        <v>13.6</v>
      </c>
      <c r="AP359" s="29">
        <f>'1.4'!AG179</f>
        <v>10.6</v>
      </c>
      <c r="AQ359" s="29">
        <f>'1.4'!AH179</f>
        <v>12.3</v>
      </c>
      <c r="AR359" s="29">
        <f>'1.4'!AI179</f>
        <v>7.8</v>
      </c>
      <c r="AS359" s="29">
        <f>'1.4'!AJ179</f>
        <v>14.3</v>
      </c>
      <c r="AT359" s="29">
        <f>'1.4'!AK179</f>
        <v>-23.9</v>
      </c>
      <c r="AU359" s="29">
        <f>'1.4'!AL179</f>
        <v>-12.7</v>
      </c>
      <c r="AV359" s="29">
        <f>'1.4'!AM179</f>
        <v>-14.9</v>
      </c>
      <c r="AW359" s="29">
        <f>'1.4'!AN179</f>
        <v>0.4</v>
      </c>
      <c r="AX359" s="29">
        <f>'1.4'!AO179</f>
        <v>0.9</v>
      </c>
      <c r="AY359" s="29">
        <f>'1.4'!AP179</f>
        <v>-1.9</v>
      </c>
      <c r="AZ359" s="29">
        <f>'1.4'!AQ179</f>
        <v>-1.9</v>
      </c>
      <c r="BA359" s="29">
        <f>'1.4'!AR179</f>
        <v>7.1</v>
      </c>
      <c r="BB359" s="29">
        <f>'1.4'!AS179</f>
        <v>11.5</v>
      </c>
      <c r="BC359" s="29">
        <f>'1.4'!AT179</f>
        <v>15.4</v>
      </c>
      <c r="BD359" s="29">
        <f>'1.4'!AU179</f>
        <v>3.9</v>
      </c>
      <c r="BE359" s="29">
        <f>'1.4'!AV179</f>
        <v>5</v>
      </c>
      <c r="BF359" s="29">
        <f>'1.4'!AW179</f>
        <v>5.3</v>
      </c>
      <c r="BG359" s="29">
        <f>'1.4'!AX179</f>
        <v>-7.2</v>
      </c>
      <c r="BH359" s="29">
        <f>'1.4'!AY179</f>
        <v>-7.7</v>
      </c>
      <c r="BI359" s="29">
        <f>'1.4'!AZ179</f>
        <v>-15.5</v>
      </c>
      <c r="BJ359" s="29">
        <f>'1.4'!BA179</f>
        <v>3.6</v>
      </c>
    </row>
    <row r="360" spans="1:62" x14ac:dyDescent="0.25">
      <c r="A360" s="28" t="s">
        <v>35</v>
      </c>
      <c r="B360" s="30">
        <v>41760</v>
      </c>
      <c r="C360" s="28">
        <f>'1.3'!B180</f>
        <v>113.2</v>
      </c>
      <c r="D360" s="28">
        <f>'1.3'!C180</f>
        <v>1.9</v>
      </c>
      <c r="E360" s="28">
        <f>'1.3'!D180</f>
        <v>2.2000000000000002</v>
      </c>
      <c r="F360" s="28">
        <f>'1.3'!E180</f>
        <v>1</v>
      </c>
      <c r="G360" s="28">
        <f>'1.3'!F180</f>
        <v>101.5</v>
      </c>
      <c r="H360" s="28">
        <f>'1.3'!G180</f>
        <v>3.6</v>
      </c>
      <c r="I360" s="28">
        <f>'1.3'!H180</f>
        <v>-4</v>
      </c>
      <c r="J360" s="28">
        <f>'1.3'!I180</f>
        <v>-5.3</v>
      </c>
      <c r="K360" s="29">
        <f>'1.4'!B180</f>
        <v>113.5</v>
      </c>
      <c r="L360" s="29">
        <f>'1.4'!C180</f>
        <v>103.3</v>
      </c>
      <c r="M360" s="29">
        <f>'1.4'!D180</f>
        <v>103.3</v>
      </c>
      <c r="N360" s="29">
        <f>'1.4'!E180</f>
        <v>129.1</v>
      </c>
      <c r="O360" s="29">
        <f>'1.4'!F180</f>
        <v>136.19999999999999</v>
      </c>
      <c r="P360" s="29">
        <f>'1.4'!G180</f>
        <v>138.5</v>
      </c>
      <c r="Q360" s="29">
        <f>'1.4'!H180</f>
        <v>130.9</v>
      </c>
      <c r="R360" s="29">
        <f>'1.4'!I180</f>
        <v>119.7</v>
      </c>
      <c r="S360" s="29">
        <f>'1.4'!J180</f>
        <v>106.9</v>
      </c>
      <c r="T360" s="29">
        <f>'1.4'!K180</f>
        <v>94.9</v>
      </c>
      <c r="U360" s="29">
        <f>'1.4'!L180</f>
        <v>111.9</v>
      </c>
      <c r="V360" s="29">
        <f>'1.4'!M180</f>
        <v>89.1</v>
      </c>
      <c r="W360" s="29">
        <f>'1.4'!N180</f>
        <v>125.2</v>
      </c>
      <c r="X360" s="29">
        <f>'1.4'!O180</f>
        <v>-2.5</v>
      </c>
      <c r="Y360" s="29">
        <f>'1.4'!P180</f>
        <v>0.8</v>
      </c>
      <c r="Z360" s="29">
        <f>'1.4'!Q180</f>
        <v>0.9</v>
      </c>
      <c r="AA360" s="29">
        <f>'1.4'!R180</f>
        <v>9</v>
      </c>
      <c r="AB360" s="29">
        <f>'1.4'!S180</f>
        <v>9.4</v>
      </c>
      <c r="AC360" s="29">
        <f>'1.4'!T180</f>
        <v>14.4</v>
      </c>
      <c r="AD360" s="29">
        <f>'1.4'!U180</f>
        <v>5.3</v>
      </c>
      <c r="AE360" s="29">
        <f>'1.4'!V180</f>
        <v>13.9</v>
      </c>
      <c r="AF360" s="29">
        <f>'1.4'!W180</f>
        <v>14.9</v>
      </c>
      <c r="AG360" s="29">
        <f>'1.4'!X180</f>
        <v>-36.200000000000003</v>
      </c>
      <c r="AH360" s="29">
        <f>'1.4'!Y180</f>
        <v>-10.4</v>
      </c>
      <c r="AI360" s="29">
        <f>'1.4'!Z180</f>
        <v>7.7</v>
      </c>
      <c r="AJ360" s="29">
        <f>'1.4'!AA180</f>
        <v>-8.1999999999999993</v>
      </c>
      <c r="AK360" s="29">
        <f>'1.4'!AB180</f>
        <v>3.7</v>
      </c>
      <c r="AL360" s="29">
        <f>'1.4'!AC180</f>
        <v>-0.3</v>
      </c>
      <c r="AM360" s="29">
        <f>'1.4'!AD180</f>
        <v>-0.3</v>
      </c>
      <c r="AN360" s="29">
        <f>'1.4'!AE180</f>
        <v>7.4</v>
      </c>
      <c r="AO360" s="29">
        <f>'1.4'!AF180</f>
        <v>12.7</v>
      </c>
      <c r="AP360" s="29">
        <f>'1.4'!AG180</f>
        <v>11.4</v>
      </c>
      <c r="AQ360" s="29">
        <f>'1.4'!AH180</f>
        <v>10.7</v>
      </c>
      <c r="AR360" s="29">
        <f>'1.4'!AI180</f>
        <v>9</v>
      </c>
      <c r="AS360" s="29">
        <f>'1.4'!AJ180</f>
        <v>14.4</v>
      </c>
      <c r="AT360" s="29">
        <f>'1.4'!AK180</f>
        <v>-26.9</v>
      </c>
      <c r="AU360" s="29">
        <f>'1.4'!AL180</f>
        <v>-12.2</v>
      </c>
      <c r="AV360" s="29">
        <f>'1.4'!AM180</f>
        <v>-10.6</v>
      </c>
      <c r="AW360" s="29">
        <f>'1.4'!AN180</f>
        <v>-1.5</v>
      </c>
      <c r="AX360" s="29">
        <f>'1.4'!AO180</f>
        <v>0.1</v>
      </c>
      <c r="AY360" s="29">
        <f>'1.4'!AP180</f>
        <v>-1.8</v>
      </c>
      <c r="AZ360" s="29">
        <f>'1.4'!AQ180</f>
        <v>-1.7</v>
      </c>
      <c r="BA360" s="29">
        <f>'1.4'!AR180</f>
        <v>7.9</v>
      </c>
      <c r="BB360" s="29">
        <f>'1.4'!AS180</f>
        <v>11.3</v>
      </c>
      <c r="BC360" s="29">
        <f>'1.4'!AT180</f>
        <v>15.9</v>
      </c>
      <c r="BD360" s="29">
        <f>'1.4'!AU180</f>
        <v>3.4</v>
      </c>
      <c r="BE360" s="29">
        <f>'1.4'!AV180</f>
        <v>5.9</v>
      </c>
      <c r="BF360" s="29">
        <f>'1.4'!AW180</f>
        <v>6.7</v>
      </c>
      <c r="BG360" s="29">
        <f>'1.4'!AX180</f>
        <v>-14.2</v>
      </c>
      <c r="BH360" s="29">
        <f>'1.4'!AY180</f>
        <v>-8.6</v>
      </c>
      <c r="BI360" s="29">
        <f>'1.4'!AZ180</f>
        <v>-12.9</v>
      </c>
      <c r="BJ360" s="29">
        <f>'1.4'!BA180</f>
        <v>1.7</v>
      </c>
    </row>
    <row r="361" spans="1:62" x14ac:dyDescent="0.25">
      <c r="A361" s="28" t="s">
        <v>35</v>
      </c>
      <c r="B361" s="30">
        <v>41791</v>
      </c>
      <c r="C361" s="28">
        <f>'1.3'!B181</f>
        <v>101.1</v>
      </c>
      <c r="D361" s="28">
        <f>'1.3'!C181</f>
        <v>-2.9</v>
      </c>
      <c r="E361" s="28">
        <f>'1.3'!D181</f>
        <v>1.4</v>
      </c>
      <c r="F361" s="28">
        <f>'1.3'!E181</f>
        <v>1</v>
      </c>
      <c r="G361" s="28">
        <f>'1.3'!F181</f>
        <v>83</v>
      </c>
      <c r="H361" s="28">
        <f>'1.3'!G181</f>
        <v>-11.5</v>
      </c>
      <c r="I361" s="28">
        <f>'1.3'!H181</f>
        <v>-5.2</v>
      </c>
      <c r="J361" s="28">
        <f>'1.3'!I181</f>
        <v>-4.8</v>
      </c>
      <c r="K361" s="29">
        <f>'1.4'!B181</f>
        <v>100.7</v>
      </c>
      <c r="L361" s="29">
        <f>'1.4'!C181</f>
        <v>94.3</v>
      </c>
      <c r="M361" s="29">
        <f>'1.4'!D181</f>
        <v>94.4</v>
      </c>
      <c r="N361" s="29">
        <f>'1.4'!E181</f>
        <v>109.8</v>
      </c>
      <c r="O361" s="29">
        <f>'1.4'!F181</f>
        <v>117.7</v>
      </c>
      <c r="P361" s="29">
        <f>'1.4'!G181</f>
        <v>115.7</v>
      </c>
      <c r="Q361" s="29">
        <f>'1.4'!H181</f>
        <v>116.3</v>
      </c>
      <c r="R361" s="29">
        <f>'1.4'!I181</f>
        <v>110.4</v>
      </c>
      <c r="S361" s="29">
        <f>'1.4'!J181</f>
        <v>91.8</v>
      </c>
      <c r="T361" s="29">
        <f>'1.4'!K181</f>
        <v>88.4</v>
      </c>
      <c r="U361" s="29">
        <f>'1.4'!L181</f>
        <v>98.6</v>
      </c>
      <c r="V361" s="29">
        <f>'1.4'!M181</f>
        <v>64.599999999999994</v>
      </c>
      <c r="W361" s="29">
        <f>'1.4'!N181</f>
        <v>113.7</v>
      </c>
      <c r="X361" s="29">
        <f>'1.4'!O181</f>
        <v>-9.6</v>
      </c>
      <c r="Y361" s="29">
        <f>'1.4'!P181</f>
        <v>-3.7</v>
      </c>
      <c r="Z361" s="29">
        <f>'1.4'!Q181</f>
        <v>-3.4</v>
      </c>
      <c r="AA361" s="29">
        <f>'1.4'!R181</f>
        <v>3.5</v>
      </c>
      <c r="AB361" s="29">
        <f>'1.4'!S181</f>
        <v>4.4000000000000004</v>
      </c>
      <c r="AC361" s="29">
        <f>'1.4'!T181</f>
        <v>7.3</v>
      </c>
      <c r="AD361" s="29">
        <f>'1.4'!U181</f>
        <v>2.1</v>
      </c>
      <c r="AE361" s="29">
        <f>'1.4'!V181</f>
        <v>8.6</v>
      </c>
      <c r="AF361" s="29">
        <f>'1.4'!W181</f>
        <v>12</v>
      </c>
      <c r="AG361" s="29">
        <f>'1.4'!X181</f>
        <v>-45.6</v>
      </c>
      <c r="AH361" s="29">
        <f>'1.4'!Y181</f>
        <v>-11.3</v>
      </c>
      <c r="AI361" s="29">
        <f>'1.4'!Z181</f>
        <v>-21.4</v>
      </c>
      <c r="AJ361" s="29">
        <f>'1.4'!AA181</f>
        <v>-5.8</v>
      </c>
      <c r="AK361" s="29">
        <f>'1.4'!AB181</f>
        <v>1.5</v>
      </c>
      <c r="AL361" s="29">
        <f>'1.4'!AC181</f>
        <v>-0.8</v>
      </c>
      <c r="AM361" s="29">
        <f>'1.4'!AD181</f>
        <v>-0.8</v>
      </c>
      <c r="AN361" s="29">
        <f>'1.4'!AE181</f>
        <v>6.7</v>
      </c>
      <c r="AO361" s="29">
        <f>'1.4'!AF181</f>
        <v>11.3</v>
      </c>
      <c r="AP361" s="29">
        <f>'1.4'!AG181</f>
        <v>10.8</v>
      </c>
      <c r="AQ361" s="29">
        <f>'1.4'!AH181</f>
        <v>9.1999999999999993</v>
      </c>
      <c r="AR361" s="29">
        <f>'1.4'!AI181</f>
        <v>9</v>
      </c>
      <c r="AS361" s="29">
        <f>'1.4'!AJ181</f>
        <v>14.2</v>
      </c>
      <c r="AT361" s="29">
        <f>'1.4'!AK181</f>
        <v>-30.9</v>
      </c>
      <c r="AU361" s="29">
        <f>'1.4'!AL181</f>
        <v>-12.1</v>
      </c>
      <c r="AV361" s="29">
        <f>'1.4'!AM181</f>
        <v>-12.3</v>
      </c>
      <c r="AW361" s="29">
        <f>'1.4'!AN181</f>
        <v>-2.2000000000000002</v>
      </c>
      <c r="AX361" s="29">
        <f>'1.4'!AO181</f>
        <v>-1.1000000000000001</v>
      </c>
      <c r="AY361" s="29">
        <f>'1.4'!AP181</f>
        <v>-1.3</v>
      </c>
      <c r="AZ361" s="29">
        <f>'1.4'!AQ181</f>
        <v>-1.3</v>
      </c>
      <c r="BA361" s="29">
        <f>'1.4'!AR181</f>
        <v>8</v>
      </c>
      <c r="BB361" s="29">
        <f>'1.4'!AS181</f>
        <v>11.1</v>
      </c>
      <c r="BC361" s="29">
        <f>'1.4'!AT181</f>
        <v>16.2</v>
      </c>
      <c r="BD361" s="29">
        <f>'1.4'!AU181</f>
        <v>3.2</v>
      </c>
      <c r="BE361" s="29">
        <f>'1.4'!AV181</f>
        <v>6.5</v>
      </c>
      <c r="BF361" s="29">
        <f>'1.4'!AW181</f>
        <v>8.1999999999999993</v>
      </c>
      <c r="BG361" s="29">
        <f>'1.4'!AX181</f>
        <v>-22.7</v>
      </c>
      <c r="BH361" s="29">
        <f>'1.4'!AY181</f>
        <v>-9</v>
      </c>
      <c r="BI361" s="29">
        <f>'1.4'!AZ181</f>
        <v>-12</v>
      </c>
      <c r="BJ361" s="29">
        <f>'1.4'!BA181</f>
        <v>1.4</v>
      </c>
    </row>
    <row r="362" spans="1:62" x14ac:dyDescent="0.25">
      <c r="A362" s="28" t="s">
        <v>35</v>
      </c>
      <c r="B362" s="30">
        <v>41821</v>
      </c>
      <c r="C362" s="28">
        <f>'1.3'!B182</f>
        <v>108.9</v>
      </c>
      <c r="D362" s="28">
        <f>'1.3'!C182</f>
        <v>-2.2000000000000002</v>
      </c>
      <c r="E362" s="28">
        <f>'1.3'!D182</f>
        <v>0.9</v>
      </c>
      <c r="F362" s="28">
        <f>'1.3'!E182</f>
        <v>0.5</v>
      </c>
      <c r="G362" s="28">
        <f>'1.3'!F182</f>
        <v>96.6</v>
      </c>
      <c r="H362" s="28">
        <f>'1.3'!G182</f>
        <v>-1.8</v>
      </c>
      <c r="I362" s="28">
        <f>'1.3'!H182</f>
        <v>-4.7</v>
      </c>
      <c r="J362" s="28">
        <f>'1.3'!I182</f>
        <v>-4.9000000000000004</v>
      </c>
      <c r="K362" s="29">
        <f>'1.4'!B182</f>
        <v>106.9</v>
      </c>
      <c r="L362" s="29">
        <f>'1.4'!C182</f>
        <v>101.7</v>
      </c>
      <c r="M362" s="29">
        <f>'1.4'!D182</f>
        <v>101.6</v>
      </c>
      <c r="N362" s="29">
        <f>'1.4'!E182</f>
        <v>120</v>
      </c>
      <c r="O362" s="29">
        <f>'1.4'!F182</f>
        <v>127</v>
      </c>
      <c r="P362" s="29">
        <f>'1.4'!G182</f>
        <v>121.9</v>
      </c>
      <c r="Q362" s="29">
        <f>'1.4'!H182</f>
        <v>128</v>
      </c>
      <c r="R362" s="29">
        <f>'1.4'!I182</f>
        <v>121.1</v>
      </c>
      <c r="S362" s="29">
        <f>'1.4'!J182</f>
        <v>98.3</v>
      </c>
      <c r="T362" s="29">
        <f>'1.4'!K182</f>
        <v>84.5</v>
      </c>
      <c r="U362" s="29">
        <f>'1.4'!L182</f>
        <v>105.5</v>
      </c>
      <c r="V362" s="29">
        <f>'1.4'!M182</f>
        <v>82.6</v>
      </c>
      <c r="W362" s="29">
        <f>'1.4'!N182</f>
        <v>128.5</v>
      </c>
      <c r="X362" s="29">
        <f>'1.4'!O182</f>
        <v>-3.1</v>
      </c>
      <c r="Y362" s="29">
        <f>'1.4'!P182</f>
        <v>-1.9</v>
      </c>
      <c r="Z362" s="29">
        <f>'1.4'!Q182</f>
        <v>-2.1</v>
      </c>
      <c r="AA362" s="29">
        <f>'1.4'!R182</f>
        <v>2.5</v>
      </c>
      <c r="AB362" s="29">
        <f>'1.4'!S182</f>
        <v>0.3</v>
      </c>
      <c r="AC362" s="29">
        <f>'1.4'!T182</f>
        <v>-9.6999999999999993</v>
      </c>
      <c r="AD362" s="29">
        <f>'1.4'!U182</f>
        <v>9.8000000000000007</v>
      </c>
      <c r="AE362" s="29">
        <f>'1.4'!V182</f>
        <v>9.6</v>
      </c>
      <c r="AF362" s="29">
        <f>'1.4'!W182</f>
        <v>4.4000000000000004</v>
      </c>
      <c r="AG362" s="29">
        <f>'1.4'!X182</f>
        <v>-35.700000000000003</v>
      </c>
      <c r="AH362" s="29">
        <f>'1.4'!Y182</f>
        <v>-15.2</v>
      </c>
      <c r="AI362" s="29">
        <f>'1.4'!Z182</f>
        <v>-1.4</v>
      </c>
      <c r="AJ362" s="29">
        <f>'1.4'!AA182</f>
        <v>-2.2000000000000002</v>
      </c>
      <c r="AK362" s="29">
        <f>'1.4'!AB182</f>
        <v>0.8</v>
      </c>
      <c r="AL362" s="29">
        <f>'1.4'!AC182</f>
        <v>-1</v>
      </c>
      <c r="AM362" s="29">
        <f>'1.4'!AD182</f>
        <v>-1</v>
      </c>
      <c r="AN362" s="29">
        <f>'1.4'!AE182</f>
        <v>6</v>
      </c>
      <c r="AO362" s="29">
        <f>'1.4'!AF182</f>
        <v>9.6</v>
      </c>
      <c r="AP362" s="29">
        <f>'1.4'!AG182</f>
        <v>7.5</v>
      </c>
      <c r="AQ362" s="29">
        <f>'1.4'!AH182</f>
        <v>9.3000000000000007</v>
      </c>
      <c r="AR362" s="29">
        <f>'1.4'!AI182</f>
        <v>9.1</v>
      </c>
      <c r="AS362" s="29">
        <f>'1.4'!AJ182</f>
        <v>13.1</v>
      </c>
      <c r="AT362" s="29">
        <f>'1.4'!AK182</f>
        <v>-31.6</v>
      </c>
      <c r="AU362" s="29">
        <f>'1.4'!AL182</f>
        <v>-12.5</v>
      </c>
      <c r="AV362" s="29">
        <f>'1.4'!AM182</f>
        <v>-10.8</v>
      </c>
      <c r="AW362" s="29">
        <f>'1.4'!AN182</f>
        <v>-2.2000000000000002</v>
      </c>
      <c r="AX362" s="29">
        <f>'1.4'!AO182</f>
        <v>-1.3</v>
      </c>
      <c r="AY362" s="29">
        <f>'1.4'!AP182</f>
        <v>-1.5</v>
      </c>
      <c r="AZ362" s="29">
        <f>'1.4'!AQ182</f>
        <v>-1.5</v>
      </c>
      <c r="BA362" s="29">
        <f>'1.4'!AR182</f>
        <v>7.5</v>
      </c>
      <c r="BB362" s="29">
        <f>'1.4'!AS182</f>
        <v>9.6999999999999993</v>
      </c>
      <c r="BC362" s="29">
        <f>'1.4'!AT182</f>
        <v>13.4</v>
      </c>
      <c r="BD362" s="29">
        <f>'1.4'!AU182</f>
        <v>3.3</v>
      </c>
      <c r="BE362" s="29">
        <f>'1.4'!AV182</f>
        <v>7.3</v>
      </c>
      <c r="BF362" s="29">
        <f>'1.4'!AW182</f>
        <v>10.9</v>
      </c>
      <c r="BG362" s="29">
        <f>'1.4'!AX182</f>
        <v>-27.6</v>
      </c>
      <c r="BH362" s="29">
        <f>'1.4'!AY182</f>
        <v>-10.199999999999999</v>
      </c>
      <c r="BI362" s="29">
        <f>'1.4'!AZ182</f>
        <v>-11.6</v>
      </c>
      <c r="BJ362" s="29">
        <f>'1.4'!BA182</f>
        <v>1.1000000000000001</v>
      </c>
    </row>
    <row r="363" spans="1:62" x14ac:dyDescent="0.25">
      <c r="A363" s="28" t="s">
        <v>35</v>
      </c>
      <c r="B363" s="30">
        <v>41852</v>
      </c>
      <c r="C363" s="28">
        <f>'1.3'!B183</f>
        <v>0</v>
      </c>
      <c r="D363" s="28">
        <f>'1.3'!C183</f>
        <v>0</v>
      </c>
      <c r="E363" s="28">
        <f>'1.3'!D183</f>
        <v>0</v>
      </c>
      <c r="F363" s="28">
        <f>'1.3'!E183</f>
        <v>0</v>
      </c>
      <c r="G363" s="28">
        <f>'1.3'!F183</f>
        <v>0</v>
      </c>
      <c r="H363" s="28">
        <f>'1.3'!G183</f>
        <v>0</v>
      </c>
      <c r="I363" s="28">
        <f>'1.3'!H183</f>
        <v>0</v>
      </c>
      <c r="J363" s="28">
        <f>'1.3'!I183</f>
        <v>0</v>
      </c>
      <c r="K363" s="29">
        <f>'1.4'!B183</f>
        <v>0</v>
      </c>
      <c r="L363" s="29">
        <f>'1.4'!C183</f>
        <v>0</v>
      </c>
      <c r="M363" s="29">
        <f>'1.4'!D183</f>
        <v>0</v>
      </c>
      <c r="N363" s="29">
        <f>'1.4'!E183</f>
        <v>0</v>
      </c>
      <c r="O363" s="29">
        <f>'1.4'!F183</f>
        <v>0</v>
      </c>
      <c r="P363" s="29">
        <f>'1.4'!G183</f>
        <v>0</v>
      </c>
      <c r="Q363" s="29">
        <f>'1.4'!H183</f>
        <v>0</v>
      </c>
      <c r="R363" s="29">
        <f>'1.4'!I183</f>
        <v>0</v>
      </c>
      <c r="S363" s="29">
        <f>'1.4'!J183</f>
        <v>0</v>
      </c>
      <c r="T363" s="29">
        <f>'1.4'!K183</f>
        <v>0</v>
      </c>
      <c r="U363" s="29">
        <f>'1.4'!L183</f>
        <v>0</v>
      </c>
      <c r="V363" s="29">
        <f>'1.4'!M183</f>
        <v>0</v>
      </c>
      <c r="W363" s="29">
        <f>'1.4'!N183</f>
        <v>0</v>
      </c>
      <c r="X363" s="29">
        <f>'1.4'!O183</f>
        <v>0</v>
      </c>
      <c r="Y363" s="29">
        <f>'1.4'!P183</f>
        <v>0</v>
      </c>
      <c r="Z363" s="29">
        <f>'1.4'!Q183</f>
        <v>0</v>
      </c>
      <c r="AA363" s="29">
        <f>'1.4'!R183</f>
        <v>0</v>
      </c>
      <c r="AB363" s="29">
        <f>'1.4'!S183</f>
        <v>0</v>
      </c>
      <c r="AC363" s="29">
        <f>'1.4'!T183</f>
        <v>0</v>
      </c>
      <c r="AD363" s="29">
        <f>'1.4'!U183</f>
        <v>0</v>
      </c>
      <c r="AE363" s="29">
        <f>'1.4'!V183</f>
        <v>0</v>
      </c>
      <c r="AF363" s="29">
        <f>'1.4'!W183</f>
        <v>0</v>
      </c>
      <c r="AG363" s="29">
        <f>'1.4'!X183</f>
        <v>0</v>
      </c>
      <c r="AH363" s="29">
        <f>'1.4'!Y183</f>
        <v>0</v>
      </c>
      <c r="AI363" s="29">
        <f>'1.4'!Z183</f>
        <v>0</v>
      </c>
      <c r="AJ363" s="29">
        <f>'1.4'!AA183</f>
        <v>0</v>
      </c>
      <c r="AK363" s="29">
        <f>'1.4'!AB183</f>
        <v>0</v>
      </c>
      <c r="AL363" s="29">
        <f>'1.4'!AC183</f>
        <v>0</v>
      </c>
      <c r="AM363" s="29">
        <f>'1.4'!AD183</f>
        <v>0</v>
      </c>
      <c r="AN363" s="29">
        <f>'1.4'!AE183</f>
        <v>0</v>
      </c>
      <c r="AO363" s="29">
        <f>'1.4'!AF183</f>
        <v>0</v>
      </c>
      <c r="AP363" s="29">
        <f>'1.4'!AG183</f>
        <v>0</v>
      </c>
      <c r="AQ363" s="29">
        <f>'1.4'!AH183</f>
        <v>0</v>
      </c>
      <c r="AR363" s="29">
        <f>'1.4'!AI183</f>
        <v>0</v>
      </c>
      <c r="AS363" s="29">
        <f>'1.4'!AJ183</f>
        <v>0</v>
      </c>
      <c r="AT363" s="29">
        <f>'1.4'!AK183</f>
        <v>0</v>
      </c>
      <c r="AU363" s="29">
        <f>'1.4'!AL183</f>
        <v>0</v>
      </c>
      <c r="AV363" s="29">
        <f>'1.4'!AM183</f>
        <v>0</v>
      </c>
      <c r="AW363" s="29">
        <f>'1.4'!AN183</f>
        <v>0</v>
      </c>
      <c r="AX363" s="29">
        <f>'1.4'!AO183</f>
        <v>0</v>
      </c>
      <c r="AY363" s="29">
        <f>'1.4'!AP183</f>
        <v>0</v>
      </c>
      <c r="AZ363" s="29">
        <f>'1.4'!AQ183</f>
        <v>0</v>
      </c>
      <c r="BA363" s="29">
        <f>'1.4'!AR183</f>
        <v>0</v>
      </c>
      <c r="BB363" s="29">
        <f>'1.4'!AS183</f>
        <v>0</v>
      </c>
      <c r="BC363" s="29">
        <f>'1.4'!AT183</f>
        <v>0</v>
      </c>
      <c r="BD363" s="29">
        <f>'1.4'!AU183</f>
        <v>0</v>
      </c>
      <c r="BE363" s="29">
        <f>'1.4'!AV183</f>
        <v>0</v>
      </c>
      <c r="BF363" s="29">
        <f>'1.4'!AW183</f>
        <v>0</v>
      </c>
      <c r="BG363" s="29">
        <f>'1.4'!AX183</f>
        <v>0</v>
      </c>
      <c r="BH363" s="29">
        <f>'1.4'!AY183</f>
        <v>0</v>
      </c>
      <c r="BI363" s="29">
        <f>'1.4'!AZ183</f>
        <v>0</v>
      </c>
      <c r="BJ363" s="29">
        <f>'1.4'!BA183</f>
        <v>0</v>
      </c>
    </row>
    <row r="364" spans="1:62" x14ac:dyDescent="0.25">
      <c r="A364" s="28" t="s">
        <v>35</v>
      </c>
      <c r="B364" s="30">
        <v>41883</v>
      </c>
      <c r="C364" s="28">
        <f>'1.3'!B184</f>
        <v>0</v>
      </c>
      <c r="D364" s="28">
        <f>'1.3'!C184</f>
        <v>0</v>
      </c>
      <c r="E364" s="28">
        <f>'1.3'!D184</f>
        <v>0</v>
      </c>
      <c r="F364" s="28">
        <f>'1.3'!E184</f>
        <v>0</v>
      </c>
      <c r="G364" s="28">
        <f>'1.3'!F184</f>
        <v>0</v>
      </c>
      <c r="H364" s="28">
        <f>'1.3'!G184</f>
        <v>0</v>
      </c>
      <c r="I364" s="28">
        <f>'1.3'!H184</f>
        <v>0</v>
      </c>
      <c r="J364" s="28">
        <f>'1.3'!I184</f>
        <v>0</v>
      </c>
      <c r="K364" s="29">
        <f>'1.4'!B184</f>
        <v>0</v>
      </c>
      <c r="L364" s="29">
        <f>'1.4'!C184</f>
        <v>0</v>
      </c>
      <c r="M364" s="29">
        <f>'1.4'!D184</f>
        <v>0</v>
      </c>
      <c r="N364" s="29">
        <f>'1.4'!E184</f>
        <v>0</v>
      </c>
      <c r="O364" s="29">
        <f>'1.4'!F184</f>
        <v>0</v>
      </c>
      <c r="P364" s="29">
        <f>'1.4'!G184</f>
        <v>0</v>
      </c>
      <c r="Q364" s="29">
        <f>'1.4'!H184</f>
        <v>0</v>
      </c>
      <c r="R364" s="29">
        <f>'1.4'!I184</f>
        <v>0</v>
      </c>
      <c r="S364" s="29">
        <f>'1.4'!J184</f>
        <v>0</v>
      </c>
      <c r="T364" s="29">
        <f>'1.4'!K184</f>
        <v>0</v>
      </c>
      <c r="U364" s="29">
        <f>'1.4'!L184</f>
        <v>0</v>
      </c>
      <c r="V364" s="29">
        <f>'1.4'!M184</f>
        <v>0</v>
      </c>
      <c r="W364" s="29">
        <f>'1.4'!N184</f>
        <v>0</v>
      </c>
      <c r="X364" s="29">
        <f>'1.4'!O184</f>
        <v>0</v>
      </c>
      <c r="Y364" s="29">
        <f>'1.4'!P184</f>
        <v>0</v>
      </c>
      <c r="Z364" s="29">
        <f>'1.4'!Q184</f>
        <v>0</v>
      </c>
      <c r="AA364" s="29">
        <f>'1.4'!R184</f>
        <v>0</v>
      </c>
      <c r="AB364" s="29">
        <f>'1.4'!S184</f>
        <v>0</v>
      </c>
      <c r="AC364" s="29">
        <f>'1.4'!T184</f>
        <v>0</v>
      </c>
      <c r="AD364" s="29">
        <f>'1.4'!U184</f>
        <v>0</v>
      </c>
      <c r="AE364" s="29">
        <f>'1.4'!V184</f>
        <v>0</v>
      </c>
      <c r="AF364" s="29">
        <f>'1.4'!W184</f>
        <v>0</v>
      </c>
      <c r="AG364" s="29">
        <f>'1.4'!X184</f>
        <v>0</v>
      </c>
      <c r="AH364" s="29">
        <f>'1.4'!Y184</f>
        <v>0</v>
      </c>
      <c r="AI364" s="29">
        <f>'1.4'!Z184</f>
        <v>0</v>
      </c>
      <c r="AJ364" s="29">
        <f>'1.4'!AA184</f>
        <v>0</v>
      </c>
      <c r="AK364" s="29">
        <f>'1.4'!AB184</f>
        <v>0</v>
      </c>
      <c r="AL364" s="29">
        <f>'1.4'!AC184</f>
        <v>0</v>
      </c>
      <c r="AM364" s="29">
        <f>'1.4'!AD184</f>
        <v>0</v>
      </c>
      <c r="AN364" s="29">
        <f>'1.4'!AE184</f>
        <v>0</v>
      </c>
      <c r="AO364" s="29">
        <f>'1.4'!AF184</f>
        <v>0</v>
      </c>
      <c r="AP364" s="29">
        <f>'1.4'!AG184</f>
        <v>0</v>
      </c>
      <c r="AQ364" s="29">
        <f>'1.4'!AH184</f>
        <v>0</v>
      </c>
      <c r="AR364" s="29">
        <f>'1.4'!AI184</f>
        <v>0</v>
      </c>
      <c r="AS364" s="29">
        <f>'1.4'!AJ184</f>
        <v>0</v>
      </c>
      <c r="AT364" s="29">
        <f>'1.4'!AK184</f>
        <v>0</v>
      </c>
      <c r="AU364" s="29">
        <f>'1.4'!AL184</f>
        <v>0</v>
      </c>
      <c r="AV364" s="29">
        <f>'1.4'!AM184</f>
        <v>0</v>
      </c>
      <c r="AW364" s="29">
        <f>'1.4'!AN184</f>
        <v>0</v>
      </c>
      <c r="AX364" s="29">
        <f>'1.4'!AO184</f>
        <v>0</v>
      </c>
      <c r="AY364" s="29">
        <f>'1.4'!AP184</f>
        <v>0</v>
      </c>
      <c r="AZ364" s="29">
        <f>'1.4'!AQ184</f>
        <v>0</v>
      </c>
      <c r="BA364" s="29">
        <f>'1.4'!AR184</f>
        <v>0</v>
      </c>
      <c r="BB364" s="29">
        <f>'1.4'!AS184</f>
        <v>0</v>
      </c>
      <c r="BC364" s="29">
        <f>'1.4'!AT184</f>
        <v>0</v>
      </c>
      <c r="BD364" s="29">
        <f>'1.4'!AU184</f>
        <v>0</v>
      </c>
      <c r="BE364" s="29">
        <f>'1.4'!AV184</f>
        <v>0</v>
      </c>
      <c r="BF364" s="29">
        <f>'1.4'!AW184</f>
        <v>0</v>
      </c>
      <c r="BG364" s="29">
        <f>'1.4'!AX184</f>
        <v>0</v>
      </c>
      <c r="BH364" s="29">
        <f>'1.4'!AY184</f>
        <v>0</v>
      </c>
      <c r="BI364" s="29">
        <f>'1.4'!AZ184</f>
        <v>0</v>
      </c>
      <c r="BJ364" s="29">
        <f>'1.4'!BA184</f>
        <v>0</v>
      </c>
    </row>
    <row r="365" spans="1:62" x14ac:dyDescent="0.25">
      <c r="A365" s="28" t="s">
        <v>35</v>
      </c>
      <c r="B365" s="30">
        <v>41913</v>
      </c>
      <c r="C365" s="28">
        <f>'1.3'!B185</f>
        <v>0</v>
      </c>
      <c r="D365" s="28">
        <f>'1.3'!C185</f>
        <v>0</v>
      </c>
      <c r="E365" s="28">
        <f>'1.3'!D185</f>
        <v>0</v>
      </c>
      <c r="F365" s="28">
        <f>'1.3'!E185</f>
        <v>0</v>
      </c>
      <c r="G365" s="28">
        <f>'1.3'!F185</f>
        <v>0</v>
      </c>
      <c r="H365" s="28">
        <f>'1.3'!G185</f>
        <v>0</v>
      </c>
      <c r="I365" s="28">
        <f>'1.3'!H185</f>
        <v>0</v>
      </c>
      <c r="J365" s="28">
        <f>'1.3'!I185</f>
        <v>0</v>
      </c>
      <c r="K365" s="29">
        <f>'1.4'!B185</f>
        <v>0</v>
      </c>
      <c r="L365" s="29">
        <f>'1.4'!C185</f>
        <v>0</v>
      </c>
      <c r="M365" s="29">
        <f>'1.4'!D185</f>
        <v>0</v>
      </c>
      <c r="N365" s="29">
        <f>'1.4'!E185</f>
        <v>0</v>
      </c>
      <c r="O365" s="29">
        <f>'1.4'!F185</f>
        <v>0</v>
      </c>
      <c r="P365" s="29">
        <f>'1.4'!G185</f>
        <v>0</v>
      </c>
      <c r="Q365" s="29">
        <f>'1.4'!H185</f>
        <v>0</v>
      </c>
      <c r="R365" s="29">
        <f>'1.4'!I185</f>
        <v>0</v>
      </c>
      <c r="S365" s="29">
        <f>'1.4'!J185</f>
        <v>0</v>
      </c>
      <c r="T365" s="29">
        <f>'1.4'!K185</f>
        <v>0</v>
      </c>
      <c r="U365" s="29">
        <f>'1.4'!L185</f>
        <v>0</v>
      </c>
      <c r="V365" s="29">
        <f>'1.4'!M185</f>
        <v>0</v>
      </c>
      <c r="W365" s="29">
        <f>'1.4'!N185</f>
        <v>0</v>
      </c>
      <c r="X365" s="29">
        <f>'1.4'!O185</f>
        <v>0</v>
      </c>
      <c r="Y365" s="29">
        <f>'1.4'!P185</f>
        <v>0</v>
      </c>
      <c r="Z365" s="29">
        <f>'1.4'!Q185</f>
        <v>0</v>
      </c>
      <c r="AA365" s="29">
        <f>'1.4'!R185</f>
        <v>0</v>
      </c>
      <c r="AB365" s="29">
        <f>'1.4'!S185</f>
        <v>0</v>
      </c>
      <c r="AC365" s="29">
        <f>'1.4'!T185</f>
        <v>0</v>
      </c>
      <c r="AD365" s="29">
        <f>'1.4'!U185</f>
        <v>0</v>
      </c>
      <c r="AE365" s="29">
        <f>'1.4'!V185</f>
        <v>0</v>
      </c>
      <c r="AF365" s="29">
        <f>'1.4'!W185</f>
        <v>0</v>
      </c>
      <c r="AG365" s="29">
        <f>'1.4'!X185</f>
        <v>0</v>
      </c>
      <c r="AH365" s="29">
        <f>'1.4'!Y185</f>
        <v>0</v>
      </c>
      <c r="AI365" s="29">
        <f>'1.4'!Z185</f>
        <v>0</v>
      </c>
      <c r="AJ365" s="29">
        <f>'1.4'!AA185</f>
        <v>0</v>
      </c>
      <c r="AK365" s="29">
        <f>'1.4'!AB185</f>
        <v>0</v>
      </c>
      <c r="AL365" s="29">
        <f>'1.4'!AC185</f>
        <v>0</v>
      </c>
      <c r="AM365" s="29">
        <f>'1.4'!AD185</f>
        <v>0</v>
      </c>
      <c r="AN365" s="29">
        <f>'1.4'!AE185</f>
        <v>0</v>
      </c>
      <c r="AO365" s="29">
        <f>'1.4'!AF185</f>
        <v>0</v>
      </c>
      <c r="AP365" s="29">
        <f>'1.4'!AG185</f>
        <v>0</v>
      </c>
      <c r="AQ365" s="29">
        <f>'1.4'!AH185</f>
        <v>0</v>
      </c>
      <c r="AR365" s="29">
        <f>'1.4'!AI185</f>
        <v>0</v>
      </c>
      <c r="AS365" s="29">
        <f>'1.4'!AJ185</f>
        <v>0</v>
      </c>
      <c r="AT365" s="29">
        <f>'1.4'!AK185</f>
        <v>0</v>
      </c>
      <c r="AU365" s="29">
        <f>'1.4'!AL185</f>
        <v>0</v>
      </c>
      <c r="AV365" s="29">
        <f>'1.4'!AM185</f>
        <v>0</v>
      </c>
      <c r="AW365" s="29">
        <f>'1.4'!AN185</f>
        <v>0</v>
      </c>
      <c r="AX365" s="29">
        <f>'1.4'!AO185</f>
        <v>0</v>
      </c>
      <c r="AY365" s="29">
        <f>'1.4'!AP185</f>
        <v>0</v>
      </c>
      <c r="AZ365" s="29">
        <f>'1.4'!AQ185</f>
        <v>0</v>
      </c>
      <c r="BA365" s="29">
        <f>'1.4'!AR185</f>
        <v>0</v>
      </c>
      <c r="BB365" s="29">
        <f>'1.4'!AS185</f>
        <v>0</v>
      </c>
      <c r="BC365" s="29">
        <f>'1.4'!AT185</f>
        <v>0</v>
      </c>
      <c r="BD365" s="29">
        <f>'1.4'!AU185</f>
        <v>0</v>
      </c>
      <c r="BE365" s="29">
        <f>'1.4'!AV185</f>
        <v>0</v>
      </c>
      <c r="BF365" s="29">
        <f>'1.4'!AW185</f>
        <v>0</v>
      </c>
      <c r="BG365" s="29">
        <f>'1.4'!AX185</f>
        <v>0</v>
      </c>
      <c r="BH365" s="29">
        <f>'1.4'!AY185</f>
        <v>0</v>
      </c>
      <c r="BI365" s="29">
        <f>'1.4'!AZ185</f>
        <v>0</v>
      </c>
      <c r="BJ365" s="29">
        <f>'1.4'!BA185</f>
        <v>0</v>
      </c>
    </row>
    <row r="366" spans="1:62" x14ac:dyDescent="0.25">
      <c r="A366" s="28" t="s">
        <v>35</v>
      </c>
      <c r="B366" s="30">
        <v>41944</v>
      </c>
      <c r="C366" s="28">
        <f>'1.3'!B186</f>
        <v>0</v>
      </c>
      <c r="D366" s="28">
        <f>'1.3'!C186</f>
        <v>0</v>
      </c>
      <c r="E366" s="28">
        <f>'1.3'!D186</f>
        <v>0</v>
      </c>
      <c r="F366" s="28">
        <f>'1.3'!E186</f>
        <v>0</v>
      </c>
      <c r="G366" s="28">
        <f>'1.3'!F186</f>
        <v>0</v>
      </c>
      <c r="H366" s="28">
        <f>'1.3'!G186</f>
        <v>0</v>
      </c>
      <c r="I366" s="28">
        <f>'1.3'!H186</f>
        <v>0</v>
      </c>
      <c r="J366" s="28">
        <f>'1.3'!I186</f>
        <v>0</v>
      </c>
      <c r="K366" s="29">
        <f>'1.4'!B186</f>
        <v>0</v>
      </c>
      <c r="L366" s="29">
        <f>'1.4'!C186</f>
        <v>0</v>
      </c>
      <c r="M366" s="29">
        <f>'1.4'!D186</f>
        <v>0</v>
      </c>
      <c r="N366" s="29">
        <f>'1.4'!E186</f>
        <v>0</v>
      </c>
      <c r="O366" s="29">
        <f>'1.4'!F186</f>
        <v>0</v>
      </c>
      <c r="P366" s="29">
        <f>'1.4'!G186</f>
        <v>0</v>
      </c>
      <c r="Q366" s="29">
        <f>'1.4'!H186</f>
        <v>0</v>
      </c>
      <c r="R366" s="29">
        <f>'1.4'!I186</f>
        <v>0</v>
      </c>
      <c r="S366" s="29">
        <f>'1.4'!J186</f>
        <v>0</v>
      </c>
      <c r="T366" s="29">
        <f>'1.4'!K186</f>
        <v>0</v>
      </c>
      <c r="U366" s="29">
        <f>'1.4'!L186</f>
        <v>0</v>
      </c>
      <c r="V366" s="29">
        <f>'1.4'!M186</f>
        <v>0</v>
      </c>
      <c r="W366" s="29">
        <f>'1.4'!N186</f>
        <v>0</v>
      </c>
      <c r="X366" s="29">
        <f>'1.4'!O186</f>
        <v>0</v>
      </c>
      <c r="Y366" s="29">
        <f>'1.4'!P186</f>
        <v>0</v>
      </c>
      <c r="Z366" s="29">
        <f>'1.4'!Q186</f>
        <v>0</v>
      </c>
      <c r="AA366" s="29">
        <f>'1.4'!R186</f>
        <v>0</v>
      </c>
      <c r="AB366" s="29">
        <f>'1.4'!S186</f>
        <v>0</v>
      </c>
      <c r="AC366" s="29">
        <f>'1.4'!T186</f>
        <v>0</v>
      </c>
      <c r="AD366" s="29">
        <f>'1.4'!U186</f>
        <v>0</v>
      </c>
      <c r="AE366" s="29">
        <f>'1.4'!V186</f>
        <v>0</v>
      </c>
      <c r="AF366" s="29">
        <f>'1.4'!W186</f>
        <v>0</v>
      </c>
      <c r="AG366" s="29">
        <f>'1.4'!X186</f>
        <v>0</v>
      </c>
      <c r="AH366" s="29">
        <f>'1.4'!Y186</f>
        <v>0</v>
      </c>
      <c r="AI366" s="29">
        <f>'1.4'!Z186</f>
        <v>0</v>
      </c>
      <c r="AJ366" s="29">
        <f>'1.4'!AA186</f>
        <v>0</v>
      </c>
      <c r="AK366" s="29">
        <f>'1.4'!AB186</f>
        <v>0</v>
      </c>
      <c r="AL366" s="29">
        <f>'1.4'!AC186</f>
        <v>0</v>
      </c>
      <c r="AM366" s="29">
        <f>'1.4'!AD186</f>
        <v>0</v>
      </c>
      <c r="AN366" s="29">
        <f>'1.4'!AE186</f>
        <v>0</v>
      </c>
      <c r="AO366" s="29">
        <f>'1.4'!AF186</f>
        <v>0</v>
      </c>
      <c r="AP366" s="29">
        <f>'1.4'!AG186</f>
        <v>0</v>
      </c>
      <c r="AQ366" s="29">
        <f>'1.4'!AH186</f>
        <v>0</v>
      </c>
      <c r="AR366" s="29">
        <f>'1.4'!AI186</f>
        <v>0</v>
      </c>
      <c r="AS366" s="29">
        <f>'1.4'!AJ186</f>
        <v>0</v>
      </c>
      <c r="AT366" s="29">
        <f>'1.4'!AK186</f>
        <v>0</v>
      </c>
      <c r="AU366" s="29">
        <f>'1.4'!AL186</f>
        <v>0</v>
      </c>
      <c r="AV366" s="29">
        <f>'1.4'!AM186</f>
        <v>0</v>
      </c>
      <c r="AW366" s="29">
        <f>'1.4'!AN186</f>
        <v>0</v>
      </c>
      <c r="AX366" s="29">
        <f>'1.4'!AO186</f>
        <v>0</v>
      </c>
      <c r="AY366" s="29">
        <f>'1.4'!AP186</f>
        <v>0</v>
      </c>
      <c r="AZ366" s="29">
        <f>'1.4'!AQ186</f>
        <v>0</v>
      </c>
      <c r="BA366" s="29">
        <f>'1.4'!AR186</f>
        <v>0</v>
      </c>
      <c r="BB366" s="29">
        <f>'1.4'!AS186</f>
        <v>0</v>
      </c>
      <c r="BC366" s="29">
        <f>'1.4'!AT186</f>
        <v>0</v>
      </c>
      <c r="BD366" s="29">
        <f>'1.4'!AU186</f>
        <v>0</v>
      </c>
      <c r="BE366" s="29">
        <f>'1.4'!AV186</f>
        <v>0</v>
      </c>
      <c r="BF366" s="29">
        <f>'1.4'!AW186</f>
        <v>0</v>
      </c>
      <c r="BG366" s="29">
        <f>'1.4'!AX186</f>
        <v>0</v>
      </c>
      <c r="BH366" s="29">
        <f>'1.4'!AY186</f>
        <v>0</v>
      </c>
      <c r="BI366" s="29">
        <f>'1.4'!AZ186</f>
        <v>0</v>
      </c>
      <c r="BJ366" s="29">
        <f>'1.4'!BA186</f>
        <v>0</v>
      </c>
    </row>
    <row r="367" spans="1:62" x14ac:dyDescent="0.25">
      <c r="A367" s="28" t="s">
        <v>35</v>
      </c>
      <c r="B367" s="30">
        <v>41974</v>
      </c>
      <c r="C367" s="28">
        <f>'1.3'!B187</f>
        <v>0</v>
      </c>
      <c r="D367" s="28">
        <f>'1.3'!C187</f>
        <v>0</v>
      </c>
      <c r="E367" s="28">
        <f>'1.3'!D187</f>
        <v>0</v>
      </c>
      <c r="F367" s="28">
        <f>'1.3'!E187</f>
        <v>0</v>
      </c>
      <c r="G367" s="28">
        <f>'1.3'!F187</f>
        <v>0</v>
      </c>
      <c r="H367" s="28">
        <f>'1.3'!G187</f>
        <v>0</v>
      </c>
      <c r="I367" s="28">
        <f>'1.3'!H187</f>
        <v>0</v>
      </c>
      <c r="J367" s="28">
        <f>'1.3'!I187</f>
        <v>0</v>
      </c>
      <c r="K367" s="29">
        <f>'1.4'!B187</f>
        <v>0</v>
      </c>
      <c r="L367" s="29">
        <f>'1.4'!C187</f>
        <v>0</v>
      </c>
      <c r="M367" s="29">
        <f>'1.4'!D187</f>
        <v>0</v>
      </c>
      <c r="N367" s="29">
        <f>'1.4'!E187</f>
        <v>0</v>
      </c>
      <c r="O367" s="29">
        <f>'1.4'!F187</f>
        <v>0</v>
      </c>
      <c r="P367" s="29">
        <f>'1.4'!G187</f>
        <v>0</v>
      </c>
      <c r="Q367" s="29">
        <f>'1.4'!H187</f>
        <v>0</v>
      </c>
      <c r="R367" s="29">
        <f>'1.4'!I187</f>
        <v>0</v>
      </c>
      <c r="S367" s="29">
        <f>'1.4'!J187</f>
        <v>0</v>
      </c>
      <c r="T367" s="29">
        <f>'1.4'!K187</f>
        <v>0</v>
      </c>
      <c r="U367" s="29">
        <f>'1.4'!L187</f>
        <v>0</v>
      </c>
      <c r="V367" s="29">
        <f>'1.4'!M187</f>
        <v>0</v>
      </c>
      <c r="W367" s="29">
        <f>'1.4'!N187</f>
        <v>0</v>
      </c>
      <c r="X367" s="29">
        <f>'1.4'!O187</f>
        <v>0</v>
      </c>
      <c r="Y367" s="29">
        <f>'1.4'!P187</f>
        <v>0</v>
      </c>
      <c r="Z367" s="29">
        <f>'1.4'!Q187</f>
        <v>0</v>
      </c>
      <c r="AA367" s="29">
        <f>'1.4'!R187</f>
        <v>0</v>
      </c>
      <c r="AB367" s="29">
        <f>'1.4'!S187</f>
        <v>0</v>
      </c>
      <c r="AC367" s="29">
        <f>'1.4'!T187</f>
        <v>0</v>
      </c>
      <c r="AD367" s="29">
        <f>'1.4'!U187</f>
        <v>0</v>
      </c>
      <c r="AE367" s="29">
        <f>'1.4'!V187</f>
        <v>0</v>
      </c>
      <c r="AF367" s="29">
        <f>'1.4'!W187</f>
        <v>0</v>
      </c>
      <c r="AG367" s="29">
        <f>'1.4'!X187</f>
        <v>0</v>
      </c>
      <c r="AH367" s="29">
        <f>'1.4'!Y187</f>
        <v>0</v>
      </c>
      <c r="AI367" s="29">
        <f>'1.4'!Z187</f>
        <v>0</v>
      </c>
      <c r="AJ367" s="29">
        <f>'1.4'!AA187</f>
        <v>0</v>
      </c>
      <c r="AK367" s="29">
        <f>'1.4'!AB187</f>
        <v>0</v>
      </c>
      <c r="AL367" s="29">
        <f>'1.4'!AC187</f>
        <v>0</v>
      </c>
      <c r="AM367" s="29">
        <f>'1.4'!AD187</f>
        <v>0</v>
      </c>
      <c r="AN367" s="29">
        <f>'1.4'!AE187</f>
        <v>0</v>
      </c>
      <c r="AO367" s="29">
        <f>'1.4'!AF187</f>
        <v>0</v>
      </c>
      <c r="AP367" s="29">
        <f>'1.4'!AG187</f>
        <v>0</v>
      </c>
      <c r="AQ367" s="29">
        <f>'1.4'!AH187</f>
        <v>0</v>
      </c>
      <c r="AR367" s="29">
        <f>'1.4'!AI187</f>
        <v>0</v>
      </c>
      <c r="AS367" s="29">
        <f>'1.4'!AJ187</f>
        <v>0</v>
      </c>
      <c r="AT367" s="29">
        <f>'1.4'!AK187</f>
        <v>0</v>
      </c>
      <c r="AU367" s="29">
        <f>'1.4'!AL187</f>
        <v>0</v>
      </c>
      <c r="AV367" s="29">
        <f>'1.4'!AM187</f>
        <v>0</v>
      </c>
      <c r="AW367" s="29">
        <f>'1.4'!AN187</f>
        <v>0</v>
      </c>
      <c r="AX367" s="29">
        <f>'1.4'!AO187</f>
        <v>0</v>
      </c>
      <c r="AY367" s="29">
        <f>'1.4'!AP187</f>
        <v>0</v>
      </c>
      <c r="AZ367" s="29">
        <f>'1.4'!AQ187</f>
        <v>0</v>
      </c>
      <c r="BA367" s="29">
        <f>'1.4'!AR187</f>
        <v>0</v>
      </c>
      <c r="BB367" s="29">
        <f>'1.4'!AS187</f>
        <v>0</v>
      </c>
      <c r="BC367" s="29">
        <f>'1.4'!AT187</f>
        <v>0</v>
      </c>
      <c r="BD367" s="29">
        <f>'1.4'!AU187</f>
        <v>0</v>
      </c>
      <c r="BE367" s="29">
        <f>'1.4'!AV187</f>
        <v>0</v>
      </c>
      <c r="BF367" s="29">
        <f>'1.4'!AW187</f>
        <v>0</v>
      </c>
      <c r="BG367" s="29">
        <f>'1.4'!AX187</f>
        <v>0</v>
      </c>
      <c r="BH367" s="29">
        <f>'1.4'!AY187</f>
        <v>0</v>
      </c>
      <c r="BI367" s="29">
        <f>'1.4'!AZ187</f>
        <v>0</v>
      </c>
      <c r="BJ367" s="29">
        <f>'1.4'!BA187</f>
        <v>0</v>
      </c>
    </row>
  </sheetData>
  <sheetProtection algorithmName="SHA-512" hashValue="U+qrB+XMY1a5caDbhj+epx2q+Kxi/EGLN+npds+mRWPB3MGbexp1G6u8XtBf4//+GJ8+89sEgBSe6hFqGn3B7Q==" saltValue="/zXXPOey6NGTJ4ZeU0zOMg==" spinCount="100000" sheet="1" objects="1" scenarios="1" selectLockedCells="1" selectUnlockedCells="1"/>
  <mergeCells count="9">
    <mergeCell ref="AX6:BH6"/>
    <mergeCell ref="C6:F6"/>
    <mergeCell ref="G6:J6"/>
    <mergeCell ref="A6:A7"/>
    <mergeCell ref="A3:R3"/>
    <mergeCell ref="B6:B7"/>
    <mergeCell ref="K6:U6"/>
    <mergeCell ref="X6:AH6"/>
    <mergeCell ref="AK6:AU6"/>
  </mergeCells>
  <hyperlinks>
    <hyperlink ref="B1" location="Índice!A1" display="VOLTAR"/>
  </hyperlink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22"/>
  <sheetViews>
    <sheetView workbookViewId="0">
      <selection activeCell="L172" sqref="L172"/>
    </sheetView>
  </sheetViews>
  <sheetFormatPr defaultRowHeight="15" x14ac:dyDescent="0.25"/>
  <cols>
    <col min="1" max="1" width="25.85546875" style="35" bestFit="1" customWidth="1"/>
    <col min="2" max="2" width="36" style="35" customWidth="1"/>
    <col min="3" max="3" width="17.28515625" style="35" customWidth="1"/>
    <col min="4" max="6" width="9.140625" style="35"/>
    <col min="7" max="7" width="12.42578125" style="35" bestFit="1" customWidth="1"/>
    <col min="8" max="16384" width="9.140625" style="35"/>
  </cols>
  <sheetData>
    <row r="1" spans="1:7" s="32" customFormat="1" ht="15.75" thickBot="1" x14ac:dyDescent="0.3">
      <c r="A1" s="217" t="s">
        <v>37</v>
      </c>
      <c r="B1" s="26"/>
      <c r="C1" s="217" t="s">
        <v>4</v>
      </c>
      <c r="D1" s="214" t="s">
        <v>5</v>
      </c>
      <c r="E1" s="215"/>
      <c r="F1" s="215"/>
      <c r="G1" s="216"/>
    </row>
    <row r="2" spans="1:7" s="32" customFormat="1" ht="105" x14ac:dyDescent="0.25">
      <c r="A2" s="223"/>
      <c r="B2" s="27" t="s">
        <v>45</v>
      </c>
      <c r="C2" s="223"/>
      <c r="D2" s="26" t="s">
        <v>0</v>
      </c>
      <c r="E2" s="26" t="s">
        <v>1</v>
      </c>
      <c r="F2" s="26" t="s">
        <v>2</v>
      </c>
      <c r="G2" s="36" t="s">
        <v>3</v>
      </c>
    </row>
    <row r="3" spans="1:7" x14ac:dyDescent="0.25">
      <c r="A3" s="34" t="s">
        <v>34</v>
      </c>
      <c r="B3" s="37" t="s">
        <v>42</v>
      </c>
      <c r="C3" s="33">
        <v>36526</v>
      </c>
      <c r="D3" s="31">
        <f>'1.1'!B8</f>
        <v>25.8</v>
      </c>
      <c r="E3" s="31" t="e">
        <f>'1.1'!C8</f>
        <v>#N/A</v>
      </c>
      <c r="F3" s="31" t="e">
        <f>'1.1'!D8</f>
        <v>#N/A</v>
      </c>
      <c r="G3" s="31" t="e">
        <f>'1.1'!E8</f>
        <v>#N/A</v>
      </c>
    </row>
    <row r="4" spans="1:7" x14ac:dyDescent="0.25">
      <c r="A4" s="34" t="s">
        <v>34</v>
      </c>
      <c r="B4" s="37" t="s">
        <v>42</v>
      </c>
      <c r="C4" s="33">
        <v>36557</v>
      </c>
      <c r="D4" s="31">
        <f>'1.1'!B9</f>
        <v>26</v>
      </c>
      <c r="E4" s="31" t="e">
        <f>'1.1'!C9</f>
        <v>#N/A</v>
      </c>
      <c r="F4" s="31" t="e">
        <f>'1.1'!D9</f>
        <v>#N/A</v>
      </c>
      <c r="G4" s="31" t="e">
        <f>'1.1'!E9</f>
        <v>#N/A</v>
      </c>
    </row>
    <row r="5" spans="1:7" x14ac:dyDescent="0.25">
      <c r="A5" s="34" t="s">
        <v>34</v>
      </c>
      <c r="B5" s="37" t="s">
        <v>42</v>
      </c>
      <c r="C5" s="33">
        <v>36586</v>
      </c>
      <c r="D5" s="31">
        <f>'1.1'!B10</f>
        <v>26.2</v>
      </c>
      <c r="E5" s="31" t="e">
        <f>'1.1'!C10</f>
        <v>#N/A</v>
      </c>
      <c r="F5" s="31" t="e">
        <f>'1.1'!D10</f>
        <v>#N/A</v>
      </c>
      <c r="G5" s="31" t="e">
        <f>'1.1'!E10</f>
        <v>#N/A</v>
      </c>
    </row>
    <row r="6" spans="1:7" x14ac:dyDescent="0.25">
      <c r="A6" s="34" t="s">
        <v>34</v>
      </c>
      <c r="B6" s="37" t="s">
        <v>42</v>
      </c>
      <c r="C6" s="33">
        <v>36617</v>
      </c>
      <c r="D6" s="31">
        <f>'1.1'!B11</f>
        <v>25.5</v>
      </c>
      <c r="E6" s="31" t="e">
        <f>'1.1'!C11</f>
        <v>#N/A</v>
      </c>
      <c r="F6" s="31" t="e">
        <f>'1.1'!D11</f>
        <v>#N/A</v>
      </c>
      <c r="G6" s="31" t="e">
        <f>'1.1'!E11</f>
        <v>#N/A</v>
      </c>
    </row>
    <row r="7" spans="1:7" x14ac:dyDescent="0.25">
      <c r="A7" s="34" t="s">
        <v>34</v>
      </c>
      <c r="B7" s="37" t="s">
        <v>42</v>
      </c>
      <c r="C7" s="33">
        <v>36647</v>
      </c>
      <c r="D7" s="31">
        <f>'1.1'!B12</f>
        <v>26</v>
      </c>
      <c r="E7" s="31" t="e">
        <f>'1.1'!C12</f>
        <v>#N/A</v>
      </c>
      <c r="F7" s="31" t="e">
        <f>'1.1'!D12</f>
        <v>#N/A</v>
      </c>
      <c r="G7" s="31" t="e">
        <f>'1.1'!E12</f>
        <v>#N/A</v>
      </c>
    </row>
    <row r="8" spans="1:7" x14ac:dyDescent="0.25">
      <c r="A8" s="34" t="s">
        <v>34</v>
      </c>
      <c r="B8" s="37" t="s">
        <v>42</v>
      </c>
      <c r="C8" s="33">
        <v>36678</v>
      </c>
      <c r="D8" s="31">
        <f>'1.1'!B13</f>
        <v>26</v>
      </c>
      <c r="E8" s="31" t="e">
        <f>'1.1'!C13</f>
        <v>#N/A</v>
      </c>
      <c r="F8" s="31" t="e">
        <f>'1.1'!D13</f>
        <v>#N/A</v>
      </c>
      <c r="G8" s="31" t="e">
        <f>'1.1'!E13</f>
        <v>#N/A</v>
      </c>
    </row>
    <row r="9" spans="1:7" x14ac:dyDescent="0.25">
      <c r="A9" s="34" t="s">
        <v>34</v>
      </c>
      <c r="B9" s="37" t="s">
        <v>42</v>
      </c>
      <c r="C9" s="33">
        <v>36708</v>
      </c>
      <c r="D9" s="31">
        <f>'1.1'!B14</f>
        <v>27.3</v>
      </c>
      <c r="E9" s="31" t="e">
        <f>'1.1'!C14</f>
        <v>#N/A</v>
      </c>
      <c r="F9" s="31" t="e">
        <f>'1.1'!D14</f>
        <v>#N/A</v>
      </c>
      <c r="G9" s="31" t="e">
        <f>'1.1'!E14</f>
        <v>#N/A</v>
      </c>
    </row>
    <row r="10" spans="1:7" x14ac:dyDescent="0.25">
      <c r="A10" s="34" t="s">
        <v>34</v>
      </c>
      <c r="B10" s="37" t="s">
        <v>42</v>
      </c>
      <c r="C10" s="33">
        <v>36739</v>
      </c>
      <c r="D10" s="31">
        <f>'1.1'!B15</f>
        <v>27.4</v>
      </c>
      <c r="E10" s="31" t="e">
        <f>'1.1'!C15</f>
        <v>#N/A</v>
      </c>
      <c r="F10" s="31" t="e">
        <f>'1.1'!D15</f>
        <v>#N/A</v>
      </c>
      <c r="G10" s="31" t="e">
        <f>'1.1'!E15</f>
        <v>#N/A</v>
      </c>
    </row>
    <row r="11" spans="1:7" x14ac:dyDescent="0.25">
      <c r="A11" s="34" t="s">
        <v>34</v>
      </c>
      <c r="B11" s="37" t="s">
        <v>42</v>
      </c>
      <c r="C11" s="33">
        <v>36770</v>
      </c>
      <c r="D11" s="31">
        <f>'1.1'!B16</f>
        <v>26.9</v>
      </c>
      <c r="E11" s="31" t="e">
        <f>'1.1'!C16</f>
        <v>#N/A</v>
      </c>
      <c r="F11" s="31" t="e">
        <f>'1.1'!D16</f>
        <v>#N/A</v>
      </c>
      <c r="G11" s="31" t="e">
        <f>'1.1'!E16</f>
        <v>#N/A</v>
      </c>
    </row>
    <row r="12" spans="1:7" x14ac:dyDescent="0.25">
      <c r="A12" s="34" t="s">
        <v>34</v>
      </c>
      <c r="B12" s="37" t="s">
        <v>42</v>
      </c>
      <c r="C12" s="33">
        <v>36800</v>
      </c>
      <c r="D12" s="31">
        <f>'1.1'!B17</f>
        <v>27.3</v>
      </c>
      <c r="E12" s="31" t="e">
        <f>'1.1'!C17</f>
        <v>#N/A</v>
      </c>
      <c r="F12" s="31" t="e">
        <f>'1.1'!D17</f>
        <v>#N/A</v>
      </c>
      <c r="G12" s="31" t="e">
        <f>'1.1'!E17</f>
        <v>#N/A</v>
      </c>
    </row>
    <row r="13" spans="1:7" x14ac:dyDescent="0.25">
      <c r="A13" s="34" t="s">
        <v>34</v>
      </c>
      <c r="B13" s="37" t="s">
        <v>42</v>
      </c>
      <c r="C13" s="33">
        <v>36831</v>
      </c>
      <c r="D13" s="31">
        <f>'1.1'!B18</f>
        <v>27.4</v>
      </c>
      <c r="E13" s="31" t="e">
        <f>'1.1'!C18</f>
        <v>#N/A</v>
      </c>
      <c r="F13" s="31" t="e">
        <f>'1.1'!D18</f>
        <v>#N/A</v>
      </c>
      <c r="G13" s="31" t="e">
        <f>'1.1'!E18</f>
        <v>#N/A</v>
      </c>
    </row>
    <row r="14" spans="1:7" x14ac:dyDescent="0.25">
      <c r="A14" s="34" t="s">
        <v>34</v>
      </c>
      <c r="B14" s="37" t="s">
        <v>42</v>
      </c>
      <c r="C14" s="33">
        <v>36861</v>
      </c>
      <c r="D14" s="31">
        <f>'1.1'!B19</f>
        <v>39.200000000000003</v>
      </c>
      <c r="E14" s="31" t="e">
        <f>'1.1'!C19</f>
        <v>#N/A</v>
      </c>
      <c r="F14" s="31" t="e">
        <f>'1.1'!D19</f>
        <v>#N/A</v>
      </c>
      <c r="G14" s="31" t="e">
        <f>'1.1'!E19</f>
        <v>#N/A</v>
      </c>
    </row>
    <row r="15" spans="1:7" x14ac:dyDescent="0.25">
      <c r="A15" s="34" t="s">
        <v>34</v>
      </c>
      <c r="B15" s="37" t="s">
        <v>42</v>
      </c>
      <c r="C15" s="33">
        <v>36892</v>
      </c>
      <c r="D15" s="31">
        <f>'1.1'!B20</f>
        <v>29.3</v>
      </c>
      <c r="E15" s="31">
        <f>'1.1'!C20</f>
        <v>13.5</v>
      </c>
      <c r="F15" s="31">
        <f>'1.1'!D20</f>
        <v>13.5</v>
      </c>
      <c r="G15" s="31" t="e">
        <f>'1.1'!E20</f>
        <v>#N/A</v>
      </c>
    </row>
    <row r="16" spans="1:7" x14ac:dyDescent="0.25">
      <c r="A16" s="34" t="s">
        <v>34</v>
      </c>
      <c r="B16" s="37" t="s">
        <v>42</v>
      </c>
      <c r="C16" s="33">
        <v>36923</v>
      </c>
      <c r="D16" s="31">
        <f>'1.1'!B21</f>
        <v>26.5</v>
      </c>
      <c r="E16" s="31">
        <f>'1.1'!C21</f>
        <v>1.8</v>
      </c>
      <c r="F16" s="31">
        <f>'1.1'!D21</f>
        <v>7.6</v>
      </c>
      <c r="G16" s="31" t="e">
        <f>'1.1'!E21</f>
        <v>#N/A</v>
      </c>
    </row>
    <row r="17" spans="1:7" x14ac:dyDescent="0.25">
      <c r="A17" s="34" t="s">
        <v>34</v>
      </c>
      <c r="B17" s="37" t="s">
        <v>42</v>
      </c>
      <c r="C17" s="33">
        <v>36951</v>
      </c>
      <c r="D17" s="31">
        <f>'1.1'!B22</f>
        <v>31</v>
      </c>
      <c r="E17" s="31">
        <f>'1.1'!C22</f>
        <v>18.100000000000001</v>
      </c>
      <c r="F17" s="31">
        <f>'1.1'!D22</f>
        <v>11.1</v>
      </c>
      <c r="G17" s="31" t="e">
        <f>'1.1'!E22</f>
        <v>#N/A</v>
      </c>
    </row>
    <row r="18" spans="1:7" x14ac:dyDescent="0.25">
      <c r="A18" s="34" t="s">
        <v>34</v>
      </c>
      <c r="B18" s="37" t="s">
        <v>42</v>
      </c>
      <c r="C18" s="33">
        <v>36982</v>
      </c>
      <c r="D18" s="31">
        <f>'1.1'!B23</f>
        <v>29.8</v>
      </c>
      <c r="E18" s="31">
        <f>'1.1'!C23</f>
        <v>16.7</v>
      </c>
      <c r="F18" s="31">
        <f>'1.1'!D23</f>
        <v>12.5</v>
      </c>
      <c r="G18" s="31" t="e">
        <f>'1.1'!E23</f>
        <v>#N/A</v>
      </c>
    </row>
    <row r="19" spans="1:7" x14ac:dyDescent="0.25">
      <c r="A19" s="34" t="s">
        <v>34</v>
      </c>
      <c r="B19" s="37" t="s">
        <v>42</v>
      </c>
      <c r="C19" s="33">
        <v>37012</v>
      </c>
      <c r="D19" s="31">
        <f>'1.1'!B24</f>
        <v>31.2</v>
      </c>
      <c r="E19" s="31">
        <f>'1.1'!C24</f>
        <v>19.8</v>
      </c>
      <c r="F19" s="31">
        <f>'1.1'!D24</f>
        <v>14</v>
      </c>
      <c r="G19" s="31" t="e">
        <f>'1.1'!E24</f>
        <v>#N/A</v>
      </c>
    </row>
    <row r="20" spans="1:7" x14ac:dyDescent="0.25">
      <c r="A20" s="34" t="s">
        <v>34</v>
      </c>
      <c r="B20" s="37" t="s">
        <v>42</v>
      </c>
      <c r="C20" s="33">
        <v>37043</v>
      </c>
      <c r="D20" s="31">
        <f>'1.1'!B25</f>
        <v>29.4</v>
      </c>
      <c r="E20" s="31">
        <f>'1.1'!C25</f>
        <v>13.1</v>
      </c>
      <c r="F20" s="31">
        <f>'1.1'!D25</f>
        <v>13.8</v>
      </c>
      <c r="G20" s="31" t="e">
        <f>'1.1'!E25</f>
        <v>#N/A</v>
      </c>
    </row>
    <row r="21" spans="1:7" x14ac:dyDescent="0.25">
      <c r="A21" s="34" t="s">
        <v>34</v>
      </c>
      <c r="B21" s="37" t="s">
        <v>42</v>
      </c>
      <c r="C21" s="33">
        <v>37073</v>
      </c>
      <c r="D21" s="31">
        <f>'1.1'!B26</f>
        <v>30.2</v>
      </c>
      <c r="E21" s="31">
        <f>'1.1'!C26</f>
        <v>10.6</v>
      </c>
      <c r="F21" s="31">
        <f>'1.1'!D26</f>
        <v>13.4</v>
      </c>
      <c r="G21" s="31" t="e">
        <f>'1.1'!E26</f>
        <v>#N/A</v>
      </c>
    </row>
    <row r="22" spans="1:7" x14ac:dyDescent="0.25">
      <c r="A22" s="34" t="s">
        <v>34</v>
      </c>
      <c r="B22" s="37" t="s">
        <v>42</v>
      </c>
      <c r="C22" s="33">
        <v>37104</v>
      </c>
      <c r="D22" s="31">
        <f>'1.1'!B27</f>
        <v>30.6</v>
      </c>
      <c r="E22" s="31">
        <f>'1.1'!C27</f>
        <v>11.9</v>
      </c>
      <c r="F22" s="31">
        <f>'1.1'!D27</f>
        <v>13.2</v>
      </c>
      <c r="G22" s="31" t="e">
        <f>'1.1'!E27</f>
        <v>#N/A</v>
      </c>
    </row>
    <row r="23" spans="1:7" x14ac:dyDescent="0.25">
      <c r="A23" s="34" t="s">
        <v>34</v>
      </c>
      <c r="B23" s="37" t="s">
        <v>42</v>
      </c>
      <c r="C23" s="33">
        <v>37135</v>
      </c>
      <c r="D23" s="31">
        <f>'1.1'!B28</f>
        <v>29.4</v>
      </c>
      <c r="E23" s="31">
        <f>'1.1'!C28</f>
        <v>9.4</v>
      </c>
      <c r="F23" s="31">
        <f>'1.1'!D28</f>
        <v>12.7</v>
      </c>
      <c r="G23" s="31" t="e">
        <f>'1.1'!E28</f>
        <v>#N/A</v>
      </c>
    </row>
    <row r="24" spans="1:7" x14ac:dyDescent="0.25">
      <c r="A24" s="34" t="s">
        <v>34</v>
      </c>
      <c r="B24" s="37" t="s">
        <v>42</v>
      </c>
      <c r="C24" s="33">
        <v>37165</v>
      </c>
      <c r="D24" s="31">
        <f>'1.1'!B29</f>
        <v>32</v>
      </c>
      <c r="E24" s="31">
        <f>'1.1'!C29</f>
        <v>17.5</v>
      </c>
      <c r="F24" s="31">
        <f>'1.1'!D29</f>
        <v>13.2</v>
      </c>
      <c r="G24" s="31" t="e">
        <f>'1.1'!E29</f>
        <v>#N/A</v>
      </c>
    </row>
    <row r="25" spans="1:7" x14ac:dyDescent="0.25">
      <c r="A25" s="34" t="s">
        <v>34</v>
      </c>
      <c r="B25" s="37" t="s">
        <v>42</v>
      </c>
      <c r="C25" s="33">
        <v>37196</v>
      </c>
      <c r="D25" s="31">
        <f>'1.1'!B30</f>
        <v>30.6</v>
      </c>
      <c r="E25" s="31">
        <f>'1.1'!C30</f>
        <v>11.4</v>
      </c>
      <c r="F25" s="31">
        <f>'1.1'!D30</f>
        <v>13.1</v>
      </c>
      <c r="G25" s="31" t="e">
        <f>'1.1'!E30</f>
        <v>#N/A</v>
      </c>
    </row>
    <row r="26" spans="1:7" x14ac:dyDescent="0.25">
      <c r="A26" s="34" t="s">
        <v>34</v>
      </c>
      <c r="B26" s="37" t="s">
        <v>42</v>
      </c>
      <c r="C26" s="33">
        <v>37226</v>
      </c>
      <c r="D26" s="31">
        <f>'1.1'!B31</f>
        <v>42.5</v>
      </c>
      <c r="E26" s="31">
        <f>'1.1'!C31</f>
        <v>8.5</v>
      </c>
      <c r="F26" s="31">
        <f>'1.1'!D31</f>
        <v>12.5</v>
      </c>
      <c r="G26" s="31">
        <f>'1.1'!E31</f>
        <v>12.5</v>
      </c>
    </row>
    <row r="27" spans="1:7" x14ac:dyDescent="0.25">
      <c r="A27" s="34" t="s">
        <v>34</v>
      </c>
      <c r="B27" s="37" t="s">
        <v>42</v>
      </c>
      <c r="C27" s="33">
        <v>37257</v>
      </c>
      <c r="D27" s="31">
        <f>'1.1'!B32</f>
        <v>32.1</v>
      </c>
      <c r="E27" s="31">
        <f>'1.1'!C32</f>
        <v>9.5</v>
      </c>
      <c r="F27" s="31">
        <f>'1.1'!D32</f>
        <v>9.5</v>
      </c>
      <c r="G27" s="31">
        <f>'1.1'!E32</f>
        <v>12.2</v>
      </c>
    </row>
    <row r="28" spans="1:7" x14ac:dyDescent="0.25">
      <c r="A28" s="34" t="s">
        <v>34</v>
      </c>
      <c r="B28" s="37" t="s">
        <v>42</v>
      </c>
      <c r="C28" s="33">
        <v>37288</v>
      </c>
      <c r="D28" s="31">
        <f>'1.1'!B33</f>
        <v>29</v>
      </c>
      <c r="E28" s="31">
        <f>'1.1'!C33</f>
        <v>9.6</v>
      </c>
      <c r="F28" s="31">
        <f>'1.1'!D33</f>
        <v>9.5</v>
      </c>
      <c r="G28" s="31">
        <f>'1.1'!E33</f>
        <v>12.8</v>
      </c>
    </row>
    <row r="29" spans="1:7" x14ac:dyDescent="0.25">
      <c r="A29" s="34" t="s">
        <v>34</v>
      </c>
      <c r="B29" s="37" t="s">
        <v>42</v>
      </c>
      <c r="C29" s="33">
        <v>37316</v>
      </c>
      <c r="D29" s="31">
        <f>'1.1'!B34</f>
        <v>32.5</v>
      </c>
      <c r="E29" s="31">
        <f>'1.1'!C34</f>
        <v>4.8</v>
      </c>
      <c r="F29" s="31">
        <f>'1.1'!D34</f>
        <v>7.8</v>
      </c>
      <c r="G29" s="31">
        <f>'1.1'!E34</f>
        <v>11.6</v>
      </c>
    </row>
    <row r="30" spans="1:7" x14ac:dyDescent="0.25">
      <c r="A30" s="34" t="s">
        <v>34</v>
      </c>
      <c r="B30" s="37" t="s">
        <v>42</v>
      </c>
      <c r="C30" s="33">
        <v>37347</v>
      </c>
      <c r="D30" s="31">
        <f>'1.1'!B35</f>
        <v>33.200000000000003</v>
      </c>
      <c r="E30" s="31">
        <f>'1.1'!C35</f>
        <v>11.3</v>
      </c>
      <c r="F30" s="31">
        <f>'1.1'!D35</f>
        <v>8.6999999999999993</v>
      </c>
      <c r="G30" s="31">
        <f>'1.1'!E35</f>
        <v>11.2</v>
      </c>
    </row>
    <row r="31" spans="1:7" x14ac:dyDescent="0.25">
      <c r="A31" s="34" t="s">
        <v>34</v>
      </c>
      <c r="B31" s="37" t="s">
        <v>42</v>
      </c>
      <c r="C31" s="33">
        <v>37377</v>
      </c>
      <c r="D31" s="31">
        <f>'1.1'!B36</f>
        <v>31.7</v>
      </c>
      <c r="E31" s="31">
        <f>'1.1'!C36</f>
        <v>1.8</v>
      </c>
      <c r="F31" s="31">
        <f>'1.1'!D36</f>
        <v>7.3</v>
      </c>
      <c r="G31" s="31">
        <f>'1.1'!E36</f>
        <v>9.8000000000000007</v>
      </c>
    </row>
    <row r="32" spans="1:7" x14ac:dyDescent="0.25">
      <c r="A32" s="34" t="s">
        <v>34</v>
      </c>
      <c r="B32" s="37" t="s">
        <v>42</v>
      </c>
      <c r="C32" s="33">
        <v>37408</v>
      </c>
      <c r="D32" s="31">
        <f>'1.1'!B37</f>
        <v>30</v>
      </c>
      <c r="E32" s="31">
        <f>'1.1'!C37</f>
        <v>2</v>
      </c>
      <c r="F32" s="31">
        <f>'1.1'!D37</f>
        <v>6.4</v>
      </c>
      <c r="G32" s="31">
        <f>'1.1'!E37</f>
        <v>8.9</v>
      </c>
    </row>
    <row r="33" spans="1:7" x14ac:dyDescent="0.25">
      <c r="A33" s="34" t="s">
        <v>34</v>
      </c>
      <c r="B33" s="37" t="s">
        <v>42</v>
      </c>
      <c r="C33" s="33">
        <v>37438</v>
      </c>
      <c r="D33" s="31">
        <f>'1.1'!B38</f>
        <v>33.299999999999997</v>
      </c>
      <c r="E33" s="31">
        <f>'1.1'!C38</f>
        <v>10.4</v>
      </c>
      <c r="F33" s="31">
        <f>'1.1'!D38</f>
        <v>7</v>
      </c>
      <c r="G33" s="31">
        <f>'1.1'!E38</f>
        <v>8.9</v>
      </c>
    </row>
    <row r="34" spans="1:7" x14ac:dyDescent="0.25">
      <c r="A34" s="34" t="s">
        <v>34</v>
      </c>
      <c r="B34" s="37" t="s">
        <v>42</v>
      </c>
      <c r="C34" s="33">
        <v>37469</v>
      </c>
      <c r="D34" s="31">
        <f>'1.1'!B39</f>
        <v>33.4</v>
      </c>
      <c r="E34" s="31">
        <f>'1.1'!C39</f>
        <v>9</v>
      </c>
      <c r="F34" s="31">
        <f>'1.1'!D39</f>
        <v>7.2</v>
      </c>
      <c r="G34" s="31">
        <f>'1.1'!E39</f>
        <v>8.6</v>
      </c>
    </row>
    <row r="35" spans="1:7" x14ac:dyDescent="0.25">
      <c r="A35" s="34" t="s">
        <v>34</v>
      </c>
      <c r="B35" s="37" t="s">
        <v>42</v>
      </c>
      <c r="C35" s="33">
        <v>37500</v>
      </c>
      <c r="D35" s="31">
        <f>'1.1'!B40</f>
        <v>31.4</v>
      </c>
      <c r="E35" s="31">
        <f>'1.1'!C40</f>
        <v>6.8</v>
      </c>
      <c r="F35" s="31">
        <f>'1.1'!D40</f>
        <v>7.2</v>
      </c>
      <c r="G35" s="31">
        <f>'1.1'!E40</f>
        <v>8.4</v>
      </c>
    </row>
    <row r="36" spans="1:7" x14ac:dyDescent="0.25">
      <c r="A36" s="34" t="s">
        <v>34</v>
      </c>
      <c r="B36" s="37" t="s">
        <v>42</v>
      </c>
      <c r="C36" s="33">
        <v>37530</v>
      </c>
      <c r="D36" s="31">
        <f>'1.1'!B41</f>
        <v>33.6</v>
      </c>
      <c r="E36" s="31">
        <f>'1.1'!C41</f>
        <v>4.8</v>
      </c>
      <c r="F36" s="31">
        <f>'1.1'!D41</f>
        <v>6.9</v>
      </c>
      <c r="G36" s="31">
        <f>'1.1'!E41</f>
        <v>7.4</v>
      </c>
    </row>
    <row r="37" spans="1:7" x14ac:dyDescent="0.25">
      <c r="A37" s="34" t="s">
        <v>34</v>
      </c>
      <c r="B37" s="37" t="s">
        <v>42</v>
      </c>
      <c r="C37" s="33">
        <v>37561</v>
      </c>
      <c r="D37" s="31">
        <f>'1.1'!B42</f>
        <v>34.299999999999997</v>
      </c>
      <c r="E37" s="31">
        <f>'1.1'!C42</f>
        <v>12.2</v>
      </c>
      <c r="F37" s="31">
        <f>'1.1'!D42</f>
        <v>7.4</v>
      </c>
      <c r="G37" s="31">
        <f>'1.1'!E42</f>
        <v>7.5</v>
      </c>
    </row>
    <row r="38" spans="1:7" x14ac:dyDescent="0.25">
      <c r="A38" s="34" t="s">
        <v>34</v>
      </c>
      <c r="B38" s="37" t="s">
        <v>42</v>
      </c>
      <c r="C38" s="33">
        <v>37591</v>
      </c>
      <c r="D38" s="31">
        <f>'1.1'!B43</f>
        <v>44.4</v>
      </c>
      <c r="E38" s="31">
        <f>'1.1'!C43</f>
        <v>4.5</v>
      </c>
      <c r="F38" s="31">
        <f>'1.1'!D43</f>
        <v>7.1</v>
      </c>
      <c r="G38" s="31">
        <f>'1.1'!E43</f>
        <v>7.1</v>
      </c>
    </row>
    <row r="39" spans="1:7" x14ac:dyDescent="0.25">
      <c r="A39" s="34" t="s">
        <v>34</v>
      </c>
      <c r="B39" s="37" t="s">
        <v>42</v>
      </c>
      <c r="C39" s="33">
        <v>37622</v>
      </c>
      <c r="D39" s="31">
        <f>'1.1'!B44</f>
        <v>34.1</v>
      </c>
      <c r="E39" s="31">
        <f>'1.1'!C44</f>
        <v>6.3</v>
      </c>
      <c r="F39" s="31">
        <f>'1.1'!D44</f>
        <v>6.3</v>
      </c>
      <c r="G39" s="31">
        <f>'1.1'!E44</f>
        <v>6.8</v>
      </c>
    </row>
    <row r="40" spans="1:7" x14ac:dyDescent="0.25">
      <c r="A40" s="34" t="s">
        <v>34</v>
      </c>
      <c r="B40" s="37" t="s">
        <v>42</v>
      </c>
      <c r="C40" s="33">
        <v>37653</v>
      </c>
      <c r="D40" s="31">
        <f>'1.1'!B45</f>
        <v>32.6</v>
      </c>
      <c r="E40" s="31">
        <f>'1.1'!C45</f>
        <v>12.5</v>
      </c>
      <c r="F40" s="31">
        <f>'1.1'!D45</f>
        <v>9.1999999999999993</v>
      </c>
      <c r="G40" s="31">
        <f>'1.1'!E45</f>
        <v>7.1</v>
      </c>
    </row>
    <row r="41" spans="1:7" x14ac:dyDescent="0.25">
      <c r="A41" s="34" t="s">
        <v>34</v>
      </c>
      <c r="B41" s="37" t="s">
        <v>42</v>
      </c>
      <c r="C41" s="33">
        <v>37681</v>
      </c>
      <c r="D41" s="31">
        <f>'1.1'!B46</f>
        <v>32.9</v>
      </c>
      <c r="E41" s="31">
        <f>'1.1'!C46</f>
        <v>1.2</v>
      </c>
      <c r="F41" s="31">
        <f>'1.1'!D46</f>
        <v>6.4</v>
      </c>
      <c r="G41" s="31">
        <f>'1.1'!E46</f>
        <v>6.8</v>
      </c>
    </row>
    <row r="42" spans="1:7" x14ac:dyDescent="0.25">
      <c r="A42" s="34" t="s">
        <v>34</v>
      </c>
      <c r="B42" s="37" t="s">
        <v>42</v>
      </c>
      <c r="C42" s="33">
        <v>37712</v>
      </c>
      <c r="D42" s="31">
        <f>'1.1'!B47</f>
        <v>33.799999999999997</v>
      </c>
      <c r="E42" s="31">
        <f>'1.1'!C47</f>
        <v>2</v>
      </c>
      <c r="F42" s="31">
        <f>'1.1'!D47</f>
        <v>5.3</v>
      </c>
      <c r="G42" s="31">
        <f>'1.1'!E47</f>
        <v>6</v>
      </c>
    </row>
    <row r="43" spans="1:7" x14ac:dyDescent="0.25">
      <c r="A43" s="34" t="s">
        <v>34</v>
      </c>
      <c r="B43" s="37" t="s">
        <v>42</v>
      </c>
      <c r="C43" s="33">
        <v>37742</v>
      </c>
      <c r="D43" s="31">
        <f>'1.1'!B48</f>
        <v>34.5</v>
      </c>
      <c r="E43" s="31">
        <f>'1.1'!C48</f>
        <v>8.6</v>
      </c>
      <c r="F43" s="31">
        <f>'1.1'!D48</f>
        <v>6</v>
      </c>
      <c r="G43" s="31">
        <f>'1.1'!E48</f>
        <v>6.6</v>
      </c>
    </row>
    <row r="44" spans="1:7" x14ac:dyDescent="0.25">
      <c r="A44" s="34" t="s">
        <v>34</v>
      </c>
      <c r="B44" s="37" t="s">
        <v>42</v>
      </c>
      <c r="C44" s="33">
        <v>37773</v>
      </c>
      <c r="D44" s="31">
        <f>'1.1'!B49</f>
        <v>33.6</v>
      </c>
      <c r="E44" s="31">
        <f>'1.1'!C49</f>
        <v>12</v>
      </c>
      <c r="F44" s="31">
        <f>'1.1'!D49</f>
        <v>6.9</v>
      </c>
      <c r="G44" s="31">
        <f>'1.1'!E49</f>
        <v>7.3</v>
      </c>
    </row>
    <row r="45" spans="1:7" x14ac:dyDescent="0.25">
      <c r="A45" s="34" t="s">
        <v>34</v>
      </c>
      <c r="B45" s="37" t="s">
        <v>42</v>
      </c>
      <c r="C45" s="33">
        <v>37803</v>
      </c>
      <c r="D45" s="31">
        <f>'1.1'!B50</f>
        <v>37.200000000000003</v>
      </c>
      <c r="E45" s="31">
        <f>'1.1'!C50</f>
        <v>11.7</v>
      </c>
      <c r="F45" s="31">
        <f>'1.1'!D50</f>
        <v>7.6</v>
      </c>
      <c r="G45" s="31">
        <f>'1.1'!E50</f>
        <v>7.5</v>
      </c>
    </row>
    <row r="46" spans="1:7" x14ac:dyDescent="0.25">
      <c r="A46" s="34" t="s">
        <v>34</v>
      </c>
      <c r="B46" s="37" t="s">
        <v>42</v>
      </c>
      <c r="C46" s="33">
        <v>37834</v>
      </c>
      <c r="D46" s="31">
        <f>'1.1'!B51</f>
        <v>37.4</v>
      </c>
      <c r="E46" s="31">
        <f>'1.1'!C51</f>
        <v>12.1</v>
      </c>
      <c r="F46" s="31">
        <f>'1.1'!D51</f>
        <v>8.1999999999999993</v>
      </c>
      <c r="G46" s="31">
        <f>'1.1'!E51</f>
        <v>7.8</v>
      </c>
    </row>
    <row r="47" spans="1:7" x14ac:dyDescent="0.25">
      <c r="A47" s="34" t="s">
        <v>34</v>
      </c>
      <c r="B47" s="37" t="s">
        <v>42</v>
      </c>
      <c r="C47" s="33">
        <v>37865</v>
      </c>
      <c r="D47" s="31">
        <f>'1.1'!B52</f>
        <v>36.6</v>
      </c>
      <c r="E47" s="31">
        <f>'1.1'!C52</f>
        <v>16.5</v>
      </c>
      <c r="F47" s="31">
        <f>'1.1'!D52</f>
        <v>9.1</v>
      </c>
      <c r="G47" s="31">
        <f>'1.1'!E52</f>
        <v>8.5</v>
      </c>
    </row>
    <row r="48" spans="1:7" x14ac:dyDescent="0.25">
      <c r="A48" s="34" t="s">
        <v>34</v>
      </c>
      <c r="B48" s="37" t="s">
        <v>42</v>
      </c>
      <c r="C48" s="33">
        <v>37895</v>
      </c>
      <c r="D48" s="31">
        <f>'1.1'!B53</f>
        <v>40.9</v>
      </c>
      <c r="E48" s="31">
        <f>'1.1'!C53</f>
        <v>21.7</v>
      </c>
      <c r="F48" s="31">
        <f>'1.1'!D53</f>
        <v>10.5</v>
      </c>
      <c r="G48" s="31">
        <f>'1.1'!E53</f>
        <v>9.9</v>
      </c>
    </row>
    <row r="49" spans="1:7" x14ac:dyDescent="0.25">
      <c r="A49" s="34" t="s">
        <v>34</v>
      </c>
      <c r="B49" s="37" t="s">
        <v>42</v>
      </c>
      <c r="C49" s="33">
        <v>37926</v>
      </c>
      <c r="D49" s="31">
        <f>'1.1'!B54</f>
        <v>39.9</v>
      </c>
      <c r="E49" s="31">
        <f>'1.1'!C54</f>
        <v>16.3</v>
      </c>
      <c r="F49" s="31">
        <f>'1.1'!D54</f>
        <v>11</v>
      </c>
      <c r="G49" s="31">
        <f>'1.1'!E54</f>
        <v>10.3</v>
      </c>
    </row>
    <row r="50" spans="1:7" x14ac:dyDescent="0.25">
      <c r="A50" s="34" t="s">
        <v>34</v>
      </c>
      <c r="B50" s="37" t="s">
        <v>42</v>
      </c>
      <c r="C50" s="33">
        <v>37956</v>
      </c>
      <c r="D50" s="31">
        <f>'1.1'!B55</f>
        <v>53</v>
      </c>
      <c r="E50" s="31">
        <f>'1.1'!C55</f>
        <v>19.5</v>
      </c>
      <c r="F50" s="31">
        <f>'1.1'!D55</f>
        <v>12</v>
      </c>
      <c r="G50" s="31">
        <f>'1.1'!E55</f>
        <v>12</v>
      </c>
    </row>
    <row r="51" spans="1:7" x14ac:dyDescent="0.25">
      <c r="A51" s="34" t="s">
        <v>34</v>
      </c>
      <c r="B51" s="37" t="s">
        <v>42</v>
      </c>
      <c r="C51" s="33">
        <v>37987</v>
      </c>
      <c r="D51" s="31">
        <f>'1.1'!B56</f>
        <v>41</v>
      </c>
      <c r="E51" s="31">
        <f>'1.1'!C56</f>
        <v>20.100000000000001</v>
      </c>
      <c r="F51" s="31">
        <f>'1.1'!D56</f>
        <v>20.100000000000001</v>
      </c>
      <c r="G51" s="31">
        <f>'1.1'!E56</f>
        <v>13.1</v>
      </c>
    </row>
    <row r="52" spans="1:7" x14ac:dyDescent="0.25">
      <c r="A52" s="34" t="s">
        <v>34</v>
      </c>
      <c r="B52" s="37" t="s">
        <v>42</v>
      </c>
      <c r="C52" s="33">
        <v>38018</v>
      </c>
      <c r="D52" s="31">
        <f>'1.1'!B57</f>
        <v>38.299999999999997</v>
      </c>
      <c r="E52" s="31">
        <f>'1.1'!C57</f>
        <v>17.600000000000001</v>
      </c>
      <c r="F52" s="31">
        <f>'1.1'!D57</f>
        <v>18.899999999999999</v>
      </c>
      <c r="G52" s="31">
        <f>'1.1'!E57</f>
        <v>13.5</v>
      </c>
    </row>
    <row r="53" spans="1:7" x14ac:dyDescent="0.25">
      <c r="A53" s="34" t="s">
        <v>34</v>
      </c>
      <c r="B53" s="37" t="s">
        <v>42</v>
      </c>
      <c r="C53" s="33">
        <v>38047</v>
      </c>
      <c r="D53" s="31">
        <f>'1.1'!B58</f>
        <v>41.1</v>
      </c>
      <c r="E53" s="31">
        <f>'1.1'!C58</f>
        <v>25.2</v>
      </c>
      <c r="F53" s="31">
        <f>'1.1'!D58</f>
        <v>21</v>
      </c>
      <c r="G53" s="31">
        <f>'1.1'!E58</f>
        <v>15.5</v>
      </c>
    </row>
    <row r="54" spans="1:7" x14ac:dyDescent="0.25">
      <c r="A54" s="34" t="s">
        <v>34</v>
      </c>
      <c r="B54" s="37" t="s">
        <v>42</v>
      </c>
      <c r="C54" s="33">
        <v>38078</v>
      </c>
      <c r="D54" s="31">
        <f>'1.1'!B59</f>
        <v>41.2</v>
      </c>
      <c r="E54" s="31">
        <f>'1.1'!C59</f>
        <v>21.8</v>
      </c>
      <c r="F54" s="31">
        <f>'1.1'!D59</f>
        <v>21.2</v>
      </c>
      <c r="G54" s="31">
        <f>'1.1'!E59</f>
        <v>17.100000000000001</v>
      </c>
    </row>
    <row r="55" spans="1:7" x14ac:dyDescent="0.25">
      <c r="A55" s="34" t="s">
        <v>34</v>
      </c>
      <c r="B55" s="37" t="s">
        <v>42</v>
      </c>
      <c r="C55" s="33">
        <v>38108</v>
      </c>
      <c r="D55" s="31">
        <f>'1.1'!B60</f>
        <v>41.2</v>
      </c>
      <c r="E55" s="31">
        <f>'1.1'!C60</f>
        <v>19.600000000000001</v>
      </c>
      <c r="F55" s="31">
        <f>'1.1'!D60</f>
        <v>20.9</v>
      </c>
      <c r="G55" s="31">
        <f>'1.1'!E60</f>
        <v>18</v>
      </c>
    </row>
    <row r="56" spans="1:7" x14ac:dyDescent="0.25">
      <c r="A56" s="34" t="s">
        <v>34</v>
      </c>
      <c r="B56" s="37" t="s">
        <v>42</v>
      </c>
      <c r="C56" s="33">
        <v>38139</v>
      </c>
      <c r="D56" s="31">
        <f>'1.1'!B61</f>
        <v>40.9</v>
      </c>
      <c r="E56" s="31">
        <f>'1.1'!C61</f>
        <v>21.9</v>
      </c>
      <c r="F56" s="31">
        <f>'1.1'!D61</f>
        <v>21</v>
      </c>
      <c r="G56" s="31">
        <f>'1.1'!E61</f>
        <v>18.7</v>
      </c>
    </row>
    <row r="57" spans="1:7" x14ac:dyDescent="0.25">
      <c r="A57" s="34" t="s">
        <v>34</v>
      </c>
      <c r="B57" s="37" t="s">
        <v>42</v>
      </c>
      <c r="C57" s="33">
        <v>38169</v>
      </c>
      <c r="D57" s="31">
        <f>'1.1'!B62</f>
        <v>44.3</v>
      </c>
      <c r="E57" s="31">
        <f>'1.1'!C62</f>
        <v>19.2</v>
      </c>
      <c r="F57" s="31">
        <f>'1.1'!D62</f>
        <v>20.7</v>
      </c>
      <c r="G57" s="31">
        <f>'1.1'!E62</f>
        <v>19.3</v>
      </c>
    </row>
    <row r="58" spans="1:7" x14ac:dyDescent="0.25">
      <c r="A58" s="34" t="s">
        <v>34</v>
      </c>
      <c r="B58" s="37" t="s">
        <v>42</v>
      </c>
      <c r="C58" s="33">
        <v>38200</v>
      </c>
      <c r="D58" s="31">
        <f>'1.1'!B63</f>
        <v>42</v>
      </c>
      <c r="E58" s="31">
        <f>'1.1'!C63</f>
        <v>12.3</v>
      </c>
      <c r="F58" s="31">
        <f>'1.1'!D63</f>
        <v>19.600000000000001</v>
      </c>
      <c r="G58" s="31">
        <f>'1.1'!E63</f>
        <v>19.3</v>
      </c>
    </row>
    <row r="59" spans="1:7" x14ac:dyDescent="0.25">
      <c r="A59" s="34" t="s">
        <v>34</v>
      </c>
      <c r="B59" s="37" t="s">
        <v>42</v>
      </c>
      <c r="C59" s="33">
        <v>38231</v>
      </c>
      <c r="D59" s="31">
        <f>'1.1'!B64</f>
        <v>42.1</v>
      </c>
      <c r="E59" s="31">
        <f>'1.1'!C64</f>
        <v>15</v>
      </c>
      <c r="F59" s="31">
        <f>'1.1'!D64</f>
        <v>19.100000000000001</v>
      </c>
      <c r="G59" s="31">
        <f>'1.1'!E64</f>
        <v>19.100000000000001</v>
      </c>
    </row>
    <row r="60" spans="1:7" x14ac:dyDescent="0.25">
      <c r="A60" s="34" t="s">
        <v>34</v>
      </c>
      <c r="B60" s="37" t="s">
        <v>42</v>
      </c>
      <c r="C60" s="33">
        <v>38261</v>
      </c>
      <c r="D60" s="31">
        <f>'1.1'!B65</f>
        <v>46.9</v>
      </c>
      <c r="E60" s="31">
        <f>'1.1'!C65</f>
        <v>14.7</v>
      </c>
      <c r="F60" s="31">
        <f>'1.1'!D65</f>
        <v>18.600000000000001</v>
      </c>
      <c r="G60" s="31">
        <f>'1.1'!E65</f>
        <v>18.5</v>
      </c>
    </row>
    <row r="61" spans="1:7" x14ac:dyDescent="0.25">
      <c r="A61" s="34" t="s">
        <v>34</v>
      </c>
      <c r="B61" s="37" t="s">
        <v>42</v>
      </c>
      <c r="C61" s="33">
        <v>38292</v>
      </c>
      <c r="D61" s="31">
        <f>'1.1'!B66</f>
        <v>46.4</v>
      </c>
      <c r="E61" s="31">
        <f>'1.1'!C66</f>
        <v>16.2</v>
      </c>
      <c r="F61" s="31">
        <f>'1.1'!D66</f>
        <v>18.3</v>
      </c>
      <c r="G61" s="31">
        <f>'1.1'!E66</f>
        <v>18.399999999999999</v>
      </c>
    </row>
    <row r="62" spans="1:7" x14ac:dyDescent="0.25">
      <c r="A62" s="34" t="s">
        <v>34</v>
      </c>
      <c r="B62" s="37" t="s">
        <v>42</v>
      </c>
      <c r="C62" s="33">
        <v>38322</v>
      </c>
      <c r="D62" s="31">
        <f>'1.1'!B67</f>
        <v>64.5</v>
      </c>
      <c r="E62" s="31">
        <f>'1.1'!C67</f>
        <v>21.6</v>
      </c>
      <c r="F62" s="31">
        <f>'1.1'!D67</f>
        <v>18.7</v>
      </c>
      <c r="G62" s="31">
        <f>'1.1'!E67</f>
        <v>18.7</v>
      </c>
    </row>
    <row r="63" spans="1:7" x14ac:dyDescent="0.25">
      <c r="A63" s="34" t="s">
        <v>34</v>
      </c>
      <c r="B63" s="37" t="s">
        <v>42</v>
      </c>
      <c r="C63" s="33">
        <v>38353</v>
      </c>
      <c r="D63" s="31">
        <f>'1.1'!B68</f>
        <v>46.2</v>
      </c>
      <c r="E63" s="31">
        <f>'1.1'!C68</f>
        <v>12.7</v>
      </c>
      <c r="F63" s="31">
        <f>'1.1'!D68</f>
        <v>12.7</v>
      </c>
      <c r="G63" s="31">
        <f>'1.1'!E68</f>
        <v>18.100000000000001</v>
      </c>
    </row>
    <row r="64" spans="1:7" x14ac:dyDescent="0.25">
      <c r="A64" s="34" t="s">
        <v>34</v>
      </c>
      <c r="B64" s="37" t="s">
        <v>42</v>
      </c>
      <c r="C64" s="33">
        <v>38384</v>
      </c>
      <c r="D64" s="31">
        <f>'1.1'!B69</f>
        <v>44.2</v>
      </c>
      <c r="E64" s="31">
        <f>'1.1'!C69</f>
        <v>15.3</v>
      </c>
      <c r="F64" s="31">
        <f>'1.1'!D69</f>
        <v>14</v>
      </c>
      <c r="G64" s="31">
        <f>'1.1'!E69</f>
        <v>17.899999999999999</v>
      </c>
    </row>
    <row r="65" spans="1:7" x14ac:dyDescent="0.25">
      <c r="A65" s="34" t="s">
        <v>34</v>
      </c>
      <c r="B65" s="37" t="s">
        <v>42</v>
      </c>
      <c r="C65" s="33">
        <v>38412</v>
      </c>
      <c r="D65" s="31">
        <f>'1.1'!B70</f>
        <v>50</v>
      </c>
      <c r="E65" s="31">
        <f>'1.1'!C70</f>
        <v>21.6</v>
      </c>
      <c r="F65" s="31">
        <f>'1.1'!D70</f>
        <v>16.600000000000001</v>
      </c>
      <c r="G65" s="31">
        <f>'1.1'!E70</f>
        <v>17.7</v>
      </c>
    </row>
    <row r="66" spans="1:7" x14ac:dyDescent="0.25">
      <c r="A66" s="34" t="s">
        <v>34</v>
      </c>
      <c r="B66" s="37" t="s">
        <v>42</v>
      </c>
      <c r="C66" s="33">
        <v>38443</v>
      </c>
      <c r="D66" s="31">
        <f>'1.1'!B71</f>
        <v>47.5</v>
      </c>
      <c r="E66" s="31">
        <f>'1.1'!C71</f>
        <v>15.3</v>
      </c>
      <c r="F66" s="31">
        <f>'1.1'!D71</f>
        <v>16.2</v>
      </c>
      <c r="G66" s="31">
        <f>'1.1'!E71</f>
        <v>17.2</v>
      </c>
    </row>
    <row r="67" spans="1:7" x14ac:dyDescent="0.25">
      <c r="A67" s="34" t="s">
        <v>34</v>
      </c>
      <c r="B67" s="37" t="s">
        <v>42</v>
      </c>
      <c r="C67" s="33">
        <v>38473</v>
      </c>
      <c r="D67" s="31">
        <f>'1.1'!B72</f>
        <v>48.1</v>
      </c>
      <c r="E67" s="31">
        <f>'1.1'!C72</f>
        <v>16.7</v>
      </c>
      <c r="F67" s="31">
        <f>'1.1'!D72</f>
        <v>16.3</v>
      </c>
      <c r="G67" s="31">
        <f>'1.1'!E72</f>
        <v>17</v>
      </c>
    </row>
    <row r="68" spans="1:7" x14ac:dyDescent="0.25">
      <c r="A68" s="34" t="s">
        <v>34</v>
      </c>
      <c r="B68" s="37" t="s">
        <v>42</v>
      </c>
      <c r="C68" s="33">
        <v>38504</v>
      </c>
      <c r="D68" s="31">
        <f>'1.1'!B73</f>
        <v>47.5</v>
      </c>
      <c r="E68" s="31">
        <f>'1.1'!C73</f>
        <v>16.100000000000001</v>
      </c>
      <c r="F68" s="31">
        <f>'1.1'!D73</f>
        <v>16.3</v>
      </c>
      <c r="G68" s="31">
        <f>'1.1'!E73</f>
        <v>16.600000000000001</v>
      </c>
    </row>
    <row r="69" spans="1:7" x14ac:dyDescent="0.25">
      <c r="A69" s="34" t="s">
        <v>34</v>
      </c>
      <c r="B69" s="37" t="s">
        <v>42</v>
      </c>
      <c r="C69" s="33">
        <v>38534</v>
      </c>
      <c r="D69" s="31">
        <f>'1.1'!B74</f>
        <v>51</v>
      </c>
      <c r="E69" s="31">
        <f>'1.1'!C74</f>
        <v>15</v>
      </c>
      <c r="F69" s="31">
        <f>'1.1'!D74</f>
        <v>16.100000000000001</v>
      </c>
      <c r="G69" s="31">
        <f>'1.1'!E74</f>
        <v>16.2</v>
      </c>
    </row>
    <row r="70" spans="1:7" x14ac:dyDescent="0.25">
      <c r="A70" s="34" t="s">
        <v>34</v>
      </c>
      <c r="B70" s="37" t="s">
        <v>42</v>
      </c>
      <c r="C70" s="33">
        <v>38565</v>
      </c>
      <c r="D70" s="31">
        <f>'1.1'!B75</f>
        <v>50.1</v>
      </c>
      <c r="E70" s="31">
        <f>'1.1'!C75</f>
        <v>19.2</v>
      </c>
      <c r="F70" s="31">
        <f>'1.1'!D75</f>
        <v>16.5</v>
      </c>
      <c r="G70" s="31">
        <f>'1.1'!E75</f>
        <v>16.8</v>
      </c>
    </row>
    <row r="71" spans="1:7" x14ac:dyDescent="0.25">
      <c r="A71" s="34" t="s">
        <v>34</v>
      </c>
      <c r="B71" s="37" t="s">
        <v>42</v>
      </c>
      <c r="C71" s="33">
        <v>38596</v>
      </c>
      <c r="D71" s="31">
        <f>'1.1'!B76</f>
        <v>48.9</v>
      </c>
      <c r="E71" s="31">
        <f>'1.1'!C76</f>
        <v>16.3</v>
      </c>
      <c r="F71" s="31">
        <f>'1.1'!D76</f>
        <v>16.5</v>
      </c>
      <c r="G71" s="31">
        <f>'1.1'!E76</f>
        <v>16.8</v>
      </c>
    </row>
    <row r="72" spans="1:7" x14ac:dyDescent="0.25">
      <c r="A72" s="34" t="s">
        <v>34</v>
      </c>
      <c r="B72" s="37" t="s">
        <v>42</v>
      </c>
      <c r="C72" s="33">
        <v>38626</v>
      </c>
      <c r="D72" s="31">
        <f>'1.1'!B77</f>
        <v>53.1</v>
      </c>
      <c r="E72" s="31">
        <f>'1.1'!C77</f>
        <v>13.2</v>
      </c>
      <c r="F72" s="31">
        <f>'1.1'!D77</f>
        <v>16.100000000000001</v>
      </c>
      <c r="G72" s="31">
        <f>'1.1'!E77</f>
        <v>16.7</v>
      </c>
    </row>
    <row r="73" spans="1:7" x14ac:dyDescent="0.25">
      <c r="A73" s="34" t="s">
        <v>34</v>
      </c>
      <c r="B73" s="37" t="s">
        <v>42</v>
      </c>
      <c r="C73" s="33">
        <v>38657</v>
      </c>
      <c r="D73" s="31">
        <f>'1.1'!B78</f>
        <v>53.2</v>
      </c>
      <c r="E73" s="31">
        <f>'1.1'!C78</f>
        <v>14.8</v>
      </c>
      <c r="F73" s="31">
        <f>'1.1'!D78</f>
        <v>16</v>
      </c>
      <c r="G73" s="31">
        <f>'1.1'!E78</f>
        <v>16.600000000000001</v>
      </c>
    </row>
    <row r="74" spans="1:7" x14ac:dyDescent="0.25">
      <c r="A74" s="34" t="s">
        <v>34</v>
      </c>
      <c r="B74" s="37" t="s">
        <v>42</v>
      </c>
      <c r="C74" s="33">
        <v>38687</v>
      </c>
      <c r="D74" s="31">
        <f>'1.1'!B79</f>
        <v>75.400000000000006</v>
      </c>
      <c r="E74" s="31">
        <f>'1.1'!C79</f>
        <v>17</v>
      </c>
      <c r="F74" s="31">
        <f>'1.1'!D79</f>
        <v>16.100000000000001</v>
      </c>
      <c r="G74" s="31">
        <f>'1.1'!E79</f>
        <v>16.100000000000001</v>
      </c>
    </row>
    <row r="75" spans="1:7" x14ac:dyDescent="0.25">
      <c r="A75" s="34" t="s">
        <v>34</v>
      </c>
      <c r="B75" s="37" t="s">
        <v>42</v>
      </c>
      <c r="C75" s="33">
        <v>38718</v>
      </c>
      <c r="D75" s="31">
        <f>'1.1'!B80</f>
        <v>53.9</v>
      </c>
      <c r="E75" s="31">
        <f>'1.1'!C80</f>
        <v>16.600000000000001</v>
      </c>
      <c r="F75" s="31">
        <f>'1.1'!D80</f>
        <v>16.600000000000001</v>
      </c>
      <c r="G75" s="31">
        <f>'1.1'!E80</f>
        <v>16.399999999999999</v>
      </c>
    </row>
    <row r="76" spans="1:7" x14ac:dyDescent="0.25">
      <c r="A76" s="34" t="s">
        <v>34</v>
      </c>
      <c r="B76" s="37" t="s">
        <v>42</v>
      </c>
      <c r="C76" s="33">
        <v>38749</v>
      </c>
      <c r="D76" s="31">
        <f>'1.1'!B81</f>
        <v>49.6</v>
      </c>
      <c r="E76" s="31">
        <f>'1.1'!C81</f>
        <v>12.4</v>
      </c>
      <c r="F76" s="31">
        <f>'1.1'!D81</f>
        <v>14.5</v>
      </c>
      <c r="G76" s="31">
        <f>'1.1'!E81</f>
        <v>16.2</v>
      </c>
    </row>
    <row r="77" spans="1:7" x14ac:dyDescent="0.25">
      <c r="A77" s="34" t="s">
        <v>34</v>
      </c>
      <c r="B77" s="37" t="s">
        <v>42</v>
      </c>
      <c r="C77" s="33">
        <v>38777</v>
      </c>
      <c r="D77" s="31">
        <f>'1.1'!B82</f>
        <v>53.1</v>
      </c>
      <c r="E77" s="31">
        <f>'1.1'!C82</f>
        <v>6.3</v>
      </c>
      <c r="F77" s="31">
        <f>'1.1'!D82</f>
        <v>11.6</v>
      </c>
      <c r="G77" s="31">
        <f>'1.1'!E82</f>
        <v>14.8</v>
      </c>
    </row>
    <row r="78" spans="1:7" x14ac:dyDescent="0.25">
      <c r="A78" s="34" t="s">
        <v>34</v>
      </c>
      <c r="B78" s="37" t="s">
        <v>42</v>
      </c>
      <c r="C78" s="33">
        <v>38808</v>
      </c>
      <c r="D78" s="31">
        <f>'1.1'!B83</f>
        <v>53.2</v>
      </c>
      <c r="E78" s="31">
        <f>'1.1'!C83</f>
        <v>11.9</v>
      </c>
      <c r="F78" s="31">
        <f>'1.1'!D83</f>
        <v>11.7</v>
      </c>
      <c r="G78" s="31">
        <f>'1.1'!E83</f>
        <v>14.6</v>
      </c>
    </row>
    <row r="79" spans="1:7" x14ac:dyDescent="0.25">
      <c r="A79" s="34" t="s">
        <v>34</v>
      </c>
      <c r="B79" s="37" t="s">
        <v>42</v>
      </c>
      <c r="C79" s="33">
        <v>38838</v>
      </c>
      <c r="D79" s="31">
        <f>'1.1'!B84</f>
        <v>54.8</v>
      </c>
      <c r="E79" s="31">
        <f>'1.1'!C84</f>
        <v>13.8</v>
      </c>
      <c r="F79" s="31">
        <f>'1.1'!D84</f>
        <v>12.1</v>
      </c>
      <c r="G79" s="31">
        <f>'1.1'!E84</f>
        <v>14.3</v>
      </c>
    </row>
    <row r="80" spans="1:7" x14ac:dyDescent="0.25">
      <c r="A80" s="34" t="s">
        <v>34</v>
      </c>
      <c r="B80" s="37" t="s">
        <v>42</v>
      </c>
      <c r="C80" s="33">
        <v>38869</v>
      </c>
      <c r="D80" s="31">
        <f>'1.1'!B85</f>
        <v>53.8</v>
      </c>
      <c r="E80" s="31">
        <f>'1.1'!C85</f>
        <v>13.3</v>
      </c>
      <c r="F80" s="31">
        <f>'1.1'!D85</f>
        <v>12.3</v>
      </c>
      <c r="G80" s="31">
        <f>'1.1'!E85</f>
        <v>14.1</v>
      </c>
    </row>
    <row r="81" spans="1:7" x14ac:dyDescent="0.25">
      <c r="A81" s="34" t="s">
        <v>34</v>
      </c>
      <c r="B81" s="37" t="s">
        <v>42</v>
      </c>
      <c r="C81" s="33">
        <v>38899</v>
      </c>
      <c r="D81" s="31">
        <f>'1.1'!B86</f>
        <v>55.2</v>
      </c>
      <c r="E81" s="31">
        <f>'1.1'!C86</f>
        <v>8.1999999999999993</v>
      </c>
      <c r="F81" s="31">
        <f>'1.1'!D86</f>
        <v>11.7</v>
      </c>
      <c r="G81" s="31">
        <f>'1.1'!E86</f>
        <v>13.5</v>
      </c>
    </row>
    <row r="82" spans="1:7" x14ac:dyDescent="0.25">
      <c r="A82" s="34" t="s">
        <v>34</v>
      </c>
      <c r="B82" s="37" t="s">
        <v>42</v>
      </c>
      <c r="C82" s="33">
        <v>38930</v>
      </c>
      <c r="D82" s="31">
        <f>'1.1'!B87</f>
        <v>56.1</v>
      </c>
      <c r="E82" s="31">
        <f>'1.1'!C87</f>
        <v>12.1</v>
      </c>
      <c r="F82" s="31">
        <f>'1.1'!D87</f>
        <v>11.7</v>
      </c>
      <c r="G82" s="31">
        <f>'1.1'!E87</f>
        <v>13</v>
      </c>
    </row>
    <row r="83" spans="1:7" x14ac:dyDescent="0.25">
      <c r="A83" s="34" t="s">
        <v>34</v>
      </c>
      <c r="B83" s="37" t="s">
        <v>42</v>
      </c>
      <c r="C83" s="33">
        <v>38961</v>
      </c>
      <c r="D83" s="31">
        <f>'1.1'!B88</f>
        <v>56.5</v>
      </c>
      <c r="E83" s="31">
        <f>'1.1'!C88</f>
        <v>15.5</v>
      </c>
      <c r="F83" s="31">
        <f>'1.1'!D88</f>
        <v>12.1</v>
      </c>
      <c r="G83" s="31">
        <f>'1.1'!E88</f>
        <v>13</v>
      </c>
    </row>
    <row r="84" spans="1:7" x14ac:dyDescent="0.25">
      <c r="A84" s="34" t="s">
        <v>34</v>
      </c>
      <c r="B84" s="37" t="s">
        <v>42</v>
      </c>
      <c r="C84" s="33">
        <v>38991</v>
      </c>
      <c r="D84" s="31">
        <f>'1.1'!B89</f>
        <v>58.1</v>
      </c>
      <c r="E84" s="31">
        <f>'1.1'!C89</f>
        <v>9.4</v>
      </c>
      <c r="F84" s="31">
        <f>'1.1'!D89</f>
        <v>11.8</v>
      </c>
      <c r="G84" s="31">
        <f>'1.1'!E89</f>
        <v>12.6</v>
      </c>
    </row>
    <row r="85" spans="1:7" x14ac:dyDescent="0.25">
      <c r="A85" s="34" t="s">
        <v>34</v>
      </c>
      <c r="B85" s="37" t="s">
        <v>42</v>
      </c>
      <c r="C85" s="33">
        <v>39022</v>
      </c>
      <c r="D85" s="31">
        <f>'1.1'!B90</f>
        <v>60.3</v>
      </c>
      <c r="E85" s="31">
        <f>'1.1'!C90</f>
        <v>13.3</v>
      </c>
      <c r="F85" s="31">
        <f>'1.1'!D90</f>
        <v>12</v>
      </c>
      <c r="G85" s="31">
        <f>'1.1'!E90</f>
        <v>12.5</v>
      </c>
    </row>
    <row r="86" spans="1:7" x14ac:dyDescent="0.25">
      <c r="A86" s="34" t="s">
        <v>34</v>
      </c>
      <c r="B86" s="37" t="s">
        <v>42</v>
      </c>
      <c r="C86" s="33">
        <v>39052</v>
      </c>
      <c r="D86" s="31">
        <f>'1.1'!B91</f>
        <v>82.5</v>
      </c>
      <c r="E86" s="31">
        <f>'1.1'!C91</f>
        <v>9.4</v>
      </c>
      <c r="F86" s="31">
        <f>'1.1'!D91</f>
        <v>11.7</v>
      </c>
      <c r="G86" s="31">
        <f>'1.1'!E91</f>
        <v>11.7</v>
      </c>
    </row>
    <row r="87" spans="1:7" x14ac:dyDescent="0.25">
      <c r="A87" s="34" t="s">
        <v>34</v>
      </c>
      <c r="B87" s="37" t="s">
        <v>42</v>
      </c>
      <c r="C87" s="33">
        <v>39083</v>
      </c>
      <c r="D87" s="31">
        <f>'1.1'!B92</f>
        <v>58.4</v>
      </c>
      <c r="E87" s="31">
        <f>'1.1'!C92</f>
        <v>8.4</v>
      </c>
      <c r="F87" s="31">
        <f>'1.1'!D92</f>
        <v>8.4</v>
      </c>
      <c r="G87" s="31">
        <f>'1.1'!E92</f>
        <v>11</v>
      </c>
    </row>
    <row r="88" spans="1:7" x14ac:dyDescent="0.25">
      <c r="A88" s="34" t="s">
        <v>34</v>
      </c>
      <c r="B88" s="37" t="s">
        <v>42</v>
      </c>
      <c r="C88" s="33">
        <v>39114</v>
      </c>
      <c r="D88" s="31">
        <f>'1.1'!B93</f>
        <v>57.2</v>
      </c>
      <c r="E88" s="31">
        <f>'1.1'!C93</f>
        <v>15.3</v>
      </c>
      <c r="F88" s="31">
        <f>'1.1'!D93</f>
        <v>11.7</v>
      </c>
      <c r="G88" s="31">
        <f>'1.1'!E93</f>
        <v>11.3</v>
      </c>
    </row>
    <row r="89" spans="1:7" x14ac:dyDescent="0.25">
      <c r="A89" s="34" t="s">
        <v>34</v>
      </c>
      <c r="B89" s="37" t="s">
        <v>42</v>
      </c>
      <c r="C89" s="33">
        <v>39142</v>
      </c>
      <c r="D89" s="31">
        <f>'1.1'!B94</f>
        <v>62.8</v>
      </c>
      <c r="E89" s="31">
        <f>'1.1'!C94</f>
        <v>18.2</v>
      </c>
      <c r="F89" s="31">
        <f>'1.1'!D94</f>
        <v>13.9</v>
      </c>
      <c r="G89" s="31">
        <f>'1.1'!E94</f>
        <v>12.2</v>
      </c>
    </row>
    <row r="90" spans="1:7" x14ac:dyDescent="0.25">
      <c r="A90" s="34" t="s">
        <v>34</v>
      </c>
      <c r="B90" s="37" t="s">
        <v>42</v>
      </c>
      <c r="C90" s="33">
        <v>39173</v>
      </c>
      <c r="D90" s="31">
        <f>'1.1'!B95</f>
        <v>59.5</v>
      </c>
      <c r="E90" s="31">
        <f>'1.1'!C95</f>
        <v>11.8</v>
      </c>
      <c r="F90" s="31">
        <f>'1.1'!D95</f>
        <v>13.4</v>
      </c>
      <c r="G90" s="31">
        <f>'1.1'!E95</f>
        <v>12.2</v>
      </c>
    </row>
    <row r="91" spans="1:7" x14ac:dyDescent="0.25">
      <c r="A91" s="34" t="s">
        <v>34</v>
      </c>
      <c r="B91" s="37" t="s">
        <v>42</v>
      </c>
      <c r="C91" s="33">
        <v>39203</v>
      </c>
      <c r="D91" s="31">
        <f>'1.1'!B96</f>
        <v>62.1</v>
      </c>
      <c r="E91" s="31">
        <f>'1.1'!C96</f>
        <v>13.5</v>
      </c>
      <c r="F91" s="31">
        <f>'1.1'!D96</f>
        <v>13.4</v>
      </c>
      <c r="G91" s="31">
        <f>'1.1'!E96</f>
        <v>12.2</v>
      </c>
    </row>
    <row r="92" spans="1:7" x14ac:dyDescent="0.25">
      <c r="A92" s="34" t="s">
        <v>34</v>
      </c>
      <c r="B92" s="37" t="s">
        <v>42</v>
      </c>
      <c r="C92" s="33">
        <v>39234</v>
      </c>
      <c r="D92" s="31">
        <f>'1.1'!B97</f>
        <v>59.1</v>
      </c>
      <c r="E92" s="31">
        <f>'1.1'!C97</f>
        <v>9.6999999999999993</v>
      </c>
      <c r="F92" s="31">
        <f>'1.1'!D97</f>
        <v>12.8</v>
      </c>
      <c r="G92" s="31">
        <f>'1.1'!E97</f>
        <v>11.9</v>
      </c>
    </row>
    <row r="93" spans="1:7" x14ac:dyDescent="0.25">
      <c r="A93" s="34" t="s">
        <v>34</v>
      </c>
      <c r="B93" s="37" t="s">
        <v>42</v>
      </c>
      <c r="C93" s="33">
        <v>39264</v>
      </c>
      <c r="D93" s="31">
        <f>'1.1'!B98</f>
        <v>59.8</v>
      </c>
      <c r="E93" s="31">
        <f>'1.1'!C98</f>
        <v>8.4</v>
      </c>
      <c r="F93" s="31">
        <f>'1.1'!D98</f>
        <v>12.1</v>
      </c>
      <c r="G93" s="31">
        <f>'1.1'!E98</f>
        <v>11.9</v>
      </c>
    </row>
    <row r="94" spans="1:7" x14ac:dyDescent="0.25">
      <c r="A94" s="34" t="s">
        <v>34</v>
      </c>
      <c r="B94" s="37" t="s">
        <v>42</v>
      </c>
      <c r="C94" s="33">
        <v>39295</v>
      </c>
      <c r="D94" s="31">
        <f>'1.1'!B99</f>
        <v>63</v>
      </c>
      <c r="E94" s="31">
        <f>'1.1'!C99</f>
        <v>12.2</v>
      </c>
      <c r="F94" s="31">
        <f>'1.1'!D99</f>
        <v>12.1</v>
      </c>
      <c r="G94" s="31">
        <f>'1.1'!E99</f>
        <v>11.9</v>
      </c>
    </row>
    <row r="95" spans="1:7" x14ac:dyDescent="0.25">
      <c r="A95" s="34" t="s">
        <v>34</v>
      </c>
      <c r="B95" s="37" t="s">
        <v>42</v>
      </c>
      <c r="C95" s="33">
        <v>39326</v>
      </c>
      <c r="D95" s="31">
        <f>'1.1'!B100</f>
        <v>62</v>
      </c>
      <c r="E95" s="31">
        <f>'1.1'!C100</f>
        <v>9.6999999999999993</v>
      </c>
      <c r="F95" s="31">
        <f>'1.1'!D100</f>
        <v>11.8</v>
      </c>
      <c r="G95" s="31">
        <f>'1.1'!E100</f>
        <v>11.5</v>
      </c>
    </row>
    <row r="96" spans="1:7" x14ac:dyDescent="0.25">
      <c r="A96" s="34" t="s">
        <v>34</v>
      </c>
      <c r="B96" s="37" t="s">
        <v>42</v>
      </c>
      <c r="C96" s="33">
        <v>39356</v>
      </c>
      <c r="D96" s="31">
        <f>'1.1'!B101</f>
        <v>66.5</v>
      </c>
      <c r="E96" s="31">
        <f>'1.1'!C101</f>
        <v>14.6</v>
      </c>
      <c r="F96" s="31">
        <f>'1.1'!D101</f>
        <v>12.1</v>
      </c>
      <c r="G96" s="31">
        <f>'1.1'!E101</f>
        <v>11.9</v>
      </c>
    </row>
    <row r="97" spans="1:7" x14ac:dyDescent="0.25">
      <c r="A97" s="34" t="s">
        <v>34</v>
      </c>
      <c r="B97" s="37" t="s">
        <v>42</v>
      </c>
      <c r="C97" s="33">
        <v>39387</v>
      </c>
      <c r="D97" s="31">
        <f>'1.1'!B102</f>
        <v>65.5</v>
      </c>
      <c r="E97" s="31">
        <f>'1.1'!C102</f>
        <v>8.5</v>
      </c>
      <c r="F97" s="31">
        <f>'1.1'!D102</f>
        <v>11.8</v>
      </c>
      <c r="G97" s="31">
        <f>'1.1'!E102</f>
        <v>11.5</v>
      </c>
    </row>
    <row r="98" spans="1:7" x14ac:dyDescent="0.25">
      <c r="A98" s="34" t="s">
        <v>34</v>
      </c>
      <c r="B98" s="37" t="s">
        <v>42</v>
      </c>
      <c r="C98" s="33">
        <v>39417</v>
      </c>
      <c r="D98" s="31">
        <f>'1.1'!B103</f>
        <v>91.8</v>
      </c>
      <c r="E98" s="31">
        <f>'1.1'!C103</f>
        <v>11.3</v>
      </c>
      <c r="F98" s="31">
        <f>'1.1'!D103</f>
        <v>11.7</v>
      </c>
      <c r="G98" s="31">
        <f>'1.1'!E103</f>
        <v>11.7</v>
      </c>
    </row>
    <row r="99" spans="1:7" x14ac:dyDescent="0.25">
      <c r="A99" s="34" t="s">
        <v>34</v>
      </c>
      <c r="B99" s="37" t="s">
        <v>42</v>
      </c>
      <c r="C99" s="33">
        <v>39448</v>
      </c>
      <c r="D99" s="31">
        <f>'1.1'!B104</f>
        <v>69</v>
      </c>
      <c r="E99" s="31">
        <f>'1.1'!C104</f>
        <v>18.3</v>
      </c>
      <c r="F99" s="31">
        <f>'1.1'!D104</f>
        <v>18.3</v>
      </c>
      <c r="G99" s="31">
        <f>'1.1'!E104</f>
        <v>12.5</v>
      </c>
    </row>
    <row r="100" spans="1:7" x14ac:dyDescent="0.25">
      <c r="A100" s="34" t="s">
        <v>34</v>
      </c>
      <c r="B100" s="37" t="s">
        <v>42</v>
      </c>
      <c r="C100" s="33">
        <v>39479</v>
      </c>
      <c r="D100" s="31">
        <f>'1.1'!B105</f>
        <v>65.099999999999994</v>
      </c>
      <c r="E100" s="31">
        <f>'1.1'!C105</f>
        <v>13.8</v>
      </c>
      <c r="F100" s="31">
        <f>'1.1'!D105</f>
        <v>16.100000000000001</v>
      </c>
      <c r="G100" s="31">
        <f>'1.1'!E105</f>
        <v>12.4</v>
      </c>
    </row>
    <row r="101" spans="1:7" x14ac:dyDescent="0.25">
      <c r="A101" s="34" t="s">
        <v>34</v>
      </c>
      <c r="B101" s="37" t="s">
        <v>42</v>
      </c>
      <c r="C101" s="33">
        <v>39508</v>
      </c>
      <c r="D101" s="31">
        <f>'1.1'!B106</f>
        <v>72.2</v>
      </c>
      <c r="E101" s="31">
        <f>'1.1'!C106</f>
        <v>15</v>
      </c>
      <c r="F101" s="31">
        <f>'1.1'!D106</f>
        <v>15.7</v>
      </c>
      <c r="G101" s="31">
        <f>'1.1'!E106</f>
        <v>12.2</v>
      </c>
    </row>
    <row r="102" spans="1:7" x14ac:dyDescent="0.25">
      <c r="A102" s="34" t="s">
        <v>34</v>
      </c>
      <c r="B102" s="37" t="s">
        <v>42</v>
      </c>
      <c r="C102" s="33">
        <v>39539</v>
      </c>
      <c r="D102" s="31">
        <f>'1.1'!B107</f>
        <v>69.3</v>
      </c>
      <c r="E102" s="31">
        <f>'1.1'!C107</f>
        <v>16.600000000000001</v>
      </c>
      <c r="F102" s="31">
        <f>'1.1'!D107</f>
        <v>15.9</v>
      </c>
      <c r="G102" s="31">
        <f>'1.1'!E107</f>
        <v>12.6</v>
      </c>
    </row>
    <row r="103" spans="1:7" x14ac:dyDescent="0.25">
      <c r="A103" s="34" t="s">
        <v>34</v>
      </c>
      <c r="B103" s="37" t="s">
        <v>42</v>
      </c>
      <c r="C103" s="33">
        <v>39569</v>
      </c>
      <c r="D103" s="31">
        <f>'1.1'!B108</f>
        <v>75.400000000000006</v>
      </c>
      <c r="E103" s="31">
        <f>'1.1'!C108</f>
        <v>21.4</v>
      </c>
      <c r="F103" s="31">
        <f>'1.1'!D108</f>
        <v>17.100000000000001</v>
      </c>
      <c r="G103" s="31">
        <f>'1.1'!E108</f>
        <v>13.3</v>
      </c>
    </row>
    <row r="104" spans="1:7" x14ac:dyDescent="0.25">
      <c r="A104" s="34" t="s">
        <v>34</v>
      </c>
      <c r="B104" s="37" t="s">
        <v>42</v>
      </c>
      <c r="C104" s="33">
        <v>39600</v>
      </c>
      <c r="D104" s="31">
        <f>'1.1'!B109</f>
        <v>68.900000000000006</v>
      </c>
      <c r="E104" s="31">
        <f>'1.1'!C109</f>
        <v>16.7</v>
      </c>
      <c r="F104" s="31">
        <f>'1.1'!D109</f>
        <v>17</v>
      </c>
      <c r="G104" s="31">
        <f>'1.1'!E109</f>
        <v>13.9</v>
      </c>
    </row>
    <row r="105" spans="1:7" x14ac:dyDescent="0.25">
      <c r="A105" s="34" t="s">
        <v>34</v>
      </c>
      <c r="B105" s="37" t="s">
        <v>42</v>
      </c>
      <c r="C105" s="33">
        <v>39630</v>
      </c>
      <c r="D105" s="31">
        <f>'1.1'!B110</f>
        <v>73.2</v>
      </c>
      <c r="E105" s="31">
        <f>'1.1'!C110</f>
        <v>22.4</v>
      </c>
      <c r="F105" s="31">
        <f>'1.1'!D110</f>
        <v>17.8</v>
      </c>
      <c r="G105" s="31">
        <f>'1.1'!E110</f>
        <v>15</v>
      </c>
    </row>
    <row r="106" spans="1:7" x14ac:dyDescent="0.25">
      <c r="A106" s="34" t="s">
        <v>34</v>
      </c>
      <c r="B106" s="37" t="s">
        <v>42</v>
      </c>
      <c r="C106" s="33">
        <v>39661</v>
      </c>
      <c r="D106" s="31">
        <f>'1.1'!B111</f>
        <v>73.7</v>
      </c>
      <c r="E106" s="31">
        <f>'1.1'!C111</f>
        <v>17</v>
      </c>
      <c r="F106" s="31">
        <f>'1.1'!D111</f>
        <v>17.7</v>
      </c>
      <c r="G106" s="31">
        <f>'1.1'!E111</f>
        <v>15.3</v>
      </c>
    </row>
    <row r="107" spans="1:7" x14ac:dyDescent="0.25">
      <c r="A107" s="34" t="s">
        <v>34</v>
      </c>
      <c r="B107" s="37" t="s">
        <v>42</v>
      </c>
      <c r="C107" s="33">
        <v>39692</v>
      </c>
      <c r="D107" s="31">
        <f>'1.1'!B112</f>
        <v>71.400000000000006</v>
      </c>
      <c r="E107" s="31">
        <f>'1.1'!C112</f>
        <v>15.2</v>
      </c>
      <c r="F107" s="31">
        <f>'1.1'!D112</f>
        <v>17.399999999999999</v>
      </c>
      <c r="G107" s="31">
        <f>'1.1'!E112</f>
        <v>15.8</v>
      </c>
    </row>
    <row r="108" spans="1:7" x14ac:dyDescent="0.25">
      <c r="A108" s="34" t="s">
        <v>34</v>
      </c>
      <c r="B108" s="37" t="s">
        <v>42</v>
      </c>
      <c r="C108" s="33">
        <v>39722</v>
      </c>
      <c r="D108" s="31">
        <f>'1.1'!B113</f>
        <v>75.8</v>
      </c>
      <c r="E108" s="31">
        <f>'1.1'!C113</f>
        <v>13.9</v>
      </c>
      <c r="F108" s="31">
        <f>'1.1'!D113</f>
        <v>17</v>
      </c>
      <c r="G108" s="31">
        <f>'1.1'!E113</f>
        <v>15.7</v>
      </c>
    </row>
    <row r="109" spans="1:7" x14ac:dyDescent="0.25">
      <c r="A109" s="34" t="s">
        <v>34</v>
      </c>
      <c r="B109" s="37" t="s">
        <v>42</v>
      </c>
      <c r="C109" s="33">
        <v>39753</v>
      </c>
      <c r="D109" s="31">
        <f>'1.1'!B114</f>
        <v>73.400000000000006</v>
      </c>
      <c r="E109" s="31">
        <f>'1.1'!C114</f>
        <v>12.1</v>
      </c>
      <c r="F109" s="31">
        <f>'1.1'!D114</f>
        <v>16.5</v>
      </c>
      <c r="G109" s="31">
        <f>'1.1'!E114</f>
        <v>16</v>
      </c>
    </row>
    <row r="110" spans="1:7" x14ac:dyDescent="0.25">
      <c r="A110" s="34" t="s">
        <v>34</v>
      </c>
      <c r="B110" s="37" t="s">
        <v>42</v>
      </c>
      <c r="C110" s="33">
        <v>39783</v>
      </c>
      <c r="D110" s="31">
        <f>'1.1'!B115</f>
        <v>97.7</v>
      </c>
      <c r="E110" s="31">
        <f>'1.1'!C115</f>
        <v>6.4</v>
      </c>
      <c r="F110" s="31">
        <f>'1.1'!D115</f>
        <v>15.3</v>
      </c>
      <c r="G110" s="31">
        <f>'1.1'!E115</f>
        <v>15.3</v>
      </c>
    </row>
    <row r="111" spans="1:7" x14ac:dyDescent="0.25">
      <c r="A111" s="34" t="s">
        <v>34</v>
      </c>
      <c r="B111" s="37" t="s">
        <v>42</v>
      </c>
      <c r="C111" s="33">
        <v>39814</v>
      </c>
      <c r="D111" s="31">
        <f>'1.1'!B116</f>
        <v>75.2</v>
      </c>
      <c r="E111" s="31">
        <f>'1.1'!C116</f>
        <v>8.9</v>
      </c>
      <c r="F111" s="31">
        <f>'1.1'!D116</f>
        <v>8.9</v>
      </c>
      <c r="G111" s="31">
        <f>'1.1'!E116</f>
        <v>14.5</v>
      </c>
    </row>
    <row r="112" spans="1:7" x14ac:dyDescent="0.25">
      <c r="A112" s="34" t="s">
        <v>34</v>
      </c>
      <c r="B112" s="37" t="s">
        <v>42</v>
      </c>
      <c r="C112" s="33">
        <v>39845</v>
      </c>
      <c r="D112" s="31">
        <f>'1.1'!B117</f>
        <v>68.099999999999994</v>
      </c>
      <c r="E112" s="31">
        <f>'1.1'!C117</f>
        <v>4.5999999999999996</v>
      </c>
      <c r="F112" s="31">
        <f>'1.1'!D117</f>
        <v>6.8</v>
      </c>
      <c r="G112" s="31">
        <f>'1.1'!E117</f>
        <v>13.8</v>
      </c>
    </row>
    <row r="113" spans="1:7" x14ac:dyDescent="0.25">
      <c r="A113" s="34" t="s">
        <v>34</v>
      </c>
      <c r="B113" s="37" t="s">
        <v>42</v>
      </c>
      <c r="C113" s="33">
        <v>39873</v>
      </c>
      <c r="D113" s="31">
        <f>'1.1'!B118</f>
        <v>70.8</v>
      </c>
      <c r="E113" s="31">
        <f>'1.1'!C118</f>
        <v>-2</v>
      </c>
      <c r="F113" s="31">
        <f>'1.1'!D118</f>
        <v>3.8</v>
      </c>
      <c r="G113" s="31">
        <f>'1.1'!E118</f>
        <v>12.2</v>
      </c>
    </row>
    <row r="114" spans="1:7" x14ac:dyDescent="0.25">
      <c r="A114" s="34" t="s">
        <v>34</v>
      </c>
      <c r="B114" s="37" t="s">
        <v>42</v>
      </c>
      <c r="C114" s="33">
        <v>39904</v>
      </c>
      <c r="D114" s="31">
        <f>'1.1'!B119</f>
        <v>72</v>
      </c>
      <c r="E114" s="31">
        <f>'1.1'!C119</f>
        <v>3.9</v>
      </c>
      <c r="F114" s="31">
        <f>'1.1'!D119</f>
        <v>3.8</v>
      </c>
      <c r="G114" s="31">
        <f>'1.1'!E119</f>
        <v>11.2</v>
      </c>
    </row>
    <row r="115" spans="1:7" x14ac:dyDescent="0.25">
      <c r="A115" s="34" t="s">
        <v>34</v>
      </c>
      <c r="B115" s="37" t="s">
        <v>42</v>
      </c>
      <c r="C115" s="33">
        <v>39934</v>
      </c>
      <c r="D115" s="31">
        <f>'1.1'!B120</f>
        <v>73.7</v>
      </c>
      <c r="E115" s="31">
        <f>'1.1'!C120</f>
        <v>-2.2000000000000002</v>
      </c>
      <c r="F115" s="31">
        <f>'1.1'!D120</f>
        <v>2.5</v>
      </c>
      <c r="G115" s="31">
        <f>'1.1'!E120</f>
        <v>9.1999999999999993</v>
      </c>
    </row>
    <row r="116" spans="1:7" x14ac:dyDescent="0.25">
      <c r="A116" s="34" t="s">
        <v>34</v>
      </c>
      <c r="B116" s="37" t="s">
        <v>42</v>
      </c>
      <c r="C116" s="33">
        <v>39965</v>
      </c>
      <c r="D116" s="31">
        <f>'1.1'!B121</f>
        <v>70.5</v>
      </c>
      <c r="E116" s="31">
        <f>'1.1'!C121</f>
        <v>2.2000000000000002</v>
      </c>
      <c r="F116" s="31">
        <f>'1.1'!D121</f>
        <v>2.5</v>
      </c>
      <c r="G116" s="31">
        <f>'1.1'!E121</f>
        <v>8.1</v>
      </c>
    </row>
    <row r="117" spans="1:7" x14ac:dyDescent="0.25">
      <c r="A117" s="34" t="s">
        <v>34</v>
      </c>
      <c r="B117" s="37" t="s">
        <v>42</v>
      </c>
      <c r="C117" s="33">
        <v>39995</v>
      </c>
      <c r="D117" s="31">
        <f>'1.1'!B122</f>
        <v>74.7</v>
      </c>
      <c r="E117" s="31">
        <f>'1.1'!C122</f>
        <v>2.1</v>
      </c>
      <c r="F117" s="31">
        <f>'1.1'!D122</f>
        <v>2.4</v>
      </c>
      <c r="G117" s="31">
        <f>'1.1'!E122</f>
        <v>6.5</v>
      </c>
    </row>
    <row r="118" spans="1:7" x14ac:dyDescent="0.25">
      <c r="A118" s="34" t="s">
        <v>34</v>
      </c>
      <c r="B118" s="37" t="s">
        <v>42</v>
      </c>
      <c r="C118" s="33">
        <v>40026</v>
      </c>
      <c r="D118" s="31">
        <f>'1.1'!B123</f>
        <v>73.7</v>
      </c>
      <c r="E118" s="31">
        <f>'1.1'!C123</f>
        <v>0</v>
      </c>
      <c r="F118" s="31">
        <f>'1.1'!D123</f>
        <v>2.1</v>
      </c>
      <c r="G118" s="31">
        <f>'1.1'!E123</f>
        <v>5.2</v>
      </c>
    </row>
    <row r="119" spans="1:7" x14ac:dyDescent="0.25">
      <c r="A119" s="34" t="s">
        <v>34</v>
      </c>
      <c r="B119" s="37" t="s">
        <v>42</v>
      </c>
      <c r="C119" s="33">
        <v>40057</v>
      </c>
      <c r="D119" s="31">
        <f>'1.1'!B124</f>
        <v>72.599999999999994</v>
      </c>
      <c r="E119" s="31">
        <f>'1.1'!C124</f>
        <v>1.7</v>
      </c>
      <c r="F119" s="31">
        <f>'1.1'!D124</f>
        <v>2</v>
      </c>
      <c r="G119" s="31">
        <f>'1.1'!E124</f>
        <v>4.2</v>
      </c>
    </row>
    <row r="120" spans="1:7" x14ac:dyDescent="0.25">
      <c r="A120" s="34" t="s">
        <v>34</v>
      </c>
      <c r="B120" s="37" t="s">
        <v>42</v>
      </c>
      <c r="C120" s="33">
        <v>40087</v>
      </c>
      <c r="D120" s="31">
        <f>'1.1'!B125</f>
        <v>80.7</v>
      </c>
      <c r="E120" s="31">
        <f>'1.1'!C125</f>
        <v>6.5</v>
      </c>
      <c r="F120" s="31">
        <f>'1.1'!D125</f>
        <v>2.5</v>
      </c>
      <c r="G120" s="31">
        <f>'1.1'!E125</f>
        <v>3.6</v>
      </c>
    </row>
    <row r="121" spans="1:7" x14ac:dyDescent="0.25">
      <c r="A121" s="34" t="s">
        <v>34</v>
      </c>
      <c r="B121" s="37" t="s">
        <v>42</v>
      </c>
      <c r="C121" s="33">
        <v>40118</v>
      </c>
      <c r="D121" s="31">
        <f>'1.1'!B126</f>
        <v>78.3</v>
      </c>
      <c r="E121" s="31">
        <f>'1.1'!C126</f>
        <v>6.6</v>
      </c>
      <c r="F121" s="31">
        <f>'1.1'!D126</f>
        <v>2.9</v>
      </c>
      <c r="G121" s="31">
        <f>'1.1'!E126</f>
        <v>3.3</v>
      </c>
    </row>
    <row r="122" spans="1:7" x14ac:dyDescent="0.25">
      <c r="A122" s="34" t="s">
        <v>34</v>
      </c>
      <c r="B122" s="37" t="s">
        <v>42</v>
      </c>
      <c r="C122" s="33">
        <v>40148</v>
      </c>
      <c r="D122" s="31">
        <f>'1.1'!B127</f>
        <v>106.4</v>
      </c>
      <c r="E122" s="31">
        <f>'1.1'!C127</f>
        <v>8.9</v>
      </c>
      <c r="F122" s="31">
        <f>'1.1'!D127</f>
        <v>3.6</v>
      </c>
      <c r="G122" s="31">
        <f>'1.1'!E127</f>
        <v>3.6</v>
      </c>
    </row>
    <row r="123" spans="1:7" x14ac:dyDescent="0.25">
      <c r="A123" s="34" t="s">
        <v>34</v>
      </c>
      <c r="B123" s="37" t="s">
        <v>42</v>
      </c>
      <c r="C123" s="33">
        <v>40179</v>
      </c>
      <c r="D123" s="31">
        <f>'1.1'!B128</f>
        <v>82.8</v>
      </c>
      <c r="E123" s="31">
        <f>'1.1'!C128</f>
        <v>10.199999999999999</v>
      </c>
      <c r="F123" s="31">
        <f>'1.1'!D128</f>
        <v>10.199999999999999</v>
      </c>
      <c r="G123" s="31">
        <f>'1.1'!E128</f>
        <v>3.7</v>
      </c>
    </row>
    <row r="124" spans="1:7" x14ac:dyDescent="0.25">
      <c r="A124" s="34" t="s">
        <v>34</v>
      </c>
      <c r="B124" s="37" t="s">
        <v>42</v>
      </c>
      <c r="C124" s="33">
        <v>40210</v>
      </c>
      <c r="D124" s="31">
        <f>'1.1'!B129</f>
        <v>77.3</v>
      </c>
      <c r="E124" s="31">
        <f>'1.1'!C129</f>
        <v>13.5</v>
      </c>
      <c r="F124" s="31">
        <f>'1.1'!D129</f>
        <v>11.7</v>
      </c>
      <c r="G124" s="31">
        <f>'1.1'!E129</f>
        <v>4.4000000000000004</v>
      </c>
    </row>
    <row r="125" spans="1:7" x14ac:dyDescent="0.25">
      <c r="A125" s="34" t="s">
        <v>34</v>
      </c>
      <c r="B125" s="37" t="s">
        <v>42</v>
      </c>
      <c r="C125" s="33">
        <v>40238</v>
      </c>
      <c r="D125" s="31">
        <f>'1.1'!B130</f>
        <v>85.8</v>
      </c>
      <c r="E125" s="31">
        <f>'1.1'!C130</f>
        <v>21.1</v>
      </c>
      <c r="F125" s="31">
        <f>'1.1'!D130</f>
        <v>14.8</v>
      </c>
      <c r="G125" s="31">
        <f>'1.1'!E130</f>
        <v>6.2</v>
      </c>
    </row>
    <row r="126" spans="1:7" x14ac:dyDescent="0.25">
      <c r="A126" s="34" t="s">
        <v>34</v>
      </c>
      <c r="B126" s="37" t="s">
        <v>42</v>
      </c>
      <c r="C126" s="33">
        <v>40269</v>
      </c>
      <c r="D126" s="31">
        <f>'1.1'!B131</f>
        <v>80.900000000000006</v>
      </c>
      <c r="E126" s="31">
        <f>'1.1'!C131</f>
        <v>12.4</v>
      </c>
      <c r="F126" s="31">
        <f>'1.1'!D131</f>
        <v>14.2</v>
      </c>
      <c r="G126" s="31">
        <f>'1.1'!E131</f>
        <v>6.9</v>
      </c>
    </row>
    <row r="127" spans="1:7" x14ac:dyDescent="0.25">
      <c r="A127" s="34" t="s">
        <v>34</v>
      </c>
      <c r="B127" s="37" t="s">
        <v>42</v>
      </c>
      <c r="C127" s="33">
        <v>40299</v>
      </c>
      <c r="D127" s="31">
        <f>'1.1'!B132</f>
        <v>84.6</v>
      </c>
      <c r="E127" s="31">
        <f>'1.1'!C132</f>
        <v>14.8</v>
      </c>
      <c r="F127" s="31">
        <f>'1.1'!D132</f>
        <v>14.3</v>
      </c>
      <c r="G127" s="31">
        <f>'1.1'!E132</f>
        <v>8.3000000000000007</v>
      </c>
    </row>
    <row r="128" spans="1:7" x14ac:dyDescent="0.25">
      <c r="A128" s="34" t="s">
        <v>34</v>
      </c>
      <c r="B128" s="37" t="s">
        <v>42</v>
      </c>
      <c r="C128" s="33">
        <v>40330</v>
      </c>
      <c r="D128" s="31">
        <f>'1.1'!B133</f>
        <v>80.900000000000006</v>
      </c>
      <c r="E128" s="31">
        <f>'1.1'!C133</f>
        <v>14.8</v>
      </c>
      <c r="F128" s="31">
        <f>'1.1'!D133</f>
        <v>14.4</v>
      </c>
      <c r="G128" s="31">
        <f>'1.1'!E133</f>
        <v>9.3000000000000007</v>
      </c>
    </row>
    <row r="129" spans="1:7" x14ac:dyDescent="0.25">
      <c r="A129" s="34" t="s">
        <v>34</v>
      </c>
      <c r="B129" s="37" t="s">
        <v>42</v>
      </c>
      <c r="C129" s="33">
        <v>40360</v>
      </c>
      <c r="D129" s="31">
        <f>'1.1'!B134</f>
        <v>85.9</v>
      </c>
      <c r="E129" s="31">
        <f>'1.1'!C134</f>
        <v>15</v>
      </c>
      <c r="F129" s="31">
        <f>'1.1'!D134</f>
        <v>14.5</v>
      </c>
      <c r="G129" s="31">
        <f>'1.1'!E134</f>
        <v>10.4</v>
      </c>
    </row>
    <row r="130" spans="1:7" x14ac:dyDescent="0.25">
      <c r="A130" s="34" t="s">
        <v>34</v>
      </c>
      <c r="B130" s="37" t="s">
        <v>42</v>
      </c>
      <c r="C130" s="33">
        <v>40391</v>
      </c>
      <c r="D130" s="31">
        <f>'1.1'!B135</f>
        <v>83.5</v>
      </c>
      <c r="E130" s="31">
        <f>'1.1'!C135</f>
        <v>13.3</v>
      </c>
      <c r="F130" s="31">
        <f>'1.1'!D135</f>
        <v>14.3</v>
      </c>
      <c r="G130" s="31">
        <f>'1.1'!E135</f>
        <v>11.4</v>
      </c>
    </row>
    <row r="131" spans="1:7" x14ac:dyDescent="0.25">
      <c r="A131" s="34" t="s">
        <v>34</v>
      </c>
      <c r="B131" s="37" t="s">
        <v>42</v>
      </c>
      <c r="C131" s="33">
        <v>40422</v>
      </c>
      <c r="D131" s="31">
        <f>'1.1'!B136</f>
        <v>83.6</v>
      </c>
      <c r="E131" s="31">
        <f>'1.1'!C136</f>
        <v>15.1</v>
      </c>
      <c r="F131" s="31">
        <f>'1.1'!D136</f>
        <v>14.4</v>
      </c>
      <c r="G131" s="31">
        <f>'1.1'!E136</f>
        <v>12.5</v>
      </c>
    </row>
    <row r="132" spans="1:7" x14ac:dyDescent="0.25">
      <c r="A132" s="34" t="s">
        <v>34</v>
      </c>
      <c r="B132" s="37" t="s">
        <v>42</v>
      </c>
      <c r="C132" s="33">
        <v>40452</v>
      </c>
      <c r="D132" s="31">
        <f>'1.1'!B137</f>
        <v>90.3</v>
      </c>
      <c r="E132" s="31">
        <f>'1.1'!C137</f>
        <v>11.9</v>
      </c>
      <c r="F132" s="31">
        <f>'1.1'!D137</f>
        <v>14.1</v>
      </c>
      <c r="G132" s="31">
        <f>'1.1'!E137</f>
        <v>13</v>
      </c>
    </row>
    <row r="133" spans="1:7" x14ac:dyDescent="0.25">
      <c r="A133" s="34" t="s">
        <v>34</v>
      </c>
      <c r="B133" s="37" t="s">
        <v>42</v>
      </c>
      <c r="C133" s="33">
        <v>40483</v>
      </c>
      <c r="D133" s="31">
        <f>'1.1'!B138</f>
        <v>88.2</v>
      </c>
      <c r="E133" s="31">
        <f>'1.1'!C138</f>
        <v>12.8</v>
      </c>
      <c r="F133" s="31">
        <f>'1.1'!D138</f>
        <v>14</v>
      </c>
      <c r="G133" s="31">
        <f>'1.1'!E138</f>
        <v>13.5</v>
      </c>
    </row>
    <row r="134" spans="1:7" x14ac:dyDescent="0.25">
      <c r="A134" s="34" t="s">
        <v>34</v>
      </c>
      <c r="B134" s="37" t="s">
        <v>42</v>
      </c>
      <c r="C134" s="33">
        <v>40513</v>
      </c>
      <c r="D134" s="31">
        <f>'1.1'!B139</f>
        <v>122</v>
      </c>
      <c r="E134" s="31">
        <f>'1.1'!C139</f>
        <v>14.7</v>
      </c>
      <c r="F134" s="31">
        <f>'1.1'!D139</f>
        <v>14.1</v>
      </c>
      <c r="G134" s="31">
        <f>'1.1'!E139</f>
        <v>14.1</v>
      </c>
    </row>
    <row r="135" spans="1:7" x14ac:dyDescent="0.25">
      <c r="A135" s="34" t="s">
        <v>34</v>
      </c>
      <c r="B135" s="37" t="s">
        <v>42</v>
      </c>
      <c r="C135" s="33">
        <v>40544</v>
      </c>
      <c r="D135" s="31">
        <f>'1.1'!B140</f>
        <v>94.8</v>
      </c>
      <c r="E135" s="31">
        <f>'1.1'!C140</f>
        <v>14.5</v>
      </c>
      <c r="F135" s="31">
        <f>'1.1'!D140</f>
        <v>14.5</v>
      </c>
      <c r="G135" s="31">
        <f>'1.1'!E140</f>
        <v>14.4</v>
      </c>
    </row>
    <row r="136" spans="1:7" x14ac:dyDescent="0.25">
      <c r="A136" s="34" t="s">
        <v>34</v>
      </c>
      <c r="B136" s="37" t="s">
        <v>42</v>
      </c>
      <c r="C136" s="33">
        <v>40575</v>
      </c>
      <c r="D136" s="31">
        <f>'1.1'!B141</f>
        <v>87.7</v>
      </c>
      <c r="E136" s="31">
        <f>'1.1'!C141</f>
        <v>13.6</v>
      </c>
      <c r="F136" s="31">
        <f>'1.1'!D141</f>
        <v>14</v>
      </c>
      <c r="G136" s="31">
        <f>'1.1'!E141</f>
        <v>14.4</v>
      </c>
    </row>
    <row r="137" spans="1:7" x14ac:dyDescent="0.25">
      <c r="A137" s="34" t="s">
        <v>34</v>
      </c>
      <c r="B137" s="37" t="s">
        <v>42</v>
      </c>
      <c r="C137" s="33">
        <v>40603</v>
      </c>
      <c r="D137" s="31">
        <f>'1.1'!B142</f>
        <v>96</v>
      </c>
      <c r="E137" s="31">
        <f>'1.1'!C142</f>
        <v>12</v>
      </c>
      <c r="F137" s="31">
        <f>'1.1'!D142</f>
        <v>13.3</v>
      </c>
      <c r="G137" s="31">
        <f>'1.1'!E142</f>
        <v>13.7</v>
      </c>
    </row>
    <row r="138" spans="1:7" x14ac:dyDescent="0.25">
      <c r="A138" s="34" t="s">
        <v>34</v>
      </c>
      <c r="B138" s="37" t="s">
        <v>42</v>
      </c>
      <c r="C138" s="33">
        <v>40634</v>
      </c>
      <c r="D138" s="31">
        <f>'1.1'!B143</f>
        <v>96.5</v>
      </c>
      <c r="E138" s="31">
        <f>'1.1'!C143</f>
        <v>19.3</v>
      </c>
      <c r="F138" s="31">
        <f>'1.1'!D143</f>
        <v>14.8</v>
      </c>
      <c r="G138" s="31">
        <f>'1.1'!E143</f>
        <v>14.3</v>
      </c>
    </row>
    <row r="139" spans="1:7" x14ac:dyDescent="0.25">
      <c r="A139" s="34" t="s">
        <v>34</v>
      </c>
      <c r="B139" s="37" t="s">
        <v>42</v>
      </c>
      <c r="C139" s="33">
        <v>40664</v>
      </c>
      <c r="D139" s="31">
        <f>'1.1'!B144</f>
        <v>95.8</v>
      </c>
      <c r="E139" s="31">
        <f>'1.1'!C144</f>
        <v>13.2</v>
      </c>
      <c r="F139" s="31">
        <f>'1.1'!D144</f>
        <v>14.5</v>
      </c>
      <c r="G139" s="31">
        <f>'1.1'!E144</f>
        <v>14.2</v>
      </c>
    </row>
    <row r="140" spans="1:7" x14ac:dyDescent="0.25">
      <c r="A140" s="34" t="s">
        <v>34</v>
      </c>
      <c r="B140" s="37" t="s">
        <v>42</v>
      </c>
      <c r="C140" s="33">
        <v>40695</v>
      </c>
      <c r="D140" s="31">
        <f>'1.1'!B145</f>
        <v>92.7</v>
      </c>
      <c r="E140" s="31">
        <f>'1.1'!C145</f>
        <v>14.7</v>
      </c>
      <c r="F140" s="31">
        <f>'1.1'!D145</f>
        <v>14.5</v>
      </c>
      <c r="G140" s="31">
        <f>'1.1'!E145</f>
        <v>14.2</v>
      </c>
    </row>
    <row r="141" spans="1:7" x14ac:dyDescent="0.25">
      <c r="A141" s="34" t="s">
        <v>34</v>
      </c>
      <c r="B141" s="37" t="s">
        <v>42</v>
      </c>
      <c r="C141" s="33">
        <v>40725</v>
      </c>
      <c r="D141" s="31">
        <f>'1.1'!B146</f>
        <v>99.9</v>
      </c>
      <c r="E141" s="31">
        <f>'1.1'!C146</f>
        <v>16.3</v>
      </c>
      <c r="F141" s="31">
        <f>'1.1'!D146</f>
        <v>14.8</v>
      </c>
      <c r="G141" s="31">
        <f>'1.1'!E146</f>
        <v>14.3</v>
      </c>
    </row>
    <row r="142" spans="1:7" x14ac:dyDescent="0.25">
      <c r="A142" s="34" t="s">
        <v>34</v>
      </c>
      <c r="B142" s="37" t="s">
        <v>42</v>
      </c>
      <c r="C142" s="33">
        <v>40756</v>
      </c>
      <c r="D142" s="31">
        <f>'1.1'!B147</f>
        <v>100.5</v>
      </c>
      <c r="E142" s="31">
        <f>'1.1'!C147</f>
        <v>20.399999999999999</v>
      </c>
      <c r="F142" s="31">
        <f>'1.1'!D147</f>
        <v>15.5</v>
      </c>
      <c r="G142" s="31">
        <f>'1.1'!E147</f>
        <v>14.9</v>
      </c>
    </row>
    <row r="143" spans="1:7" x14ac:dyDescent="0.25">
      <c r="A143" s="34" t="s">
        <v>34</v>
      </c>
      <c r="B143" s="37" t="s">
        <v>42</v>
      </c>
      <c r="C143" s="33">
        <v>40787</v>
      </c>
      <c r="D143" s="31">
        <f>'1.1'!B148</f>
        <v>97.2</v>
      </c>
      <c r="E143" s="31">
        <f>'1.1'!C148</f>
        <v>16.2</v>
      </c>
      <c r="F143" s="31">
        <f>'1.1'!D148</f>
        <v>15.6</v>
      </c>
      <c r="G143" s="31">
        <f>'1.1'!E148</f>
        <v>15</v>
      </c>
    </row>
    <row r="144" spans="1:7" x14ac:dyDescent="0.25">
      <c r="A144" s="34" t="s">
        <v>34</v>
      </c>
      <c r="B144" s="37" t="s">
        <v>42</v>
      </c>
      <c r="C144" s="33">
        <v>40817</v>
      </c>
      <c r="D144" s="31">
        <f>'1.1'!B149</f>
        <v>101.7</v>
      </c>
      <c r="E144" s="31">
        <f>'1.1'!C149</f>
        <v>12.7</v>
      </c>
      <c r="F144" s="31">
        <f>'1.1'!D149</f>
        <v>15.3</v>
      </c>
      <c r="G144" s="31">
        <f>'1.1'!E149</f>
        <v>15</v>
      </c>
    </row>
    <row r="145" spans="1:7" x14ac:dyDescent="0.25">
      <c r="A145" s="34" t="s">
        <v>34</v>
      </c>
      <c r="B145" s="37" t="s">
        <v>42</v>
      </c>
      <c r="C145" s="33">
        <v>40848</v>
      </c>
      <c r="D145" s="31">
        <f>'1.1'!B150</f>
        <v>100.6</v>
      </c>
      <c r="E145" s="31">
        <f>'1.1'!C150</f>
        <v>14</v>
      </c>
      <c r="F145" s="31">
        <f>'1.1'!D150</f>
        <v>15.1</v>
      </c>
      <c r="G145" s="31">
        <f>'1.1'!E150</f>
        <v>15.1</v>
      </c>
    </row>
    <row r="146" spans="1:7" x14ac:dyDescent="0.25">
      <c r="A146" s="34" t="s">
        <v>34</v>
      </c>
      <c r="B146" s="37" t="s">
        <v>42</v>
      </c>
      <c r="C146" s="33">
        <v>40878</v>
      </c>
      <c r="D146" s="31">
        <f>'1.1'!B151</f>
        <v>136.6</v>
      </c>
      <c r="E146" s="31">
        <f>'1.1'!C151</f>
        <v>11.9</v>
      </c>
      <c r="F146" s="31">
        <f>'1.1'!D151</f>
        <v>14.8</v>
      </c>
      <c r="G146" s="31">
        <f>'1.1'!E151</f>
        <v>14.8</v>
      </c>
    </row>
    <row r="147" spans="1:7" x14ac:dyDescent="0.25">
      <c r="A147" s="34" t="s">
        <v>34</v>
      </c>
      <c r="B147" s="37" t="s">
        <v>42</v>
      </c>
      <c r="C147" s="33">
        <v>40909</v>
      </c>
      <c r="D147" s="31">
        <f>'1.1'!B152</f>
        <v>103.4</v>
      </c>
      <c r="E147" s="31">
        <f>'1.1'!C152</f>
        <v>9</v>
      </c>
      <c r="F147" s="31">
        <f>'1.1'!D152</f>
        <v>9</v>
      </c>
      <c r="G147" s="31">
        <f>'1.1'!E152</f>
        <v>14.3</v>
      </c>
    </row>
    <row r="148" spans="1:7" x14ac:dyDescent="0.25">
      <c r="A148" s="34" t="s">
        <v>34</v>
      </c>
      <c r="B148" s="37" t="s">
        <v>42</v>
      </c>
      <c r="C148" s="33">
        <v>40940</v>
      </c>
      <c r="D148" s="31">
        <f>'1.1'!B153</f>
        <v>101.5</v>
      </c>
      <c r="E148" s="31">
        <f>'1.1'!C153</f>
        <v>15.7</v>
      </c>
      <c r="F148" s="31">
        <f>'1.1'!D153</f>
        <v>12.2</v>
      </c>
      <c r="G148" s="31">
        <f>'1.1'!E153</f>
        <v>14.4</v>
      </c>
    </row>
    <row r="149" spans="1:7" x14ac:dyDescent="0.25">
      <c r="A149" s="34" t="s">
        <v>34</v>
      </c>
      <c r="B149" s="37" t="s">
        <v>42</v>
      </c>
      <c r="C149" s="33">
        <v>40969</v>
      </c>
      <c r="D149" s="31">
        <f>'1.1'!B154</f>
        <v>111.7</v>
      </c>
      <c r="E149" s="31">
        <f>'1.1'!C154</f>
        <v>16.399999999999999</v>
      </c>
      <c r="F149" s="31">
        <f>'1.1'!D154</f>
        <v>13.7</v>
      </c>
      <c r="G149" s="31">
        <f>'1.1'!E154</f>
        <v>14.8</v>
      </c>
    </row>
    <row r="150" spans="1:7" x14ac:dyDescent="0.25">
      <c r="A150" s="34" t="s">
        <v>34</v>
      </c>
      <c r="B150" s="37" t="s">
        <v>42</v>
      </c>
      <c r="C150" s="33">
        <v>41000</v>
      </c>
      <c r="D150" s="31">
        <f>'1.1'!B155</f>
        <v>103.9</v>
      </c>
      <c r="E150" s="31">
        <f>'1.1'!C155</f>
        <v>7.7</v>
      </c>
      <c r="F150" s="31">
        <f>'1.1'!D155</f>
        <v>12.1</v>
      </c>
      <c r="G150" s="31">
        <f>'1.1'!E155</f>
        <v>13.9</v>
      </c>
    </row>
    <row r="151" spans="1:7" x14ac:dyDescent="0.25">
      <c r="A151" s="34" t="s">
        <v>34</v>
      </c>
      <c r="B151" s="37" t="s">
        <v>42</v>
      </c>
      <c r="C151" s="33">
        <v>41030</v>
      </c>
      <c r="D151" s="31">
        <f>'1.1'!B156</f>
        <v>110.6</v>
      </c>
      <c r="E151" s="31">
        <f>'1.1'!C156</f>
        <v>15.4</v>
      </c>
      <c r="F151" s="31">
        <f>'1.1'!D156</f>
        <v>12.8</v>
      </c>
      <c r="G151" s="31">
        <f>'1.1'!E156</f>
        <v>14</v>
      </c>
    </row>
    <row r="152" spans="1:7" x14ac:dyDescent="0.25">
      <c r="A152" s="34" t="s">
        <v>34</v>
      </c>
      <c r="B152" s="37" t="s">
        <v>42</v>
      </c>
      <c r="C152" s="33">
        <v>41061</v>
      </c>
      <c r="D152" s="31">
        <f>'1.1'!B157</f>
        <v>111</v>
      </c>
      <c r="E152" s="31">
        <f>'1.1'!C157</f>
        <v>19.7</v>
      </c>
      <c r="F152" s="31">
        <f>'1.1'!D157</f>
        <v>13.9</v>
      </c>
      <c r="G152" s="31">
        <f>'1.1'!E157</f>
        <v>14.5</v>
      </c>
    </row>
    <row r="153" spans="1:7" x14ac:dyDescent="0.25">
      <c r="A153" s="34" t="s">
        <v>34</v>
      </c>
      <c r="B153" s="37" t="s">
        <v>42</v>
      </c>
      <c r="C153" s="33">
        <v>41091</v>
      </c>
      <c r="D153" s="31">
        <f>'1.1'!B158</f>
        <v>111.3</v>
      </c>
      <c r="E153" s="31">
        <f>'1.1'!C158</f>
        <v>11.5</v>
      </c>
      <c r="F153" s="31">
        <f>'1.1'!D158</f>
        <v>13.6</v>
      </c>
      <c r="G153" s="31">
        <f>'1.1'!E158</f>
        <v>14</v>
      </c>
    </row>
    <row r="154" spans="1:7" x14ac:dyDescent="0.25">
      <c r="A154" s="34" t="s">
        <v>34</v>
      </c>
      <c r="B154" s="37" t="s">
        <v>42</v>
      </c>
      <c r="C154" s="33">
        <v>41122</v>
      </c>
      <c r="D154" s="31">
        <f>'1.1'!B159</f>
        <v>116.5</v>
      </c>
      <c r="E154" s="31">
        <f>'1.1'!C159</f>
        <v>16</v>
      </c>
      <c r="F154" s="31">
        <f>'1.1'!D159</f>
        <v>13.9</v>
      </c>
      <c r="G154" s="31">
        <f>'1.1'!E159</f>
        <v>13.8</v>
      </c>
    </row>
    <row r="155" spans="1:7" x14ac:dyDescent="0.25">
      <c r="A155" s="34" t="s">
        <v>34</v>
      </c>
      <c r="B155" s="37" t="s">
        <v>42</v>
      </c>
      <c r="C155" s="33">
        <v>41153</v>
      </c>
      <c r="D155" s="31">
        <f>'1.1'!B160</f>
        <v>113.6</v>
      </c>
      <c r="E155" s="31">
        <f>'1.1'!C160</f>
        <v>16.899999999999999</v>
      </c>
      <c r="F155" s="31">
        <f>'1.1'!D160</f>
        <v>14.2</v>
      </c>
      <c r="G155" s="31">
        <f>'1.1'!E160</f>
        <v>13.8</v>
      </c>
    </row>
    <row r="156" spans="1:7" x14ac:dyDescent="0.25">
      <c r="A156" s="34" t="s">
        <v>34</v>
      </c>
      <c r="B156" s="37" t="s">
        <v>42</v>
      </c>
      <c r="C156" s="33">
        <v>41183</v>
      </c>
      <c r="D156" s="31">
        <f>'1.1'!B161</f>
        <v>121.4</v>
      </c>
      <c r="E156" s="31">
        <f>'1.1'!C161</f>
        <v>19.399999999999999</v>
      </c>
      <c r="F156" s="31">
        <f>'1.1'!D161</f>
        <v>14.8</v>
      </c>
      <c r="G156" s="31">
        <f>'1.1'!E161</f>
        <v>14.4</v>
      </c>
    </row>
    <row r="157" spans="1:7" x14ac:dyDescent="0.25">
      <c r="A157" s="34" t="s">
        <v>34</v>
      </c>
      <c r="B157" s="37" t="s">
        <v>42</v>
      </c>
      <c r="C157" s="33">
        <v>41214</v>
      </c>
      <c r="D157" s="31">
        <f>'1.1'!B162</f>
        <v>118.2</v>
      </c>
      <c r="E157" s="31">
        <f>'1.1'!C162</f>
        <v>17.5</v>
      </c>
      <c r="F157" s="31">
        <f>'1.1'!D162</f>
        <v>15</v>
      </c>
      <c r="G157" s="31">
        <f>'1.1'!E162</f>
        <v>14.7</v>
      </c>
    </row>
    <row r="158" spans="1:7" x14ac:dyDescent="0.25">
      <c r="A158" s="34" t="s">
        <v>34</v>
      </c>
      <c r="B158" s="37" t="s">
        <v>42</v>
      </c>
      <c r="C158" s="33">
        <v>41244</v>
      </c>
      <c r="D158" s="31">
        <f>'1.1'!B163</f>
        <v>159.19999999999999</v>
      </c>
      <c r="E158" s="31">
        <f>'1.1'!C163</f>
        <v>16.600000000000001</v>
      </c>
      <c r="F158" s="31">
        <f>'1.1'!D163</f>
        <v>15.2</v>
      </c>
      <c r="G158" s="31">
        <f>'1.1'!E163</f>
        <v>15.2</v>
      </c>
    </row>
    <row r="159" spans="1:7" x14ac:dyDescent="0.25">
      <c r="A159" s="34" t="s">
        <v>34</v>
      </c>
      <c r="B159" s="37" t="s">
        <v>42</v>
      </c>
      <c r="C159" s="33">
        <v>41275</v>
      </c>
      <c r="D159" s="31">
        <f>'1.1'!B164</f>
        <v>119.2</v>
      </c>
      <c r="E159" s="31">
        <f>'1.1'!C164</f>
        <v>15.3</v>
      </c>
      <c r="F159" s="31">
        <f>'1.1'!D164</f>
        <v>15.3</v>
      </c>
      <c r="G159" s="31">
        <f>'1.1'!E164</f>
        <v>15.7</v>
      </c>
    </row>
    <row r="160" spans="1:7" x14ac:dyDescent="0.25">
      <c r="A160" s="34" t="s">
        <v>34</v>
      </c>
      <c r="B160" s="37" t="s">
        <v>42</v>
      </c>
      <c r="C160" s="33">
        <v>41306</v>
      </c>
      <c r="D160" s="31">
        <f>'1.1'!B165</f>
        <v>108.3</v>
      </c>
      <c r="E160" s="31">
        <f>'1.1'!C165</f>
        <v>6.7</v>
      </c>
      <c r="F160" s="31">
        <f>'1.1'!D165</f>
        <v>11</v>
      </c>
      <c r="G160" s="31">
        <f>'1.1'!E165</f>
        <v>14.9</v>
      </c>
    </row>
    <row r="161" spans="1:7" x14ac:dyDescent="0.25">
      <c r="A161" s="34" t="s">
        <v>34</v>
      </c>
      <c r="B161" s="37" t="s">
        <v>42</v>
      </c>
      <c r="C161" s="33">
        <v>41334</v>
      </c>
      <c r="D161" s="31">
        <f>'1.1'!B166</f>
        <v>124.5</v>
      </c>
      <c r="E161" s="31">
        <f>'1.1'!C166</f>
        <v>11.5</v>
      </c>
      <c r="F161" s="31">
        <f>'1.1'!D166</f>
        <v>11.2</v>
      </c>
      <c r="G161" s="31">
        <f>'1.1'!E166</f>
        <v>14.5</v>
      </c>
    </row>
    <row r="162" spans="1:7" x14ac:dyDescent="0.25">
      <c r="A162" s="34" t="s">
        <v>34</v>
      </c>
      <c r="B162" s="37" t="s">
        <v>42</v>
      </c>
      <c r="C162" s="33">
        <v>41365</v>
      </c>
      <c r="D162" s="31">
        <f>'1.1'!B167</f>
        <v>117.2</v>
      </c>
      <c r="E162" s="31">
        <f>'1.1'!C167</f>
        <v>12.8</v>
      </c>
      <c r="F162" s="31">
        <f>'1.1'!D167</f>
        <v>11.6</v>
      </c>
      <c r="G162" s="31">
        <f>'1.1'!E167</f>
        <v>14.9</v>
      </c>
    </row>
    <row r="163" spans="1:7" x14ac:dyDescent="0.25">
      <c r="A163" s="34" t="s">
        <v>34</v>
      </c>
      <c r="B163" s="37" t="s">
        <v>42</v>
      </c>
      <c r="C163" s="33">
        <v>41395</v>
      </c>
      <c r="D163" s="31">
        <f>'1.1'!B168</f>
        <v>123.7</v>
      </c>
      <c r="E163" s="31">
        <f>'1.1'!C168</f>
        <v>11.9</v>
      </c>
      <c r="F163" s="31">
        <f>'1.1'!D168</f>
        <v>11.6</v>
      </c>
      <c r="G163" s="31">
        <f>'1.1'!E168</f>
        <v>14.6</v>
      </c>
    </row>
    <row r="164" spans="1:7" x14ac:dyDescent="0.25">
      <c r="A164" s="34" t="s">
        <v>34</v>
      </c>
      <c r="B164" s="37" t="s">
        <v>42</v>
      </c>
      <c r="C164" s="33">
        <v>41426</v>
      </c>
      <c r="D164" s="31">
        <f>'1.1'!B169</f>
        <v>116.2</v>
      </c>
      <c r="E164" s="31">
        <f>'1.1'!C169</f>
        <v>4.7</v>
      </c>
      <c r="F164" s="31">
        <f>'1.1'!D169</f>
        <v>10.4</v>
      </c>
      <c r="G164" s="31">
        <f>'1.1'!E169</f>
        <v>13.4</v>
      </c>
    </row>
    <row r="165" spans="1:7" x14ac:dyDescent="0.25">
      <c r="A165" s="34" t="s">
        <v>34</v>
      </c>
      <c r="B165" s="37" t="s">
        <v>42</v>
      </c>
      <c r="C165" s="33">
        <v>41456</v>
      </c>
      <c r="D165" s="31">
        <f>'1.1'!B170</f>
        <v>124.1</v>
      </c>
      <c r="E165" s="31">
        <f>'1.1'!C170</f>
        <v>11.5</v>
      </c>
      <c r="F165" s="31">
        <f>'1.1'!D170</f>
        <v>10.6</v>
      </c>
      <c r="G165" s="31">
        <f>'1.1'!E170</f>
        <v>13.4</v>
      </c>
    </row>
    <row r="166" spans="1:7" x14ac:dyDescent="0.25">
      <c r="A166" s="34" t="s">
        <v>34</v>
      </c>
      <c r="B166" s="37" t="s">
        <v>42</v>
      </c>
      <c r="C166" s="33">
        <v>41487</v>
      </c>
      <c r="D166" s="31">
        <f>'1.1'!B171</f>
        <v>128.80000000000001</v>
      </c>
      <c r="E166" s="31">
        <f>'1.1'!C171</f>
        <v>10.6</v>
      </c>
      <c r="F166" s="31">
        <f>'1.1'!D171</f>
        <v>10.6</v>
      </c>
      <c r="G166" s="31">
        <f>'1.1'!E171</f>
        <v>12.9</v>
      </c>
    </row>
    <row r="167" spans="1:7" x14ac:dyDescent="0.25">
      <c r="A167" s="34" t="s">
        <v>34</v>
      </c>
      <c r="B167" s="37" t="s">
        <v>42</v>
      </c>
      <c r="C167" s="33">
        <v>41518</v>
      </c>
      <c r="D167" s="31">
        <f>'1.1'!B172</f>
        <v>117.2</v>
      </c>
      <c r="E167" s="31">
        <f>'1.1'!C172</f>
        <v>3.1</v>
      </c>
      <c r="F167" s="31">
        <f>'1.1'!D172</f>
        <v>9.6999999999999993</v>
      </c>
      <c r="G167" s="31">
        <f>'1.1'!E172</f>
        <v>11.8</v>
      </c>
    </row>
    <row r="168" spans="1:7" x14ac:dyDescent="0.25">
      <c r="A168" s="34" t="s">
        <v>34</v>
      </c>
      <c r="B168" s="37" t="s">
        <v>42</v>
      </c>
      <c r="C168" s="33">
        <v>41548</v>
      </c>
      <c r="D168" s="31">
        <f>'1.1'!B173</f>
        <v>129.4</v>
      </c>
      <c r="E168" s="31">
        <f>'1.1'!C173</f>
        <v>6.6</v>
      </c>
      <c r="F168" s="31">
        <f>'1.1'!D173</f>
        <v>9.4</v>
      </c>
      <c r="G168" s="31">
        <f>'1.1'!E173</f>
        <v>10.7</v>
      </c>
    </row>
    <row r="169" spans="1:7" x14ac:dyDescent="0.25">
      <c r="A169" s="34" t="s">
        <v>34</v>
      </c>
      <c r="B169" s="37" t="s">
        <v>42</v>
      </c>
      <c r="C169" s="33">
        <v>41579</v>
      </c>
      <c r="D169" s="31">
        <f>'1.1'!B174</f>
        <v>132.19999999999999</v>
      </c>
      <c r="E169" s="31">
        <f>'1.1'!C174</f>
        <v>11.8</v>
      </c>
      <c r="F169" s="31">
        <f>'1.1'!D174</f>
        <v>9.6</v>
      </c>
      <c r="G169" s="31">
        <f>'1.1'!E174</f>
        <v>10.3</v>
      </c>
    </row>
    <row r="170" spans="1:7" x14ac:dyDescent="0.25">
      <c r="A170" s="34" t="s">
        <v>34</v>
      </c>
      <c r="B170" s="37" t="s">
        <v>42</v>
      </c>
      <c r="C170" s="33">
        <v>41609</v>
      </c>
      <c r="D170" s="31">
        <f>'1.1'!B175</f>
        <v>164</v>
      </c>
      <c r="E170" s="31">
        <f>'1.1'!C175</f>
        <v>3</v>
      </c>
      <c r="F170" s="31">
        <f>'1.1'!D175</f>
        <v>8.9</v>
      </c>
      <c r="G170" s="31">
        <f>'1.1'!E175</f>
        <v>8.9</v>
      </c>
    </row>
    <row r="171" spans="1:7" x14ac:dyDescent="0.25">
      <c r="A171" s="34" t="s">
        <v>34</v>
      </c>
      <c r="B171" s="37" t="s">
        <v>42</v>
      </c>
      <c r="C171" s="33">
        <v>41640</v>
      </c>
      <c r="D171" s="31">
        <f>'1.1'!B176</f>
        <v>132.19999999999999</v>
      </c>
      <c r="E171" s="31">
        <f>'1.1'!C176</f>
        <v>11</v>
      </c>
      <c r="F171" s="31">
        <f>'1.1'!D176</f>
        <v>11</v>
      </c>
      <c r="G171" s="31">
        <f>'1.1'!E176</f>
        <v>8.6</v>
      </c>
    </row>
    <row r="172" spans="1:7" x14ac:dyDescent="0.25">
      <c r="A172" s="34" t="s">
        <v>34</v>
      </c>
      <c r="B172" s="37" t="s">
        <v>42</v>
      </c>
      <c r="C172" s="33">
        <v>41671</v>
      </c>
      <c r="D172" s="31">
        <f>'1.1'!B177</f>
        <v>117.3</v>
      </c>
      <c r="E172" s="31">
        <f>'1.1'!C177</f>
        <v>8.3000000000000007</v>
      </c>
      <c r="F172" s="31">
        <f>'1.1'!D177</f>
        <v>9.6999999999999993</v>
      </c>
      <c r="G172" s="31">
        <f>'1.1'!E177</f>
        <v>8.6999999999999993</v>
      </c>
    </row>
    <row r="173" spans="1:7" x14ac:dyDescent="0.25">
      <c r="A173" s="34" t="s">
        <v>34</v>
      </c>
      <c r="B173" s="37" t="s">
        <v>42</v>
      </c>
      <c r="C173" s="33">
        <v>41699</v>
      </c>
      <c r="D173" s="31">
        <f>'1.1'!B178</f>
        <v>125.8</v>
      </c>
      <c r="E173" s="31">
        <f>'1.1'!C178</f>
        <v>1</v>
      </c>
      <c r="F173" s="31">
        <f>'1.1'!D178</f>
        <v>6.6</v>
      </c>
      <c r="G173" s="31">
        <f>'1.1'!E178</f>
        <v>7.8</v>
      </c>
    </row>
    <row r="174" spans="1:7" x14ac:dyDescent="0.25">
      <c r="A174" s="34" t="s">
        <v>34</v>
      </c>
      <c r="B174" s="37" t="s">
        <v>42</v>
      </c>
      <c r="C174" s="33">
        <v>41730</v>
      </c>
      <c r="D174" s="31">
        <f>'1.1'!B179</f>
        <v>131.6</v>
      </c>
      <c r="E174" s="31">
        <f>'1.1'!C179</f>
        <v>12.3</v>
      </c>
      <c r="F174" s="31">
        <f>'1.1'!D179</f>
        <v>8</v>
      </c>
      <c r="G174" s="31">
        <f>'1.1'!E179</f>
        <v>7.8</v>
      </c>
    </row>
    <row r="175" spans="1:7" x14ac:dyDescent="0.25">
      <c r="A175" s="34" t="s">
        <v>34</v>
      </c>
      <c r="B175" s="37" t="s">
        <v>42</v>
      </c>
      <c r="C175" s="33">
        <v>41760</v>
      </c>
      <c r="D175" s="31">
        <f>'1.1'!B180</f>
        <v>134.69999999999999</v>
      </c>
      <c r="E175" s="31">
        <f>'1.1'!C180</f>
        <v>8.9</v>
      </c>
      <c r="F175" s="31">
        <f>'1.1'!D180</f>
        <v>8.1999999999999993</v>
      </c>
      <c r="G175" s="31">
        <f>'1.1'!E180</f>
        <v>7.6</v>
      </c>
    </row>
    <row r="176" spans="1:7" x14ac:dyDescent="0.25">
      <c r="A176" s="34" t="s">
        <v>34</v>
      </c>
      <c r="B176" s="37" t="s">
        <v>42</v>
      </c>
      <c r="C176" s="33">
        <v>41791</v>
      </c>
      <c r="D176" s="31">
        <f>'1.1'!B181</f>
        <v>120.6</v>
      </c>
      <c r="E176" s="31">
        <f>'1.1'!C181</f>
        <v>3.8</v>
      </c>
      <c r="F176" s="31">
        <f>'1.1'!D181</f>
        <v>7.5</v>
      </c>
      <c r="G176" s="31">
        <f>'1.1'!E181</f>
        <v>7.5</v>
      </c>
    </row>
    <row r="177" spans="1:7" x14ac:dyDescent="0.25">
      <c r="A177" s="34" t="s">
        <v>34</v>
      </c>
      <c r="B177" s="37" t="s">
        <v>42</v>
      </c>
      <c r="C177" s="33">
        <v>41821</v>
      </c>
      <c r="D177" s="31">
        <f>'1.1'!B182</f>
        <v>130.1</v>
      </c>
      <c r="E177" s="31">
        <f>'1.1'!C182</f>
        <v>4.8</v>
      </c>
      <c r="F177" s="31">
        <f>'1.1'!D182</f>
        <v>7.1</v>
      </c>
      <c r="G177" s="31">
        <f>'1.1'!E182</f>
        <v>7</v>
      </c>
    </row>
    <row r="178" spans="1:7" x14ac:dyDescent="0.25">
      <c r="A178" s="34" t="s">
        <v>34</v>
      </c>
      <c r="B178" s="37" t="s">
        <v>42</v>
      </c>
      <c r="C178" s="33">
        <v>41852</v>
      </c>
      <c r="D178" s="31">
        <f>'1.1'!B183</f>
        <v>0</v>
      </c>
      <c r="E178" s="31">
        <f>'1.1'!C183</f>
        <v>0</v>
      </c>
      <c r="F178" s="31">
        <f>'1.1'!D183</f>
        <v>0</v>
      </c>
      <c r="G178" s="31">
        <f>'1.1'!E183</f>
        <v>0</v>
      </c>
    </row>
    <row r="179" spans="1:7" x14ac:dyDescent="0.25">
      <c r="A179" s="34" t="s">
        <v>34</v>
      </c>
      <c r="B179" s="37" t="s">
        <v>42</v>
      </c>
      <c r="C179" s="33">
        <v>41883</v>
      </c>
      <c r="D179" s="31">
        <f>'1.1'!B184</f>
        <v>0</v>
      </c>
      <c r="E179" s="31">
        <f>'1.1'!C184</f>
        <v>0</v>
      </c>
      <c r="F179" s="31">
        <f>'1.1'!D184</f>
        <v>0</v>
      </c>
      <c r="G179" s="31">
        <f>'1.1'!E184</f>
        <v>0</v>
      </c>
    </row>
    <row r="180" spans="1:7" x14ac:dyDescent="0.25">
      <c r="A180" s="34" t="s">
        <v>34</v>
      </c>
      <c r="B180" s="37" t="s">
        <v>42</v>
      </c>
      <c r="C180" s="33">
        <v>41913</v>
      </c>
      <c r="D180" s="31">
        <f>'1.1'!B185</f>
        <v>0</v>
      </c>
      <c r="E180" s="31">
        <f>'1.1'!C185</f>
        <v>0</v>
      </c>
      <c r="F180" s="31">
        <f>'1.1'!D185</f>
        <v>0</v>
      </c>
      <c r="G180" s="31">
        <f>'1.1'!E185</f>
        <v>0</v>
      </c>
    </row>
    <row r="181" spans="1:7" x14ac:dyDescent="0.25">
      <c r="A181" s="34" t="s">
        <v>34</v>
      </c>
      <c r="B181" s="37" t="s">
        <v>42</v>
      </c>
      <c r="C181" s="33">
        <v>41944</v>
      </c>
      <c r="D181" s="31">
        <f>'1.1'!B186</f>
        <v>0</v>
      </c>
      <c r="E181" s="31">
        <f>'1.1'!C186</f>
        <v>0</v>
      </c>
      <c r="F181" s="31">
        <f>'1.1'!D186</f>
        <v>0</v>
      </c>
      <c r="G181" s="31">
        <f>'1.1'!E186</f>
        <v>0</v>
      </c>
    </row>
    <row r="182" spans="1:7" x14ac:dyDescent="0.25">
      <c r="A182" s="34" t="s">
        <v>34</v>
      </c>
      <c r="B182" s="37" t="s">
        <v>42</v>
      </c>
      <c r="C182" s="33">
        <v>41974</v>
      </c>
      <c r="D182" s="31">
        <f>'1.1'!B187</f>
        <v>0</v>
      </c>
      <c r="E182" s="31">
        <f>'1.1'!C187</f>
        <v>0</v>
      </c>
      <c r="F182" s="31">
        <f>'1.1'!D187</f>
        <v>0</v>
      </c>
      <c r="G182" s="31">
        <f>'1.1'!E187</f>
        <v>0</v>
      </c>
    </row>
    <row r="183" spans="1:7" x14ac:dyDescent="0.25">
      <c r="A183" s="34" t="s">
        <v>34</v>
      </c>
      <c r="B183" s="37" t="s">
        <v>43</v>
      </c>
      <c r="C183" s="33">
        <v>36526</v>
      </c>
      <c r="D183" s="31" t="e">
        <f>'1.1'!F8</f>
        <v>#N/A</v>
      </c>
      <c r="E183" s="31" t="e">
        <f>'1.1'!G8</f>
        <v>#N/A</v>
      </c>
      <c r="F183" s="31" t="e">
        <f>'1.1'!H8</f>
        <v>#N/A</v>
      </c>
      <c r="G183" s="31" t="e">
        <f>'1.1'!I8</f>
        <v>#N/A</v>
      </c>
    </row>
    <row r="184" spans="1:7" x14ac:dyDescent="0.25">
      <c r="A184" s="34" t="s">
        <v>34</v>
      </c>
      <c r="B184" s="37" t="s">
        <v>43</v>
      </c>
      <c r="C184" s="33">
        <v>36557</v>
      </c>
      <c r="D184" s="31" t="e">
        <f>'1.1'!F9</f>
        <v>#N/A</v>
      </c>
      <c r="E184" s="31" t="e">
        <f>'1.1'!G9</f>
        <v>#N/A</v>
      </c>
      <c r="F184" s="31" t="e">
        <f>'1.1'!H9</f>
        <v>#N/A</v>
      </c>
      <c r="G184" s="31" t="e">
        <f>'1.1'!I9</f>
        <v>#N/A</v>
      </c>
    </row>
    <row r="185" spans="1:7" x14ac:dyDescent="0.25">
      <c r="A185" s="34" t="s">
        <v>34</v>
      </c>
      <c r="B185" s="37" t="s">
        <v>43</v>
      </c>
      <c r="C185" s="33">
        <v>36586</v>
      </c>
      <c r="D185" s="31" t="e">
        <f>'1.1'!F10</f>
        <v>#N/A</v>
      </c>
      <c r="E185" s="31" t="e">
        <f>'1.1'!G10</f>
        <v>#N/A</v>
      </c>
      <c r="F185" s="31" t="e">
        <f>'1.1'!H10</f>
        <v>#N/A</v>
      </c>
      <c r="G185" s="31" t="e">
        <f>'1.1'!I10</f>
        <v>#N/A</v>
      </c>
    </row>
    <row r="186" spans="1:7" x14ac:dyDescent="0.25">
      <c r="A186" s="34" t="s">
        <v>34</v>
      </c>
      <c r="B186" s="37" t="s">
        <v>43</v>
      </c>
      <c r="C186" s="33">
        <v>36617</v>
      </c>
      <c r="D186" s="31" t="e">
        <f>'1.1'!F11</f>
        <v>#N/A</v>
      </c>
      <c r="E186" s="31" t="e">
        <f>'1.1'!G11</f>
        <v>#N/A</v>
      </c>
      <c r="F186" s="31" t="e">
        <f>'1.1'!H11</f>
        <v>#N/A</v>
      </c>
      <c r="G186" s="31" t="e">
        <f>'1.1'!I11</f>
        <v>#N/A</v>
      </c>
    </row>
    <row r="187" spans="1:7" x14ac:dyDescent="0.25">
      <c r="A187" s="34" t="s">
        <v>34</v>
      </c>
      <c r="B187" s="37" t="s">
        <v>43</v>
      </c>
      <c r="C187" s="33">
        <v>36647</v>
      </c>
      <c r="D187" s="31" t="e">
        <f>'1.1'!F12</f>
        <v>#N/A</v>
      </c>
      <c r="E187" s="31" t="e">
        <f>'1.1'!G12</f>
        <v>#N/A</v>
      </c>
      <c r="F187" s="31" t="e">
        <f>'1.1'!H12</f>
        <v>#N/A</v>
      </c>
      <c r="G187" s="31" t="e">
        <f>'1.1'!I12</f>
        <v>#N/A</v>
      </c>
    </row>
    <row r="188" spans="1:7" x14ac:dyDescent="0.25">
      <c r="A188" s="34" t="s">
        <v>34</v>
      </c>
      <c r="B188" s="37" t="s">
        <v>43</v>
      </c>
      <c r="C188" s="33">
        <v>36678</v>
      </c>
      <c r="D188" s="31" t="e">
        <f>'1.1'!F13</f>
        <v>#N/A</v>
      </c>
      <c r="E188" s="31" t="e">
        <f>'1.1'!G13</f>
        <v>#N/A</v>
      </c>
      <c r="F188" s="31" t="e">
        <f>'1.1'!H13</f>
        <v>#N/A</v>
      </c>
      <c r="G188" s="31" t="e">
        <f>'1.1'!I13</f>
        <v>#N/A</v>
      </c>
    </row>
    <row r="189" spans="1:7" x14ac:dyDescent="0.25">
      <c r="A189" s="34" t="s">
        <v>34</v>
      </c>
      <c r="B189" s="37" t="s">
        <v>43</v>
      </c>
      <c r="C189" s="33">
        <v>36708</v>
      </c>
      <c r="D189" s="31" t="e">
        <f>'1.1'!F14</f>
        <v>#N/A</v>
      </c>
      <c r="E189" s="31" t="e">
        <f>'1.1'!G14</f>
        <v>#N/A</v>
      </c>
      <c r="F189" s="31" t="e">
        <f>'1.1'!H14</f>
        <v>#N/A</v>
      </c>
      <c r="G189" s="31" t="e">
        <f>'1.1'!I14</f>
        <v>#N/A</v>
      </c>
    </row>
    <row r="190" spans="1:7" x14ac:dyDescent="0.25">
      <c r="A190" s="34" t="s">
        <v>34</v>
      </c>
      <c r="B190" s="37" t="s">
        <v>43</v>
      </c>
      <c r="C190" s="33">
        <v>36739</v>
      </c>
      <c r="D190" s="31" t="e">
        <f>'1.1'!F15</f>
        <v>#N/A</v>
      </c>
      <c r="E190" s="31" t="e">
        <f>'1.1'!G15</f>
        <v>#N/A</v>
      </c>
      <c r="F190" s="31" t="e">
        <f>'1.1'!H15</f>
        <v>#N/A</v>
      </c>
      <c r="G190" s="31" t="e">
        <f>'1.1'!I15</f>
        <v>#N/A</v>
      </c>
    </row>
    <row r="191" spans="1:7" x14ac:dyDescent="0.25">
      <c r="A191" s="34" t="s">
        <v>34</v>
      </c>
      <c r="B191" s="37" t="s">
        <v>43</v>
      </c>
      <c r="C191" s="33">
        <v>36770</v>
      </c>
      <c r="D191" s="31" t="e">
        <f>'1.1'!F16</f>
        <v>#N/A</v>
      </c>
      <c r="E191" s="31" t="e">
        <f>'1.1'!G16</f>
        <v>#N/A</v>
      </c>
      <c r="F191" s="31" t="e">
        <f>'1.1'!H16</f>
        <v>#N/A</v>
      </c>
      <c r="G191" s="31" t="e">
        <f>'1.1'!I16</f>
        <v>#N/A</v>
      </c>
    </row>
    <row r="192" spans="1:7" x14ac:dyDescent="0.25">
      <c r="A192" s="34" t="s">
        <v>34</v>
      </c>
      <c r="B192" s="37" t="s">
        <v>43</v>
      </c>
      <c r="C192" s="33">
        <v>36800</v>
      </c>
      <c r="D192" s="31" t="e">
        <f>'1.1'!F17</f>
        <v>#N/A</v>
      </c>
      <c r="E192" s="31" t="e">
        <f>'1.1'!G17</f>
        <v>#N/A</v>
      </c>
      <c r="F192" s="31" t="e">
        <f>'1.1'!H17</f>
        <v>#N/A</v>
      </c>
      <c r="G192" s="31" t="e">
        <f>'1.1'!I17</f>
        <v>#N/A</v>
      </c>
    </row>
    <row r="193" spans="1:7" x14ac:dyDescent="0.25">
      <c r="A193" s="34" t="s">
        <v>34</v>
      </c>
      <c r="B193" s="37" t="s">
        <v>43</v>
      </c>
      <c r="C193" s="33">
        <v>36831</v>
      </c>
      <c r="D193" s="31" t="e">
        <f>'1.1'!F18</f>
        <v>#N/A</v>
      </c>
      <c r="E193" s="31" t="e">
        <f>'1.1'!G18</f>
        <v>#N/A</v>
      </c>
      <c r="F193" s="31" t="e">
        <f>'1.1'!H18</f>
        <v>#N/A</v>
      </c>
      <c r="G193" s="31" t="e">
        <f>'1.1'!I18</f>
        <v>#N/A</v>
      </c>
    </row>
    <row r="194" spans="1:7" x14ac:dyDescent="0.25">
      <c r="A194" s="34" t="s">
        <v>34</v>
      </c>
      <c r="B194" s="37" t="s">
        <v>43</v>
      </c>
      <c r="C194" s="33">
        <v>36861</v>
      </c>
      <c r="D194" s="31" t="e">
        <f>'1.1'!F19</f>
        <v>#N/A</v>
      </c>
      <c r="E194" s="31" t="e">
        <f>'1.1'!G19</f>
        <v>#N/A</v>
      </c>
      <c r="F194" s="31" t="e">
        <f>'1.1'!H19</f>
        <v>#N/A</v>
      </c>
      <c r="G194" s="31" t="e">
        <f>'1.1'!I19</f>
        <v>#N/A</v>
      </c>
    </row>
    <row r="195" spans="1:7" x14ac:dyDescent="0.25">
      <c r="A195" s="34" t="s">
        <v>34</v>
      </c>
      <c r="B195" s="37" t="s">
        <v>43</v>
      </c>
      <c r="C195" s="33">
        <v>36892</v>
      </c>
      <c r="D195" s="31" t="e">
        <f>'1.1'!F20</f>
        <v>#N/A</v>
      </c>
      <c r="E195" s="31" t="e">
        <f>'1.1'!G20</f>
        <v>#N/A</v>
      </c>
      <c r="F195" s="31" t="e">
        <f>'1.1'!H20</f>
        <v>#N/A</v>
      </c>
      <c r="G195" s="31" t="e">
        <f>'1.1'!I20</f>
        <v>#N/A</v>
      </c>
    </row>
    <row r="196" spans="1:7" x14ac:dyDescent="0.25">
      <c r="A196" s="34" t="s">
        <v>34</v>
      </c>
      <c r="B196" s="37" t="s">
        <v>43</v>
      </c>
      <c r="C196" s="33">
        <v>36923</v>
      </c>
      <c r="D196" s="31" t="e">
        <f>'1.1'!F21</f>
        <v>#N/A</v>
      </c>
      <c r="E196" s="31" t="e">
        <f>'1.1'!G21</f>
        <v>#N/A</v>
      </c>
      <c r="F196" s="31" t="e">
        <f>'1.1'!H21</f>
        <v>#N/A</v>
      </c>
      <c r="G196" s="31" t="e">
        <f>'1.1'!I21</f>
        <v>#N/A</v>
      </c>
    </row>
    <row r="197" spans="1:7" x14ac:dyDescent="0.25">
      <c r="A197" s="34" t="s">
        <v>34</v>
      </c>
      <c r="B197" s="37" t="s">
        <v>43</v>
      </c>
      <c r="C197" s="33">
        <v>36951</v>
      </c>
      <c r="D197" s="31" t="e">
        <f>'1.1'!F22</f>
        <v>#N/A</v>
      </c>
      <c r="E197" s="31" t="e">
        <f>'1.1'!G22</f>
        <v>#N/A</v>
      </c>
      <c r="F197" s="31" t="e">
        <f>'1.1'!H22</f>
        <v>#N/A</v>
      </c>
      <c r="G197" s="31" t="e">
        <f>'1.1'!I22</f>
        <v>#N/A</v>
      </c>
    </row>
    <row r="198" spans="1:7" x14ac:dyDescent="0.25">
      <c r="A198" s="34" t="s">
        <v>34</v>
      </c>
      <c r="B198" s="37" t="s">
        <v>43</v>
      </c>
      <c r="C198" s="33">
        <v>36982</v>
      </c>
      <c r="D198" s="31" t="e">
        <f>'1.1'!F23</f>
        <v>#N/A</v>
      </c>
      <c r="E198" s="31" t="e">
        <f>'1.1'!G23</f>
        <v>#N/A</v>
      </c>
      <c r="F198" s="31" t="e">
        <f>'1.1'!H23</f>
        <v>#N/A</v>
      </c>
      <c r="G198" s="31" t="e">
        <f>'1.1'!I23</f>
        <v>#N/A</v>
      </c>
    </row>
    <row r="199" spans="1:7" x14ac:dyDescent="0.25">
      <c r="A199" s="34" t="s">
        <v>34</v>
      </c>
      <c r="B199" s="37" t="s">
        <v>43</v>
      </c>
      <c r="C199" s="33">
        <v>37012</v>
      </c>
      <c r="D199" s="31" t="e">
        <f>'1.1'!F24</f>
        <v>#N/A</v>
      </c>
      <c r="E199" s="31" t="e">
        <f>'1.1'!G24</f>
        <v>#N/A</v>
      </c>
      <c r="F199" s="31" t="e">
        <f>'1.1'!H24</f>
        <v>#N/A</v>
      </c>
      <c r="G199" s="31" t="e">
        <f>'1.1'!I24</f>
        <v>#N/A</v>
      </c>
    </row>
    <row r="200" spans="1:7" x14ac:dyDescent="0.25">
      <c r="A200" s="34" t="s">
        <v>34</v>
      </c>
      <c r="B200" s="37" t="s">
        <v>43</v>
      </c>
      <c r="C200" s="33">
        <v>37043</v>
      </c>
      <c r="D200" s="31" t="e">
        <f>'1.1'!F25</f>
        <v>#N/A</v>
      </c>
      <c r="E200" s="31" t="e">
        <f>'1.1'!G25</f>
        <v>#N/A</v>
      </c>
      <c r="F200" s="31" t="e">
        <f>'1.1'!H25</f>
        <v>#N/A</v>
      </c>
      <c r="G200" s="31" t="e">
        <f>'1.1'!I25</f>
        <v>#N/A</v>
      </c>
    </row>
    <row r="201" spans="1:7" x14ac:dyDescent="0.25">
      <c r="A201" s="34" t="s">
        <v>34</v>
      </c>
      <c r="B201" s="37" t="s">
        <v>43</v>
      </c>
      <c r="C201" s="33">
        <v>37073</v>
      </c>
      <c r="D201" s="31" t="e">
        <f>'1.1'!F26</f>
        <v>#N/A</v>
      </c>
      <c r="E201" s="31" t="e">
        <f>'1.1'!G26</f>
        <v>#N/A</v>
      </c>
      <c r="F201" s="31" t="e">
        <f>'1.1'!H26</f>
        <v>#N/A</v>
      </c>
      <c r="G201" s="31" t="e">
        <f>'1.1'!I26</f>
        <v>#N/A</v>
      </c>
    </row>
    <row r="202" spans="1:7" x14ac:dyDescent="0.25">
      <c r="A202" s="34" t="s">
        <v>34</v>
      </c>
      <c r="B202" s="37" t="s">
        <v>43</v>
      </c>
      <c r="C202" s="33">
        <v>37104</v>
      </c>
      <c r="D202" s="31" t="e">
        <f>'1.1'!F27</f>
        <v>#N/A</v>
      </c>
      <c r="E202" s="31" t="e">
        <f>'1.1'!G27</f>
        <v>#N/A</v>
      </c>
      <c r="F202" s="31" t="e">
        <f>'1.1'!H27</f>
        <v>#N/A</v>
      </c>
      <c r="G202" s="31" t="e">
        <f>'1.1'!I27</f>
        <v>#N/A</v>
      </c>
    </row>
    <row r="203" spans="1:7" x14ac:dyDescent="0.25">
      <c r="A203" s="34" t="s">
        <v>34</v>
      </c>
      <c r="B203" s="37" t="s">
        <v>43</v>
      </c>
      <c r="C203" s="33">
        <v>37135</v>
      </c>
      <c r="D203" s="31" t="e">
        <f>'1.1'!F28</f>
        <v>#N/A</v>
      </c>
      <c r="E203" s="31" t="e">
        <f>'1.1'!G28</f>
        <v>#N/A</v>
      </c>
      <c r="F203" s="31" t="e">
        <f>'1.1'!H28</f>
        <v>#N/A</v>
      </c>
      <c r="G203" s="31" t="e">
        <f>'1.1'!I28</f>
        <v>#N/A</v>
      </c>
    </row>
    <row r="204" spans="1:7" x14ac:dyDescent="0.25">
      <c r="A204" s="34" t="s">
        <v>34</v>
      </c>
      <c r="B204" s="37" t="s">
        <v>43</v>
      </c>
      <c r="C204" s="33">
        <v>37165</v>
      </c>
      <c r="D204" s="31" t="e">
        <f>'1.1'!F29</f>
        <v>#N/A</v>
      </c>
      <c r="E204" s="31" t="e">
        <f>'1.1'!G29</f>
        <v>#N/A</v>
      </c>
      <c r="F204" s="31" t="e">
        <f>'1.1'!H29</f>
        <v>#N/A</v>
      </c>
      <c r="G204" s="31" t="e">
        <f>'1.1'!I29</f>
        <v>#N/A</v>
      </c>
    </row>
    <row r="205" spans="1:7" x14ac:dyDescent="0.25">
      <c r="A205" s="34" t="s">
        <v>34</v>
      </c>
      <c r="B205" s="37" t="s">
        <v>43</v>
      </c>
      <c r="C205" s="33">
        <v>37196</v>
      </c>
      <c r="D205" s="31" t="e">
        <f>'1.1'!F30</f>
        <v>#N/A</v>
      </c>
      <c r="E205" s="31" t="e">
        <f>'1.1'!G30</f>
        <v>#N/A</v>
      </c>
      <c r="F205" s="31" t="e">
        <f>'1.1'!H30</f>
        <v>#N/A</v>
      </c>
      <c r="G205" s="31" t="e">
        <f>'1.1'!I30</f>
        <v>#N/A</v>
      </c>
    </row>
    <row r="206" spans="1:7" x14ac:dyDescent="0.25">
      <c r="A206" s="34" t="s">
        <v>34</v>
      </c>
      <c r="B206" s="37" t="s">
        <v>43</v>
      </c>
      <c r="C206" s="33">
        <v>37226</v>
      </c>
      <c r="D206" s="31" t="e">
        <f>'1.1'!F31</f>
        <v>#N/A</v>
      </c>
      <c r="E206" s="31" t="e">
        <f>'1.1'!G31</f>
        <v>#N/A</v>
      </c>
      <c r="F206" s="31" t="e">
        <f>'1.1'!H31</f>
        <v>#N/A</v>
      </c>
      <c r="G206" s="31" t="e">
        <f>'1.1'!I31</f>
        <v>#N/A</v>
      </c>
    </row>
    <row r="207" spans="1:7" x14ac:dyDescent="0.25">
      <c r="A207" s="34" t="s">
        <v>34</v>
      </c>
      <c r="B207" s="37" t="s">
        <v>43</v>
      </c>
      <c r="C207" s="33">
        <v>37257</v>
      </c>
      <c r="D207" s="31" t="e">
        <f>'1.1'!F32</f>
        <v>#N/A</v>
      </c>
      <c r="E207" s="31" t="e">
        <f>'1.1'!G32</f>
        <v>#N/A</v>
      </c>
      <c r="F207" s="31" t="e">
        <f>'1.1'!H32</f>
        <v>#N/A</v>
      </c>
      <c r="G207" s="31" t="e">
        <f>'1.1'!I32</f>
        <v>#N/A</v>
      </c>
    </row>
    <row r="208" spans="1:7" x14ac:dyDescent="0.25">
      <c r="A208" s="34" t="s">
        <v>34</v>
      </c>
      <c r="B208" s="37" t="s">
        <v>43</v>
      </c>
      <c r="C208" s="33">
        <v>37288</v>
      </c>
      <c r="D208" s="31" t="e">
        <f>'1.1'!F33</f>
        <v>#N/A</v>
      </c>
      <c r="E208" s="31" t="e">
        <f>'1.1'!G33</f>
        <v>#N/A</v>
      </c>
      <c r="F208" s="31" t="e">
        <f>'1.1'!H33</f>
        <v>#N/A</v>
      </c>
      <c r="G208" s="31" t="e">
        <f>'1.1'!I33</f>
        <v>#N/A</v>
      </c>
    </row>
    <row r="209" spans="1:7" x14ac:dyDescent="0.25">
      <c r="A209" s="34" t="s">
        <v>34</v>
      </c>
      <c r="B209" s="37" t="s">
        <v>43</v>
      </c>
      <c r="C209" s="33">
        <v>37316</v>
      </c>
      <c r="D209" s="31" t="e">
        <f>'1.1'!F34</f>
        <v>#N/A</v>
      </c>
      <c r="E209" s="31" t="e">
        <f>'1.1'!G34</f>
        <v>#N/A</v>
      </c>
      <c r="F209" s="31" t="e">
        <f>'1.1'!H34</f>
        <v>#N/A</v>
      </c>
      <c r="G209" s="31" t="e">
        <f>'1.1'!I34</f>
        <v>#N/A</v>
      </c>
    </row>
    <row r="210" spans="1:7" x14ac:dyDescent="0.25">
      <c r="A210" s="34" t="s">
        <v>34</v>
      </c>
      <c r="B210" s="37" t="s">
        <v>43</v>
      </c>
      <c r="C210" s="33">
        <v>37347</v>
      </c>
      <c r="D210" s="31" t="e">
        <f>'1.1'!F35</f>
        <v>#N/A</v>
      </c>
      <c r="E210" s="31" t="e">
        <f>'1.1'!G35</f>
        <v>#N/A</v>
      </c>
      <c r="F210" s="31" t="e">
        <f>'1.1'!H35</f>
        <v>#N/A</v>
      </c>
      <c r="G210" s="31" t="e">
        <f>'1.1'!I35</f>
        <v>#N/A</v>
      </c>
    </row>
    <row r="211" spans="1:7" x14ac:dyDescent="0.25">
      <c r="A211" s="34" t="s">
        <v>34</v>
      </c>
      <c r="B211" s="37" t="s">
        <v>43</v>
      </c>
      <c r="C211" s="33">
        <v>37377</v>
      </c>
      <c r="D211" s="31" t="e">
        <f>'1.1'!F36</f>
        <v>#N/A</v>
      </c>
      <c r="E211" s="31" t="e">
        <f>'1.1'!G36</f>
        <v>#N/A</v>
      </c>
      <c r="F211" s="31" t="e">
        <f>'1.1'!H36</f>
        <v>#N/A</v>
      </c>
      <c r="G211" s="31" t="e">
        <f>'1.1'!I36</f>
        <v>#N/A</v>
      </c>
    </row>
    <row r="212" spans="1:7" x14ac:dyDescent="0.25">
      <c r="A212" s="34" t="s">
        <v>34</v>
      </c>
      <c r="B212" s="37" t="s">
        <v>43</v>
      </c>
      <c r="C212" s="33">
        <v>37408</v>
      </c>
      <c r="D212" s="31" t="e">
        <f>'1.1'!F37</f>
        <v>#N/A</v>
      </c>
      <c r="E212" s="31" t="e">
        <f>'1.1'!G37</f>
        <v>#N/A</v>
      </c>
      <c r="F212" s="31" t="e">
        <f>'1.1'!H37</f>
        <v>#N/A</v>
      </c>
      <c r="G212" s="31" t="e">
        <f>'1.1'!I37</f>
        <v>#N/A</v>
      </c>
    </row>
    <row r="213" spans="1:7" x14ac:dyDescent="0.25">
      <c r="A213" s="34" t="s">
        <v>34</v>
      </c>
      <c r="B213" s="37" t="s">
        <v>43</v>
      </c>
      <c r="C213" s="33">
        <v>37438</v>
      </c>
      <c r="D213" s="31" t="e">
        <f>'1.1'!F38</f>
        <v>#N/A</v>
      </c>
      <c r="E213" s="31" t="e">
        <f>'1.1'!G38</f>
        <v>#N/A</v>
      </c>
      <c r="F213" s="31" t="e">
        <f>'1.1'!H38</f>
        <v>#N/A</v>
      </c>
      <c r="G213" s="31" t="e">
        <f>'1.1'!I38</f>
        <v>#N/A</v>
      </c>
    </row>
    <row r="214" spans="1:7" x14ac:dyDescent="0.25">
      <c r="A214" s="34" t="s">
        <v>34</v>
      </c>
      <c r="B214" s="37" t="s">
        <v>43</v>
      </c>
      <c r="C214" s="33">
        <v>37469</v>
      </c>
      <c r="D214" s="31" t="e">
        <f>'1.1'!F39</f>
        <v>#N/A</v>
      </c>
      <c r="E214" s="31" t="e">
        <f>'1.1'!G39</f>
        <v>#N/A</v>
      </c>
      <c r="F214" s="31" t="e">
        <f>'1.1'!H39</f>
        <v>#N/A</v>
      </c>
      <c r="G214" s="31" t="e">
        <f>'1.1'!I39</f>
        <v>#N/A</v>
      </c>
    </row>
    <row r="215" spans="1:7" x14ac:dyDescent="0.25">
      <c r="A215" s="34" t="s">
        <v>34</v>
      </c>
      <c r="B215" s="37" t="s">
        <v>43</v>
      </c>
      <c r="C215" s="33">
        <v>37500</v>
      </c>
      <c r="D215" s="31" t="e">
        <f>'1.1'!F40</f>
        <v>#N/A</v>
      </c>
      <c r="E215" s="31" t="e">
        <f>'1.1'!G40</f>
        <v>#N/A</v>
      </c>
      <c r="F215" s="31" t="e">
        <f>'1.1'!H40</f>
        <v>#N/A</v>
      </c>
      <c r="G215" s="31" t="e">
        <f>'1.1'!I40</f>
        <v>#N/A</v>
      </c>
    </row>
    <row r="216" spans="1:7" x14ac:dyDescent="0.25">
      <c r="A216" s="34" t="s">
        <v>34</v>
      </c>
      <c r="B216" s="37" t="s">
        <v>43</v>
      </c>
      <c r="C216" s="33">
        <v>37530</v>
      </c>
      <c r="D216" s="31" t="e">
        <f>'1.1'!F41</f>
        <v>#N/A</v>
      </c>
      <c r="E216" s="31" t="e">
        <f>'1.1'!G41</f>
        <v>#N/A</v>
      </c>
      <c r="F216" s="31" t="e">
        <f>'1.1'!H41</f>
        <v>#N/A</v>
      </c>
      <c r="G216" s="31" t="e">
        <f>'1.1'!I41</f>
        <v>#N/A</v>
      </c>
    </row>
    <row r="217" spans="1:7" x14ac:dyDescent="0.25">
      <c r="A217" s="34" t="s">
        <v>34</v>
      </c>
      <c r="B217" s="37" t="s">
        <v>43</v>
      </c>
      <c r="C217" s="33">
        <v>37561</v>
      </c>
      <c r="D217" s="31" t="e">
        <f>'1.1'!F42</f>
        <v>#N/A</v>
      </c>
      <c r="E217" s="31" t="e">
        <f>'1.1'!G42</f>
        <v>#N/A</v>
      </c>
      <c r="F217" s="31" t="e">
        <f>'1.1'!H42</f>
        <v>#N/A</v>
      </c>
      <c r="G217" s="31" t="e">
        <f>'1.1'!I42</f>
        <v>#N/A</v>
      </c>
    </row>
    <row r="218" spans="1:7" x14ac:dyDescent="0.25">
      <c r="A218" s="34" t="s">
        <v>34</v>
      </c>
      <c r="B218" s="37" t="s">
        <v>43</v>
      </c>
      <c r="C218" s="33">
        <v>37591</v>
      </c>
      <c r="D218" s="31" t="e">
        <f>'1.1'!F43</f>
        <v>#N/A</v>
      </c>
      <c r="E218" s="31" t="e">
        <f>'1.1'!G43</f>
        <v>#N/A</v>
      </c>
      <c r="F218" s="31" t="e">
        <f>'1.1'!H43</f>
        <v>#N/A</v>
      </c>
      <c r="G218" s="31" t="e">
        <f>'1.1'!I43</f>
        <v>#N/A</v>
      </c>
    </row>
    <row r="219" spans="1:7" x14ac:dyDescent="0.25">
      <c r="A219" s="34" t="s">
        <v>34</v>
      </c>
      <c r="B219" s="37" t="s">
        <v>43</v>
      </c>
      <c r="C219" s="33">
        <v>37622</v>
      </c>
      <c r="D219" s="31" t="e">
        <f>'1.1'!F44</f>
        <v>#N/A</v>
      </c>
      <c r="E219" s="31" t="e">
        <f>'1.1'!G44</f>
        <v>#N/A</v>
      </c>
      <c r="F219" s="31" t="e">
        <f>'1.1'!H44</f>
        <v>#N/A</v>
      </c>
      <c r="G219" s="31" t="e">
        <f>'1.1'!I44</f>
        <v>#N/A</v>
      </c>
    </row>
    <row r="220" spans="1:7" x14ac:dyDescent="0.25">
      <c r="A220" s="34" t="s">
        <v>34</v>
      </c>
      <c r="B220" s="37" t="s">
        <v>43</v>
      </c>
      <c r="C220" s="33">
        <v>37653</v>
      </c>
      <c r="D220" s="31" t="e">
        <f>'1.1'!F45</f>
        <v>#N/A</v>
      </c>
      <c r="E220" s="31" t="e">
        <f>'1.1'!G45</f>
        <v>#N/A</v>
      </c>
      <c r="F220" s="31" t="e">
        <f>'1.1'!H45</f>
        <v>#N/A</v>
      </c>
      <c r="G220" s="31" t="e">
        <f>'1.1'!I45</f>
        <v>#N/A</v>
      </c>
    </row>
    <row r="221" spans="1:7" x14ac:dyDescent="0.25">
      <c r="A221" s="34" t="s">
        <v>34</v>
      </c>
      <c r="B221" s="37" t="s">
        <v>43</v>
      </c>
      <c r="C221" s="33">
        <v>37681</v>
      </c>
      <c r="D221" s="31" t="e">
        <f>'1.1'!F46</f>
        <v>#N/A</v>
      </c>
      <c r="E221" s="31" t="e">
        <f>'1.1'!G46</f>
        <v>#N/A</v>
      </c>
      <c r="F221" s="31" t="e">
        <f>'1.1'!H46</f>
        <v>#N/A</v>
      </c>
      <c r="G221" s="31" t="e">
        <f>'1.1'!I46</f>
        <v>#N/A</v>
      </c>
    </row>
    <row r="222" spans="1:7" x14ac:dyDescent="0.25">
      <c r="A222" s="34" t="s">
        <v>34</v>
      </c>
      <c r="B222" s="37" t="s">
        <v>43</v>
      </c>
      <c r="C222" s="33">
        <v>37712</v>
      </c>
      <c r="D222" s="31" t="e">
        <f>'1.1'!F47</f>
        <v>#N/A</v>
      </c>
      <c r="E222" s="31" t="e">
        <f>'1.1'!G47</f>
        <v>#N/A</v>
      </c>
      <c r="F222" s="31" t="e">
        <f>'1.1'!H47</f>
        <v>#N/A</v>
      </c>
      <c r="G222" s="31" t="e">
        <f>'1.1'!I47</f>
        <v>#N/A</v>
      </c>
    </row>
    <row r="223" spans="1:7" x14ac:dyDescent="0.25">
      <c r="A223" s="34" t="s">
        <v>34</v>
      </c>
      <c r="B223" s="37" t="s">
        <v>43</v>
      </c>
      <c r="C223" s="33">
        <v>37742</v>
      </c>
      <c r="D223" s="31" t="e">
        <f>'1.1'!F48</f>
        <v>#N/A</v>
      </c>
      <c r="E223" s="31" t="e">
        <f>'1.1'!G48</f>
        <v>#N/A</v>
      </c>
      <c r="F223" s="31" t="e">
        <f>'1.1'!H48</f>
        <v>#N/A</v>
      </c>
      <c r="G223" s="31" t="e">
        <f>'1.1'!I48</f>
        <v>#N/A</v>
      </c>
    </row>
    <row r="224" spans="1:7" x14ac:dyDescent="0.25">
      <c r="A224" s="34" t="s">
        <v>34</v>
      </c>
      <c r="B224" s="37" t="s">
        <v>43</v>
      </c>
      <c r="C224" s="33">
        <v>37773</v>
      </c>
      <c r="D224" s="31" t="e">
        <f>'1.1'!F49</f>
        <v>#N/A</v>
      </c>
      <c r="E224" s="31" t="e">
        <f>'1.1'!G49</f>
        <v>#N/A</v>
      </c>
      <c r="F224" s="31" t="e">
        <f>'1.1'!H49</f>
        <v>#N/A</v>
      </c>
      <c r="G224" s="31" t="e">
        <f>'1.1'!I49</f>
        <v>#N/A</v>
      </c>
    </row>
    <row r="225" spans="1:7" x14ac:dyDescent="0.25">
      <c r="A225" s="34" t="s">
        <v>34</v>
      </c>
      <c r="B225" s="37" t="s">
        <v>43</v>
      </c>
      <c r="C225" s="33">
        <v>37803</v>
      </c>
      <c r="D225" s="31" t="e">
        <f>'1.1'!F50</f>
        <v>#N/A</v>
      </c>
      <c r="E225" s="31" t="e">
        <f>'1.1'!G50</f>
        <v>#N/A</v>
      </c>
      <c r="F225" s="31" t="e">
        <f>'1.1'!H50</f>
        <v>#N/A</v>
      </c>
      <c r="G225" s="31" t="e">
        <f>'1.1'!I50</f>
        <v>#N/A</v>
      </c>
    </row>
    <row r="226" spans="1:7" x14ac:dyDescent="0.25">
      <c r="A226" s="34" t="s">
        <v>34</v>
      </c>
      <c r="B226" s="37" t="s">
        <v>43</v>
      </c>
      <c r="C226" s="33">
        <v>37834</v>
      </c>
      <c r="D226" s="31" t="e">
        <f>'1.1'!F51</f>
        <v>#N/A</v>
      </c>
      <c r="E226" s="31" t="e">
        <f>'1.1'!G51</f>
        <v>#N/A</v>
      </c>
      <c r="F226" s="31" t="e">
        <f>'1.1'!H51</f>
        <v>#N/A</v>
      </c>
      <c r="G226" s="31" t="e">
        <f>'1.1'!I51</f>
        <v>#N/A</v>
      </c>
    </row>
    <row r="227" spans="1:7" x14ac:dyDescent="0.25">
      <c r="A227" s="34" t="s">
        <v>34</v>
      </c>
      <c r="B227" s="37" t="s">
        <v>43</v>
      </c>
      <c r="C227" s="33">
        <v>37865</v>
      </c>
      <c r="D227" s="31" t="e">
        <f>'1.1'!F52</f>
        <v>#N/A</v>
      </c>
      <c r="E227" s="31" t="e">
        <f>'1.1'!G52</f>
        <v>#N/A</v>
      </c>
      <c r="F227" s="31" t="e">
        <f>'1.1'!H52</f>
        <v>#N/A</v>
      </c>
      <c r="G227" s="31" t="e">
        <f>'1.1'!I52</f>
        <v>#N/A</v>
      </c>
    </row>
    <row r="228" spans="1:7" x14ac:dyDescent="0.25">
      <c r="A228" s="34" t="s">
        <v>34</v>
      </c>
      <c r="B228" s="37" t="s">
        <v>43</v>
      </c>
      <c r="C228" s="33">
        <v>37895</v>
      </c>
      <c r="D228" s="31" t="e">
        <f>'1.1'!F53</f>
        <v>#N/A</v>
      </c>
      <c r="E228" s="31" t="e">
        <f>'1.1'!G53</f>
        <v>#N/A</v>
      </c>
      <c r="F228" s="31" t="e">
        <f>'1.1'!H53</f>
        <v>#N/A</v>
      </c>
      <c r="G228" s="31" t="e">
        <f>'1.1'!I53</f>
        <v>#N/A</v>
      </c>
    </row>
    <row r="229" spans="1:7" x14ac:dyDescent="0.25">
      <c r="A229" s="34" t="s">
        <v>34</v>
      </c>
      <c r="B229" s="37" t="s">
        <v>43</v>
      </c>
      <c r="C229" s="33">
        <v>37926</v>
      </c>
      <c r="D229" s="31" t="e">
        <f>'1.1'!F54</f>
        <v>#N/A</v>
      </c>
      <c r="E229" s="31" t="e">
        <f>'1.1'!G54</f>
        <v>#N/A</v>
      </c>
      <c r="F229" s="31" t="e">
        <f>'1.1'!H54</f>
        <v>#N/A</v>
      </c>
      <c r="G229" s="31" t="e">
        <f>'1.1'!I54</f>
        <v>#N/A</v>
      </c>
    </row>
    <row r="230" spans="1:7" x14ac:dyDescent="0.25">
      <c r="A230" s="34" t="s">
        <v>34</v>
      </c>
      <c r="B230" s="37" t="s">
        <v>43</v>
      </c>
      <c r="C230" s="33">
        <v>37956</v>
      </c>
      <c r="D230" s="31" t="e">
        <f>'1.1'!F55</f>
        <v>#N/A</v>
      </c>
      <c r="E230" s="31" t="e">
        <f>'1.1'!G55</f>
        <v>#N/A</v>
      </c>
      <c r="F230" s="31" t="e">
        <f>'1.1'!H55</f>
        <v>#N/A</v>
      </c>
      <c r="G230" s="31" t="e">
        <f>'1.1'!I55</f>
        <v>#N/A</v>
      </c>
    </row>
    <row r="231" spans="1:7" x14ac:dyDescent="0.25">
      <c r="A231" s="34" t="s">
        <v>34</v>
      </c>
      <c r="B231" s="37" t="s">
        <v>43</v>
      </c>
      <c r="C231" s="33">
        <v>37987</v>
      </c>
      <c r="D231" s="31">
        <f>'1.1'!F56</f>
        <v>27.1</v>
      </c>
      <c r="E231" s="31" t="e">
        <f>'1.1'!G56</f>
        <v>#N/A</v>
      </c>
      <c r="F231" s="31" t="e">
        <f>'1.1'!H56</f>
        <v>#N/A</v>
      </c>
      <c r="G231" s="31" t="e">
        <f>'1.1'!I56</f>
        <v>#N/A</v>
      </c>
    </row>
    <row r="232" spans="1:7" x14ac:dyDescent="0.25">
      <c r="A232" s="34" t="s">
        <v>34</v>
      </c>
      <c r="B232" s="37" t="s">
        <v>43</v>
      </c>
      <c r="C232" s="33">
        <v>38018</v>
      </c>
      <c r="D232" s="31">
        <f>'1.1'!F57</f>
        <v>25.1</v>
      </c>
      <c r="E232" s="31" t="e">
        <f>'1.1'!G57</f>
        <v>#N/A</v>
      </c>
      <c r="F232" s="31" t="e">
        <f>'1.1'!H57</f>
        <v>#N/A</v>
      </c>
      <c r="G232" s="31" t="e">
        <f>'1.1'!I57</f>
        <v>#N/A</v>
      </c>
    </row>
    <row r="233" spans="1:7" x14ac:dyDescent="0.25">
      <c r="A233" s="34" t="s">
        <v>34</v>
      </c>
      <c r="B233" s="37" t="s">
        <v>43</v>
      </c>
      <c r="C233" s="33">
        <v>38047</v>
      </c>
      <c r="D233" s="31">
        <f>'1.1'!F58</f>
        <v>28.4</v>
      </c>
      <c r="E233" s="31" t="e">
        <f>'1.1'!G58</f>
        <v>#N/A</v>
      </c>
      <c r="F233" s="31" t="e">
        <f>'1.1'!H58</f>
        <v>#N/A</v>
      </c>
      <c r="G233" s="31" t="e">
        <f>'1.1'!I58</f>
        <v>#N/A</v>
      </c>
    </row>
    <row r="234" spans="1:7" x14ac:dyDescent="0.25">
      <c r="A234" s="34" t="s">
        <v>34</v>
      </c>
      <c r="B234" s="37" t="s">
        <v>43</v>
      </c>
      <c r="C234" s="33">
        <v>38078</v>
      </c>
      <c r="D234" s="31">
        <f>'1.1'!F59</f>
        <v>27.2</v>
      </c>
      <c r="E234" s="31" t="e">
        <f>'1.1'!G59</f>
        <v>#N/A</v>
      </c>
      <c r="F234" s="31" t="e">
        <f>'1.1'!H59</f>
        <v>#N/A</v>
      </c>
      <c r="G234" s="31" t="e">
        <f>'1.1'!I59</f>
        <v>#N/A</v>
      </c>
    </row>
    <row r="235" spans="1:7" x14ac:dyDescent="0.25">
      <c r="A235" s="34" t="s">
        <v>34</v>
      </c>
      <c r="B235" s="37" t="s">
        <v>43</v>
      </c>
      <c r="C235" s="33">
        <v>38108</v>
      </c>
      <c r="D235" s="31">
        <f>'1.1'!F60</f>
        <v>28.2</v>
      </c>
      <c r="E235" s="31" t="e">
        <f>'1.1'!G60</f>
        <v>#N/A</v>
      </c>
      <c r="F235" s="31" t="e">
        <f>'1.1'!H60</f>
        <v>#N/A</v>
      </c>
      <c r="G235" s="31" t="e">
        <f>'1.1'!I60</f>
        <v>#N/A</v>
      </c>
    </row>
    <row r="236" spans="1:7" x14ac:dyDescent="0.25">
      <c r="A236" s="34" t="s">
        <v>34</v>
      </c>
      <c r="B236" s="37" t="s">
        <v>43</v>
      </c>
      <c r="C236" s="33">
        <v>38139</v>
      </c>
      <c r="D236" s="31">
        <f>'1.1'!F61</f>
        <v>28.1</v>
      </c>
      <c r="E236" s="31" t="e">
        <f>'1.1'!G61</f>
        <v>#N/A</v>
      </c>
      <c r="F236" s="31" t="e">
        <f>'1.1'!H61</f>
        <v>#N/A</v>
      </c>
      <c r="G236" s="31" t="e">
        <f>'1.1'!I61</f>
        <v>#N/A</v>
      </c>
    </row>
    <row r="237" spans="1:7" x14ac:dyDescent="0.25">
      <c r="A237" s="34" t="s">
        <v>34</v>
      </c>
      <c r="B237" s="37" t="s">
        <v>43</v>
      </c>
      <c r="C237" s="33">
        <v>38169</v>
      </c>
      <c r="D237" s="31">
        <f>'1.1'!F62</f>
        <v>31.7</v>
      </c>
      <c r="E237" s="31" t="e">
        <f>'1.1'!G62</f>
        <v>#N/A</v>
      </c>
      <c r="F237" s="31" t="e">
        <f>'1.1'!H62</f>
        <v>#N/A</v>
      </c>
      <c r="G237" s="31" t="e">
        <f>'1.1'!I62</f>
        <v>#N/A</v>
      </c>
    </row>
    <row r="238" spans="1:7" x14ac:dyDescent="0.25">
      <c r="A238" s="34" t="s">
        <v>34</v>
      </c>
      <c r="B238" s="37" t="s">
        <v>43</v>
      </c>
      <c r="C238" s="33">
        <v>38200</v>
      </c>
      <c r="D238" s="31">
        <f>'1.1'!F63</f>
        <v>29.6</v>
      </c>
      <c r="E238" s="31" t="e">
        <f>'1.1'!G63</f>
        <v>#N/A</v>
      </c>
      <c r="F238" s="31" t="e">
        <f>'1.1'!H63</f>
        <v>#N/A</v>
      </c>
      <c r="G238" s="31" t="e">
        <f>'1.1'!I63</f>
        <v>#N/A</v>
      </c>
    </row>
    <row r="239" spans="1:7" x14ac:dyDescent="0.25">
      <c r="A239" s="34" t="s">
        <v>34</v>
      </c>
      <c r="B239" s="37" t="s">
        <v>43</v>
      </c>
      <c r="C239" s="33">
        <v>38231</v>
      </c>
      <c r="D239" s="31">
        <f>'1.1'!F64</f>
        <v>29.5</v>
      </c>
      <c r="E239" s="31" t="e">
        <f>'1.1'!G64</f>
        <v>#N/A</v>
      </c>
      <c r="F239" s="31" t="e">
        <f>'1.1'!H64</f>
        <v>#N/A</v>
      </c>
      <c r="G239" s="31" t="e">
        <f>'1.1'!I64</f>
        <v>#N/A</v>
      </c>
    </row>
    <row r="240" spans="1:7" x14ac:dyDescent="0.25">
      <c r="A240" s="34" t="s">
        <v>34</v>
      </c>
      <c r="B240" s="37" t="s">
        <v>43</v>
      </c>
      <c r="C240" s="33">
        <v>38261</v>
      </c>
      <c r="D240" s="31">
        <f>'1.1'!F65</f>
        <v>32</v>
      </c>
      <c r="E240" s="31" t="e">
        <f>'1.1'!G65</f>
        <v>#N/A</v>
      </c>
      <c r="F240" s="31" t="e">
        <f>'1.1'!H65</f>
        <v>#N/A</v>
      </c>
      <c r="G240" s="31" t="e">
        <f>'1.1'!I65</f>
        <v>#N/A</v>
      </c>
    </row>
    <row r="241" spans="1:7" x14ac:dyDescent="0.25">
      <c r="A241" s="34" t="s">
        <v>34</v>
      </c>
      <c r="B241" s="37" t="s">
        <v>43</v>
      </c>
      <c r="C241" s="33">
        <v>38292</v>
      </c>
      <c r="D241" s="31">
        <f>'1.1'!F66</f>
        <v>32.4</v>
      </c>
      <c r="E241" s="31" t="e">
        <f>'1.1'!G66</f>
        <v>#N/A</v>
      </c>
      <c r="F241" s="31" t="e">
        <f>'1.1'!H66</f>
        <v>#N/A</v>
      </c>
      <c r="G241" s="31" t="e">
        <f>'1.1'!I66</f>
        <v>#N/A</v>
      </c>
    </row>
    <row r="242" spans="1:7" x14ac:dyDescent="0.25">
      <c r="A242" s="34" t="s">
        <v>34</v>
      </c>
      <c r="B242" s="37" t="s">
        <v>43</v>
      </c>
      <c r="C242" s="33">
        <v>38322</v>
      </c>
      <c r="D242" s="31">
        <f>'1.1'!F67</f>
        <v>41.5</v>
      </c>
      <c r="E242" s="31" t="e">
        <f>'1.1'!G67</f>
        <v>#N/A</v>
      </c>
      <c r="F242" s="31" t="e">
        <f>'1.1'!H67</f>
        <v>#N/A</v>
      </c>
      <c r="G242" s="31" t="e">
        <f>'1.1'!I67</f>
        <v>#N/A</v>
      </c>
    </row>
    <row r="243" spans="1:7" x14ac:dyDescent="0.25">
      <c r="A243" s="34" t="s">
        <v>34</v>
      </c>
      <c r="B243" s="37" t="s">
        <v>43</v>
      </c>
      <c r="C243" s="33">
        <v>38353</v>
      </c>
      <c r="D243" s="31">
        <f>'1.1'!F68</f>
        <v>32.200000000000003</v>
      </c>
      <c r="E243" s="31">
        <f>'1.1'!G68</f>
        <v>18.7</v>
      </c>
      <c r="F243" s="31">
        <f>'1.1'!H68</f>
        <v>18.7</v>
      </c>
      <c r="G243" s="31" t="e">
        <f>'1.1'!I68</f>
        <v>#N/A</v>
      </c>
    </row>
    <row r="244" spans="1:7" x14ac:dyDescent="0.25">
      <c r="A244" s="34" t="s">
        <v>34</v>
      </c>
      <c r="B244" s="37" t="s">
        <v>43</v>
      </c>
      <c r="C244" s="33">
        <v>38384</v>
      </c>
      <c r="D244" s="31">
        <f>'1.1'!F69</f>
        <v>31</v>
      </c>
      <c r="E244" s="31">
        <f>'1.1'!G69</f>
        <v>23.5</v>
      </c>
      <c r="F244" s="31">
        <f>'1.1'!H69</f>
        <v>21</v>
      </c>
      <c r="G244" s="31" t="e">
        <f>'1.1'!I69</f>
        <v>#N/A</v>
      </c>
    </row>
    <row r="245" spans="1:7" x14ac:dyDescent="0.25">
      <c r="A245" s="34" t="s">
        <v>34</v>
      </c>
      <c r="B245" s="37" t="s">
        <v>43</v>
      </c>
      <c r="C245" s="33">
        <v>38412</v>
      </c>
      <c r="D245" s="31">
        <f>'1.1'!F70</f>
        <v>36</v>
      </c>
      <c r="E245" s="31">
        <f>'1.1'!G70</f>
        <v>26.9</v>
      </c>
      <c r="F245" s="31">
        <f>'1.1'!H70</f>
        <v>23.1</v>
      </c>
      <c r="G245" s="31" t="e">
        <f>'1.1'!I70</f>
        <v>#N/A</v>
      </c>
    </row>
    <row r="246" spans="1:7" x14ac:dyDescent="0.25">
      <c r="A246" s="34" t="s">
        <v>34</v>
      </c>
      <c r="B246" s="37" t="s">
        <v>43</v>
      </c>
      <c r="C246" s="33">
        <v>38443</v>
      </c>
      <c r="D246" s="31">
        <f>'1.1'!F71</f>
        <v>34.6</v>
      </c>
      <c r="E246" s="31">
        <f>'1.1'!G71</f>
        <v>27.3</v>
      </c>
      <c r="F246" s="31">
        <f>'1.1'!H71</f>
        <v>24.1</v>
      </c>
      <c r="G246" s="31" t="e">
        <f>'1.1'!I71</f>
        <v>#N/A</v>
      </c>
    </row>
    <row r="247" spans="1:7" x14ac:dyDescent="0.25">
      <c r="A247" s="34" t="s">
        <v>34</v>
      </c>
      <c r="B247" s="37" t="s">
        <v>43</v>
      </c>
      <c r="C247" s="33">
        <v>38473</v>
      </c>
      <c r="D247" s="31">
        <f>'1.1'!F72</f>
        <v>35.799999999999997</v>
      </c>
      <c r="E247" s="31">
        <f>'1.1'!G72</f>
        <v>26.9</v>
      </c>
      <c r="F247" s="31">
        <f>'1.1'!H72</f>
        <v>24.7</v>
      </c>
      <c r="G247" s="31" t="e">
        <f>'1.1'!I72</f>
        <v>#N/A</v>
      </c>
    </row>
    <row r="248" spans="1:7" x14ac:dyDescent="0.25">
      <c r="A248" s="34" t="s">
        <v>34</v>
      </c>
      <c r="B248" s="37" t="s">
        <v>43</v>
      </c>
      <c r="C248" s="33">
        <v>38504</v>
      </c>
      <c r="D248" s="31">
        <f>'1.1'!F73</f>
        <v>35.4</v>
      </c>
      <c r="E248" s="31">
        <f>'1.1'!G73</f>
        <v>26.1</v>
      </c>
      <c r="F248" s="31">
        <f>'1.1'!H73</f>
        <v>25</v>
      </c>
      <c r="G248" s="31" t="e">
        <f>'1.1'!I73</f>
        <v>#N/A</v>
      </c>
    </row>
    <row r="249" spans="1:7" x14ac:dyDescent="0.25">
      <c r="A249" s="34" t="s">
        <v>34</v>
      </c>
      <c r="B249" s="37" t="s">
        <v>43</v>
      </c>
      <c r="C249" s="33">
        <v>38534</v>
      </c>
      <c r="D249" s="31">
        <f>'1.1'!F74</f>
        <v>37</v>
      </c>
      <c r="E249" s="31">
        <f>'1.1'!G74</f>
        <v>16.8</v>
      </c>
      <c r="F249" s="31">
        <f>'1.1'!H74</f>
        <v>23.6</v>
      </c>
      <c r="G249" s="31" t="e">
        <f>'1.1'!I74</f>
        <v>#N/A</v>
      </c>
    </row>
    <row r="250" spans="1:7" x14ac:dyDescent="0.25">
      <c r="A250" s="34" t="s">
        <v>34</v>
      </c>
      <c r="B250" s="37" t="s">
        <v>43</v>
      </c>
      <c r="C250" s="33">
        <v>38565</v>
      </c>
      <c r="D250" s="31">
        <f>'1.1'!F75</f>
        <v>38.200000000000003</v>
      </c>
      <c r="E250" s="31">
        <f>'1.1'!G75</f>
        <v>29.1</v>
      </c>
      <c r="F250" s="31">
        <f>'1.1'!H75</f>
        <v>24.3</v>
      </c>
      <c r="G250" s="31" t="e">
        <f>'1.1'!I75</f>
        <v>#N/A</v>
      </c>
    </row>
    <row r="251" spans="1:7" x14ac:dyDescent="0.25">
      <c r="A251" s="34" t="s">
        <v>34</v>
      </c>
      <c r="B251" s="37" t="s">
        <v>43</v>
      </c>
      <c r="C251" s="33">
        <v>38596</v>
      </c>
      <c r="D251" s="31">
        <f>'1.1'!F76</f>
        <v>38</v>
      </c>
      <c r="E251" s="31">
        <f>'1.1'!G76</f>
        <v>28.7</v>
      </c>
      <c r="F251" s="31">
        <f>'1.1'!H76</f>
        <v>24.8</v>
      </c>
      <c r="G251" s="31" t="e">
        <f>'1.1'!I76</f>
        <v>#N/A</v>
      </c>
    </row>
    <row r="252" spans="1:7" x14ac:dyDescent="0.25">
      <c r="A252" s="34" t="s">
        <v>34</v>
      </c>
      <c r="B252" s="37" t="s">
        <v>43</v>
      </c>
      <c r="C252" s="33">
        <v>38626</v>
      </c>
      <c r="D252" s="31">
        <f>'1.1'!F77</f>
        <v>39.299999999999997</v>
      </c>
      <c r="E252" s="31">
        <f>'1.1'!G77</f>
        <v>22.7</v>
      </c>
      <c r="F252" s="31">
        <f>'1.1'!H77</f>
        <v>24.6</v>
      </c>
      <c r="G252" s="31" t="e">
        <f>'1.1'!I77</f>
        <v>#N/A</v>
      </c>
    </row>
    <row r="253" spans="1:7" x14ac:dyDescent="0.25">
      <c r="A253" s="34" t="s">
        <v>34</v>
      </c>
      <c r="B253" s="37" t="s">
        <v>43</v>
      </c>
      <c r="C253" s="33">
        <v>38657</v>
      </c>
      <c r="D253" s="31">
        <f>'1.1'!F78</f>
        <v>38.4</v>
      </c>
      <c r="E253" s="31">
        <f>'1.1'!G78</f>
        <v>18.5</v>
      </c>
      <c r="F253" s="31">
        <f>'1.1'!H78</f>
        <v>24</v>
      </c>
      <c r="G253" s="31" t="e">
        <f>'1.1'!I78</f>
        <v>#N/A</v>
      </c>
    </row>
    <row r="254" spans="1:7" x14ac:dyDescent="0.25">
      <c r="A254" s="34" t="s">
        <v>34</v>
      </c>
      <c r="B254" s="37" t="s">
        <v>43</v>
      </c>
      <c r="C254" s="33">
        <v>38687</v>
      </c>
      <c r="D254" s="31">
        <f>'1.1'!F79</f>
        <v>51.3</v>
      </c>
      <c r="E254" s="31">
        <f>'1.1'!G79</f>
        <v>23.7</v>
      </c>
      <c r="F254" s="31">
        <f>'1.1'!H79</f>
        <v>24</v>
      </c>
      <c r="G254" s="31">
        <f>'1.1'!I79</f>
        <v>24</v>
      </c>
    </row>
    <row r="255" spans="1:7" x14ac:dyDescent="0.25">
      <c r="A255" s="34" t="s">
        <v>34</v>
      </c>
      <c r="B255" s="37" t="s">
        <v>43</v>
      </c>
      <c r="C255" s="33">
        <v>38718</v>
      </c>
      <c r="D255" s="31">
        <f>'1.1'!F80</f>
        <v>39.9</v>
      </c>
      <c r="E255" s="31">
        <f>'1.1'!G80</f>
        <v>23.9</v>
      </c>
      <c r="F255" s="31">
        <f>'1.1'!H80</f>
        <v>23.9</v>
      </c>
      <c r="G255" s="31">
        <f>'1.1'!I80</f>
        <v>24.3</v>
      </c>
    </row>
    <row r="256" spans="1:7" x14ac:dyDescent="0.25">
      <c r="A256" s="34" t="s">
        <v>34</v>
      </c>
      <c r="B256" s="37" t="s">
        <v>43</v>
      </c>
      <c r="C256" s="33">
        <v>38749</v>
      </c>
      <c r="D256" s="31">
        <f>'1.1'!F81</f>
        <v>36.799999999999997</v>
      </c>
      <c r="E256" s="31">
        <f>'1.1'!G81</f>
        <v>18.5</v>
      </c>
      <c r="F256" s="31">
        <f>'1.1'!H81</f>
        <v>21.3</v>
      </c>
      <c r="G256" s="31">
        <f>'1.1'!I81</f>
        <v>23.9</v>
      </c>
    </row>
    <row r="257" spans="1:7" x14ac:dyDescent="0.25">
      <c r="A257" s="34" t="s">
        <v>34</v>
      </c>
      <c r="B257" s="37" t="s">
        <v>43</v>
      </c>
      <c r="C257" s="33">
        <v>38777</v>
      </c>
      <c r="D257" s="31">
        <f>'1.1'!F82</f>
        <v>41.8</v>
      </c>
      <c r="E257" s="31">
        <f>'1.1'!G82</f>
        <v>16.100000000000001</v>
      </c>
      <c r="F257" s="31">
        <f>'1.1'!H82</f>
        <v>19.399999999999999</v>
      </c>
      <c r="G257" s="31">
        <f>'1.1'!I82</f>
        <v>22.9</v>
      </c>
    </row>
    <row r="258" spans="1:7" x14ac:dyDescent="0.25">
      <c r="A258" s="34" t="s">
        <v>34</v>
      </c>
      <c r="B258" s="37" t="s">
        <v>43</v>
      </c>
      <c r="C258" s="33">
        <v>38808</v>
      </c>
      <c r="D258" s="31">
        <f>'1.1'!F83</f>
        <v>38.6</v>
      </c>
      <c r="E258" s="31">
        <f>'1.1'!G83</f>
        <v>11.6</v>
      </c>
      <c r="F258" s="31">
        <f>'1.1'!H83</f>
        <v>17.399999999999999</v>
      </c>
      <c r="G258" s="31">
        <f>'1.1'!I83</f>
        <v>21.6</v>
      </c>
    </row>
    <row r="259" spans="1:7" x14ac:dyDescent="0.25">
      <c r="A259" s="34" t="s">
        <v>34</v>
      </c>
      <c r="B259" s="37" t="s">
        <v>43</v>
      </c>
      <c r="C259" s="33">
        <v>38838</v>
      </c>
      <c r="D259" s="31">
        <f>'1.1'!F84</f>
        <v>42.4</v>
      </c>
      <c r="E259" s="31">
        <f>'1.1'!G84</f>
        <v>18.7</v>
      </c>
      <c r="F259" s="31">
        <f>'1.1'!H84</f>
        <v>17.7</v>
      </c>
      <c r="G259" s="31">
        <f>'1.1'!I84</f>
        <v>21</v>
      </c>
    </row>
    <row r="260" spans="1:7" x14ac:dyDescent="0.25">
      <c r="A260" s="34" t="s">
        <v>34</v>
      </c>
      <c r="B260" s="37" t="s">
        <v>43</v>
      </c>
      <c r="C260" s="33">
        <v>38869</v>
      </c>
      <c r="D260" s="31">
        <f>'1.1'!F85</f>
        <v>40.799999999999997</v>
      </c>
      <c r="E260" s="31">
        <f>'1.1'!G85</f>
        <v>15.4</v>
      </c>
      <c r="F260" s="31">
        <f>'1.1'!H85</f>
        <v>17.3</v>
      </c>
      <c r="G260" s="31">
        <f>'1.1'!I85</f>
        <v>20.100000000000001</v>
      </c>
    </row>
    <row r="261" spans="1:7" x14ac:dyDescent="0.25">
      <c r="A261" s="34" t="s">
        <v>34</v>
      </c>
      <c r="B261" s="37" t="s">
        <v>43</v>
      </c>
      <c r="C261" s="33">
        <v>38899</v>
      </c>
      <c r="D261" s="31">
        <f>'1.1'!F86</f>
        <v>42.6</v>
      </c>
      <c r="E261" s="31">
        <f>'1.1'!G86</f>
        <v>15.2</v>
      </c>
      <c r="F261" s="31">
        <f>'1.1'!H86</f>
        <v>16.899999999999999</v>
      </c>
      <c r="G261" s="31">
        <f>'1.1'!I86</f>
        <v>19.899999999999999</v>
      </c>
    </row>
    <row r="262" spans="1:7" x14ac:dyDescent="0.25">
      <c r="A262" s="34" t="s">
        <v>34</v>
      </c>
      <c r="B262" s="37" t="s">
        <v>43</v>
      </c>
      <c r="C262" s="33">
        <v>38930</v>
      </c>
      <c r="D262" s="31">
        <f>'1.1'!F87</f>
        <v>45.4</v>
      </c>
      <c r="E262" s="31">
        <f>'1.1'!G87</f>
        <v>19</v>
      </c>
      <c r="F262" s="31">
        <f>'1.1'!H87</f>
        <v>17.2</v>
      </c>
      <c r="G262" s="31">
        <f>'1.1'!I87</f>
        <v>19.2</v>
      </c>
    </row>
    <row r="263" spans="1:7" x14ac:dyDescent="0.25">
      <c r="A263" s="34" t="s">
        <v>34</v>
      </c>
      <c r="B263" s="37" t="s">
        <v>43</v>
      </c>
      <c r="C263" s="33">
        <v>38961</v>
      </c>
      <c r="D263" s="31">
        <f>'1.1'!F88</f>
        <v>44.8</v>
      </c>
      <c r="E263" s="31">
        <f>'1.1'!G88</f>
        <v>18</v>
      </c>
      <c r="F263" s="31">
        <f>'1.1'!H88</f>
        <v>17.3</v>
      </c>
      <c r="G263" s="31">
        <f>'1.1'!I88</f>
        <v>18.399999999999999</v>
      </c>
    </row>
    <row r="264" spans="1:7" x14ac:dyDescent="0.25">
      <c r="A264" s="34" t="s">
        <v>34</v>
      </c>
      <c r="B264" s="37" t="s">
        <v>43</v>
      </c>
      <c r="C264" s="33">
        <v>38991</v>
      </c>
      <c r="D264" s="31">
        <f>'1.1'!F89</f>
        <v>44.8</v>
      </c>
      <c r="E264" s="31">
        <f>'1.1'!G89</f>
        <v>13.8</v>
      </c>
      <c r="F264" s="31">
        <f>'1.1'!H89</f>
        <v>16.899999999999999</v>
      </c>
      <c r="G264" s="31">
        <f>'1.1'!I89</f>
        <v>17.7</v>
      </c>
    </row>
    <row r="265" spans="1:7" x14ac:dyDescent="0.25">
      <c r="A265" s="34" t="s">
        <v>34</v>
      </c>
      <c r="B265" s="37" t="s">
        <v>43</v>
      </c>
      <c r="C265" s="33">
        <v>39022</v>
      </c>
      <c r="D265" s="31">
        <f>'1.1'!F90</f>
        <v>46.9</v>
      </c>
      <c r="E265" s="31">
        <f>'1.1'!G90</f>
        <v>22.2</v>
      </c>
      <c r="F265" s="31">
        <f>'1.1'!H90</f>
        <v>17.399999999999999</v>
      </c>
      <c r="G265" s="31">
        <f>'1.1'!I90</f>
        <v>18</v>
      </c>
    </row>
    <row r="266" spans="1:7" x14ac:dyDescent="0.25">
      <c r="A266" s="34" t="s">
        <v>34</v>
      </c>
      <c r="B266" s="37" t="s">
        <v>43</v>
      </c>
      <c r="C266" s="33">
        <v>39052</v>
      </c>
      <c r="D266" s="31">
        <f>'1.1'!F91</f>
        <v>56.4</v>
      </c>
      <c r="E266" s="31">
        <f>'1.1'!G91</f>
        <v>9.9</v>
      </c>
      <c r="F266" s="31">
        <f>'1.1'!H91</f>
        <v>16.600000000000001</v>
      </c>
      <c r="G266" s="31">
        <f>'1.1'!I91</f>
        <v>16.600000000000001</v>
      </c>
    </row>
    <row r="267" spans="1:7" x14ac:dyDescent="0.25">
      <c r="A267" s="34" t="s">
        <v>34</v>
      </c>
      <c r="B267" s="37" t="s">
        <v>43</v>
      </c>
      <c r="C267" s="33">
        <v>39083</v>
      </c>
      <c r="D267" s="31">
        <f>'1.1'!F92</f>
        <v>46</v>
      </c>
      <c r="E267" s="31">
        <f>'1.1'!G92</f>
        <v>15.2</v>
      </c>
      <c r="F267" s="31">
        <f>'1.1'!H92</f>
        <v>15.2</v>
      </c>
      <c r="G267" s="31">
        <f>'1.1'!I92</f>
        <v>15.9</v>
      </c>
    </row>
    <row r="268" spans="1:7" x14ac:dyDescent="0.25">
      <c r="A268" s="34" t="s">
        <v>34</v>
      </c>
      <c r="B268" s="37" t="s">
        <v>43</v>
      </c>
      <c r="C268" s="33">
        <v>39114</v>
      </c>
      <c r="D268" s="31">
        <f>'1.1'!F93</f>
        <v>42.2</v>
      </c>
      <c r="E268" s="31">
        <f>'1.1'!G93</f>
        <v>14.8</v>
      </c>
      <c r="F268" s="31">
        <f>'1.1'!H93</f>
        <v>15</v>
      </c>
      <c r="G268" s="31">
        <f>'1.1'!I93</f>
        <v>15.7</v>
      </c>
    </row>
    <row r="269" spans="1:7" x14ac:dyDescent="0.25">
      <c r="A269" s="34" t="s">
        <v>34</v>
      </c>
      <c r="B269" s="37" t="s">
        <v>43</v>
      </c>
      <c r="C269" s="33">
        <v>39142</v>
      </c>
      <c r="D269" s="31">
        <f>'1.1'!F94</f>
        <v>51.1</v>
      </c>
      <c r="E269" s="31">
        <f>'1.1'!G94</f>
        <v>22.2</v>
      </c>
      <c r="F269" s="31">
        <f>'1.1'!H94</f>
        <v>17.5</v>
      </c>
      <c r="G269" s="31">
        <f>'1.1'!I94</f>
        <v>16.2</v>
      </c>
    </row>
    <row r="270" spans="1:7" x14ac:dyDescent="0.25">
      <c r="A270" s="34" t="s">
        <v>34</v>
      </c>
      <c r="B270" s="37" t="s">
        <v>43</v>
      </c>
      <c r="C270" s="33">
        <v>39173</v>
      </c>
      <c r="D270" s="31">
        <f>'1.1'!F95</f>
        <v>46.4</v>
      </c>
      <c r="E270" s="31">
        <f>'1.1'!G95</f>
        <v>20.2</v>
      </c>
      <c r="F270" s="31">
        <f>'1.1'!H95</f>
        <v>18.2</v>
      </c>
      <c r="G270" s="31">
        <f>'1.1'!I95</f>
        <v>16.899999999999999</v>
      </c>
    </row>
    <row r="271" spans="1:7" x14ac:dyDescent="0.25">
      <c r="A271" s="34" t="s">
        <v>34</v>
      </c>
      <c r="B271" s="37" t="s">
        <v>43</v>
      </c>
      <c r="C271" s="33">
        <v>39203</v>
      </c>
      <c r="D271" s="31">
        <f>'1.1'!F96</f>
        <v>48.7</v>
      </c>
      <c r="E271" s="31">
        <f>'1.1'!G96</f>
        <v>14.7</v>
      </c>
      <c r="F271" s="31">
        <f>'1.1'!H96</f>
        <v>17.399999999999999</v>
      </c>
      <c r="G271" s="31">
        <f>'1.1'!I96</f>
        <v>16.600000000000001</v>
      </c>
    </row>
    <row r="272" spans="1:7" x14ac:dyDescent="0.25">
      <c r="A272" s="34" t="s">
        <v>34</v>
      </c>
      <c r="B272" s="37" t="s">
        <v>43</v>
      </c>
      <c r="C272" s="33">
        <v>39234</v>
      </c>
      <c r="D272" s="31">
        <f>'1.1'!F97</f>
        <v>47</v>
      </c>
      <c r="E272" s="31">
        <f>'1.1'!G97</f>
        <v>15.2</v>
      </c>
      <c r="F272" s="31">
        <f>'1.1'!H97</f>
        <v>17.100000000000001</v>
      </c>
      <c r="G272" s="31">
        <f>'1.1'!I97</f>
        <v>16.5</v>
      </c>
    </row>
    <row r="273" spans="1:7" x14ac:dyDescent="0.25">
      <c r="A273" s="34" t="s">
        <v>34</v>
      </c>
      <c r="B273" s="37" t="s">
        <v>43</v>
      </c>
      <c r="C273" s="33">
        <v>39264</v>
      </c>
      <c r="D273" s="31">
        <f>'1.1'!F98</f>
        <v>49.6</v>
      </c>
      <c r="E273" s="31">
        <f>'1.1'!G98</f>
        <v>16.399999999999999</v>
      </c>
      <c r="F273" s="31">
        <f>'1.1'!H98</f>
        <v>17</v>
      </c>
      <c r="G273" s="31">
        <f>'1.1'!I98</f>
        <v>16.600000000000001</v>
      </c>
    </row>
    <row r="274" spans="1:7" x14ac:dyDescent="0.25">
      <c r="A274" s="34" t="s">
        <v>34</v>
      </c>
      <c r="B274" s="37" t="s">
        <v>43</v>
      </c>
      <c r="C274" s="33">
        <v>39295</v>
      </c>
      <c r="D274" s="31">
        <f>'1.1'!F99</f>
        <v>54.8</v>
      </c>
      <c r="E274" s="31">
        <f>'1.1'!G99</f>
        <v>20.7</v>
      </c>
      <c r="F274" s="31">
        <f>'1.1'!H99</f>
        <v>17.5</v>
      </c>
      <c r="G274" s="31">
        <f>'1.1'!I99</f>
        <v>16.8</v>
      </c>
    </row>
    <row r="275" spans="1:7" x14ac:dyDescent="0.25">
      <c r="A275" s="34" t="s">
        <v>34</v>
      </c>
      <c r="B275" s="37" t="s">
        <v>43</v>
      </c>
      <c r="C275" s="33">
        <v>39326</v>
      </c>
      <c r="D275" s="31">
        <f>'1.1'!F100</f>
        <v>52</v>
      </c>
      <c r="E275" s="31">
        <f>'1.1'!G100</f>
        <v>16</v>
      </c>
      <c r="F275" s="31">
        <f>'1.1'!H100</f>
        <v>17.3</v>
      </c>
      <c r="G275" s="31">
        <f>'1.1'!I100</f>
        <v>16.600000000000001</v>
      </c>
    </row>
    <row r="276" spans="1:7" x14ac:dyDescent="0.25">
      <c r="A276" s="34" t="s">
        <v>34</v>
      </c>
      <c r="B276" s="37" t="s">
        <v>43</v>
      </c>
      <c r="C276" s="33">
        <v>39356</v>
      </c>
      <c r="D276" s="31">
        <f>'1.1'!F101</f>
        <v>57</v>
      </c>
      <c r="E276" s="31">
        <f>'1.1'!G101</f>
        <v>27.4</v>
      </c>
      <c r="F276" s="31">
        <f>'1.1'!H101</f>
        <v>18.399999999999999</v>
      </c>
      <c r="G276" s="31">
        <f>'1.1'!I101</f>
        <v>17.8</v>
      </c>
    </row>
    <row r="277" spans="1:7" x14ac:dyDescent="0.25">
      <c r="A277" s="34" t="s">
        <v>34</v>
      </c>
      <c r="B277" s="37" t="s">
        <v>43</v>
      </c>
      <c r="C277" s="33">
        <v>39387</v>
      </c>
      <c r="D277" s="31">
        <f>'1.1'!F102</f>
        <v>57.9</v>
      </c>
      <c r="E277" s="31">
        <f>'1.1'!G102</f>
        <v>23.4</v>
      </c>
      <c r="F277" s="31">
        <f>'1.1'!H102</f>
        <v>18.899999999999999</v>
      </c>
      <c r="G277" s="31">
        <f>'1.1'!I102</f>
        <v>18</v>
      </c>
    </row>
    <row r="278" spans="1:7" x14ac:dyDescent="0.25">
      <c r="A278" s="34" t="s">
        <v>34</v>
      </c>
      <c r="B278" s="37" t="s">
        <v>43</v>
      </c>
      <c r="C278" s="33">
        <v>39417</v>
      </c>
      <c r="D278" s="31">
        <f>'1.1'!F103</f>
        <v>68.8</v>
      </c>
      <c r="E278" s="31">
        <f>'1.1'!G103</f>
        <v>22.1</v>
      </c>
      <c r="F278" s="31">
        <f>'1.1'!H103</f>
        <v>19.2</v>
      </c>
      <c r="G278" s="31">
        <f>'1.1'!I103</f>
        <v>19.2</v>
      </c>
    </row>
    <row r="279" spans="1:7" x14ac:dyDescent="0.25">
      <c r="A279" s="34" t="s">
        <v>34</v>
      </c>
      <c r="B279" s="37" t="s">
        <v>43</v>
      </c>
      <c r="C279" s="33">
        <v>39448</v>
      </c>
      <c r="D279" s="31">
        <f>'1.1'!F104</f>
        <v>58.2</v>
      </c>
      <c r="E279" s="31">
        <f>'1.1'!G104</f>
        <v>26.6</v>
      </c>
      <c r="F279" s="31">
        <f>'1.1'!H104</f>
        <v>26.6</v>
      </c>
      <c r="G279" s="31">
        <f>'1.1'!I104</f>
        <v>20.2</v>
      </c>
    </row>
    <row r="280" spans="1:7" x14ac:dyDescent="0.25">
      <c r="A280" s="34" t="s">
        <v>34</v>
      </c>
      <c r="B280" s="37" t="s">
        <v>43</v>
      </c>
      <c r="C280" s="33">
        <v>39479</v>
      </c>
      <c r="D280" s="31">
        <f>'1.1'!F105</f>
        <v>55.9</v>
      </c>
      <c r="E280" s="31">
        <f>'1.1'!G105</f>
        <v>32.4</v>
      </c>
      <c r="F280" s="31">
        <f>'1.1'!H105</f>
        <v>29.3</v>
      </c>
      <c r="G280" s="31">
        <f>'1.1'!I105</f>
        <v>21.5</v>
      </c>
    </row>
    <row r="281" spans="1:7" x14ac:dyDescent="0.25">
      <c r="A281" s="34" t="s">
        <v>34</v>
      </c>
      <c r="B281" s="37" t="s">
        <v>43</v>
      </c>
      <c r="C281" s="33">
        <v>39508</v>
      </c>
      <c r="D281" s="31">
        <f>'1.1'!F106</f>
        <v>62.1</v>
      </c>
      <c r="E281" s="31">
        <f>'1.1'!G106</f>
        <v>21.5</v>
      </c>
      <c r="F281" s="31">
        <f>'1.1'!H106</f>
        <v>26.4</v>
      </c>
      <c r="G281" s="31">
        <f>'1.1'!I106</f>
        <v>21.5</v>
      </c>
    </row>
    <row r="282" spans="1:7" x14ac:dyDescent="0.25">
      <c r="A282" s="34" t="s">
        <v>34</v>
      </c>
      <c r="B282" s="37" t="s">
        <v>43</v>
      </c>
      <c r="C282" s="33">
        <v>39539</v>
      </c>
      <c r="D282" s="31">
        <f>'1.1'!F107</f>
        <v>63.5</v>
      </c>
      <c r="E282" s="31">
        <f>'1.1'!G107</f>
        <v>37</v>
      </c>
      <c r="F282" s="31">
        <f>'1.1'!H107</f>
        <v>29.1</v>
      </c>
      <c r="G282" s="31">
        <f>'1.1'!I107</f>
        <v>22.9</v>
      </c>
    </row>
    <row r="283" spans="1:7" x14ac:dyDescent="0.25">
      <c r="A283" s="34" t="s">
        <v>34</v>
      </c>
      <c r="B283" s="37" t="s">
        <v>43</v>
      </c>
      <c r="C283" s="33">
        <v>39569</v>
      </c>
      <c r="D283" s="31">
        <f>'1.1'!F108</f>
        <v>64.5</v>
      </c>
      <c r="E283" s="31">
        <f>'1.1'!G108</f>
        <v>32.5</v>
      </c>
      <c r="F283" s="31">
        <f>'1.1'!H108</f>
        <v>29.8</v>
      </c>
      <c r="G283" s="31">
        <f>'1.1'!I108</f>
        <v>24.3</v>
      </c>
    </row>
    <row r="284" spans="1:7" x14ac:dyDescent="0.25">
      <c r="A284" s="34" t="s">
        <v>34</v>
      </c>
      <c r="B284" s="37" t="s">
        <v>43</v>
      </c>
      <c r="C284" s="33">
        <v>39600</v>
      </c>
      <c r="D284" s="31">
        <f>'1.1'!F109</f>
        <v>63.1</v>
      </c>
      <c r="E284" s="31">
        <f>'1.1'!G109</f>
        <v>34.200000000000003</v>
      </c>
      <c r="F284" s="31">
        <f>'1.1'!H109</f>
        <v>30.5</v>
      </c>
      <c r="G284" s="31">
        <f>'1.1'!I109</f>
        <v>25.8</v>
      </c>
    </row>
    <row r="285" spans="1:7" x14ac:dyDescent="0.25">
      <c r="A285" s="34" t="s">
        <v>34</v>
      </c>
      <c r="B285" s="37" t="s">
        <v>43</v>
      </c>
      <c r="C285" s="33">
        <v>39630</v>
      </c>
      <c r="D285" s="31">
        <f>'1.1'!F110</f>
        <v>68.3</v>
      </c>
      <c r="E285" s="31">
        <f>'1.1'!G110</f>
        <v>37.5</v>
      </c>
      <c r="F285" s="31">
        <f>'1.1'!H110</f>
        <v>31.6</v>
      </c>
      <c r="G285" s="31">
        <f>'1.1'!I110</f>
        <v>27.5</v>
      </c>
    </row>
    <row r="286" spans="1:7" x14ac:dyDescent="0.25">
      <c r="A286" s="34" t="s">
        <v>34</v>
      </c>
      <c r="B286" s="37" t="s">
        <v>43</v>
      </c>
      <c r="C286" s="33">
        <v>39661</v>
      </c>
      <c r="D286" s="31">
        <f>'1.1'!F111</f>
        <v>65.400000000000006</v>
      </c>
      <c r="E286" s="31">
        <f>'1.1'!G111</f>
        <v>19.3</v>
      </c>
      <c r="F286" s="31">
        <f>'1.1'!H111</f>
        <v>29.8</v>
      </c>
      <c r="G286" s="31">
        <f>'1.1'!I111</f>
        <v>27.3</v>
      </c>
    </row>
    <row r="287" spans="1:7" x14ac:dyDescent="0.25">
      <c r="A287" s="34" t="s">
        <v>34</v>
      </c>
      <c r="B287" s="37" t="s">
        <v>43</v>
      </c>
      <c r="C287" s="33">
        <v>39692</v>
      </c>
      <c r="D287" s="31">
        <f>'1.1'!F112</f>
        <v>66.900000000000006</v>
      </c>
      <c r="E287" s="31">
        <f>'1.1'!G112</f>
        <v>28.7</v>
      </c>
      <c r="F287" s="31">
        <f>'1.1'!H112</f>
        <v>29.7</v>
      </c>
      <c r="G287" s="31">
        <f>'1.1'!I112</f>
        <v>28.3</v>
      </c>
    </row>
    <row r="288" spans="1:7" x14ac:dyDescent="0.25">
      <c r="A288" s="34" t="s">
        <v>34</v>
      </c>
      <c r="B288" s="37" t="s">
        <v>43</v>
      </c>
      <c r="C288" s="33">
        <v>39722</v>
      </c>
      <c r="D288" s="31">
        <f>'1.1'!F113</f>
        <v>66.7</v>
      </c>
      <c r="E288" s="31">
        <f>'1.1'!G113</f>
        <v>17</v>
      </c>
      <c r="F288" s="31">
        <f>'1.1'!H113</f>
        <v>28.2</v>
      </c>
      <c r="G288" s="31">
        <f>'1.1'!I113</f>
        <v>27.3</v>
      </c>
    </row>
    <row r="289" spans="1:7" x14ac:dyDescent="0.25">
      <c r="A289" s="34" t="s">
        <v>34</v>
      </c>
      <c r="B289" s="37" t="s">
        <v>43</v>
      </c>
      <c r="C289" s="33">
        <v>39753</v>
      </c>
      <c r="D289" s="31">
        <f>'1.1'!F114</f>
        <v>57.2</v>
      </c>
      <c r="E289" s="31">
        <f>'1.1'!G114</f>
        <v>-1.2</v>
      </c>
      <c r="F289" s="31">
        <f>'1.1'!H114</f>
        <v>25.1</v>
      </c>
      <c r="G289" s="31">
        <f>'1.1'!I114</f>
        <v>24.9</v>
      </c>
    </row>
    <row r="290" spans="1:7" x14ac:dyDescent="0.25">
      <c r="A290" s="34" t="s">
        <v>34</v>
      </c>
      <c r="B290" s="37" t="s">
        <v>43</v>
      </c>
      <c r="C290" s="33">
        <v>39783</v>
      </c>
      <c r="D290" s="31">
        <f>'1.1'!F115</f>
        <v>70.900000000000006</v>
      </c>
      <c r="E290" s="31">
        <f>'1.1'!G115</f>
        <v>3</v>
      </c>
      <c r="F290" s="31">
        <f>'1.1'!H115</f>
        <v>22.7</v>
      </c>
      <c r="G290" s="31">
        <f>'1.1'!I115</f>
        <v>22.7</v>
      </c>
    </row>
    <row r="291" spans="1:7" x14ac:dyDescent="0.25">
      <c r="A291" s="34" t="s">
        <v>34</v>
      </c>
      <c r="B291" s="37" t="s">
        <v>43</v>
      </c>
      <c r="C291" s="33">
        <v>39814</v>
      </c>
      <c r="D291" s="31">
        <f>'1.1'!F116</f>
        <v>62.7</v>
      </c>
      <c r="E291" s="31">
        <f>'1.1'!G116</f>
        <v>7.7</v>
      </c>
      <c r="F291" s="31">
        <f>'1.1'!H116</f>
        <v>7.7</v>
      </c>
      <c r="G291" s="31">
        <f>'1.1'!I116</f>
        <v>21</v>
      </c>
    </row>
    <row r="292" spans="1:7" x14ac:dyDescent="0.25">
      <c r="A292" s="34" t="s">
        <v>34</v>
      </c>
      <c r="B292" s="37" t="s">
        <v>43</v>
      </c>
      <c r="C292" s="33">
        <v>39845</v>
      </c>
      <c r="D292" s="31">
        <f>'1.1'!F117</f>
        <v>57.3</v>
      </c>
      <c r="E292" s="31">
        <f>'1.1'!G117</f>
        <v>2.5</v>
      </c>
      <c r="F292" s="31">
        <f>'1.1'!H117</f>
        <v>5.0999999999999996</v>
      </c>
      <c r="G292" s="31">
        <f>'1.1'!I117</f>
        <v>18.7</v>
      </c>
    </row>
    <row r="293" spans="1:7" x14ac:dyDescent="0.25">
      <c r="A293" s="34" t="s">
        <v>34</v>
      </c>
      <c r="B293" s="37" t="s">
        <v>43</v>
      </c>
      <c r="C293" s="33">
        <v>39873</v>
      </c>
      <c r="D293" s="31">
        <f>'1.1'!F118</f>
        <v>66.099999999999994</v>
      </c>
      <c r="E293" s="31">
        <f>'1.1'!G118</f>
        <v>6.6</v>
      </c>
      <c r="F293" s="31">
        <f>'1.1'!H118</f>
        <v>5.6</v>
      </c>
      <c r="G293" s="31">
        <f>'1.1'!I118</f>
        <v>17.3</v>
      </c>
    </row>
    <row r="294" spans="1:7" x14ac:dyDescent="0.25">
      <c r="A294" s="34" t="s">
        <v>34</v>
      </c>
      <c r="B294" s="37" t="s">
        <v>43</v>
      </c>
      <c r="C294" s="33">
        <v>39904</v>
      </c>
      <c r="D294" s="31">
        <f>'1.1'!F119</f>
        <v>60.3</v>
      </c>
      <c r="E294" s="31">
        <f>'1.1'!G119</f>
        <v>-5</v>
      </c>
      <c r="F294" s="31">
        <f>'1.1'!H119</f>
        <v>2.8</v>
      </c>
      <c r="G294" s="31">
        <f>'1.1'!I119</f>
        <v>13.9</v>
      </c>
    </row>
    <row r="295" spans="1:7" x14ac:dyDescent="0.25">
      <c r="A295" s="34" t="s">
        <v>34</v>
      </c>
      <c r="B295" s="37" t="s">
        <v>43</v>
      </c>
      <c r="C295" s="33">
        <v>39934</v>
      </c>
      <c r="D295" s="31">
        <f>'1.1'!F120</f>
        <v>64.099999999999994</v>
      </c>
      <c r="E295" s="31">
        <f>'1.1'!G120</f>
        <v>-0.6</v>
      </c>
      <c r="F295" s="31">
        <f>'1.1'!H120</f>
        <v>2.1</v>
      </c>
      <c r="G295" s="31">
        <f>'1.1'!I120</f>
        <v>11.2</v>
      </c>
    </row>
    <row r="296" spans="1:7" x14ac:dyDescent="0.25">
      <c r="A296" s="34" t="s">
        <v>34</v>
      </c>
      <c r="B296" s="37" t="s">
        <v>43</v>
      </c>
      <c r="C296" s="33">
        <v>39965</v>
      </c>
      <c r="D296" s="31">
        <f>'1.1'!F121</f>
        <v>69.8</v>
      </c>
      <c r="E296" s="31">
        <f>'1.1'!G121</f>
        <v>10.6</v>
      </c>
      <c r="F296" s="31">
        <f>'1.1'!H121</f>
        <v>3.6</v>
      </c>
      <c r="G296" s="31">
        <f>'1.1'!I121</f>
        <v>9.6</v>
      </c>
    </row>
    <row r="297" spans="1:7" x14ac:dyDescent="0.25">
      <c r="A297" s="34" t="s">
        <v>34</v>
      </c>
      <c r="B297" s="37" t="s">
        <v>43</v>
      </c>
      <c r="C297" s="33">
        <v>39995</v>
      </c>
      <c r="D297" s="31">
        <f>'1.1'!F122</f>
        <v>67.599999999999994</v>
      </c>
      <c r="E297" s="31">
        <f>'1.1'!G122</f>
        <v>-0.9</v>
      </c>
      <c r="F297" s="31">
        <f>'1.1'!H122</f>
        <v>2.9</v>
      </c>
      <c r="G297" s="31">
        <f>'1.1'!I122</f>
        <v>6.7</v>
      </c>
    </row>
    <row r="298" spans="1:7" x14ac:dyDescent="0.25">
      <c r="A298" s="34" t="s">
        <v>34</v>
      </c>
      <c r="B298" s="37" t="s">
        <v>43</v>
      </c>
      <c r="C298" s="33">
        <v>40026</v>
      </c>
      <c r="D298" s="31">
        <f>'1.1'!F123</f>
        <v>68.599999999999994</v>
      </c>
      <c r="E298" s="31">
        <f>'1.1'!G123</f>
        <v>4.9000000000000004</v>
      </c>
      <c r="F298" s="31">
        <f>'1.1'!H123</f>
        <v>3.1</v>
      </c>
      <c r="G298" s="31">
        <f>'1.1'!I123</f>
        <v>5.7</v>
      </c>
    </row>
    <row r="299" spans="1:7" x14ac:dyDescent="0.25">
      <c r="A299" s="34" t="s">
        <v>34</v>
      </c>
      <c r="B299" s="37" t="s">
        <v>43</v>
      </c>
      <c r="C299" s="33">
        <v>40057</v>
      </c>
      <c r="D299" s="31">
        <f>'1.1'!F124</f>
        <v>76.3</v>
      </c>
      <c r="E299" s="31">
        <f>'1.1'!G124</f>
        <v>14</v>
      </c>
      <c r="F299" s="31">
        <f>'1.1'!H124</f>
        <v>4.4000000000000004</v>
      </c>
      <c r="G299" s="31">
        <f>'1.1'!I124</f>
        <v>4.8</v>
      </c>
    </row>
    <row r="300" spans="1:7" x14ac:dyDescent="0.25">
      <c r="A300" s="34" t="s">
        <v>34</v>
      </c>
      <c r="B300" s="37" t="s">
        <v>43</v>
      </c>
      <c r="C300" s="33">
        <v>40087</v>
      </c>
      <c r="D300" s="31">
        <f>'1.1'!F125</f>
        <v>77.099999999999994</v>
      </c>
      <c r="E300" s="31">
        <f>'1.1'!G125</f>
        <v>15.6</v>
      </c>
      <c r="F300" s="31">
        <f>'1.1'!H125</f>
        <v>5.6</v>
      </c>
      <c r="G300" s="31">
        <f>'1.1'!I125</f>
        <v>4.8</v>
      </c>
    </row>
    <row r="301" spans="1:7" x14ac:dyDescent="0.25">
      <c r="A301" s="34" t="s">
        <v>34</v>
      </c>
      <c r="B301" s="37" t="s">
        <v>43</v>
      </c>
      <c r="C301" s="33">
        <v>40118</v>
      </c>
      <c r="D301" s="31">
        <f>'1.1'!F126</f>
        <v>67.900000000000006</v>
      </c>
      <c r="E301" s="31">
        <f>'1.1'!G126</f>
        <v>18.600000000000001</v>
      </c>
      <c r="F301" s="31">
        <f>'1.1'!H126</f>
        <v>6.7</v>
      </c>
      <c r="G301" s="31">
        <f>'1.1'!I126</f>
        <v>6.3</v>
      </c>
    </row>
    <row r="302" spans="1:7" x14ac:dyDescent="0.25">
      <c r="A302" s="34" t="s">
        <v>34</v>
      </c>
      <c r="B302" s="37" t="s">
        <v>43</v>
      </c>
      <c r="C302" s="33">
        <v>40148</v>
      </c>
      <c r="D302" s="31">
        <f>'1.1'!F127</f>
        <v>85.8</v>
      </c>
      <c r="E302" s="31">
        <f>'1.1'!G127</f>
        <v>21.1</v>
      </c>
      <c r="F302" s="31">
        <f>'1.1'!H127</f>
        <v>8</v>
      </c>
      <c r="G302" s="31">
        <f>'1.1'!I127</f>
        <v>8</v>
      </c>
    </row>
    <row r="303" spans="1:7" x14ac:dyDescent="0.25">
      <c r="A303" s="34" t="s">
        <v>34</v>
      </c>
      <c r="B303" s="37" t="s">
        <v>43</v>
      </c>
      <c r="C303" s="33">
        <v>40179</v>
      </c>
      <c r="D303" s="31">
        <f>'1.1'!F128</f>
        <v>72.599999999999994</v>
      </c>
      <c r="E303" s="31">
        <f>'1.1'!G128</f>
        <v>15.8</v>
      </c>
      <c r="F303" s="31">
        <f>'1.1'!H128</f>
        <v>15.8</v>
      </c>
      <c r="G303" s="31">
        <f>'1.1'!I128</f>
        <v>8.6999999999999993</v>
      </c>
    </row>
    <row r="304" spans="1:7" x14ac:dyDescent="0.25">
      <c r="A304" s="34" t="s">
        <v>34</v>
      </c>
      <c r="B304" s="37" t="s">
        <v>43</v>
      </c>
      <c r="C304" s="33">
        <v>40210</v>
      </c>
      <c r="D304" s="31">
        <f>'1.1'!F129</f>
        <v>70.2</v>
      </c>
      <c r="E304" s="31">
        <f>'1.1'!G129</f>
        <v>22.6</v>
      </c>
      <c r="F304" s="31">
        <f>'1.1'!H129</f>
        <v>19.100000000000001</v>
      </c>
      <c r="G304" s="31">
        <f>'1.1'!I129</f>
        <v>10.199999999999999</v>
      </c>
    </row>
    <row r="305" spans="1:7" x14ac:dyDescent="0.25">
      <c r="A305" s="34" t="s">
        <v>34</v>
      </c>
      <c r="B305" s="37" t="s">
        <v>43</v>
      </c>
      <c r="C305" s="33">
        <v>40238</v>
      </c>
      <c r="D305" s="31">
        <f>'1.1'!F130</f>
        <v>92.6</v>
      </c>
      <c r="E305" s="31">
        <f>'1.1'!G130</f>
        <v>40</v>
      </c>
      <c r="F305" s="31">
        <f>'1.1'!H130</f>
        <v>26.5</v>
      </c>
      <c r="G305" s="31">
        <f>'1.1'!I130</f>
        <v>13</v>
      </c>
    </row>
    <row r="306" spans="1:7" x14ac:dyDescent="0.25">
      <c r="A306" s="34" t="s">
        <v>34</v>
      </c>
      <c r="B306" s="37" t="s">
        <v>43</v>
      </c>
      <c r="C306" s="33">
        <v>40269</v>
      </c>
      <c r="D306" s="31">
        <f>'1.1'!F131</f>
        <v>77.2</v>
      </c>
      <c r="E306" s="31">
        <f>'1.1'!G131</f>
        <v>27.9</v>
      </c>
      <c r="F306" s="31">
        <f>'1.1'!H131</f>
        <v>26.9</v>
      </c>
      <c r="G306" s="31">
        <f>'1.1'!I131</f>
        <v>15.7</v>
      </c>
    </row>
    <row r="307" spans="1:7" x14ac:dyDescent="0.25">
      <c r="A307" s="34" t="s">
        <v>34</v>
      </c>
      <c r="B307" s="37" t="s">
        <v>43</v>
      </c>
      <c r="C307" s="33">
        <v>40299</v>
      </c>
      <c r="D307" s="31">
        <f>'1.1'!F132</f>
        <v>83.1</v>
      </c>
      <c r="E307" s="31">
        <f>'1.1'!G132</f>
        <v>29.7</v>
      </c>
      <c r="F307" s="31">
        <f>'1.1'!H132</f>
        <v>27.4</v>
      </c>
      <c r="G307" s="31">
        <f>'1.1'!I132</f>
        <v>18.2</v>
      </c>
    </row>
    <row r="308" spans="1:7" x14ac:dyDescent="0.25">
      <c r="A308" s="34" t="s">
        <v>34</v>
      </c>
      <c r="B308" s="37" t="s">
        <v>43</v>
      </c>
      <c r="C308" s="33">
        <v>40330</v>
      </c>
      <c r="D308" s="31">
        <f>'1.1'!F133</f>
        <v>83.9</v>
      </c>
      <c r="E308" s="31">
        <f>'1.1'!G133</f>
        <v>20.3</v>
      </c>
      <c r="F308" s="31">
        <f>'1.1'!H133</f>
        <v>26.1</v>
      </c>
      <c r="G308" s="31">
        <f>'1.1'!I133</f>
        <v>19</v>
      </c>
    </row>
    <row r="309" spans="1:7" x14ac:dyDescent="0.25">
      <c r="A309" s="34" t="s">
        <v>34</v>
      </c>
      <c r="B309" s="37" t="s">
        <v>43</v>
      </c>
      <c r="C309" s="33">
        <v>40360</v>
      </c>
      <c r="D309" s="31">
        <f>'1.1'!F134</f>
        <v>83.9</v>
      </c>
      <c r="E309" s="31">
        <f>'1.1'!G134</f>
        <v>24.1</v>
      </c>
      <c r="F309" s="31">
        <f>'1.1'!H134</f>
        <v>25.8</v>
      </c>
      <c r="G309" s="31">
        <f>'1.1'!I134</f>
        <v>21.2</v>
      </c>
    </row>
    <row r="310" spans="1:7" x14ac:dyDescent="0.25">
      <c r="A310" s="34" t="s">
        <v>34</v>
      </c>
      <c r="B310" s="37" t="s">
        <v>43</v>
      </c>
      <c r="C310" s="33">
        <v>40391</v>
      </c>
      <c r="D310" s="31">
        <f>'1.1'!F135</f>
        <v>84.9</v>
      </c>
      <c r="E310" s="31">
        <f>'1.1'!G135</f>
        <v>23.8</v>
      </c>
      <c r="F310" s="31">
        <f>'1.1'!H135</f>
        <v>25.5</v>
      </c>
      <c r="G310" s="31">
        <f>'1.1'!I135</f>
        <v>22.8</v>
      </c>
    </row>
    <row r="311" spans="1:7" x14ac:dyDescent="0.25">
      <c r="A311" s="34" t="s">
        <v>34</v>
      </c>
      <c r="B311" s="37" t="s">
        <v>43</v>
      </c>
      <c r="C311" s="33">
        <v>40422</v>
      </c>
      <c r="D311" s="31">
        <f>'1.1'!F136</f>
        <v>88.4</v>
      </c>
      <c r="E311" s="31">
        <f>'1.1'!G136</f>
        <v>16</v>
      </c>
      <c r="F311" s="31">
        <f>'1.1'!H136</f>
        <v>24.3</v>
      </c>
      <c r="G311" s="31">
        <f>'1.1'!I136</f>
        <v>22.9</v>
      </c>
    </row>
    <row r="312" spans="1:7" x14ac:dyDescent="0.25">
      <c r="A312" s="34" t="s">
        <v>34</v>
      </c>
      <c r="B312" s="37" t="s">
        <v>43</v>
      </c>
      <c r="C312" s="33">
        <v>40452</v>
      </c>
      <c r="D312" s="31">
        <f>'1.1'!F137</f>
        <v>85.7</v>
      </c>
      <c r="E312" s="31">
        <f>'1.1'!G137</f>
        <v>11.1</v>
      </c>
      <c r="F312" s="31">
        <f>'1.1'!H137</f>
        <v>22.8</v>
      </c>
      <c r="G312" s="31">
        <f>'1.1'!I137</f>
        <v>22.3</v>
      </c>
    </row>
    <row r="313" spans="1:7" x14ac:dyDescent="0.25">
      <c r="A313" s="34" t="s">
        <v>34</v>
      </c>
      <c r="B313" s="37" t="s">
        <v>43</v>
      </c>
      <c r="C313" s="33">
        <v>40483</v>
      </c>
      <c r="D313" s="31">
        <f>'1.1'!F138</f>
        <v>87</v>
      </c>
      <c r="E313" s="31">
        <f>'1.1'!G138</f>
        <v>28.3</v>
      </c>
      <c r="F313" s="31">
        <f>'1.1'!H138</f>
        <v>23.3</v>
      </c>
      <c r="G313" s="31">
        <f>'1.1'!I138</f>
        <v>23.1</v>
      </c>
    </row>
    <row r="314" spans="1:7" x14ac:dyDescent="0.25">
      <c r="A314" s="34" t="s">
        <v>34</v>
      </c>
      <c r="B314" s="37" t="s">
        <v>43</v>
      </c>
      <c r="C314" s="33">
        <v>40513</v>
      </c>
      <c r="D314" s="31">
        <f>'1.1'!F139</f>
        <v>111.8</v>
      </c>
      <c r="E314" s="31">
        <f>'1.1'!G139</f>
        <v>30.3</v>
      </c>
      <c r="F314" s="31">
        <f>'1.1'!H139</f>
        <v>24</v>
      </c>
      <c r="G314" s="31">
        <f>'1.1'!I139</f>
        <v>24</v>
      </c>
    </row>
    <row r="315" spans="1:7" x14ac:dyDescent="0.25">
      <c r="A315" s="34" t="s">
        <v>34</v>
      </c>
      <c r="B315" s="37" t="s">
        <v>43</v>
      </c>
      <c r="C315" s="33">
        <v>40544</v>
      </c>
      <c r="D315" s="31">
        <f>'1.1'!F140</f>
        <v>95.7</v>
      </c>
      <c r="E315" s="31">
        <f>'1.1'!G140</f>
        <v>31.9</v>
      </c>
      <c r="F315" s="31">
        <f>'1.1'!H140</f>
        <v>31.9</v>
      </c>
      <c r="G315" s="31">
        <f>'1.1'!I140</f>
        <v>25.3</v>
      </c>
    </row>
    <row r="316" spans="1:7" x14ac:dyDescent="0.25">
      <c r="A316" s="34" t="s">
        <v>34</v>
      </c>
      <c r="B316" s="37" t="s">
        <v>43</v>
      </c>
      <c r="C316" s="33">
        <v>40575</v>
      </c>
      <c r="D316" s="31">
        <f>'1.1'!F141</f>
        <v>96.6</v>
      </c>
      <c r="E316" s="31">
        <f>'1.1'!G141</f>
        <v>37.5</v>
      </c>
      <c r="F316" s="31">
        <f>'1.1'!H141</f>
        <v>34.700000000000003</v>
      </c>
      <c r="G316" s="31">
        <f>'1.1'!I141</f>
        <v>26.5</v>
      </c>
    </row>
    <row r="317" spans="1:7" x14ac:dyDescent="0.25">
      <c r="A317" s="34" t="s">
        <v>34</v>
      </c>
      <c r="B317" s="37" t="s">
        <v>43</v>
      </c>
      <c r="C317" s="33">
        <v>40603</v>
      </c>
      <c r="D317" s="31">
        <f>'1.1'!F142</f>
        <v>107.4</v>
      </c>
      <c r="E317" s="31">
        <f>'1.1'!G142</f>
        <v>16</v>
      </c>
      <c r="F317" s="31">
        <f>'1.1'!H142</f>
        <v>27.3</v>
      </c>
      <c r="G317" s="31">
        <f>'1.1'!I142</f>
        <v>24.4</v>
      </c>
    </row>
    <row r="318" spans="1:7" x14ac:dyDescent="0.25">
      <c r="A318" s="34" t="s">
        <v>34</v>
      </c>
      <c r="B318" s="37" t="s">
        <v>43</v>
      </c>
      <c r="C318" s="33">
        <v>40634</v>
      </c>
      <c r="D318" s="31">
        <f>'1.1'!F143</f>
        <v>106.1</v>
      </c>
      <c r="E318" s="31">
        <f>'1.1'!G143</f>
        <v>37.6</v>
      </c>
      <c r="F318" s="31">
        <f>'1.1'!H143</f>
        <v>29.9</v>
      </c>
      <c r="G318" s="31">
        <f>'1.1'!I143</f>
        <v>25.3</v>
      </c>
    </row>
    <row r="319" spans="1:7" x14ac:dyDescent="0.25">
      <c r="A319" s="34" t="s">
        <v>34</v>
      </c>
      <c r="B319" s="37" t="s">
        <v>43</v>
      </c>
      <c r="C319" s="33">
        <v>40664</v>
      </c>
      <c r="D319" s="31">
        <f>'1.1'!F144</f>
        <v>114.9</v>
      </c>
      <c r="E319" s="31">
        <f>'1.1'!G144</f>
        <v>38.4</v>
      </c>
      <c r="F319" s="31">
        <f>'1.1'!H144</f>
        <v>31.6</v>
      </c>
      <c r="G319" s="31">
        <f>'1.1'!I144</f>
        <v>26.2</v>
      </c>
    </row>
    <row r="320" spans="1:7" x14ac:dyDescent="0.25">
      <c r="A320" s="34" t="s">
        <v>34</v>
      </c>
      <c r="B320" s="37" t="s">
        <v>43</v>
      </c>
      <c r="C320" s="33">
        <v>40695</v>
      </c>
      <c r="D320" s="31">
        <f>'1.1'!F145</f>
        <v>100.3</v>
      </c>
      <c r="E320" s="31">
        <f>'1.1'!G145</f>
        <v>19.600000000000001</v>
      </c>
      <c r="F320" s="31">
        <f>'1.1'!H145</f>
        <v>29.5</v>
      </c>
      <c r="G320" s="31">
        <f>'1.1'!I145</f>
        <v>26</v>
      </c>
    </row>
    <row r="321" spans="1:7" x14ac:dyDescent="0.25">
      <c r="A321" s="34" t="s">
        <v>34</v>
      </c>
      <c r="B321" s="37" t="s">
        <v>43</v>
      </c>
      <c r="C321" s="33">
        <v>40725</v>
      </c>
      <c r="D321" s="31">
        <f>'1.1'!F146</f>
        <v>91.5</v>
      </c>
      <c r="E321" s="31">
        <f>'1.1'!G146</f>
        <v>9.1</v>
      </c>
      <c r="F321" s="31">
        <f>'1.1'!H146</f>
        <v>26.5</v>
      </c>
      <c r="G321" s="31">
        <f>'1.1'!I146</f>
        <v>24.6</v>
      </c>
    </row>
    <row r="322" spans="1:7" x14ac:dyDescent="0.25">
      <c r="A322" s="34" t="s">
        <v>34</v>
      </c>
      <c r="B322" s="37" t="s">
        <v>43</v>
      </c>
      <c r="C322" s="33">
        <v>40756</v>
      </c>
      <c r="D322" s="31">
        <f>'1.1'!F147</f>
        <v>93.5</v>
      </c>
      <c r="E322" s="31">
        <f>'1.1'!G147</f>
        <v>10.1</v>
      </c>
      <c r="F322" s="31">
        <f>'1.1'!H147</f>
        <v>24.3</v>
      </c>
      <c r="G322" s="31">
        <f>'1.1'!I147</f>
        <v>23.4</v>
      </c>
    </row>
    <row r="323" spans="1:7" x14ac:dyDescent="0.25">
      <c r="A323" s="34" t="s">
        <v>34</v>
      </c>
      <c r="B323" s="37" t="s">
        <v>43</v>
      </c>
      <c r="C323" s="33">
        <v>40787</v>
      </c>
      <c r="D323" s="31">
        <f>'1.1'!F148</f>
        <v>93.4</v>
      </c>
      <c r="E323" s="31">
        <f>'1.1'!G148</f>
        <v>5.6</v>
      </c>
      <c r="F323" s="31">
        <f>'1.1'!H148</f>
        <v>22.1</v>
      </c>
      <c r="G323" s="31">
        <f>'1.1'!I148</f>
        <v>22.4</v>
      </c>
    </row>
    <row r="324" spans="1:7" x14ac:dyDescent="0.25">
      <c r="A324" s="34" t="s">
        <v>34</v>
      </c>
      <c r="B324" s="37" t="s">
        <v>43</v>
      </c>
      <c r="C324" s="33">
        <v>40817</v>
      </c>
      <c r="D324" s="31">
        <f>'1.1'!F149</f>
        <v>89.2</v>
      </c>
      <c r="E324" s="31">
        <f>'1.1'!G149</f>
        <v>4.0999999999999996</v>
      </c>
      <c r="F324" s="31">
        <f>'1.1'!H149</f>
        <v>20.2</v>
      </c>
      <c r="G324" s="31">
        <f>'1.1'!I149</f>
        <v>21.7</v>
      </c>
    </row>
    <row r="325" spans="1:7" x14ac:dyDescent="0.25">
      <c r="A325" s="34" t="s">
        <v>34</v>
      </c>
      <c r="B325" s="37" t="s">
        <v>43</v>
      </c>
      <c r="C325" s="33">
        <v>40848</v>
      </c>
      <c r="D325" s="31">
        <f>'1.1'!F150</f>
        <v>92.1</v>
      </c>
      <c r="E325" s="31">
        <f>'1.1'!G150</f>
        <v>5.9</v>
      </c>
      <c r="F325" s="31">
        <f>'1.1'!H150</f>
        <v>18.8</v>
      </c>
      <c r="G325" s="31">
        <f>'1.1'!I150</f>
        <v>19.8</v>
      </c>
    </row>
    <row r="326" spans="1:7" x14ac:dyDescent="0.25">
      <c r="A326" s="34" t="s">
        <v>34</v>
      </c>
      <c r="B326" s="37" t="s">
        <v>43</v>
      </c>
      <c r="C326" s="33">
        <v>40878</v>
      </c>
      <c r="D326" s="31">
        <f>'1.1'!F151</f>
        <v>119.3</v>
      </c>
      <c r="E326" s="31">
        <f>'1.1'!G151</f>
        <v>6.7</v>
      </c>
      <c r="F326" s="31">
        <f>'1.1'!H151</f>
        <v>17.5</v>
      </c>
      <c r="G326" s="31">
        <f>'1.1'!I151</f>
        <v>17.5</v>
      </c>
    </row>
    <row r="327" spans="1:7" x14ac:dyDescent="0.25">
      <c r="A327" s="34" t="s">
        <v>34</v>
      </c>
      <c r="B327" s="37" t="s">
        <v>43</v>
      </c>
      <c r="C327" s="33">
        <v>40909</v>
      </c>
      <c r="D327" s="31">
        <f>'1.1'!F152</f>
        <v>100.9</v>
      </c>
      <c r="E327" s="31">
        <f>'1.1'!G152</f>
        <v>5.4</v>
      </c>
      <c r="F327" s="31">
        <f>'1.1'!H152</f>
        <v>5.4</v>
      </c>
      <c r="G327" s="31">
        <f>'1.1'!I152</f>
        <v>15.4</v>
      </c>
    </row>
    <row r="328" spans="1:7" x14ac:dyDescent="0.25">
      <c r="A328" s="34" t="s">
        <v>34</v>
      </c>
      <c r="B328" s="37" t="s">
        <v>43</v>
      </c>
      <c r="C328" s="33">
        <v>40940</v>
      </c>
      <c r="D328" s="31">
        <f>'1.1'!F153</f>
        <v>96</v>
      </c>
      <c r="E328" s="31">
        <f>'1.1'!G153</f>
        <v>-0.6</v>
      </c>
      <c r="F328" s="31">
        <f>'1.1'!H153</f>
        <v>2.4</v>
      </c>
      <c r="G328" s="31">
        <f>'1.1'!I153</f>
        <v>12.5</v>
      </c>
    </row>
    <row r="329" spans="1:7" x14ac:dyDescent="0.25">
      <c r="A329" s="34" t="s">
        <v>34</v>
      </c>
      <c r="B329" s="37" t="s">
        <v>43</v>
      </c>
      <c r="C329" s="33">
        <v>40969</v>
      </c>
      <c r="D329" s="31">
        <f>'1.1'!F154</f>
        <v>108.5</v>
      </c>
      <c r="E329" s="31">
        <f>'1.1'!G154</f>
        <v>1.1000000000000001</v>
      </c>
      <c r="F329" s="31">
        <f>'1.1'!H154</f>
        <v>1.9</v>
      </c>
      <c r="G329" s="31">
        <f>'1.1'!I154</f>
        <v>11.1</v>
      </c>
    </row>
    <row r="330" spans="1:7" x14ac:dyDescent="0.25">
      <c r="A330" s="34" t="s">
        <v>34</v>
      </c>
      <c r="B330" s="37" t="s">
        <v>43</v>
      </c>
      <c r="C330" s="33">
        <v>41000</v>
      </c>
      <c r="D330" s="31">
        <f>'1.1'!F155</f>
        <v>87.1</v>
      </c>
      <c r="E330" s="31">
        <f>'1.1'!G155</f>
        <v>-17.899999999999999</v>
      </c>
      <c r="F330" s="31">
        <f>'1.1'!H155</f>
        <v>-3.3</v>
      </c>
      <c r="G330" s="31">
        <f>'1.1'!I155</f>
        <v>6.5</v>
      </c>
    </row>
    <row r="331" spans="1:7" x14ac:dyDescent="0.25">
      <c r="A331" s="34" t="s">
        <v>34</v>
      </c>
      <c r="B331" s="37" t="s">
        <v>43</v>
      </c>
      <c r="C331" s="33">
        <v>41030</v>
      </c>
      <c r="D331" s="31">
        <f>'1.1'!F156</f>
        <v>110</v>
      </c>
      <c r="E331" s="31">
        <f>'1.1'!G156</f>
        <v>-4.3</v>
      </c>
      <c r="F331" s="31">
        <f>'1.1'!H156</f>
        <v>-3.5</v>
      </c>
      <c r="G331" s="31">
        <f>'1.1'!I156</f>
        <v>3.1</v>
      </c>
    </row>
    <row r="332" spans="1:7" x14ac:dyDescent="0.25">
      <c r="A332" s="34" t="s">
        <v>34</v>
      </c>
      <c r="B332" s="37" t="s">
        <v>43</v>
      </c>
      <c r="C332" s="33">
        <v>41061</v>
      </c>
      <c r="D332" s="31">
        <f>'1.1'!F157</f>
        <v>111.6</v>
      </c>
      <c r="E332" s="31">
        <f>'1.1'!G157</f>
        <v>11.2</v>
      </c>
      <c r="F332" s="31">
        <f>'1.1'!H157</f>
        <v>-1.1000000000000001</v>
      </c>
      <c r="G332" s="31">
        <f>'1.1'!I157</f>
        <v>2.6</v>
      </c>
    </row>
    <row r="333" spans="1:7" x14ac:dyDescent="0.25">
      <c r="A333" s="34" t="s">
        <v>34</v>
      </c>
      <c r="B333" s="37" t="s">
        <v>43</v>
      </c>
      <c r="C333" s="33">
        <v>41091</v>
      </c>
      <c r="D333" s="31">
        <f>'1.1'!F158</f>
        <v>100.8</v>
      </c>
      <c r="E333" s="31">
        <f>'1.1'!G158</f>
        <v>10.1</v>
      </c>
      <c r="F333" s="31">
        <f>'1.1'!H158</f>
        <v>0.3</v>
      </c>
      <c r="G333" s="31">
        <f>'1.1'!I158</f>
        <v>2.7</v>
      </c>
    </row>
    <row r="334" spans="1:7" x14ac:dyDescent="0.25">
      <c r="A334" s="34" t="s">
        <v>34</v>
      </c>
      <c r="B334" s="37" t="s">
        <v>43</v>
      </c>
      <c r="C334" s="33">
        <v>41122</v>
      </c>
      <c r="D334" s="31">
        <f>'1.1'!F159</f>
        <v>111.1</v>
      </c>
      <c r="E334" s="31">
        <f>'1.1'!G159</f>
        <v>18.8</v>
      </c>
      <c r="F334" s="31">
        <f>'1.1'!H159</f>
        <v>2.5</v>
      </c>
      <c r="G334" s="31">
        <f>'1.1'!I159</f>
        <v>3.5</v>
      </c>
    </row>
    <row r="335" spans="1:7" x14ac:dyDescent="0.25">
      <c r="A335" s="34" t="s">
        <v>34</v>
      </c>
      <c r="B335" s="37" t="s">
        <v>43</v>
      </c>
      <c r="C335" s="33">
        <v>41153</v>
      </c>
      <c r="D335" s="31">
        <f>'1.1'!F160</f>
        <v>94.7</v>
      </c>
      <c r="E335" s="31">
        <f>'1.1'!G160</f>
        <v>1.5</v>
      </c>
      <c r="F335" s="31">
        <f>'1.1'!H160</f>
        <v>2.4</v>
      </c>
      <c r="G335" s="31">
        <f>'1.1'!I160</f>
        <v>3.2</v>
      </c>
    </row>
    <row r="336" spans="1:7" x14ac:dyDescent="0.25">
      <c r="A336" s="34" t="s">
        <v>34</v>
      </c>
      <c r="B336" s="37" t="s">
        <v>43</v>
      </c>
      <c r="C336" s="33">
        <v>41183</v>
      </c>
      <c r="D336" s="31">
        <f>'1.1'!F161</f>
        <v>105.1</v>
      </c>
      <c r="E336" s="31">
        <f>'1.1'!G161</f>
        <v>17.8</v>
      </c>
      <c r="F336" s="31">
        <f>'1.1'!H161</f>
        <v>3.8</v>
      </c>
      <c r="G336" s="31">
        <f>'1.1'!I161</f>
        <v>4.2</v>
      </c>
    </row>
    <row r="337" spans="1:7" x14ac:dyDescent="0.25">
      <c r="A337" s="34" t="s">
        <v>34</v>
      </c>
      <c r="B337" s="37" t="s">
        <v>43</v>
      </c>
      <c r="C337" s="33">
        <v>41214</v>
      </c>
      <c r="D337" s="31">
        <f>'1.1'!F162</f>
        <v>102.8</v>
      </c>
      <c r="E337" s="31">
        <f>'1.1'!G162</f>
        <v>11.6</v>
      </c>
      <c r="F337" s="31">
        <f>'1.1'!H162</f>
        <v>4.4000000000000004</v>
      </c>
      <c r="G337" s="31">
        <f>'1.1'!I162</f>
        <v>4.5999999999999996</v>
      </c>
    </row>
    <row r="338" spans="1:7" x14ac:dyDescent="0.25">
      <c r="A338" s="34" t="s">
        <v>34</v>
      </c>
      <c r="B338" s="37" t="s">
        <v>43</v>
      </c>
      <c r="C338" s="33">
        <v>41244</v>
      </c>
      <c r="D338" s="31">
        <f>'1.1'!F163</f>
        <v>124.7</v>
      </c>
      <c r="E338" s="31">
        <f>'1.1'!G163</f>
        <v>4.5999999999999996</v>
      </c>
      <c r="F338" s="31">
        <f>'1.1'!H163</f>
        <v>4.4000000000000004</v>
      </c>
      <c r="G338" s="31">
        <f>'1.1'!I163</f>
        <v>4.4000000000000004</v>
      </c>
    </row>
    <row r="339" spans="1:7" x14ac:dyDescent="0.25">
      <c r="A339" s="34" t="s">
        <v>34</v>
      </c>
      <c r="B339" s="37" t="s">
        <v>43</v>
      </c>
      <c r="C339" s="33">
        <v>41275</v>
      </c>
      <c r="D339" s="31">
        <f>'1.1'!F164</f>
        <v>106.5</v>
      </c>
      <c r="E339" s="31">
        <f>'1.1'!G164</f>
        <v>5.6</v>
      </c>
      <c r="F339" s="31">
        <f>'1.1'!H164</f>
        <v>5.6</v>
      </c>
      <c r="G339" s="31">
        <f>'1.1'!I164</f>
        <v>4.5</v>
      </c>
    </row>
    <row r="340" spans="1:7" x14ac:dyDescent="0.25">
      <c r="A340" s="34" t="s">
        <v>34</v>
      </c>
      <c r="B340" s="37" t="s">
        <v>43</v>
      </c>
      <c r="C340" s="33">
        <v>41306</v>
      </c>
      <c r="D340" s="31">
        <f>'1.1'!F165</f>
        <v>93.9</v>
      </c>
      <c r="E340" s="31">
        <f>'1.1'!G165</f>
        <v>-2.1</v>
      </c>
      <c r="F340" s="31">
        <f>'1.1'!H165</f>
        <v>1.8</v>
      </c>
      <c r="G340" s="31">
        <f>'1.1'!I165</f>
        <v>4.3</v>
      </c>
    </row>
    <row r="341" spans="1:7" x14ac:dyDescent="0.25">
      <c r="A341" s="34" t="s">
        <v>34</v>
      </c>
      <c r="B341" s="37" t="s">
        <v>43</v>
      </c>
      <c r="C341" s="33">
        <v>41334</v>
      </c>
      <c r="D341" s="31">
        <f>'1.1'!F166</f>
        <v>108.3</v>
      </c>
      <c r="E341" s="31">
        <f>'1.1'!G166</f>
        <v>-0.2</v>
      </c>
      <c r="F341" s="31">
        <f>'1.1'!H166</f>
        <v>1.1000000000000001</v>
      </c>
      <c r="G341" s="31">
        <f>'1.1'!I166</f>
        <v>4.2</v>
      </c>
    </row>
    <row r="342" spans="1:7" x14ac:dyDescent="0.25">
      <c r="A342" s="34" t="s">
        <v>34</v>
      </c>
      <c r="B342" s="37" t="s">
        <v>43</v>
      </c>
      <c r="C342" s="33">
        <v>41365</v>
      </c>
      <c r="D342" s="31">
        <f>'1.1'!F167</f>
        <v>104</v>
      </c>
      <c r="E342" s="31">
        <f>'1.1'!G167</f>
        <v>19.3</v>
      </c>
      <c r="F342" s="31">
        <f>'1.1'!H167</f>
        <v>5.2</v>
      </c>
      <c r="G342" s="31">
        <f>'1.1'!I167</f>
        <v>7.3</v>
      </c>
    </row>
    <row r="343" spans="1:7" x14ac:dyDescent="0.25">
      <c r="A343" s="34" t="s">
        <v>34</v>
      </c>
      <c r="B343" s="37" t="s">
        <v>43</v>
      </c>
      <c r="C343" s="33">
        <v>41395</v>
      </c>
      <c r="D343" s="31">
        <f>'1.1'!F168</f>
        <v>104.2</v>
      </c>
      <c r="E343" s="31">
        <f>'1.1'!G168</f>
        <v>-5.3</v>
      </c>
      <c r="F343" s="31">
        <f>'1.1'!H168</f>
        <v>2.9</v>
      </c>
      <c r="G343" s="31">
        <f>'1.1'!I168</f>
        <v>7.3</v>
      </c>
    </row>
    <row r="344" spans="1:7" x14ac:dyDescent="0.25">
      <c r="A344" s="34" t="s">
        <v>34</v>
      </c>
      <c r="B344" s="37" t="s">
        <v>43</v>
      </c>
      <c r="C344" s="33">
        <v>41426</v>
      </c>
      <c r="D344" s="31">
        <f>'1.1'!F169</f>
        <v>99.5</v>
      </c>
      <c r="E344" s="31">
        <f>'1.1'!G169</f>
        <v>-10.8</v>
      </c>
      <c r="F344" s="31">
        <f>'1.1'!H169</f>
        <v>0.4</v>
      </c>
      <c r="G344" s="31">
        <f>'1.1'!I169</f>
        <v>5.3</v>
      </c>
    </row>
    <row r="345" spans="1:7" x14ac:dyDescent="0.25">
      <c r="A345" s="34" t="s">
        <v>34</v>
      </c>
      <c r="B345" s="37" t="s">
        <v>43</v>
      </c>
      <c r="C345" s="33">
        <v>41456</v>
      </c>
      <c r="D345" s="31">
        <f>'1.1'!F170</f>
        <v>104.6</v>
      </c>
      <c r="E345" s="31">
        <f>'1.1'!G170</f>
        <v>3.8</v>
      </c>
      <c r="F345" s="31">
        <f>'1.1'!H170</f>
        <v>0.9</v>
      </c>
      <c r="G345" s="31">
        <f>'1.1'!I170</f>
        <v>4.8</v>
      </c>
    </row>
    <row r="346" spans="1:7" x14ac:dyDescent="0.25">
      <c r="A346" s="34" t="s">
        <v>34</v>
      </c>
      <c r="B346" s="37" t="s">
        <v>43</v>
      </c>
      <c r="C346" s="33">
        <v>41487</v>
      </c>
      <c r="D346" s="31">
        <f>'1.1'!F171</f>
        <v>106.5</v>
      </c>
      <c r="E346" s="31">
        <f>'1.1'!G171</f>
        <v>-4.0999999999999996</v>
      </c>
      <c r="F346" s="31">
        <f>'1.1'!H171</f>
        <v>0.2</v>
      </c>
      <c r="G346" s="31">
        <f>'1.1'!I171</f>
        <v>2.9</v>
      </c>
    </row>
    <row r="347" spans="1:7" x14ac:dyDescent="0.25">
      <c r="A347" s="34" t="s">
        <v>34</v>
      </c>
      <c r="B347" s="37" t="s">
        <v>43</v>
      </c>
      <c r="C347" s="33">
        <v>41518</v>
      </c>
      <c r="D347" s="31">
        <f>'1.1'!F172</f>
        <v>98.5</v>
      </c>
      <c r="E347" s="31">
        <f>'1.1'!G172</f>
        <v>4</v>
      </c>
      <c r="F347" s="31">
        <f>'1.1'!H172</f>
        <v>0.6</v>
      </c>
      <c r="G347" s="31">
        <f>'1.1'!I172</f>
        <v>3.1</v>
      </c>
    </row>
    <row r="348" spans="1:7" x14ac:dyDescent="0.25">
      <c r="A348" s="34" t="s">
        <v>34</v>
      </c>
      <c r="B348" s="37" t="s">
        <v>43</v>
      </c>
      <c r="C348" s="33">
        <v>41548</v>
      </c>
      <c r="D348" s="31">
        <f>'1.1'!F173</f>
        <v>107.1</v>
      </c>
      <c r="E348" s="31">
        <f>'1.1'!G173</f>
        <v>1.9</v>
      </c>
      <c r="F348" s="31">
        <f>'1.1'!H173</f>
        <v>0.7</v>
      </c>
      <c r="G348" s="31">
        <f>'1.1'!I173</f>
        <v>1.9</v>
      </c>
    </row>
    <row r="349" spans="1:7" x14ac:dyDescent="0.25">
      <c r="A349" s="34" t="s">
        <v>34</v>
      </c>
      <c r="B349" s="37" t="s">
        <v>43</v>
      </c>
      <c r="C349" s="33">
        <v>41579</v>
      </c>
      <c r="D349" s="31">
        <f>'1.1'!F174</f>
        <v>107.2</v>
      </c>
      <c r="E349" s="31">
        <f>'1.1'!G174</f>
        <v>4.2</v>
      </c>
      <c r="F349" s="31">
        <f>'1.1'!H174</f>
        <v>1.1000000000000001</v>
      </c>
      <c r="G349" s="31">
        <f>'1.1'!I174</f>
        <v>1.4</v>
      </c>
    </row>
    <row r="350" spans="1:7" x14ac:dyDescent="0.25">
      <c r="A350" s="34" t="s">
        <v>34</v>
      </c>
      <c r="B350" s="37" t="s">
        <v>43</v>
      </c>
      <c r="C350" s="33">
        <v>41609</v>
      </c>
      <c r="D350" s="31">
        <f>'1.1'!F175</f>
        <v>117.9</v>
      </c>
      <c r="E350" s="31">
        <f>'1.1'!G175</f>
        <v>-5.4</v>
      </c>
      <c r="F350" s="31">
        <f>'1.1'!H175</f>
        <v>0.4</v>
      </c>
      <c r="G350" s="31">
        <f>'1.1'!I175</f>
        <v>0.4</v>
      </c>
    </row>
    <row r="351" spans="1:7" x14ac:dyDescent="0.25">
      <c r="A351" s="34" t="s">
        <v>34</v>
      </c>
      <c r="B351" s="37" t="s">
        <v>43</v>
      </c>
      <c r="C351" s="33">
        <v>41640</v>
      </c>
      <c r="D351" s="31">
        <f>'1.1'!F176</f>
        <v>103.5</v>
      </c>
      <c r="E351" s="31">
        <f>'1.1'!G176</f>
        <v>-2.8</v>
      </c>
      <c r="F351" s="31">
        <f>'1.1'!H176</f>
        <v>-2.8</v>
      </c>
      <c r="G351" s="31">
        <f>'1.1'!I176</f>
        <v>-0.3</v>
      </c>
    </row>
    <row r="352" spans="1:7" x14ac:dyDescent="0.25">
      <c r="A352" s="34" t="s">
        <v>34</v>
      </c>
      <c r="B352" s="37" t="s">
        <v>43</v>
      </c>
      <c r="C352" s="33">
        <v>41671</v>
      </c>
      <c r="D352" s="31">
        <f>'1.1'!F177</f>
        <v>95.1</v>
      </c>
      <c r="E352" s="31">
        <f>'1.1'!G177</f>
        <v>1.2</v>
      </c>
      <c r="F352" s="31">
        <f>'1.1'!H177</f>
        <v>-0.9</v>
      </c>
      <c r="G352" s="31">
        <f>'1.1'!I177</f>
        <v>0</v>
      </c>
    </row>
    <row r="353" spans="1:7" x14ac:dyDescent="0.25">
      <c r="A353" s="34" t="s">
        <v>34</v>
      </c>
      <c r="B353" s="37" t="s">
        <v>43</v>
      </c>
      <c r="C353" s="33">
        <v>41699</v>
      </c>
      <c r="D353" s="31">
        <f>'1.1'!F178</f>
        <v>99</v>
      </c>
      <c r="E353" s="31">
        <f>'1.1'!G178</f>
        <v>-8.6</v>
      </c>
      <c r="F353" s="31">
        <f>'1.1'!H178</f>
        <v>-3.6</v>
      </c>
      <c r="G353" s="31">
        <f>'1.1'!I178</f>
        <v>-0.8</v>
      </c>
    </row>
    <row r="354" spans="1:7" x14ac:dyDescent="0.25">
      <c r="A354" s="34" t="s">
        <v>34</v>
      </c>
      <c r="B354" s="37" t="s">
        <v>43</v>
      </c>
      <c r="C354" s="33">
        <v>41730</v>
      </c>
      <c r="D354" s="31">
        <f>'1.1'!F179</f>
        <v>109.1</v>
      </c>
      <c r="E354" s="31">
        <f>'1.1'!G179</f>
        <v>4.9000000000000004</v>
      </c>
      <c r="F354" s="31">
        <f>'1.1'!H179</f>
        <v>-1.5</v>
      </c>
      <c r="G354" s="31">
        <f>'1.1'!I179</f>
        <v>-1.7</v>
      </c>
    </row>
    <row r="355" spans="1:7" x14ac:dyDescent="0.25">
      <c r="A355" s="34" t="s">
        <v>34</v>
      </c>
      <c r="B355" s="37" t="s">
        <v>43</v>
      </c>
      <c r="C355" s="33">
        <v>41760</v>
      </c>
      <c r="D355" s="31">
        <f>'1.1'!F180</f>
        <v>113.1</v>
      </c>
      <c r="E355" s="31">
        <f>'1.1'!G180</f>
        <v>8.5</v>
      </c>
      <c r="F355" s="31">
        <f>'1.1'!H180</f>
        <v>0.6</v>
      </c>
      <c r="G355" s="31">
        <f>'1.1'!I180</f>
        <v>-0.5</v>
      </c>
    </row>
    <row r="356" spans="1:7" x14ac:dyDescent="0.25">
      <c r="A356" s="34" t="s">
        <v>34</v>
      </c>
      <c r="B356" s="37" t="s">
        <v>43</v>
      </c>
      <c r="C356" s="33">
        <v>41791</v>
      </c>
      <c r="D356" s="31">
        <f>'1.1'!F181</f>
        <v>93.5</v>
      </c>
      <c r="E356" s="31">
        <f>'1.1'!G181</f>
        <v>-6</v>
      </c>
      <c r="F356" s="31">
        <f>'1.1'!H181</f>
        <v>-0.5</v>
      </c>
      <c r="G356" s="31">
        <f>'1.1'!I181</f>
        <v>-0.1</v>
      </c>
    </row>
    <row r="357" spans="1:7" x14ac:dyDescent="0.25">
      <c r="A357" s="34" t="s">
        <v>34</v>
      </c>
      <c r="B357" s="37" t="s">
        <v>43</v>
      </c>
      <c r="C357" s="33">
        <v>41821</v>
      </c>
      <c r="D357" s="31">
        <f>'1.1'!F182</f>
        <v>108</v>
      </c>
      <c r="E357" s="31">
        <f>'1.1'!G182</f>
        <v>3.3</v>
      </c>
      <c r="F357" s="31">
        <f>'1.1'!H182</f>
        <v>0</v>
      </c>
      <c r="G357" s="31">
        <f>'1.1'!I182</f>
        <v>-0.1</v>
      </c>
    </row>
    <row r="358" spans="1:7" x14ac:dyDescent="0.25">
      <c r="A358" s="34" t="s">
        <v>34</v>
      </c>
      <c r="B358" s="37" t="s">
        <v>43</v>
      </c>
      <c r="C358" s="33">
        <v>41852</v>
      </c>
      <c r="D358" s="31">
        <f>'1.1'!F183</f>
        <v>0</v>
      </c>
      <c r="E358" s="31">
        <f>'1.1'!G183</f>
        <v>0</v>
      </c>
      <c r="F358" s="31">
        <f>'1.1'!H183</f>
        <v>0</v>
      </c>
      <c r="G358" s="31">
        <f>'1.1'!I183</f>
        <v>0</v>
      </c>
    </row>
    <row r="359" spans="1:7" x14ac:dyDescent="0.25">
      <c r="A359" s="34" t="s">
        <v>34</v>
      </c>
      <c r="B359" s="37" t="s">
        <v>43</v>
      </c>
      <c r="C359" s="33">
        <v>41883</v>
      </c>
      <c r="D359" s="31">
        <f>'1.1'!F184</f>
        <v>0</v>
      </c>
      <c r="E359" s="31">
        <f>'1.1'!G184</f>
        <v>0</v>
      </c>
      <c r="F359" s="31">
        <f>'1.1'!H184</f>
        <v>0</v>
      </c>
      <c r="G359" s="31">
        <f>'1.1'!I184</f>
        <v>0</v>
      </c>
    </row>
    <row r="360" spans="1:7" x14ac:dyDescent="0.25">
      <c r="A360" s="34" t="s">
        <v>34</v>
      </c>
      <c r="B360" s="37" t="s">
        <v>43</v>
      </c>
      <c r="C360" s="33">
        <v>41913</v>
      </c>
      <c r="D360" s="31">
        <f>'1.1'!F185</f>
        <v>0</v>
      </c>
      <c r="E360" s="31">
        <f>'1.1'!G185</f>
        <v>0</v>
      </c>
      <c r="F360" s="31">
        <f>'1.1'!H185</f>
        <v>0</v>
      </c>
      <c r="G360" s="31">
        <f>'1.1'!I185</f>
        <v>0</v>
      </c>
    </row>
    <row r="361" spans="1:7" x14ac:dyDescent="0.25">
      <c r="A361" s="34" t="s">
        <v>34</v>
      </c>
      <c r="B361" s="37" t="s">
        <v>43</v>
      </c>
      <c r="C361" s="33">
        <v>41944</v>
      </c>
      <c r="D361" s="31">
        <f>'1.1'!F186</f>
        <v>0</v>
      </c>
      <c r="E361" s="31">
        <f>'1.1'!G186</f>
        <v>0</v>
      </c>
      <c r="F361" s="31">
        <f>'1.1'!H186</f>
        <v>0</v>
      </c>
      <c r="G361" s="31">
        <f>'1.1'!I186</f>
        <v>0</v>
      </c>
    </row>
    <row r="362" spans="1:7" x14ac:dyDescent="0.25">
      <c r="A362" s="34" t="s">
        <v>34</v>
      </c>
      <c r="B362" s="37" t="s">
        <v>43</v>
      </c>
      <c r="C362" s="33">
        <v>41974</v>
      </c>
      <c r="D362" s="31">
        <f>'1.1'!F187</f>
        <v>0</v>
      </c>
      <c r="E362" s="31">
        <f>'1.1'!G187</f>
        <v>0</v>
      </c>
      <c r="F362" s="31">
        <f>'1.1'!H187</f>
        <v>0</v>
      </c>
      <c r="G362" s="31">
        <f>'1.1'!I187</f>
        <v>0</v>
      </c>
    </row>
    <row r="363" spans="1:7" x14ac:dyDescent="0.25">
      <c r="A363" s="34" t="s">
        <v>34</v>
      </c>
      <c r="B363" s="37" t="s">
        <v>10</v>
      </c>
      <c r="C363" s="33">
        <v>36526</v>
      </c>
      <c r="D363" s="31" t="e">
        <f>'1.2'!B8</f>
        <v>#N/A</v>
      </c>
      <c r="E363" s="31" t="e">
        <f>'1.2'!O8</f>
        <v>#N/A</v>
      </c>
      <c r="F363" s="31" t="e">
        <f>'1.2'!AB8</f>
        <v>#N/A</v>
      </c>
      <c r="G363" s="31" t="e">
        <f>'1.2'!AO8</f>
        <v>#N/A</v>
      </c>
    </row>
    <row r="364" spans="1:7" x14ac:dyDescent="0.25">
      <c r="A364" s="34" t="s">
        <v>34</v>
      </c>
      <c r="B364" s="37" t="s">
        <v>10</v>
      </c>
      <c r="C364" s="33">
        <v>36557</v>
      </c>
      <c r="D364" s="31" t="e">
        <f>'1.2'!B9</f>
        <v>#N/A</v>
      </c>
      <c r="E364" s="31" t="e">
        <f>'1.2'!O9</f>
        <v>#N/A</v>
      </c>
      <c r="F364" s="31" t="e">
        <f>'1.2'!AB9</f>
        <v>#N/A</v>
      </c>
      <c r="G364" s="31" t="e">
        <f>'1.2'!AO9</f>
        <v>#N/A</v>
      </c>
    </row>
    <row r="365" spans="1:7" x14ac:dyDescent="0.25">
      <c r="A365" s="34" t="s">
        <v>34</v>
      </c>
      <c r="B365" s="37" t="s">
        <v>10</v>
      </c>
      <c r="C365" s="33">
        <v>36586</v>
      </c>
      <c r="D365" s="31" t="e">
        <f>'1.2'!B10</f>
        <v>#N/A</v>
      </c>
      <c r="E365" s="31" t="e">
        <f>'1.2'!O10</f>
        <v>#N/A</v>
      </c>
      <c r="F365" s="31" t="e">
        <f>'1.2'!AB10</f>
        <v>#N/A</v>
      </c>
      <c r="G365" s="31" t="e">
        <f>'1.2'!AO10</f>
        <v>#N/A</v>
      </c>
    </row>
    <row r="366" spans="1:7" x14ac:dyDescent="0.25">
      <c r="A366" s="34" t="s">
        <v>34</v>
      </c>
      <c r="B366" s="37" t="s">
        <v>10</v>
      </c>
      <c r="C366" s="33">
        <v>36617</v>
      </c>
      <c r="D366" s="31" t="e">
        <f>'1.2'!B11</f>
        <v>#N/A</v>
      </c>
      <c r="E366" s="31" t="e">
        <f>'1.2'!O11</f>
        <v>#N/A</v>
      </c>
      <c r="F366" s="31" t="e">
        <f>'1.2'!AB11</f>
        <v>#N/A</v>
      </c>
      <c r="G366" s="31" t="e">
        <f>'1.2'!AO11</f>
        <v>#N/A</v>
      </c>
    </row>
    <row r="367" spans="1:7" x14ac:dyDescent="0.25">
      <c r="A367" s="34" t="s">
        <v>34</v>
      </c>
      <c r="B367" s="37" t="s">
        <v>10</v>
      </c>
      <c r="C367" s="33">
        <v>36647</v>
      </c>
      <c r="D367" s="31" t="e">
        <f>'1.2'!B12</f>
        <v>#N/A</v>
      </c>
      <c r="E367" s="31" t="e">
        <f>'1.2'!O12</f>
        <v>#N/A</v>
      </c>
      <c r="F367" s="31" t="e">
        <f>'1.2'!AB12</f>
        <v>#N/A</v>
      </c>
      <c r="G367" s="31" t="e">
        <f>'1.2'!AO12</f>
        <v>#N/A</v>
      </c>
    </row>
    <row r="368" spans="1:7" x14ac:dyDescent="0.25">
      <c r="A368" s="34" t="s">
        <v>34</v>
      </c>
      <c r="B368" s="37" t="s">
        <v>10</v>
      </c>
      <c r="C368" s="33">
        <v>36678</v>
      </c>
      <c r="D368" s="31" t="e">
        <f>'1.2'!B13</f>
        <v>#N/A</v>
      </c>
      <c r="E368" s="31" t="e">
        <f>'1.2'!O13</f>
        <v>#N/A</v>
      </c>
      <c r="F368" s="31" t="e">
        <f>'1.2'!AB13</f>
        <v>#N/A</v>
      </c>
      <c r="G368" s="31" t="e">
        <f>'1.2'!AO13</f>
        <v>#N/A</v>
      </c>
    </row>
    <row r="369" spans="1:7" x14ac:dyDescent="0.25">
      <c r="A369" s="34" t="s">
        <v>34</v>
      </c>
      <c r="B369" s="37" t="s">
        <v>10</v>
      </c>
      <c r="C369" s="33">
        <v>36708</v>
      </c>
      <c r="D369" s="31" t="e">
        <f>'1.2'!B14</f>
        <v>#N/A</v>
      </c>
      <c r="E369" s="31" t="e">
        <f>'1.2'!O14</f>
        <v>#N/A</v>
      </c>
      <c r="F369" s="31" t="e">
        <f>'1.2'!AB14</f>
        <v>#N/A</v>
      </c>
      <c r="G369" s="31" t="e">
        <f>'1.2'!AO14</f>
        <v>#N/A</v>
      </c>
    </row>
    <row r="370" spans="1:7" x14ac:dyDescent="0.25">
      <c r="A370" s="34" t="s">
        <v>34</v>
      </c>
      <c r="B370" s="37" t="s">
        <v>10</v>
      </c>
      <c r="C370" s="33">
        <v>36739</v>
      </c>
      <c r="D370" s="31" t="e">
        <f>'1.2'!B15</f>
        <v>#N/A</v>
      </c>
      <c r="E370" s="31" t="e">
        <f>'1.2'!O15</f>
        <v>#N/A</v>
      </c>
      <c r="F370" s="31" t="e">
        <f>'1.2'!AB15</f>
        <v>#N/A</v>
      </c>
      <c r="G370" s="31" t="e">
        <f>'1.2'!AO15</f>
        <v>#N/A</v>
      </c>
    </row>
    <row r="371" spans="1:7" x14ac:dyDescent="0.25">
      <c r="A371" s="34" t="s">
        <v>34</v>
      </c>
      <c r="B371" s="37" t="s">
        <v>10</v>
      </c>
      <c r="C371" s="33">
        <v>36770</v>
      </c>
      <c r="D371" s="31" t="e">
        <f>'1.2'!B16</f>
        <v>#N/A</v>
      </c>
      <c r="E371" s="31" t="e">
        <f>'1.2'!O16</f>
        <v>#N/A</v>
      </c>
      <c r="F371" s="31" t="e">
        <f>'1.2'!AB16</f>
        <v>#N/A</v>
      </c>
      <c r="G371" s="31" t="e">
        <f>'1.2'!AO16</f>
        <v>#N/A</v>
      </c>
    </row>
    <row r="372" spans="1:7" x14ac:dyDescent="0.25">
      <c r="A372" s="34" t="s">
        <v>34</v>
      </c>
      <c r="B372" s="37" t="s">
        <v>10</v>
      </c>
      <c r="C372" s="33">
        <v>36800</v>
      </c>
      <c r="D372" s="31" t="e">
        <f>'1.2'!B17</f>
        <v>#N/A</v>
      </c>
      <c r="E372" s="31" t="e">
        <f>'1.2'!O17</f>
        <v>#N/A</v>
      </c>
      <c r="F372" s="31" t="e">
        <f>'1.2'!AB17</f>
        <v>#N/A</v>
      </c>
      <c r="G372" s="31" t="e">
        <f>'1.2'!AO17</f>
        <v>#N/A</v>
      </c>
    </row>
    <row r="373" spans="1:7" x14ac:dyDescent="0.25">
      <c r="A373" s="34" t="s">
        <v>34</v>
      </c>
      <c r="B373" s="37" t="s">
        <v>10</v>
      </c>
      <c r="C373" s="33">
        <v>36831</v>
      </c>
      <c r="D373" s="31" t="e">
        <f>'1.2'!B18</f>
        <v>#N/A</v>
      </c>
      <c r="E373" s="31" t="e">
        <f>'1.2'!O18</f>
        <v>#N/A</v>
      </c>
      <c r="F373" s="31" t="e">
        <f>'1.2'!AB18</f>
        <v>#N/A</v>
      </c>
      <c r="G373" s="31" t="e">
        <f>'1.2'!AO18</f>
        <v>#N/A</v>
      </c>
    </row>
    <row r="374" spans="1:7" x14ac:dyDescent="0.25">
      <c r="A374" s="34" t="s">
        <v>34</v>
      </c>
      <c r="B374" s="37" t="s">
        <v>10</v>
      </c>
      <c r="C374" s="33">
        <v>36861</v>
      </c>
      <c r="D374" s="31" t="e">
        <f>'1.2'!B19</f>
        <v>#N/A</v>
      </c>
      <c r="E374" s="31" t="e">
        <f>'1.2'!O19</f>
        <v>#N/A</v>
      </c>
      <c r="F374" s="31" t="e">
        <f>'1.2'!AB19</f>
        <v>#N/A</v>
      </c>
      <c r="G374" s="31" t="e">
        <f>'1.2'!AO19</f>
        <v>#N/A</v>
      </c>
    </row>
    <row r="375" spans="1:7" x14ac:dyDescent="0.25">
      <c r="A375" s="34" t="s">
        <v>34</v>
      </c>
      <c r="B375" s="37" t="s">
        <v>10</v>
      </c>
      <c r="C375" s="33">
        <v>36892</v>
      </c>
      <c r="D375" s="31" t="e">
        <f>'1.2'!B20</f>
        <v>#N/A</v>
      </c>
      <c r="E375" s="31" t="e">
        <f>'1.2'!O20</f>
        <v>#N/A</v>
      </c>
      <c r="F375" s="31" t="e">
        <f>'1.2'!AB20</f>
        <v>#N/A</v>
      </c>
      <c r="G375" s="31" t="e">
        <f>'1.2'!AO20</f>
        <v>#N/A</v>
      </c>
    </row>
    <row r="376" spans="1:7" x14ac:dyDescent="0.25">
      <c r="A376" s="34" t="s">
        <v>34</v>
      </c>
      <c r="B376" s="37" t="s">
        <v>10</v>
      </c>
      <c r="C376" s="33">
        <v>36923</v>
      </c>
      <c r="D376" s="31" t="e">
        <f>'1.2'!B21</f>
        <v>#N/A</v>
      </c>
      <c r="E376" s="31" t="e">
        <f>'1.2'!O21</f>
        <v>#N/A</v>
      </c>
      <c r="F376" s="31" t="e">
        <f>'1.2'!AB21</f>
        <v>#N/A</v>
      </c>
      <c r="G376" s="31" t="e">
        <f>'1.2'!AO21</f>
        <v>#N/A</v>
      </c>
    </row>
    <row r="377" spans="1:7" x14ac:dyDescent="0.25">
      <c r="A377" s="34" t="s">
        <v>34</v>
      </c>
      <c r="B377" s="37" t="s">
        <v>10</v>
      </c>
      <c r="C377" s="33">
        <v>36951</v>
      </c>
      <c r="D377" s="31" t="e">
        <f>'1.2'!B22</f>
        <v>#N/A</v>
      </c>
      <c r="E377" s="31" t="e">
        <f>'1.2'!O22</f>
        <v>#N/A</v>
      </c>
      <c r="F377" s="31" t="e">
        <f>'1.2'!AB22</f>
        <v>#N/A</v>
      </c>
      <c r="G377" s="31" t="e">
        <f>'1.2'!AO22</f>
        <v>#N/A</v>
      </c>
    </row>
    <row r="378" spans="1:7" x14ac:dyDescent="0.25">
      <c r="A378" s="34" t="s">
        <v>34</v>
      </c>
      <c r="B378" s="37" t="s">
        <v>10</v>
      </c>
      <c r="C378" s="33">
        <v>36982</v>
      </c>
      <c r="D378" s="31" t="e">
        <f>'1.2'!B23</f>
        <v>#N/A</v>
      </c>
      <c r="E378" s="31" t="e">
        <f>'1.2'!O23</f>
        <v>#N/A</v>
      </c>
      <c r="F378" s="31" t="e">
        <f>'1.2'!AB23</f>
        <v>#N/A</v>
      </c>
      <c r="G378" s="31" t="e">
        <f>'1.2'!AO23</f>
        <v>#N/A</v>
      </c>
    </row>
    <row r="379" spans="1:7" x14ac:dyDescent="0.25">
      <c r="A379" s="34" t="s">
        <v>34</v>
      </c>
      <c r="B379" s="37" t="s">
        <v>10</v>
      </c>
      <c r="C379" s="33">
        <v>37012</v>
      </c>
      <c r="D379" s="31" t="e">
        <f>'1.2'!B24</f>
        <v>#N/A</v>
      </c>
      <c r="E379" s="31" t="e">
        <f>'1.2'!O24</f>
        <v>#N/A</v>
      </c>
      <c r="F379" s="31" t="e">
        <f>'1.2'!AB24</f>
        <v>#N/A</v>
      </c>
      <c r="G379" s="31" t="e">
        <f>'1.2'!AO24</f>
        <v>#N/A</v>
      </c>
    </row>
    <row r="380" spans="1:7" x14ac:dyDescent="0.25">
      <c r="A380" s="34" t="s">
        <v>34</v>
      </c>
      <c r="B380" s="37" t="s">
        <v>10</v>
      </c>
      <c r="C380" s="33">
        <v>37043</v>
      </c>
      <c r="D380" s="31" t="e">
        <f>'1.2'!B25</f>
        <v>#N/A</v>
      </c>
      <c r="E380" s="31" t="e">
        <f>'1.2'!O25</f>
        <v>#N/A</v>
      </c>
      <c r="F380" s="31" t="e">
        <f>'1.2'!AB25</f>
        <v>#N/A</v>
      </c>
      <c r="G380" s="31" t="e">
        <f>'1.2'!AO25</f>
        <v>#N/A</v>
      </c>
    </row>
    <row r="381" spans="1:7" x14ac:dyDescent="0.25">
      <c r="A381" s="34" t="s">
        <v>34</v>
      </c>
      <c r="B381" s="37" t="s">
        <v>10</v>
      </c>
      <c r="C381" s="33">
        <v>37073</v>
      </c>
      <c r="D381" s="31" t="e">
        <f>'1.2'!B26</f>
        <v>#N/A</v>
      </c>
      <c r="E381" s="31" t="e">
        <f>'1.2'!O26</f>
        <v>#N/A</v>
      </c>
      <c r="F381" s="31" t="e">
        <f>'1.2'!AB26</f>
        <v>#N/A</v>
      </c>
      <c r="G381" s="31" t="e">
        <f>'1.2'!AO26</f>
        <v>#N/A</v>
      </c>
    </row>
    <row r="382" spans="1:7" x14ac:dyDescent="0.25">
      <c r="A382" s="34" t="s">
        <v>34</v>
      </c>
      <c r="B382" s="37" t="s">
        <v>10</v>
      </c>
      <c r="C382" s="33">
        <v>37104</v>
      </c>
      <c r="D382" s="31" t="e">
        <f>'1.2'!B27</f>
        <v>#N/A</v>
      </c>
      <c r="E382" s="31" t="e">
        <f>'1.2'!O27</f>
        <v>#N/A</v>
      </c>
      <c r="F382" s="31" t="e">
        <f>'1.2'!AB27</f>
        <v>#N/A</v>
      </c>
      <c r="G382" s="31" t="e">
        <f>'1.2'!AO27</f>
        <v>#N/A</v>
      </c>
    </row>
    <row r="383" spans="1:7" x14ac:dyDescent="0.25">
      <c r="A383" s="34" t="s">
        <v>34</v>
      </c>
      <c r="B383" s="37" t="s">
        <v>10</v>
      </c>
      <c r="C383" s="33">
        <v>37135</v>
      </c>
      <c r="D383" s="31" t="e">
        <f>'1.2'!B28</f>
        <v>#N/A</v>
      </c>
      <c r="E383" s="31" t="e">
        <f>'1.2'!O28</f>
        <v>#N/A</v>
      </c>
      <c r="F383" s="31" t="e">
        <f>'1.2'!AB28</f>
        <v>#N/A</v>
      </c>
      <c r="G383" s="31" t="e">
        <f>'1.2'!AO28</f>
        <v>#N/A</v>
      </c>
    </row>
    <row r="384" spans="1:7" x14ac:dyDescent="0.25">
      <c r="A384" s="34" t="s">
        <v>34</v>
      </c>
      <c r="B384" s="37" t="s">
        <v>10</v>
      </c>
      <c r="C384" s="33">
        <v>37165</v>
      </c>
      <c r="D384" s="31" t="e">
        <f>'1.2'!B29</f>
        <v>#N/A</v>
      </c>
      <c r="E384" s="31" t="e">
        <f>'1.2'!O29</f>
        <v>#N/A</v>
      </c>
      <c r="F384" s="31" t="e">
        <f>'1.2'!AB29</f>
        <v>#N/A</v>
      </c>
      <c r="G384" s="31" t="e">
        <f>'1.2'!AO29</f>
        <v>#N/A</v>
      </c>
    </row>
    <row r="385" spans="1:7" x14ac:dyDescent="0.25">
      <c r="A385" s="34" t="s">
        <v>34</v>
      </c>
      <c r="B385" s="37" t="s">
        <v>10</v>
      </c>
      <c r="C385" s="33">
        <v>37196</v>
      </c>
      <c r="D385" s="31" t="e">
        <f>'1.2'!B30</f>
        <v>#N/A</v>
      </c>
      <c r="E385" s="31" t="e">
        <f>'1.2'!O30</f>
        <v>#N/A</v>
      </c>
      <c r="F385" s="31" t="e">
        <f>'1.2'!AB30</f>
        <v>#N/A</v>
      </c>
      <c r="G385" s="31" t="e">
        <f>'1.2'!AO30</f>
        <v>#N/A</v>
      </c>
    </row>
    <row r="386" spans="1:7" x14ac:dyDescent="0.25">
      <c r="A386" s="34" t="s">
        <v>34</v>
      </c>
      <c r="B386" s="37" t="s">
        <v>10</v>
      </c>
      <c r="C386" s="33">
        <v>37226</v>
      </c>
      <c r="D386" s="31" t="e">
        <f>'1.2'!B31</f>
        <v>#N/A</v>
      </c>
      <c r="E386" s="31" t="e">
        <f>'1.2'!O31</f>
        <v>#N/A</v>
      </c>
      <c r="F386" s="31" t="e">
        <f>'1.2'!AB31</f>
        <v>#N/A</v>
      </c>
      <c r="G386" s="31" t="e">
        <f>'1.2'!AO31</f>
        <v>#N/A</v>
      </c>
    </row>
    <row r="387" spans="1:7" x14ac:dyDescent="0.25">
      <c r="A387" s="34" t="s">
        <v>34</v>
      </c>
      <c r="B387" s="37" t="s">
        <v>10</v>
      </c>
      <c r="C387" s="33">
        <v>37257</v>
      </c>
      <c r="D387" s="31" t="e">
        <f>'1.2'!B32</f>
        <v>#N/A</v>
      </c>
      <c r="E387" s="31" t="e">
        <f>'1.2'!O32</f>
        <v>#N/A</v>
      </c>
      <c r="F387" s="31" t="e">
        <f>'1.2'!AB32</f>
        <v>#N/A</v>
      </c>
      <c r="G387" s="31" t="e">
        <f>'1.2'!AO32</f>
        <v>#N/A</v>
      </c>
    </row>
    <row r="388" spans="1:7" x14ac:dyDescent="0.25">
      <c r="A388" s="34" t="s">
        <v>34</v>
      </c>
      <c r="B388" s="37" t="s">
        <v>10</v>
      </c>
      <c r="C388" s="33">
        <v>37288</v>
      </c>
      <c r="D388" s="31" t="e">
        <f>'1.2'!B33</f>
        <v>#N/A</v>
      </c>
      <c r="E388" s="31" t="e">
        <f>'1.2'!O33</f>
        <v>#N/A</v>
      </c>
      <c r="F388" s="31" t="e">
        <f>'1.2'!AB33</f>
        <v>#N/A</v>
      </c>
      <c r="G388" s="31" t="e">
        <f>'1.2'!AO33</f>
        <v>#N/A</v>
      </c>
    </row>
    <row r="389" spans="1:7" x14ac:dyDescent="0.25">
      <c r="A389" s="34" t="s">
        <v>34</v>
      </c>
      <c r="B389" s="37" t="s">
        <v>10</v>
      </c>
      <c r="C389" s="33">
        <v>37316</v>
      </c>
      <c r="D389" s="31" t="e">
        <f>'1.2'!B34</f>
        <v>#N/A</v>
      </c>
      <c r="E389" s="31" t="e">
        <f>'1.2'!O34</f>
        <v>#N/A</v>
      </c>
      <c r="F389" s="31" t="e">
        <f>'1.2'!AB34</f>
        <v>#N/A</v>
      </c>
      <c r="G389" s="31" t="e">
        <f>'1.2'!AO34</f>
        <v>#N/A</v>
      </c>
    </row>
    <row r="390" spans="1:7" x14ac:dyDescent="0.25">
      <c r="A390" s="34" t="s">
        <v>34</v>
      </c>
      <c r="B390" s="37" t="s">
        <v>10</v>
      </c>
      <c r="C390" s="33">
        <v>37347</v>
      </c>
      <c r="D390" s="31" t="e">
        <f>'1.2'!B35</f>
        <v>#N/A</v>
      </c>
      <c r="E390" s="31" t="e">
        <f>'1.2'!O35</f>
        <v>#N/A</v>
      </c>
      <c r="F390" s="31" t="e">
        <f>'1.2'!AB35</f>
        <v>#N/A</v>
      </c>
      <c r="G390" s="31" t="e">
        <f>'1.2'!AO35</f>
        <v>#N/A</v>
      </c>
    </row>
    <row r="391" spans="1:7" x14ac:dyDescent="0.25">
      <c r="A391" s="34" t="s">
        <v>34</v>
      </c>
      <c r="B391" s="37" t="s">
        <v>10</v>
      </c>
      <c r="C391" s="33">
        <v>37377</v>
      </c>
      <c r="D391" s="31" t="e">
        <f>'1.2'!B36</f>
        <v>#N/A</v>
      </c>
      <c r="E391" s="31" t="e">
        <f>'1.2'!O36</f>
        <v>#N/A</v>
      </c>
      <c r="F391" s="31" t="e">
        <f>'1.2'!AB36</f>
        <v>#N/A</v>
      </c>
      <c r="G391" s="31" t="e">
        <f>'1.2'!AO36</f>
        <v>#N/A</v>
      </c>
    </row>
    <row r="392" spans="1:7" x14ac:dyDescent="0.25">
      <c r="A392" s="34" t="s">
        <v>34</v>
      </c>
      <c r="B392" s="37" t="s">
        <v>10</v>
      </c>
      <c r="C392" s="33">
        <v>37408</v>
      </c>
      <c r="D392" s="31" t="e">
        <f>'1.2'!B37</f>
        <v>#N/A</v>
      </c>
      <c r="E392" s="31" t="e">
        <f>'1.2'!O37</f>
        <v>#N/A</v>
      </c>
      <c r="F392" s="31" t="e">
        <f>'1.2'!AB37</f>
        <v>#N/A</v>
      </c>
      <c r="G392" s="31" t="e">
        <f>'1.2'!AO37</f>
        <v>#N/A</v>
      </c>
    </row>
    <row r="393" spans="1:7" x14ac:dyDescent="0.25">
      <c r="A393" s="34" t="s">
        <v>34</v>
      </c>
      <c r="B393" s="37" t="s">
        <v>10</v>
      </c>
      <c r="C393" s="33">
        <v>37438</v>
      </c>
      <c r="D393" s="31" t="e">
        <f>'1.2'!B38</f>
        <v>#N/A</v>
      </c>
      <c r="E393" s="31" t="e">
        <f>'1.2'!O38</f>
        <v>#N/A</v>
      </c>
      <c r="F393" s="31" t="e">
        <f>'1.2'!AB38</f>
        <v>#N/A</v>
      </c>
      <c r="G393" s="31" t="e">
        <f>'1.2'!AO38</f>
        <v>#N/A</v>
      </c>
    </row>
    <row r="394" spans="1:7" x14ac:dyDescent="0.25">
      <c r="A394" s="34" t="s">
        <v>34</v>
      </c>
      <c r="B394" s="37" t="s">
        <v>10</v>
      </c>
      <c r="C394" s="33">
        <v>37469</v>
      </c>
      <c r="D394" s="31" t="e">
        <f>'1.2'!B39</f>
        <v>#N/A</v>
      </c>
      <c r="E394" s="31" t="e">
        <f>'1.2'!O39</f>
        <v>#N/A</v>
      </c>
      <c r="F394" s="31" t="e">
        <f>'1.2'!AB39</f>
        <v>#N/A</v>
      </c>
      <c r="G394" s="31" t="e">
        <f>'1.2'!AO39</f>
        <v>#N/A</v>
      </c>
    </row>
    <row r="395" spans="1:7" x14ac:dyDescent="0.25">
      <c r="A395" s="34" t="s">
        <v>34</v>
      </c>
      <c r="B395" s="37" t="s">
        <v>10</v>
      </c>
      <c r="C395" s="33">
        <v>37500</v>
      </c>
      <c r="D395" s="31" t="e">
        <f>'1.2'!B40</f>
        <v>#N/A</v>
      </c>
      <c r="E395" s="31" t="e">
        <f>'1.2'!O40</f>
        <v>#N/A</v>
      </c>
      <c r="F395" s="31" t="e">
        <f>'1.2'!AB40</f>
        <v>#N/A</v>
      </c>
      <c r="G395" s="31" t="e">
        <f>'1.2'!AO40</f>
        <v>#N/A</v>
      </c>
    </row>
    <row r="396" spans="1:7" x14ac:dyDescent="0.25">
      <c r="A396" s="34" t="s">
        <v>34</v>
      </c>
      <c r="B396" s="37" t="s">
        <v>10</v>
      </c>
      <c r="C396" s="33">
        <v>37530</v>
      </c>
      <c r="D396" s="31" t="e">
        <f>'1.2'!B41</f>
        <v>#N/A</v>
      </c>
      <c r="E396" s="31" t="e">
        <f>'1.2'!O41</f>
        <v>#N/A</v>
      </c>
      <c r="F396" s="31" t="e">
        <f>'1.2'!AB41</f>
        <v>#N/A</v>
      </c>
      <c r="G396" s="31" t="e">
        <f>'1.2'!AO41</f>
        <v>#N/A</v>
      </c>
    </row>
    <row r="397" spans="1:7" x14ac:dyDescent="0.25">
      <c r="A397" s="34" t="s">
        <v>34</v>
      </c>
      <c r="B397" s="37" t="s">
        <v>10</v>
      </c>
      <c r="C397" s="33">
        <v>37561</v>
      </c>
      <c r="D397" s="31" t="e">
        <f>'1.2'!B42</f>
        <v>#N/A</v>
      </c>
      <c r="E397" s="31" t="e">
        <f>'1.2'!O42</f>
        <v>#N/A</v>
      </c>
      <c r="F397" s="31" t="e">
        <f>'1.2'!AB42</f>
        <v>#N/A</v>
      </c>
      <c r="G397" s="31" t="e">
        <f>'1.2'!AO42</f>
        <v>#N/A</v>
      </c>
    </row>
    <row r="398" spans="1:7" x14ac:dyDescent="0.25">
      <c r="A398" s="34" t="s">
        <v>34</v>
      </c>
      <c r="B398" s="37" t="s">
        <v>10</v>
      </c>
      <c r="C398" s="33">
        <v>37591</v>
      </c>
      <c r="D398" s="31" t="e">
        <f>'1.2'!B43</f>
        <v>#N/A</v>
      </c>
      <c r="E398" s="31" t="e">
        <f>'1.2'!O43</f>
        <v>#N/A</v>
      </c>
      <c r="F398" s="31" t="e">
        <f>'1.2'!AB43</f>
        <v>#N/A</v>
      </c>
      <c r="G398" s="31" t="e">
        <f>'1.2'!AO43</f>
        <v>#N/A</v>
      </c>
    </row>
    <row r="399" spans="1:7" x14ac:dyDescent="0.25">
      <c r="A399" s="34" t="s">
        <v>34</v>
      </c>
      <c r="B399" s="37" t="s">
        <v>10</v>
      </c>
      <c r="C399" s="33">
        <v>37622</v>
      </c>
      <c r="D399" s="31" t="e">
        <f>'1.2'!B44</f>
        <v>#N/A</v>
      </c>
      <c r="E399" s="31" t="e">
        <f>'1.2'!O44</f>
        <v>#N/A</v>
      </c>
      <c r="F399" s="31" t="e">
        <f>'1.2'!AB44</f>
        <v>#N/A</v>
      </c>
      <c r="G399" s="31" t="e">
        <f>'1.2'!AO44</f>
        <v>#N/A</v>
      </c>
    </row>
    <row r="400" spans="1:7" x14ac:dyDescent="0.25">
      <c r="A400" s="34" t="s">
        <v>34</v>
      </c>
      <c r="B400" s="37" t="s">
        <v>10</v>
      </c>
      <c r="C400" s="33">
        <v>37653</v>
      </c>
      <c r="D400" s="31" t="e">
        <f>'1.2'!B45</f>
        <v>#N/A</v>
      </c>
      <c r="E400" s="31" t="e">
        <f>'1.2'!O45</f>
        <v>#N/A</v>
      </c>
      <c r="F400" s="31" t="e">
        <f>'1.2'!AB45</f>
        <v>#N/A</v>
      </c>
      <c r="G400" s="31" t="e">
        <f>'1.2'!AO45</f>
        <v>#N/A</v>
      </c>
    </row>
    <row r="401" spans="1:7" x14ac:dyDescent="0.25">
      <c r="A401" s="34" t="s">
        <v>34</v>
      </c>
      <c r="B401" s="37" t="s">
        <v>10</v>
      </c>
      <c r="C401" s="33">
        <v>37681</v>
      </c>
      <c r="D401" s="31" t="e">
        <f>'1.2'!B46</f>
        <v>#N/A</v>
      </c>
      <c r="E401" s="31" t="e">
        <f>'1.2'!O46</f>
        <v>#N/A</v>
      </c>
      <c r="F401" s="31" t="e">
        <f>'1.2'!AB46</f>
        <v>#N/A</v>
      </c>
      <c r="G401" s="31" t="e">
        <f>'1.2'!AO46</f>
        <v>#N/A</v>
      </c>
    </row>
    <row r="402" spans="1:7" x14ac:dyDescent="0.25">
      <c r="A402" s="34" t="s">
        <v>34</v>
      </c>
      <c r="B402" s="37" t="s">
        <v>10</v>
      </c>
      <c r="C402" s="33">
        <v>37712</v>
      </c>
      <c r="D402" s="31" t="e">
        <f>'1.2'!B47</f>
        <v>#N/A</v>
      </c>
      <c r="E402" s="31" t="e">
        <f>'1.2'!O47</f>
        <v>#N/A</v>
      </c>
      <c r="F402" s="31" t="e">
        <f>'1.2'!AB47</f>
        <v>#N/A</v>
      </c>
      <c r="G402" s="31" t="e">
        <f>'1.2'!AO47</f>
        <v>#N/A</v>
      </c>
    </row>
    <row r="403" spans="1:7" x14ac:dyDescent="0.25">
      <c r="A403" s="34" t="s">
        <v>34</v>
      </c>
      <c r="B403" s="37" t="s">
        <v>10</v>
      </c>
      <c r="C403" s="33">
        <v>37742</v>
      </c>
      <c r="D403" s="31" t="e">
        <f>'1.2'!B48</f>
        <v>#N/A</v>
      </c>
      <c r="E403" s="31" t="e">
        <f>'1.2'!O48</f>
        <v>#N/A</v>
      </c>
      <c r="F403" s="31" t="e">
        <f>'1.2'!AB48</f>
        <v>#N/A</v>
      </c>
      <c r="G403" s="31" t="e">
        <f>'1.2'!AO48</f>
        <v>#N/A</v>
      </c>
    </row>
    <row r="404" spans="1:7" x14ac:dyDescent="0.25">
      <c r="A404" s="34" t="s">
        <v>34</v>
      </c>
      <c r="B404" s="37" t="s">
        <v>10</v>
      </c>
      <c r="C404" s="33">
        <v>37773</v>
      </c>
      <c r="D404" s="31" t="e">
        <f>'1.2'!B49</f>
        <v>#N/A</v>
      </c>
      <c r="E404" s="31" t="e">
        <f>'1.2'!O49</f>
        <v>#N/A</v>
      </c>
      <c r="F404" s="31" t="e">
        <f>'1.2'!AB49</f>
        <v>#N/A</v>
      </c>
      <c r="G404" s="31" t="e">
        <f>'1.2'!AO49</f>
        <v>#N/A</v>
      </c>
    </row>
    <row r="405" spans="1:7" x14ac:dyDescent="0.25">
      <c r="A405" s="34" t="s">
        <v>34</v>
      </c>
      <c r="B405" s="37" t="s">
        <v>10</v>
      </c>
      <c r="C405" s="33">
        <v>37803</v>
      </c>
      <c r="D405" s="31" t="e">
        <f>'1.2'!B50</f>
        <v>#N/A</v>
      </c>
      <c r="E405" s="31" t="e">
        <f>'1.2'!O50</f>
        <v>#N/A</v>
      </c>
      <c r="F405" s="31" t="e">
        <f>'1.2'!AB50</f>
        <v>#N/A</v>
      </c>
      <c r="G405" s="31" t="e">
        <f>'1.2'!AO50</f>
        <v>#N/A</v>
      </c>
    </row>
    <row r="406" spans="1:7" x14ac:dyDescent="0.25">
      <c r="A406" s="34" t="s">
        <v>34</v>
      </c>
      <c r="B406" s="37" t="s">
        <v>10</v>
      </c>
      <c r="C406" s="33">
        <v>37834</v>
      </c>
      <c r="D406" s="31" t="e">
        <f>'1.2'!B51</f>
        <v>#N/A</v>
      </c>
      <c r="E406" s="31" t="e">
        <f>'1.2'!O51</f>
        <v>#N/A</v>
      </c>
      <c r="F406" s="31" t="e">
        <f>'1.2'!AB51</f>
        <v>#N/A</v>
      </c>
      <c r="G406" s="31" t="e">
        <f>'1.2'!AO51</f>
        <v>#N/A</v>
      </c>
    </row>
    <row r="407" spans="1:7" x14ac:dyDescent="0.25">
      <c r="A407" s="34" t="s">
        <v>34</v>
      </c>
      <c r="B407" s="37" t="s">
        <v>10</v>
      </c>
      <c r="C407" s="33">
        <v>37865</v>
      </c>
      <c r="D407" s="31" t="e">
        <f>'1.2'!B52</f>
        <v>#N/A</v>
      </c>
      <c r="E407" s="31" t="e">
        <f>'1.2'!O52</f>
        <v>#N/A</v>
      </c>
      <c r="F407" s="31" t="e">
        <f>'1.2'!AB52</f>
        <v>#N/A</v>
      </c>
      <c r="G407" s="31" t="e">
        <f>'1.2'!AO52</f>
        <v>#N/A</v>
      </c>
    </row>
    <row r="408" spans="1:7" x14ac:dyDescent="0.25">
      <c r="A408" s="34" t="s">
        <v>34</v>
      </c>
      <c r="B408" s="37" t="s">
        <v>10</v>
      </c>
      <c r="C408" s="33">
        <v>37895</v>
      </c>
      <c r="D408" s="31" t="e">
        <f>'1.2'!B53</f>
        <v>#N/A</v>
      </c>
      <c r="E408" s="31" t="e">
        <f>'1.2'!O53</f>
        <v>#N/A</v>
      </c>
      <c r="F408" s="31" t="e">
        <f>'1.2'!AB53</f>
        <v>#N/A</v>
      </c>
      <c r="G408" s="31" t="e">
        <f>'1.2'!AO53</f>
        <v>#N/A</v>
      </c>
    </row>
    <row r="409" spans="1:7" x14ac:dyDescent="0.25">
      <c r="A409" s="34" t="s">
        <v>34</v>
      </c>
      <c r="B409" s="37" t="s">
        <v>10</v>
      </c>
      <c r="C409" s="33">
        <v>37926</v>
      </c>
      <c r="D409" s="31" t="e">
        <f>'1.2'!B54</f>
        <v>#N/A</v>
      </c>
      <c r="E409" s="31" t="e">
        <f>'1.2'!O54</f>
        <v>#N/A</v>
      </c>
      <c r="F409" s="31" t="e">
        <f>'1.2'!AB54</f>
        <v>#N/A</v>
      </c>
      <c r="G409" s="31" t="e">
        <f>'1.2'!AO54</f>
        <v>#N/A</v>
      </c>
    </row>
    <row r="410" spans="1:7" x14ac:dyDescent="0.25">
      <c r="A410" s="34" t="s">
        <v>34</v>
      </c>
      <c r="B410" s="37" t="s">
        <v>10</v>
      </c>
      <c r="C410" s="33">
        <v>37956</v>
      </c>
      <c r="D410" s="31" t="e">
        <f>'1.2'!B55</f>
        <v>#N/A</v>
      </c>
      <c r="E410" s="31" t="e">
        <f>'1.2'!O55</f>
        <v>#N/A</v>
      </c>
      <c r="F410" s="31" t="e">
        <f>'1.2'!AB55</f>
        <v>#N/A</v>
      </c>
      <c r="G410" s="31" t="e">
        <f>'1.2'!AO55</f>
        <v>#N/A</v>
      </c>
    </row>
    <row r="411" spans="1:7" x14ac:dyDescent="0.25">
      <c r="A411" s="34" t="s">
        <v>34</v>
      </c>
      <c r="B411" s="37" t="s">
        <v>10</v>
      </c>
      <c r="C411" s="33">
        <v>37987</v>
      </c>
      <c r="D411" s="31">
        <f>'1.2'!B56</f>
        <v>77.3</v>
      </c>
      <c r="E411" s="31">
        <f>'1.2'!O56</f>
        <v>-13.6</v>
      </c>
      <c r="F411" s="31">
        <f>'1.2'!AB56</f>
        <v>-13.6</v>
      </c>
      <c r="G411" s="31">
        <f>'1.2'!AO56</f>
        <v>12.2</v>
      </c>
    </row>
    <row r="412" spans="1:7" x14ac:dyDescent="0.25">
      <c r="A412" s="34" t="s">
        <v>34</v>
      </c>
      <c r="B412" s="37" t="s">
        <v>10</v>
      </c>
      <c r="C412" s="33">
        <v>38018</v>
      </c>
      <c r="D412" s="31">
        <f>'1.2'!B57</f>
        <v>67.2</v>
      </c>
      <c r="E412" s="31">
        <f>'1.2'!O57</f>
        <v>-9.9</v>
      </c>
      <c r="F412" s="31">
        <f>'1.2'!AB57</f>
        <v>-11.9</v>
      </c>
      <c r="G412" s="31">
        <f>'1.2'!AO57</f>
        <v>8.1999999999999993</v>
      </c>
    </row>
    <row r="413" spans="1:7" x14ac:dyDescent="0.25">
      <c r="A413" s="34" t="s">
        <v>34</v>
      </c>
      <c r="B413" s="37" t="s">
        <v>10</v>
      </c>
      <c r="C413" s="33">
        <v>38047</v>
      </c>
      <c r="D413" s="31">
        <f>'1.2'!B58</f>
        <v>65.2</v>
      </c>
      <c r="E413" s="31">
        <f>'1.2'!O58</f>
        <v>-20.6</v>
      </c>
      <c r="F413" s="31">
        <f>'1.2'!AB58</f>
        <v>-14.8</v>
      </c>
      <c r="G413" s="31">
        <f>'1.2'!AO58</f>
        <v>2.9</v>
      </c>
    </row>
    <row r="414" spans="1:7" x14ac:dyDescent="0.25">
      <c r="A414" s="34" t="s">
        <v>34</v>
      </c>
      <c r="B414" s="37" t="s">
        <v>10</v>
      </c>
      <c r="C414" s="33">
        <v>38078</v>
      </c>
      <c r="D414" s="31">
        <f>'1.2'!B59</f>
        <v>64.400000000000006</v>
      </c>
      <c r="E414" s="31">
        <f>'1.2'!O59</f>
        <v>-9.8000000000000007</v>
      </c>
      <c r="F414" s="31">
        <f>'1.2'!AB59</f>
        <v>-13.7</v>
      </c>
      <c r="G414" s="31">
        <f>'1.2'!AO59</f>
        <v>0.9</v>
      </c>
    </row>
    <row r="415" spans="1:7" x14ac:dyDescent="0.25">
      <c r="A415" s="34" t="s">
        <v>34</v>
      </c>
      <c r="B415" s="37" t="s">
        <v>10</v>
      </c>
      <c r="C415" s="33">
        <v>38108</v>
      </c>
      <c r="D415" s="31">
        <f>'1.2'!B60</f>
        <v>62.9</v>
      </c>
      <c r="E415" s="31">
        <f>'1.2'!O60</f>
        <v>-13.5</v>
      </c>
      <c r="F415" s="31">
        <f>'1.2'!AB60</f>
        <v>-13.6</v>
      </c>
      <c r="G415" s="31">
        <f>'1.2'!AO60</f>
        <v>-1.9</v>
      </c>
    </row>
    <row r="416" spans="1:7" x14ac:dyDescent="0.25">
      <c r="A416" s="34" t="s">
        <v>34</v>
      </c>
      <c r="B416" s="37" t="s">
        <v>10</v>
      </c>
      <c r="C416" s="33">
        <v>38139</v>
      </c>
      <c r="D416" s="31">
        <f>'1.2'!B61</f>
        <v>62</v>
      </c>
      <c r="E416" s="31">
        <f>'1.2'!O61</f>
        <v>-3.1</v>
      </c>
      <c r="F416" s="31">
        <f>'1.2'!AB61</f>
        <v>-12.2</v>
      </c>
      <c r="G416" s="31">
        <f>'1.2'!AO61</f>
        <v>-3.4</v>
      </c>
    </row>
    <row r="417" spans="1:7" x14ac:dyDescent="0.25">
      <c r="A417" s="34" t="s">
        <v>34</v>
      </c>
      <c r="B417" s="37" t="s">
        <v>10</v>
      </c>
      <c r="C417" s="33">
        <v>38169</v>
      </c>
      <c r="D417" s="31">
        <f>'1.2'!B62</f>
        <v>72.2</v>
      </c>
      <c r="E417" s="31">
        <f>'1.2'!O62</f>
        <v>4.5999999999999996</v>
      </c>
      <c r="F417" s="31">
        <f>'1.2'!AB62</f>
        <v>-10</v>
      </c>
      <c r="G417" s="31">
        <f>'1.2'!AO62</f>
        <v>-3.7</v>
      </c>
    </row>
    <row r="418" spans="1:7" x14ac:dyDescent="0.25">
      <c r="A418" s="34" t="s">
        <v>34</v>
      </c>
      <c r="B418" s="37" t="s">
        <v>10</v>
      </c>
      <c r="C418" s="33">
        <v>38200</v>
      </c>
      <c r="D418" s="31">
        <f>'1.2'!B63</f>
        <v>73.7</v>
      </c>
      <c r="E418" s="31">
        <f>'1.2'!O63</f>
        <v>2.5</v>
      </c>
      <c r="F418" s="31">
        <f>'1.2'!AB63</f>
        <v>-8.5</v>
      </c>
      <c r="G418" s="31">
        <f>'1.2'!AO63</f>
        <v>-4.3</v>
      </c>
    </row>
    <row r="419" spans="1:7" x14ac:dyDescent="0.25">
      <c r="A419" s="34" t="s">
        <v>34</v>
      </c>
      <c r="B419" s="37" t="s">
        <v>10</v>
      </c>
      <c r="C419" s="33">
        <v>38231</v>
      </c>
      <c r="D419" s="31">
        <f>'1.2'!B64</f>
        <v>77</v>
      </c>
      <c r="E419" s="31">
        <f>'1.2'!O64</f>
        <v>13.7</v>
      </c>
      <c r="F419" s="31">
        <f>'1.2'!AB64</f>
        <v>-6.2</v>
      </c>
      <c r="G419" s="31">
        <f>'1.2'!AO64</f>
        <v>-4.2</v>
      </c>
    </row>
    <row r="420" spans="1:7" x14ac:dyDescent="0.25">
      <c r="A420" s="34" t="s">
        <v>34</v>
      </c>
      <c r="B420" s="37" t="s">
        <v>10</v>
      </c>
      <c r="C420" s="33">
        <v>38261</v>
      </c>
      <c r="D420" s="31">
        <f>'1.2'!B65</f>
        <v>75.8</v>
      </c>
      <c r="E420" s="31">
        <f>'1.2'!O65</f>
        <v>17.100000000000001</v>
      </c>
      <c r="F420" s="31">
        <f>'1.2'!AB65</f>
        <v>-4.0999999999999996</v>
      </c>
      <c r="G420" s="31">
        <f>'1.2'!AO65</f>
        <v>-2.9</v>
      </c>
    </row>
    <row r="421" spans="1:7" x14ac:dyDescent="0.25">
      <c r="A421" s="34" t="s">
        <v>34</v>
      </c>
      <c r="B421" s="37" t="s">
        <v>10</v>
      </c>
      <c r="C421" s="33">
        <v>38292</v>
      </c>
      <c r="D421" s="31">
        <f>'1.2'!B66</f>
        <v>74.099999999999994</v>
      </c>
      <c r="E421" s="31">
        <f>'1.2'!O66</f>
        <v>2.7</v>
      </c>
      <c r="F421" s="31">
        <f>'1.2'!AB66</f>
        <v>-3.5</v>
      </c>
      <c r="G421" s="31">
        <f>'1.2'!AO66</f>
        <v>-3.7</v>
      </c>
    </row>
    <row r="422" spans="1:7" x14ac:dyDescent="0.25">
      <c r="A422" s="34" t="s">
        <v>34</v>
      </c>
      <c r="B422" s="37" t="s">
        <v>10</v>
      </c>
      <c r="C422" s="33">
        <v>38322</v>
      </c>
      <c r="D422" s="31">
        <f>'1.2'!B67</f>
        <v>86.3</v>
      </c>
      <c r="E422" s="31">
        <f>'1.2'!O67</f>
        <v>10.199999999999999</v>
      </c>
      <c r="F422" s="31">
        <f>'1.2'!AB67</f>
        <v>-2.2999999999999998</v>
      </c>
      <c r="G422" s="31">
        <f>'1.2'!AO67</f>
        <v>-2.2999999999999998</v>
      </c>
    </row>
    <row r="423" spans="1:7" x14ac:dyDescent="0.25">
      <c r="A423" s="34" t="s">
        <v>34</v>
      </c>
      <c r="B423" s="37" t="s">
        <v>10</v>
      </c>
      <c r="C423" s="33">
        <v>38353</v>
      </c>
      <c r="D423" s="31">
        <f>'1.2'!B68</f>
        <v>85.5</v>
      </c>
      <c r="E423" s="31">
        <f>'1.2'!O68</f>
        <v>10.5</v>
      </c>
      <c r="F423" s="31">
        <f>'1.2'!AB68</f>
        <v>10.5</v>
      </c>
      <c r="G423" s="31">
        <f>'1.2'!AO68</f>
        <v>0</v>
      </c>
    </row>
    <row r="424" spans="1:7" x14ac:dyDescent="0.25">
      <c r="A424" s="34" t="s">
        <v>34</v>
      </c>
      <c r="B424" s="37" t="s">
        <v>10</v>
      </c>
      <c r="C424" s="33">
        <v>38384</v>
      </c>
      <c r="D424" s="31">
        <f>'1.2'!B69</f>
        <v>65.400000000000006</v>
      </c>
      <c r="E424" s="31">
        <f>'1.2'!O69</f>
        <v>-2.8</v>
      </c>
      <c r="F424" s="31">
        <f>'1.2'!AB69</f>
        <v>4.4000000000000004</v>
      </c>
      <c r="G424" s="31">
        <f>'1.2'!AO69</f>
        <v>0.7</v>
      </c>
    </row>
    <row r="425" spans="1:7" x14ac:dyDescent="0.25">
      <c r="A425" s="34" t="s">
        <v>34</v>
      </c>
      <c r="B425" s="37" t="s">
        <v>10</v>
      </c>
      <c r="C425" s="33">
        <v>38412</v>
      </c>
      <c r="D425" s="31">
        <f>'1.2'!B70</f>
        <v>70.7</v>
      </c>
      <c r="E425" s="31">
        <f>'1.2'!O70</f>
        <v>8.5</v>
      </c>
      <c r="F425" s="31">
        <f>'1.2'!AB70</f>
        <v>5.6</v>
      </c>
      <c r="G425" s="31">
        <f>'1.2'!AO70</f>
        <v>3.4</v>
      </c>
    </row>
    <row r="426" spans="1:7" x14ac:dyDescent="0.25">
      <c r="A426" s="34" t="s">
        <v>34</v>
      </c>
      <c r="B426" s="37" t="s">
        <v>10</v>
      </c>
      <c r="C426" s="33">
        <v>38443</v>
      </c>
      <c r="D426" s="31">
        <f>'1.2'!B71</f>
        <v>70.900000000000006</v>
      </c>
      <c r="E426" s="31">
        <f>'1.2'!O71</f>
        <v>10.199999999999999</v>
      </c>
      <c r="F426" s="31">
        <f>'1.2'!AB71</f>
        <v>6.7</v>
      </c>
      <c r="G426" s="31">
        <f>'1.2'!AO71</f>
        <v>5</v>
      </c>
    </row>
    <row r="427" spans="1:7" x14ac:dyDescent="0.25">
      <c r="A427" s="34" t="s">
        <v>34</v>
      </c>
      <c r="B427" s="37" t="s">
        <v>10</v>
      </c>
      <c r="C427" s="33">
        <v>38473</v>
      </c>
      <c r="D427" s="31">
        <f>'1.2'!B72</f>
        <v>72.8</v>
      </c>
      <c r="E427" s="31">
        <f>'1.2'!O72</f>
        <v>15.8</v>
      </c>
      <c r="F427" s="31">
        <f>'1.2'!AB72</f>
        <v>8.4</v>
      </c>
      <c r="G427" s="31">
        <f>'1.2'!AO72</f>
        <v>7.5</v>
      </c>
    </row>
    <row r="428" spans="1:7" x14ac:dyDescent="0.25">
      <c r="A428" s="34" t="s">
        <v>34</v>
      </c>
      <c r="B428" s="37" t="s">
        <v>10</v>
      </c>
      <c r="C428" s="33">
        <v>38504</v>
      </c>
      <c r="D428" s="31">
        <f>'1.2'!B73</f>
        <v>74.400000000000006</v>
      </c>
      <c r="E428" s="31">
        <f>'1.2'!O73</f>
        <v>20.100000000000001</v>
      </c>
      <c r="F428" s="31">
        <f>'1.2'!AB73</f>
        <v>10.199999999999999</v>
      </c>
      <c r="G428" s="31">
        <f>'1.2'!AO73</f>
        <v>9.1999999999999993</v>
      </c>
    </row>
    <row r="429" spans="1:7" x14ac:dyDescent="0.25">
      <c r="A429" s="34" t="s">
        <v>34</v>
      </c>
      <c r="B429" s="37" t="s">
        <v>10</v>
      </c>
      <c r="C429" s="33">
        <v>38534</v>
      </c>
      <c r="D429" s="31">
        <f>'1.2'!B74</f>
        <v>72.900000000000006</v>
      </c>
      <c r="E429" s="31">
        <f>'1.2'!O74</f>
        <v>1</v>
      </c>
      <c r="F429" s="31">
        <f>'1.2'!AB74</f>
        <v>8.8000000000000007</v>
      </c>
      <c r="G429" s="31">
        <f>'1.2'!AO74</f>
        <v>8.9</v>
      </c>
    </row>
    <row r="430" spans="1:7" x14ac:dyDescent="0.25">
      <c r="A430" s="34" t="s">
        <v>34</v>
      </c>
      <c r="B430" s="37" t="s">
        <v>10</v>
      </c>
      <c r="C430" s="33">
        <v>38565</v>
      </c>
      <c r="D430" s="31">
        <f>'1.2'!B75</f>
        <v>74.099999999999994</v>
      </c>
      <c r="E430" s="31">
        <f>'1.2'!O75</f>
        <v>0.5</v>
      </c>
      <c r="F430" s="31">
        <f>'1.2'!AB75</f>
        <v>7.7</v>
      </c>
      <c r="G430" s="31">
        <f>'1.2'!AO75</f>
        <v>8.6999999999999993</v>
      </c>
    </row>
    <row r="431" spans="1:7" x14ac:dyDescent="0.25">
      <c r="A431" s="34" t="s">
        <v>34</v>
      </c>
      <c r="B431" s="37" t="s">
        <v>10</v>
      </c>
      <c r="C431" s="33">
        <v>38596</v>
      </c>
      <c r="D431" s="31">
        <f>'1.2'!B76</f>
        <v>75.3</v>
      </c>
      <c r="E431" s="31">
        <f>'1.2'!O76</f>
        <v>-2.2000000000000002</v>
      </c>
      <c r="F431" s="31">
        <f>'1.2'!AB76</f>
        <v>6.5</v>
      </c>
      <c r="G431" s="31">
        <f>'1.2'!AO76</f>
        <v>7.3</v>
      </c>
    </row>
    <row r="432" spans="1:7" x14ac:dyDescent="0.25">
      <c r="A432" s="34" t="s">
        <v>34</v>
      </c>
      <c r="B432" s="37" t="s">
        <v>10</v>
      </c>
      <c r="C432" s="33">
        <v>38626</v>
      </c>
      <c r="D432" s="31">
        <f>'1.2'!B77</f>
        <v>84.6</v>
      </c>
      <c r="E432" s="31">
        <f>'1.2'!O77</f>
        <v>11.7</v>
      </c>
      <c r="F432" s="31">
        <f>'1.2'!AB77</f>
        <v>7</v>
      </c>
      <c r="G432" s="31">
        <f>'1.2'!AO77</f>
        <v>6.9</v>
      </c>
    </row>
    <row r="433" spans="1:7" x14ac:dyDescent="0.25">
      <c r="A433" s="34" t="s">
        <v>34</v>
      </c>
      <c r="B433" s="37" t="s">
        <v>10</v>
      </c>
      <c r="C433" s="33">
        <v>38657</v>
      </c>
      <c r="D433" s="31">
        <f>'1.2'!B78</f>
        <v>83.3</v>
      </c>
      <c r="E433" s="31">
        <f>'1.2'!O78</f>
        <v>12.4</v>
      </c>
      <c r="F433" s="31">
        <f>'1.2'!AB78</f>
        <v>7.5</v>
      </c>
      <c r="G433" s="31">
        <f>'1.2'!AO78</f>
        <v>7.8</v>
      </c>
    </row>
    <row r="434" spans="1:7" x14ac:dyDescent="0.25">
      <c r="A434" s="34" t="s">
        <v>34</v>
      </c>
      <c r="B434" s="37" t="s">
        <v>10</v>
      </c>
      <c r="C434" s="33">
        <v>38687</v>
      </c>
      <c r="D434" s="31">
        <f>'1.2'!B79</f>
        <v>93.6</v>
      </c>
      <c r="E434" s="31">
        <f>'1.2'!O79</f>
        <v>8.5</v>
      </c>
      <c r="F434" s="31">
        <f>'1.2'!AB79</f>
        <v>7.6</v>
      </c>
      <c r="G434" s="31">
        <f>'1.2'!AO79</f>
        <v>7.6</v>
      </c>
    </row>
    <row r="435" spans="1:7" x14ac:dyDescent="0.25">
      <c r="A435" s="34" t="s">
        <v>34</v>
      </c>
      <c r="B435" s="37" t="s">
        <v>10</v>
      </c>
      <c r="C435" s="33">
        <v>38718</v>
      </c>
      <c r="D435" s="31">
        <f>'1.2'!B80</f>
        <v>98.1</v>
      </c>
      <c r="E435" s="31">
        <f>'1.2'!O80</f>
        <v>14.7</v>
      </c>
      <c r="F435" s="31">
        <f>'1.2'!AB80</f>
        <v>14.7</v>
      </c>
      <c r="G435" s="31">
        <f>'1.2'!AO80</f>
        <v>8.1</v>
      </c>
    </row>
    <row r="436" spans="1:7" x14ac:dyDescent="0.25">
      <c r="A436" s="34" t="s">
        <v>34</v>
      </c>
      <c r="B436" s="37" t="s">
        <v>10</v>
      </c>
      <c r="C436" s="33">
        <v>38749</v>
      </c>
      <c r="D436" s="31">
        <f>'1.2'!B81</f>
        <v>80</v>
      </c>
      <c r="E436" s="31">
        <f>'1.2'!O81</f>
        <v>22.4</v>
      </c>
      <c r="F436" s="31">
        <f>'1.2'!AB81</f>
        <v>18</v>
      </c>
      <c r="G436" s="31">
        <f>'1.2'!AO81</f>
        <v>10</v>
      </c>
    </row>
    <row r="437" spans="1:7" x14ac:dyDescent="0.25">
      <c r="A437" s="34" t="s">
        <v>34</v>
      </c>
      <c r="B437" s="37" t="s">
        <v>10</v>
      </c>
      <c r="C437" s="33">
        <v>38777</v>
      </c>
      <c r="D437" s="31">
        <f>'1.2'!B82</f>
        <v>83</v>
      </c>
      <c r="E437" s="31">
        <f>'1.2'!O82</f>
        <v>17.399999999999999</v>
      </c>
      <c r="F437" s="31">
        <f>'1.2'!AB82</f>
        <v>17.8</v>
      </c>
      <c r="G437" s="31">
        <f>'1.2'!AO82</f>
        <v>10.7</v>
      </c>
    </row>
    <row r="438" spans="1:7" x14ac:dyDescent="0.25">
      <c r="A438" s="34" t="s">
        <v>34</v>
      </c>
      <c r="B438" s="37" t="s">
        <v>10</v>
      </c>
      <c r="C438" s="33">
        <v>38808</v>
      </c>
      <c r="D438" s="31">
        <f>'1.2'!B83</f>
        <v>78.2</v>
      </c>
      <c r="E438" s="31">
        <f>'1.2'!O83</f>
        <v>10.3</v>
      </c>
      <c r="F438" s="31">
        <f>'1.2'!AB83</f>
        <v>16</v>
      </c>
      <c r="G438" s="31">
        <f>'1.2'!AO83</f>
        <v>10.7</v>
      </c>
    </row>
    <row r="439" spans="1:7" x14ac:dyDescent="0.25">
      <c r="A439" s="34" t="s">
        <v>34</v>
      </c>
      <c r="B439" s="37" t="s">
        <v>10</v>
      </c>
      <c r="C439" s="33">
        <v>38838</v>
      </c>
      <c r="D439" s="31">
        <f>'1.2'!B84</f>
        <v>82.6</v>
      </c>
      <c r="E439" s="31">
        <f>'1.2'!O84</f>
        <v>13.4</v>
      </c>
      <c r="F439" s="31">
        <f>'1.2'!AB84</f>
        <v>15.5</v>
      </c>
      <c r="G439" s="31">
        <f>'1.2'!AO84</f>
        <v>10.6</v>
      </c>
    </row>
    <row r="440" spans="1:7" x14ac:dyDescent="0.25">
      <c r="A440" s="34" t="s">
        <v>34</v>
      </c>
      <c r="B440" s="37" t="s">
        <v>10</v>
      </c>
      <c r="C440" s="33">
        <v>38869</v>
      </c>
      <c r="D440" s="31">
        <f>'1.2'!B85</f>
        <v>80.099999999999994</v>
      </c>
      <c r="E440" s="31">
        <f>'1.2'!O85</f>
        <v>7.7</v>
      </c>
      <c r="F440" s="31">
        <f>'1.2'!AB85</f>
        <v>14.2</v>
      </c>
      <c r="G440" s="31">
        <f>'1.2'!AO85</f>
        <v>9.6999999999999993</v>
      </c>
    </row>
    <row r="441" spans="1:7" x14ac:dyDescent="0.25">
      <c r="A441" s="34" t="s">
        <v>34</v>
      </c>
      <c r="B441" s="37" t="s">
        <v>10</v>
      </c>
      <c r="C441" s="33">
        <v>38899</v>
      </c>
      <c r="D441" s="31">
        <f>'1.2'!B86</f>
        <v>83.8</v>
      </c>
      <c r="E441" s="31">
        <f>'1.2'!O86</f>
        <v>14.9</v>
      </c>
      <c r="F441" s="31">
        <f>'1.2'!AB86</f>
        <v>14.3</v>
      </c>
      <c r="G441" s="31">
        <f>'1.2'!AO86</f>
        <v>10.8</v>
      </c>
    </row>
    <row r="442" spans="1:7" x14ac:dyDescent="0.25">
      <c r="A442" s="34" t="s">
        <v>34</v>
      </c>
      <c r="B442" s="37" t="s">
        <v>10</v>
      </c>
      <c r="C442" s="33">
        <v>38930</v>
      </c>
      <c r="D442" s="31">
        <f>'1.2'!B87</f>
        <v>88.5</v>
      </c>
      <c r="E442" s="31">
        <f>'1.2'!O87</f>
        <v>19.399999999999999</v>
      </c>
      <c r="F442" s="31">
        <f>'1.2'!AB87</f>
        <v>14.9</v>
      </c>
      <c r="G442" s="31">
        <f>'1.2'!AO87</f>
        <v>12.4</v>
      </c>
    </row>
    <row r="443" spans="1:7" x14ac:dyDescent="0.25">
      <c r="A443" s="34" t="s">
        <v>34</v>
      </c>
      <c r="B443" s="37" t="s">
        <v>10</v>
      </c>
      <c r="C443" s="33">
        <v>38961</v>
      </c>
      <c r="D443" s="31">
        <f>'1.2'!B88</f>
        <v>84.8</v>
      </c>
      <c r="E443" s="31">
        <f>'1.2'!O88</f>
        <v>12.7</v>
      </c>
      <c r="F443" s="31">
        <f>'1.2'!AB88</f>
        <v>14.7</v>
      </c>
      <c r="G443" s="31">
        <f>'1.2'!AO88</f>
        <v>13.6</v>
      </c>
    </row>
    <row r="444" spans="1:7" x14ac:dyDescent="0.25">
      <c r="A444" s="34" t="s">
        <v>34</v>
      </c>
      <c r="B444" s="37" t="s">
        <v>10</v>
      </c>
      <c r="C444" s="33">
        <v>38991</v>
      </c>
      <c r="D444" s="31">
        <f>'1.2'!B89</f>
        <v>81.900000000000006</v>
      </c>
      <c r="E444" s="31">
        <f>'1.2'!O89</f>
        <v>-3.2</v>
      </c>
      <c r="F444" s="31">
        <f>'1.2'!AB89</f>
        <v>12.6</v>
      </c>
      <c r="G444" s="31">
        <f>'1.2'!AO89</f>
        <v>12.2</v>
      </c>
    </row>
    <row r="445" spans="1:7" x14ac:dyDescent="0.25">
      <c r="A445" s="34" t="s">
        <v>34</v>
      </c>
      <c r="B445" s="37" t="s">
        <v>10</v>
      </c>
      <c r="C445" s="33">
        <v>39022</v>
      </c>
      <c r="D445" s="31">
        <f>'1.2'!B90</f>
        <v>80.2</v>
      </c>
      <c r="E445" s="31">
        <f>'1.2'!O90</f>
        <v>-3.7</v>
      </c>
      <c r="F445" s="31">
        <f>'1.2'!AB90</f>
        <v>11</v>
      </c>
      <c r="G445" s="31">
        <f>'1.2'!AO90</f>
        <v>10.8</v>
      </c>
    </row>
    <row r="446" spans="1:7" x14ac:dyDescent="0.25">
      <c r="A446" s="34" t="s">
        <v>34</v>
      </c>
      <c r="B446" s="37" t="s">
        <v>10</v>
      </c>
      <c r="C446" s="33">
        <v>39052</v>
      </c>
      <c r="D446" s="31">
        <f>'1.2'!B91</f>
        <v>84.8</v>
      </c>
      <c r="E446" s="31">
        <f>'1.2'!O91</f>
        <v>-9.4</v>
      </c>
      <c r="F446" s="31">
        <f>'1.2'!AB91</f>
        <v>8.9</v>
      </c>
      <c r="G446" s="31">
        <f>'1.2'!AO91</f>
        <v>8.9</v>
      </c>
    </row>
    <row r="447" spans="1:7" x14ac:dyDescent="0.25">
      <c r="A447" s="34" t="s">
        <v>34</v>
      </c>
      <c r="B447" s="37" t="s">
        <v>10</v>
      </c>
      <c r="C447" s="33">
        <v>39083</v>
      </c>
      <c r="D447" s="31">
        <f>'1.2'!B92</f>
        <v>87.4</v>
      </c>
      <c r="E447" s="31">
        <f>'1.2'!O92</f>
        <v>-10.9</v>
      </c>
      <c r="F447" s="31">
        <f>'1.2'!AB92</f>
        <v>-10.9</v>
      </c>
      <c r="G447" s="31">
        <f>'1.2'!AO92</f>
        <v>6.3</v>
      </c>
    </row>
    <row r="448" spans="1:7" x14ac:dyDescent="0.25">
      <c r="A448" s="34" t="s">
        <v>34</v>
      </c>
      <c r="B448" s="37" t="s">
        <v>10</v>
      </c>
      <c r="C448" s="33">
        <v>39114</v>
      </c>
      <c r="D448" s="31">
        <f>'1.2'!B93</f>
        <v>76.7</v>
      </c>
      <c r="E448" s="31">
        <f>'1.2'!O93</f>
        <v>-4.0999999999999996</v>
      </c>
      <c r="F448" s="31">
        <f>'1.2'!AB93</f>
        <v>-7.8</v>
      </c>
      <c r="G448" s="31">
        <f>'1.2'!AO93</f>
        <v>4.4000000000000004</v>
      </c>
    </row>
    <row r="449" spans="1:7" x14ac:dyDescent="0.25">
      <c r="A449" s="34" t="s">
        <v>34</v>
      </c>
      <c r="B449" s="37" t="s">
        <v>10</v>
      </c>
      <c r="C449" s="33">
        <v>39142</v>
      </c>
      <c r="D449" s="31">
        <f>'1.2'!B94</f>
        <v>86.3</v>
      </c>
      <c r="E449" s="31">
        <f>'1.2'!O94</f>
        <v>4</v>
      </c>
      <c r="F449" s="31">
        <f>'1.2'!AB94</f>
        <v>-4.0999999999999996</v>
      </c>
      <c r="G449" s="31">
        <f>'1.2'!AO94</f>
        <v>3.4</v>
      </c>
    </row>
    <row r="450" spans="1:7" x14ac:dyDescent="0.25">
      <c r="A450" s="34" t="s">
        <v>34</v>
      </c>
      <c r="B450" s="37" t="s">
        <v>10</v>
      </c>
      <c r="C450" s="33">
        <v>39173</v>
      </c>
      <c r="D450" s="31">
        <f>'1.2'!B95</f>
        <v>79.8</v>
      </c>
      <c r="E450" s="31">
        <f>'1.2'!O95</f>
        <v>2</v>
      </c>
      <c r="F450" s="31">
        <f>'1.2'!AB95</f>
        <v>-2.7</v>
      </c>
      <c r="G450" s="31">
        <f>'1.2'!AO95</f>
        <v>2.7</v>
      </c>
    </row>
    <row r="451" spans="1:7" x14ac:dyDescent="0.25">
      <c r="A451" s="34" t="s">
        <v>34</v>
      </c>
      <c r="B451" s="37" t="s">
        <v>10</v>
      </c>
      <c r="C451" s="33">
        <v>39203</v>
      </c>
      <c r="D451" s="31">
        <f>'1.2'!B96</f>
        <v>82.9</v>
      </c>
      <c r="E451" s="31">
        <f>'1.2'!O96</f>
        <v>0.4</v>
      </c>
      <c r="F451" s="31">
        <f>'1.2'!AB96</f>
        <v>-2.1</v>
      </c>
      <c r="G451" s="31">
        <f>'1.2'!AO96</f>
        <v>1.8</v>
      </c>
    </row>
    <row r="452" spans="1:7" x14ac:dyDescent="0.25">
      <c r="A452" s="34" t="s">
        <v>34</v>
      </c>
      <c r="B452" s="37" t="s">
        <v>10</v>
      </c>
      <c r="C452" s="33">
        <v>39234</v>
      </c>
      <c r="D452" s="31">
        <f>'1.2'!B97</f>
        <v>79.099999999999994</v>
      </c>
      <c r="E452" s="31">
        <f>'1.2'!O97</f>
        <v>-1.3</v>
      </c>
      <c r="F452" s="31">
        <f>'1.2'!AB97</f>
        <v>-2</v>
      </c>
      <c r="G452" s="31">
        <f>'1.2'!AO97</f>
        <v>1.1000000000000001</v>
      </c>
    </row>
    <row r="453" spans="1:7" x14ac:dyDescent="0.25">
      <c r="A453" s="34" t="s">
        <v>34</v>
      </c>
      <c r="B453" s="37" t="s">
        <v>10</v>
      </c>
      <c r="C453" s="33">
        <v>39264</v>
      </c>
      <c r="D453" s="31">
        <f>'1.2'!B98</f>
        <v>80.3</v>
      </c>
      <c r="E453" s="31">
        <f>'1.2'!O98</f>
        <v>-4.2</v>
      </c>
      <c r="F453" s="31">
        <f>'1.2'!AB98</f>
        <v>-2.2999999999999998</v>
      </c>
      <c r="G453" s="31">
        <f>'1.2'!AO98</f>
        <v>-0.4</v>
      </c>
    </row>
    <row r="454" spans="1:7" x14ac:dyDescent="0.25">
      <c r="A454" s="34" t="s">
        <v>34</v>
      </c>
      <c r="B454" s="37" t="s">
        <v>10</v>
      </c>
      <c r="C454" s="33">
        <v>39295</v>
      </c>
      <c r="D454" s="31">
        <f>'1.2'!B99</f>
        <v>78</v>
      </c>
      <c r="E454" s="31">
        <f>'1.2'!O99</f>
        <v>-11.9</v>
      </c>
      <c r="F454" s="31">
        <f>'1.2'!AB99</f>
        <v>-3.5</v>
      </c>
      <c r="G454" s="31">
        <f>'1.2'!AO99</f>
        <v>-2.9</v>
      </c>
    </row>
    <row r="455" spans="1:7" x14ac:dyDescent="0.25">
      <c r="A455" s="34" t="s">
        <v>34</v>
      </c>
      <c r="B455" s="37" t="s">
        <v>10</v>
      </c>
      <c r="C455" s="33">
        <v>39326</v>
      </c>
      <c r="D455" s="31">
        <f>'1.2'!B100</f>
        <v>73.900000000000006</v>
      </c>
      <c r="E455" s="31">
        <f>'1.2'!O100</f>
        <v>-12.9</v>
      </c>
      <c r="F455" s="31">
        <f>'1.2'!AB100</f>
        <v>-4.5999999999999996</v>
      </c>
      <c r="G455" s="31">
        <f>'1.2'!AO100</f>
        <v>-4.8</v>
      </c>
    </row>
    <row r="456" spans="1:7" x14ac:dyDescent="0.25">
      <c r="A456" s="34" t="s">
        <v>34</v>
      </c>
      <c r="B456" s="37" t="s">
        <v>10</v>
      </c>
      <c r="C456" s="33">
        <v>39356</v>
      </c>
      <c r="D456" s="31">
        <f>'1.2'!B101</f>
        <v>81</v>
      </c>
      <c r="E456" s="31">
        <f>'1.2'!O101</f>
        <v>-1.1000000000000001</v>
      </c>
      <c r="F456" s="31">
        <f>'1.2'!AB101</f>
        <v>-4.3</v>
      </c>
      <c r="G456" s="31">
        <f>'1.2'!AO101</f>
        <v>-4.7</v>
      </c>
    </row>
    <row r="457" spans="1:7" x14ac:dyDescent="0.25">
      <c r="A457" s="34" t="s">
        <v>34</v>
      </c>
      <c r="B457" s="37" t="s">
        <v>10</v>
      </c>
      <c r="C457" s="33">
        <v>39387</v>
      </c>
      <c r="D457" s="31">
        <f>'1.2'!B102</f>
        <v>82.4</v>
      </c>
      <c r="E457" s="31">
        <f>'1.2'!O102</f>
        <v>2.7</v>
      </c>
      <c r="F457" s="31">
        <f>'1.2'!AB102</f>
        <v>-3.6</v>
      </c>
      <c r="G457" s="31">
        <f>'1.2'!AO102</f>
        <v>-4.2</v>
      </c>
    </row>
    <row r="458" spans="1:7" x14ac:dyDescent="0.25">
      <c r="A458" s="34" t="s">
        <v>34</v>
      </c>
      <c r="B458" s="37" t="s">
        <v>10</v>
      </c>
      <c r="C458" s="33">
        <v>39417</v>
      </c>
      <c r="D458" s="31">
        <f>'1.2'!B103</f>
        <v>88.2</v>
      </c>
      <c r="E458" s="31">
        <f>'1.2'!O103</f>
        <v>4</v>
      </c>
      <c r="F458" s="31">
        <f>'1.2'!AB103</f>
        <v>-3</v>
      </c>
      <c r="G458" s="31">
        <f>'1.2'!AO103</f>
        <v>-3</v>
      </c>
    </row>
    <row r="459" spans="1:7" x14ac:dyDescent="0.25">
      <c r="A459" s="34" t="s">
        <v>34</v>
      </c>
      <c r="B459" s="37" t="s">
        <v>10</v>
      </c>
      <c r="C459" s="33">
        <v>39448</v>
      </c>
      <c r="D459" s="31">
        <f>'1.2'!B104</f>
        <v>85.6</v>
      </c>
      <c r="E459" s="31">
        <f>'1.2'!O104</f>
        <v>-2.1</v>
      </c>
      <c r="F459" s="31">
        <f>'1.2'!AB104</f>
        <v>-2.1</v>
      </c>
      <c r="G459" s="31">
        <f>'1.2'!AO104</f>
        <v>-2.2000000000000002</v>
      </c>
    </row>
    <row r="460" spans="1:7" x14ac:dyDescent="0.25">
      <c r="A460" s="34" t="s">
        <v>34</v>
      </c>
      <c r="B460" s="37" t="s">
        <v>10</v>
      </c>
      <c r="C460" s="33">
        <v>39479</v>
      </c>
      <c r="D460" s="31">
        <f>'1.2'!B105</f>
        <v>80</v>
      </c>
      <c r="E460" s="31">
        <f>'1.2'!O105</f>
        <v>4.3</v>
      </c>
      <c r="F460" s="31">
        <f>'1.2'!AB105</f>
        <v>0.9</v>
      </c>
      <c r="G460" s="31">
        <f>'1.2'!AO105</f>
        <v>-1.5</v>
      </c>
    </row>
    <row r="461" spans="1:7" x14ac:dyDescent="0.25">
      <c r="A461" s="34" t="s">
        <v>34</v>
      </c>
      <c r="B461" s="37" t="s">
        <v>10</v>
      </c>
      <c r="C461" s="33">
        <v>39508</v>
      </c>
      <c r="D461" s="31">
        <f>'1.2'!B106</f>
        <v>86.9</v>
      </c>
      <c r="E461" s="31">
        <f>'1.2'!O106</f>
        <v>0.7</v>
      </c>
      <c r="F461" s="31">
        <f>'1.2'!AB106</f>
        <v>0.8</v>
      </c>
      <c r="G461" s="31">
        <f>'1.2'!AO106</f>
        <v>-1.8</v>
      </c>
    </row>
    <row r="462" spans="1:7" x14ac:dyDescent="0.25">
      <c r="A462" s="34" t="s">
        <v>34</v>
      </c>
      <c r="B462" s="37" t="s">
        <v>10</v>
      </c>
      <c r="C462" s="33">
        <v>39539</v>
      </c>
      <c r="D462" s="31">
        <f>'1.2'!B107</f>
        <v>87.7</v>
      </c>
      <c r="E462" s="31">
        <f>'1.2'!O107</f>
        <v>10</v>
      </c>
      <c r="F462" s="31">
        <f>'1.2'!AB107</f>
        <v>3</v>
      </c>
      <c r="G462" s="31">
        <f>'1.2'!AO107</f>
        <v>-1.1000000000000001</v>
      </c>
    </row>
    <row r="463" spans="1:7" x14ac:dyDescent="0.25">
      <c r="A463" s="34" t="s">
        <v>34</v>
      </c>
      <c r="B463" s="37" t="s">
        <v>10</v>
      </c>
      <c r="C463" s="33">
        <v>39569</v>
      </c>
      <c r="D463" s="31">
        <f>'1.2'!B108</f>
        <v>92.5</v>
      </c>
      <c r="E463" s="31">
        <f>'1.2'!O108</f>
        <v>11.5</v>
      </c>
      <c r="F463" s="31">
        <f>'1.2'!AB108</f>
        <v>4.7</v>
      </c>
      <c r="G463" s="31">
        <f>'1.2'!AO108</f>
        <v>-0.2</v>
      </c>
    </row>
    <row r="464" spans="1:7" x14ac:dyDescent="0.25">
      <c r="A464" s="34" t="s">
        <v>34</v>
      </c>
      <c r="B464" s="37" t="s">
        <v>10</v>
      </c>
      <c r="C464" s="33">
        <v>39600</v>
      </c>
      <c r="D464" s="31">
        <f>'1.2'!B109</f>
        <v>89.6</v>
      </c>
      <c r="E464" s="31">
        <f>'1.2'!O109</f>
        <v>13.4</v>
      </c>
      <c r="F464" s="31">
        <f>'1.2'!AB109</f>
        <v>6.1</v>
      </c>
      <c r="G464" s="31">
        <f>'1.2'!AO109</f>
        <v>1</v>
      </c>
    </row>
    <row r="465" spans="1:7" x14ac:dyDescent="0.25">
      <c r="A465" s="34" t="s">
        <v>34</v>
      </c>
      <c r="B465" s="37" t="s">
        <v>10</v>
      </c>
      <c r="C465" s="33">
        <v>39630</v>
      </c>
      <c r="D465" s="31">
        <f>'1.2'!B110</f>
        <v>95.8</v>
      </c>
      <c r="E465" s="31">
        <f>'1.2'!O110</f>
        <v>19.399999999999999</v>
      </c>
      <c r="F465" s="31">
        <f>'1.2'!AB110</f>
        <v>8</v>
      </c>
      <c r="G465" s="31">
        <f>'1.2'!AO110</f>
        <v>2.9</v>
      </c>
    </row>
    <row r="466" spans="1:7" x14ac:dyDescent="0.25">
      <c r="A466" s="34" t="s">
        <v>34</v>
      </c>
      <c r="B466" s="37" t="s">
        <v>10</v>
      </c>
      <c r="C466" s="33">
        <v>39661</v>
      </c>
      <c r="D466" s="31">
        <f>'1.2'!B111</f>
        <v>95.5</v>
      </c>
      <c r="E466" s="31">
        <f>'1.2'!O111</f>
        <v>22.5</v>
      </c>
      <c r="F466" s="31">
        <f>'1.2'!AB111</f>
        <v>9.6999999999999993</v>
      </c>
      <c r="G466" s="31">
        <f>'1.2'!AO111</f>
        <v>5.8</v>
      </c>
    </row>
    <row r="467" spans="1:7" x14ac:dyDescent="0.25">
      <c r="A467" s="34" t="s">
        <v>34</v>
      </c>
      <c r="B467" s="37" t="s">
        <v>10</v>
      </c>
      <c r="C467" s="33">
        <v>39692</v>
      </c>
      <c r="D467" s="31">
        <f>'1.2'!B112</f>
        <v>94.4</v>
      </c>
      <c r="E467" s="31">
        <f>'1.2'!O112</f>
        <v>27.7</v>
      </c>
      <c r="F467" s="31">
        <f>'1.2'!AB112</f>
        <v>11.6</v>
      </c>
      <c r="G467" s="31">
        <f>'1.2'!AO112</f>
        <v>9.1</v>
      </c>
    </row>
    <row r="468" spans="1:7" x14ac:dyDescent="0.25">
      <c r="A468" s="34" t="s">
        <v>34</v>
      </c>
      <c r="B468" s="37" t="s">
        <v>10</v>
      </c>
      <c r="C468" s="33">
        <v>39722</v>
      </c>
      <c r="D468" s="31">
        <f>'1.2'!B113</f>
        <v>98.6</v>
      </c>
      <c r="E468" s="31">
        <f>'1.2'!O113</f>
        <v>21.8</v>
      </c>
      <c r="F468" s="31">
        <f>'1.2'!AB113</f>
        <v>12.6</v>
      </c>
      <c r="G468" s="31">
        <f>'1.2'!AO113</f>
        <v>11</v>
      </c>
    </row>
    <row r="469" spans="1:7" x14ac:dyDescent="0.25">
      <c r="A469" s="34" t="s">
        <v>34</v>
      </c>
      <c r="B469" s="37" t="s">
        <v>10</v>
      </c>
      <c r="C469" s="33">
        <v>39753</v>
      </c>
      <c r="D469" s="31">
        <f>'1.2'!B114</f>
        <v>87.6</v>
      </c>
      <c r="E469" s="31">
        <f>'1.2'!O114</f>
        <v>6.4</v>
      </c>
      <c r="F469" s="31">
        <f>'1.2'!AB114</f>
        <v>12</v>
      </c>
      <c r="G469" s="31">
        <f>'1.2'!AO114</f>
        <v>11.3</v>
      </c>
    </row>
    <row r="470" spans="1:7" x14ac:dyDescent="0.25">
      <c r="A470" s="34" t="s">
        <v>34</v>
      </c>
      <c r="B470" s="37" t="s">
        <v>10</v>
      </c>
      <c r="C470" s="33">
        <v>39783</v>
      </c>
      <c r="D470" s="31">
        <f>'1.2'!B115</f>
        <v>96.4</v>
      </c>
      <c r="E470" s="31">
        <f>'1.2'!O115</f>
        <v>9.3000000000000007</v>
      </c>
      <c r="F470" s="31">
        <f>'1.2'!AB115</f>
        <v>11.8</v>
      </c>
      <c r="G470" s="31">
        <f>'1.2'!AO115</f>
        <v>11.8</v>
      </c>
    </row>
    <row r="471" spans="1:7" x14ac:dyDescent="0.25">
      <c r="A471" s="34" t="s">
        <v>34</v>
      </c>
      <c r="B471" s="37" t="s">
        <v>10</v>
      </c>
      <c r="C471" s="33">
        <v>39814</v>
      </c>
      <c r="D471" s="31">
        <f>'1.2'!B116</f>
        <v>97.5</v>
      </c>
      <c r="E471" s="31">
        <f>'1.2'!O116</f>
        <v>13.9</v>
      </c>
      <c r="F471" s="31">
        <f>'1.2'!AB116</f>
        <v>13.9</v>
      </c>
      <c r="G471" s="31">
        <f>'1.2'!AO116</f>
        <v>13.2</v>
      </c>
    </row>
    <row r="472" spans="1:7" x14ac:dyDescent="0.25">
      <c r="A472" s="34" t="s">
        <v>34</v>
      </c>
      <c r="B472" s="37" t="s">
        <v>10</v>
      </c>
      <c r="C472" s="33">
        <v>39845</v>
      </c>
      <c r="D472" s="31">
        <f>'1.2'!B117</f>
        <v>90.7</v>
      </c>
      <c r="E472" s="31">
        <f>'1.2'!O117</f>
        <v>13.4</v>
      </c>
      <c r="F472" s="31">
        <f>'1.2'!AB117</f>
        <v>13.6</v>
      </c>
      <c r="G472" s="31">
        <f>'1.2'!AO117</f>
        <v>13.9</v>
      </c>
    </row>
    <row r="473" spans="1:7" x14ac:dyDescent="0.25">
      <c r="A473" s="34" t="s">
        <v>34</v>
      </c>
      <c r="B473" s="37" t="s">
        <v>10</v>
      </c>
      <c r="C473" s="33">
        <v>39873</v>
      </c>
      <c r="D473" s="31">
        <f>'1.2'!B118</f>
        <v>94.4</v>
      </c>
      <c r="E473" s="31">
        <f>'1.2'!O118</f>
        <v>8.6</v>
      </c>
      <c r="F473" s="31">
        <f>'1.2'!AB118</f>
        <v>11.9</v>
      </c>
      <c r="G473" s="31">
        <f>'1.2'!AO118</f>
        <v>14.6</v>
      </c>
    </row>
    <row r="474" spans="1:7" x14ac:dyDescent="0.25">
      <c r="A474" s="34" t="s">
        <v>34</v>
      </c>
      <c r="B474" s="37" t="s">
        <v>10</v>
      </c>
      <c r="C474" s="33">
        <v>39904</v>
      </c>
      <c r="D474" s="31">
        <f>'1.2'!B119</f>
        <v>86.6</v>
      </c>
      <c r="E474" s="31">
        <f>'1.2'!O119</f>
        <v>-1.3</v>
      </c>
      <c r="F474" s="31">
        <f>'1.2'!AB119</f>
        <v>8.5</v>
      </c>
      <c r="G474" s="31">
        <f>'1.2'!AO119</f>
        <v>13.6</v>
      </c>
    </row>
    <row r="475" spans="1:7" x14ac:dyDescent="0.25">
      <c r="A475" s="34" t="s">
        <v>34</v>
      </c>
      <c r="B475" s="37" t="s">
        <v>10</v>
      </c>
      <c r="C475" s="33">
        <v>39934</v>
      </c>
      <c r="D475" s="31">
        <f>'1.2'!B120</f>
        <v>89.7</v>
      </c>
      <c r="E475" s="31">
        <f>'1.2'!O120</f>
        <v>-3</v>
      </c>
      <c r="F475" s="31">
        <f>'1.2'!AB120</f>
        <v>6</v>
      </c>
      <c r="G475" s="31">
        <f>'1.2'!AO120</f>
        <v>12.2</v>
      </c>
    </row>
    <row r="476" spans="1:7" x14ac:dyDescent="0.25">
      <c r="A476" s="34" t="s">
        <v>34</v>
      </c>
      <c r="B476" s="37" t="s">
        <v>10</v>
      </c>
      <c r="C476" s="33">
        <v>39965</v>
      </c>
      <c r="D476" s="31">
        <f>'1.2'!B121</f>
        <v>84.6</v>
      </c>
      <c r="E476" s="31">
        <f>'1.2'!O121</f>
        <v>-5.6</v>
      </c>
      <c r="F476" s="31">
        <f>'1.2'!AB121</f>
        <v>4</v>
      </c>
      <c r="G476" s="31">
        <f>'1.2'!AO121</f>
        <v>10.5</v>
      </c>
    </row>
    <row r="477" spans="1:7" x14ac:dyDescent="0.25">
      <c r="A477" s="34" t="s">
        <v>34</v>
      </c>
      <c r="B477" s="37" t="s">
        <v>10</v>
      </c>
      <c r="C477" s="33">
        <v>39995</v>
      </c>
      <c r="D477" s="31">
        <f>'1.2'!B122</f>
        <v>87</v>
      </c>
      <c r="E477" s="31">
        <f>'1.2'!O122</f>
        <v>-9.3000000000000007</v>
      </c>
      <c r="F477" s="31">
        <f>'1.2'!AB122</f>
        <v>2</v>
      </c>
      <c r="G477" s="31">
        <f>'1.2'!AO122</f>
        <v>8</v>
      </c>
    </row>
    <row r="478" spans="1:7" x14ac:dyDescent="0.25">
      <c r="A478" s="34" t="s">
        <v>34</v>
      </c>
      <c r="B478" s="37" t="s">
        <v>10</v>
      </c>
      <c r="C478" s="33">
        <v>40026</v>
      </c>
      <c r="D478" s="31">
        <f>'1.2'!B123</f>
        <v>84</v>
      </c>
      <c r="E478" s="31">
        <f>'1.2'!O123</f>
        <v>-12.1</v>
      </c>
      <c r="F478" s="31">
        <f>'1.2'!AB123</f>
        <v>0.1</v>
      </c>
      <c r="G478" s="31">
        <f>'1.2'!AO123</f>
        <v>5</v>
      </c>
    </row>
    <row r="479" spans="1:7" x14ac:dyDescent="0.25">
      <c r="A479" s="34" t="s">
        <v>34</v>
      </c>
      <c r="B479" s="37" t="s">
        <v>10</v>
      </c>
      <c r="C479" s="33">
        <v>40057</v>
      </c>
      <c r="D479" s="31">
        <f>'1.2'!B124</f>
        <v>85.4</v>
      </c>
      <c r="E479" s="31">
        <f>'1.2'!O124</f>
        <v>-9.5</v>
      </c>
      <c r="F479" s="31">
        <f>'1.2'!AB124</f>
        <v>-1</v>
      </c>
      <c r="G479" s="31">
        <f>'1.2'!AO124</f>
        <v>2.2000000000000002</v>
      </c>
    </row>
    <row r="480" spans="1:7" x14ac:dyDescent="0.25">
      <c r="A480" s="34" t="s">
        <v>34</v>
      </c>
      <c r="B480" s="37" t="s">
        <v>10</v>
      </c>
      <c r="C480" s="33">
        <v>40087</v>
      </c>
      <c r="D480" s="31">
        <f>'1.2'!B125</f>
        <v>86.6</v>
      </c>
      <c r="E480" s="31">
        <f>'1.2'!O125</f>
        <v>-12.2</v>
      </c>
      <c r="F480" s="31">
        <f>'1.2'!AB125</f>
        <v>-2.2000000000000002</v>
      </c>
      <c r="G480" s="31">
        <f>'1.2'!AO125</f>
        <v>-0.6</v>
      </c>
    </row>
    <row r="481" spans="1:7" x14ac:dyDescent="0.25">
      <c r="A481" s="34" t="s">
        <v>34</v>
      </c>
      <c r="B481" s="37" t="s">
        <v>10</v>
      </c>
      <c r="C481" s="33">
        <v>40118</v>
      </c>
      <c r="D481" s="31">
        <f>'1.2'!B126</f>
        <v>89.2</v>
      </c>
      <c r="E481" s="31">
        <f>'1.2'!O126</f>
        <v>1.7</v>
      </c>
      <c r="F481" s="31">
        <f>'1.2'!AB126</f>
        <v>-1.9</v>
      </c>
      <c r="G481" s="31">
        <f>'1.2'!AO126</f>
        <v>-1</v>
      </c>
    </row>
    <row r="482" spans="1:7" x14ac:dyDescent="0.25">
      <c r="A482" s="34" t="s">
        <v>34</v>
      </c>
      <c r="B482" s="37" t="s">
        <v>10</v>
      </c>
      <c r="C482" s="33">
        <v>40148</v>
      </c>
      <c r="D482" s="31">
        <f>'1.2'!B127</f>
        <v>93.9</v>
      </c>
      <c r="E482" s="31">
        <f>'1.2'!O127</f>
        <v>-2.6</v>
      </c>
      <c r="F482" s="31">
        <f>'1.2'!AB127</f>
        <v>-2</v>
      </c>
      <c r="G482" s="31">
        <f>'1.2'!AO127</f>
        <v>-2</v>
      </c>
    </row>
    <row r="483" spans="1:7" x14ac:dyDescent="0.25">
      <c r="A483" s="34" t="s">
        <v>34</v>
      </c>
      <c r="B483" s="37" t="s">
        <v>10</v>
      </c>
      <c r="C483" s="33">
        <v>40179</v>
      </c>
      <c r="D483" s="31">
        <f>'1.2'!B128</f>
        <v>91</v>
      </c>
      <c r="E483" s="31">
        <f>'1.2'!O128</f>
        <v>-6.6</v>
      </c>
      <c r="F483" s="31">
        <f>'1.2'!AB128</f>
        <v>-6.6</v>
      </c>
      <c r="G483" s="31">
        <f>'1.2'!AO128</f>
        <v>-3.6</v>
      </c>
    </row>
    <row r="484" spans="1:7" x14ac:dyDescent="0.25">
      <c r="A484" s="34" t="s">
        <v>34</v>
      </c>
      <c r="B484" s="37" t="s">
        <v>10</v>
      </c>
      <c r="C484" s="33">
        <v>40210</v>
      </c>
      <c r="D484" s="31">
        <f>'1.2'!B129</f>
        <v>81.900000000000006</v>
      </c>
      <c r="E484" s="31">
        <f>'1.2'!O129</f>
        <v>-9.6999999999999993</v>
      </c>
      <c r="F484" s="31">
        <f>'1.2'!AB129</f>
        <v>-8.1</v>
      </c>
      <c r="G484" s="31">
        <f>'1.2'!AO129</f>
        <v>-5.3</v>
      </c>
    </row>
    <row r="485" spans="1:7" x14ac:dyDescent="0.25">
      <c r="A485" s="34" t="s">
        <v>34</v>
      </c>
      <c r="B485" s="37" t="s">
        <v>10</v>
      </c>
      <c r="C485" s="33">
        <v>40238</v>
      </c>
      <c r="D485" s="31">
        <f>'1.2'!B130</f>
        <v>87.2</v>
      </c>
      <c r="E485" s="31">
        <f>'1.2'!O130</f>
        <v>-7.6</v>
      </c>
      <c r="F485" s="31">
        <f>'1.2'!AB130</f>
        <v>-7.9</v>
      </c>
      <c r="G485" s="31">
        <f>'1.2'!AO130</f>
        <v>-6.6</v>
      </c>
    </row>
    <row r="486" spans="1:7" x14ac:dyDescent="0.25">
      <c r="A486" s="34" t="s">
        <v>34</v>
      </c>
      <c r="B486" s="37" t="s">
        <v>10</v>
      </c>
      <c r="C486" s="33">
        <v>40269</v>
      </c>
      <c r="D486" s="31">
        <f>'1.2'!B131</f>
        <v>82.8</v>
      </c>
      <c r="E486" s="31">
        <f>'1.2'!O131</f>
        <v>-4.3</v>
      </c>
      <c r="F486" s="31">
        <f>'1.2'!AB131</f>
        <v>-7.1</v>
      </c>
      <c r="G486" s="31">
        <f>'1.2'!AO131</f>
        <v>-6.8</v>
      </c>
    </row>
    <row r="487" spans="1:7" x14ac:dyDescent="0.25">
      <c r="A487" s="34" t="s">
        <v>34</v>
      </c>
      <c r="B487" s="37" t="s">
        <v>10</v>
      </c>
      <c r="C487" s="33">
        <v>40299</v>
      </c>
      <c r="D487" s="31">
        <f>'1.2'!B132</f>
        <v>86</v>
      </c>
      <c r="E487" s="31">
        <f>'1.2'!O132</f>
        <v>-4.2</v>
      </c>
      <c r="F487" s="31">
        <f>'1.2'!AB132</f>
        <v>-6.5</v>
      </c>
      <c r="G487" s="31">
        <f>'1.2'!AO132</f>
        <v>-6.9</v>
      </c>
    </row>
    <row r="488" spans="1:7" x14ac:dyDescent="0.25">
      <c r="A488" s="34" t="s">
        <v>34</v>
      </c>
      <c r="B488" s="37" t="s">
        <v>10</v>
      </c>
      <c r="C488" s="33">
        <v>40330</v>
      </c>
      <c r="D488" s="31">
        <f>'1.2'!B133</f>
        <v>78.400000000000006</v>
      </c>
      <c r="E488" s="31">
        <f>'1.2'!O133</f>
        <v>-7.4</v>
      </c>
      <c r="F488" s="31">
        <f>'1.2'!AB133</f>
        <v>-6.6</v>
      </c>
      <c r="G488" s="31">
        <f>'1.2'!AO133</f>
        <v>-7.1</v>
      </c>
    </row>
    <row r="489" spans="1:7" x14ac:dyDescent="0.25">
      <c r="A489" s="34" t="s">
        <v>34</v>
      </c>
      <c r="B489" s="37" t="s">
        <v>10</v>
      </c>
      <c r="C489" s="33">
        <v>40360</v>
      </c>
      <c r="D489" s="31">
        <f>'1.2'!B134</f>
        <v>82</v>
      </c>
      <c r="E489" s="31">
        <f>'1.2'!O134</f>
        <v>-5.7</v>
      </c>
      <c r="F489" s="31">
        <f>'1.2'!AB134</f>
        <v>-6.5</v>
      </c>
      <c r="G489" s="31">
        <f>'1.2'!AO134</f>
        <v>-6.8</v>
      </c>
    </row>
    <row r="490" spans="1:7" x14ac:dyDescent="0.25">
      <c r="A490" s="34" t="s">
        <v>34</v>
      </c>
      <c r="B490" s="37" t="s">
        <v>10</v>
      </c>
      <c r="C490" s="33">
        <v>40391</v>
      </c>
      <c r="D490" s="31">
        <f>'1.2'!B135</f>
        <v>84.9</v>
      </c>
      <c r="E490" s="31">
        <f>'1.2'!O135</f>
        <v>1.1000000000000001</v>
      </c>
      <c r="F490" s="31">
        <f>'1.2'!AB135</f>
        <v>-5.6</v>
      </c>
      <c r="G490" s="31">
        <f>'1.2'!AO135</f>
        <v>-5.7</v>
      </c>
    </row>
    <row r="491" spans="1:7" x14ac:dyDescent="0.25">
      <c r="A491" s="34" t="s">
        <v>34</v>
      </c>
      <c r="B491" s="37" t="s">
        <v>10</v>
      </c>
      <c r="C491" s="33">
        <v>40422</v>
      </c>
      <c r="D491" s="31">
        <f>'1.2'!B136</f>
        <v>88.2</v>
      </c>
      <c r="E491" s="31">
        <f>'1.2'!O136</f>
        <v>3.2</v>
      </c>
      <c r="F491" s="31">
        <f>'1.2'!AB136</f>
        <v>-4.7</v>
      </c>
      <c r="G491" s="31">
        <f>'1.2'!AO136</f>
        <v>-4.7</v>
      </c>
    </row>
    <row r="492" spans="1:7" x14ac:dyDescent="0.25">
      <c r="A492" s="34" t="s">
        <v>34</v>
      </c>
      <c r="B492" s="37" t="s">
        <v>10</v>
      </c>
      <c r="C492" s="33">
        <v>40452</v>
      </c>
      <c r="D492" s="31">
        <f>'1.2'!B137</f>
        <v>93.7</v>
      </c>
      <c r="E492" s="31">
        <f>'1.2'!O137</f>
        <v>8.3000000000000007</v>
      </c>
      <c r="F492" s="31">
        <f>'1.2'!AB137</f>
        <v>-3.4</v>
      </c>
      <c r="G492" s="31">
        <f>'1.2'!AO137</f>
        <v>-2.9</v>
      </c>
    </row>
    <row r="493" spans="1:7" x14ac:dyDescent="0.25">
      <c r="A493" s="34" t="s">
        <v>34</v>
      </c>
      <c r="B493" s="37" t="s">
        <v>10</v>
      </c>
      <c r="C493" s="33">
        <v>40483</v>
      </c>
      <c r="D493" s="31">
        <f>'1.2'!B138</f>
        <v>95.8</v>
      </c>
      <c r="E493" s="31">
        <f>'1.2'!O138</f>
        <v>7.4</v>
      </c>
      <c r="F493" s="31">
        <f>'1.2'!AB138</f>
        <v>-2.4</v>
      </c>
      <c r="G493" s="31">
        <f>'1.2'!AO138</f>
        <v>-2.4</v>
      </c>
    </row>
    <row r="494" spans="1:7" x14ac:dyDescent="0.25">
      <c r="A494" s="34" t="s">
        <v>34</v>
      </c>
      <c r="B494" s="37" t="s">
        <v>10</v>
      </c>
      <c r="C494" s="33">
        <v>40513</v>
      </c>
      <c r="D494" s="31">
        <f>'1.2'!B139</f>
        <v>105.7</v>
      </c>
      <c r="E494" s="31">
        <f>'1.2'!O139</f>
        <v>12.6</v>
      </c>
      <c r="F494" s="31">
        <f>'1.2'!AB139</f>
        <v>-1.1000000000000001</v>
      </c>
      <c r="G494" s="31">
        <f>'1.2'!AO139</f>
        <v>-1.1000000000000001</v>
      </c>
    </row>
    <row r="495" spans="1:7" x14ac:dyDescent="0.25">
      <c r="A495" s="34" t="s">
        <v>34</v>
      </c>
      <c r="B495" s="37" t="s">
        <v>10</v>
      </c>
      <c r="C495" s="33">
        <v>40544</v>
      </c>
      <c r="D495" s="31">
        <f>'1.2'!B140</f>
        <v>103.1</v>
      </c>
      <c r="E495" s="31">
        <f>'1.2'!O140</f>
        <v>13.3</v>
      </c>
      <c r="F495" s="31">
        <f>'1.2'!AB140</f>
        <v>13.3</v>
      </c>
      <c r="G495" s="31">
        <f>'1.2'!AO140</f>
        <v>0.6</v>
      </c>
    </row>
    <row r="496" spans="1:7" x14ac:dyDescent="0.25">
      <c r="A496" s="34" t="s">
        <v>34</v>
      </c>
      <c r="B496" s="37" t="s">
        <v>10</v>
      </c>
      <c r="C496" s="33">
        <v>40575</v>
      </c>
      <c r="D496" s="31">
        <f>'1.2'!B141</f>
        <v>96.8</v>
      </c>
      <c r="E496" s="31">
        <f>'1.2'!O141</f>
        <v>18.2</v>
      </c>
      <c r="F496" s="31">
        <f>'1.2'!AB141</f>
        <v>15.6</v>
      </c>
      <c r="G496" s="31">
        <f>'1.2'!AO141</f>
        <v>2.9</v>
      </c>
    </row>
    <row r="497" spans="1:7" x14ac:dyDescent="0.25">
      <c r="A497" s="34" t="s">
        <v>34</v>
      </c>
      <c r="B497" s="37" t="s">
        <v>10</v>
      </c>
      <c r="C497" s="33">
        <v>40603</v>
      </c>
      <c r="D497" s="31">
        <f>'1.2'!B142</f>
        <v>98</v>
      </c>
      <c r="E497" s="31">
        <f>'1.2'!O142</f>
        <v>12.4</v>
      </c>
      <c r="F497" s="31">
        <f>'1.2'!AB142</f>
        <v>14.6</v>
      </c>
      <c r="G497" s="31">
        <f>'1.2'!AO142</f>
        <v>4.5999999999999996</v>
      </c>
    </row>
    <row r="498" spans="1:7" x14ac:dyDescent="0.25">
      <c r="A498" s="34" t="s">
        <v>34</v>
      </c>
      <c r="B498" s="37" t="s">
        <v>10</v>
      </c>
      <c r="C498" s="33">
        <v>40634</v>
      </c>
      <c r="D498" s="31">
        <f>'1.2'!B143</f>
        <v>98.3</v>
      </c>
      <c r="E498" s="31">
        <f>'1.2'!O143</f>
        <v>18.7</v>
      </c>
      <c r="F498" s="31">
        <f>'1.2'!AB143</f>
        <v>15.5</v>
      </c>
      <c r="G498" s="31">
        <f>'1.2'!AO143</f>
        <v>6.5</v>
      </c>
    </row>
    <row r="499" spans="1:7" x14ac:dyDescent="0.25">
      <c r="A499" s="34" t="s">
        <v>34</v>
      </c>
      <c r="B499" s="37" t="s">
        <v>10</v>
      </c>
      <c r="C499" s="33">
        <v>40664</v>
      </c>
      <c r="D499" s="31">
        <f>'1.2'!B144</f>
        <v>103.8</v>
      </c>
      <c r="E499" s="31">
        <f>'1.2'!O144</f>
        <v>20.7</v>
      </c>
      <c r="F499" s="31">
        <f>'1.2'!AB144</f>
        <v>16.600000000000001</v>
      </c>
      <c r="G499" s="31">
        <f>'1.2'!AO144</f>
        <v>8.6</v>
      </c>
    </row>
    <row r="500" spans="1:7" x14ac:dyDescent="0.25">
      <c r="A500" s="34" t="s">
        <v>34</v>
      </c>
      <c r="B500" s="37" t="s">
        <v>10</v>
      </c>
      <c r="C500" s="33">
        <v>40695</v>
      </c>
      <c r="D500" s="31">
        <f>'1.2'!B145</f>
        <v>94.6</v>
      </c>
      <c r="E500" s="31">
        <f>'1.2'!O145</f>
        <v>20.8</v>
      </c>
      <c r="F500" s="31">
        <f>'1.2'!AB145</f>
        <v>17.2</v>
      </c>
      <c r="G500" s="31">
        <f>'1.2'!AO145</f>
        <v>10.8</v>
      </c>
    </row>
    <row r="501" spans="1:7" x14ac:dyDescent="0.25">
      <c r="A501" s="34" t="s">
        <v>34</v>
      </c>
      <c r="B501" s="37" t="s">
        <v>10</v>
      </c>
      <c r="C501" s="33">
        <v>40725</v>
      </c>
      <c r="D501" s="31">
        <f>'1.2'!B146</f>
        <v>99.3</v>
      </c>
      <c r="E501" s="31">
        <f>'1.2'!O146</f>
        <v>21.1</v>
      </c>
      <c r="F501" s="31">
        <f>'1.2'!AB146</f>
        <v>17.8</v>
      </c>
      <c r="G501" s="31">
        <f>'1.2'!AO146</f>
        <v>13</v>
      </c>
    </row>
    <row r="502" spans="1:7" x14ac:dyDescent="0.25">
      <c r="A502" s="34" t="s">
        <v>34</v>
      </c>
      <c r="B502" s="37" t="s">
        <v>10</v>
      </c>
      <c r="C502" s="33">
        <v>40756</v>
      </c>
      <c r="D502" s="31">
        <f>'1.2'!B147</f>
        <v>102.3</v>
      </c>
      <c r="E502" s="31">
        <f>'1.2'!O147</f>
        <v>20.5</v>
      </c>
      <c r="F502" s="31">
        <f>'1.2'!AB147</f>
        <v>18.100000000000001</v>
      </c>
      <c r="G502" s="31">
        <f>'1.2'!AO147</f>
        <v>14.6</v>
      </c>
    </row>
    <row r="503" spans="1:7" x14ac:dyDescent="0.25">
      <c r="A503" s="34" t="s">
        <v>34</v>
      </c>
      <c r="B503" s="37" t="s">
        <v>10</v>
      </c>
      <c r="C503" s="33">
        <v>40787</v>
      </c>
      <c r="D503" s="31">
        <f>'1.2'!B148</f>
        <v>96</v>
      </c>
      <c r="E503" s="31">
        <f>'1.2'!O148</f>
        <v>8.8000000000000007</v>
      </c>
      <c r="F503" s="31">
        <f>'1.2'!AB148</f>
        <v>17</v>
      </c>
      <c r="G503" s="31">
        <f>'1.2'!AO148</f>
        <v>15.1</v>
      </c>
    </row>
    <row r="504" spans="1:7" x14ac:dyDescent="0.25">
      <c r="A504" s="34" t="s">
        <v>34</v>
      </c>
      <c r="B504" s="37" t="s">
        <v>10</v>
      </c>
      <c r="C504" s="33">
        <v>40817</v>
      </c>
      <c r="D504" s="31">
        <f>'1.2'!B149</f>
        <v>99.6</v>
      </c>
      <c r="E504" s="31">
        <f>'1.2'!O149</f>
        <v>6.3</v>
      </c>
      <c r="F504" s="31">
        <f>'1.2'!AB149</f>
        <v>15.9</v>
      </c>
      <c r="G504" s="31">
        <f>'1.2'!AO149</f>
        <v>14.8</v>
      </c>
    </row>
    <row r="505" spans="1:7" x14ac:dyDescent="0.25">
      <c r="A505" s="34" t="s">
        <v>34</v>
      </c>
      <c r="B505" s="37" t="s">
        <v>10</v>
      </c>
      <c r="C505" s="33">
        <v>40848</v>
      </c>
      <c r="D505" s="31">
        <f>'1.2'!B150</f>
        <v>97.7</v>
      </c>
      <c r="E505" s="31">
        <f>'1.2'!O150</f>
        <v>2</v>
      </c>
      <c r="F505" s="31">
        <f>'1.2'!AB150</f>
        <v>14.5</v>
      </c>
      <c r="G505" s="31">
        <f>'1.2'!AO150</f>
        <v>14.3</v>
      </c>
    </row>
    <row r="506" spans="1:7" x14ac:dyDescent="0.25">
      <c r="A506" s="34" t="s">
        <v>34</v>
      </c>
      <c r="B506" s="37" t="s">
        <v>10</v>
      </c>
      <c r="C506" s="33">
        <v>40878</v>
      </c>
      <c r="D506" s="31">
        <f>'1.2'!B151</f>
        <v>110.5</v>
      </c>
      <c r="E506" s="31">
        <f>'1.2'!O151</f>
        <v>4.5</v>
      </c>
      <c r="F506" s="31">
        <f>'1.2'!AB151</f>
        <v>13.5</v>
      </c>
      <c r="G506" s="31">
        <f>'1.2'!AO151</f>
        <v>13.5</v>
      </c>
    </row>
    <row r="507" spans="1:7" x14ac:dyDescent="0.25">
      <c r="A507" s="34" t="s">
        <v>34</v>
      </c>
      <c r="B507" s="37" t="s">
        <v>10</v>
      </c>
      <c r="C507" s="33">
        <v>40909</v>
      </c>
      <c r="D507" s="31">
        <f>'1.2'!B152</f>
        <v>104.3</v>
      </c>
      <c r="E507" s="31">
        <f>'1.2'!O152</f>
        <v>1.1000000000000001</v>
      </c>
      <c r="F507" s="31">
        <f>'1.2'!AB152</f>
        <v>1.1000000000000001</v>
      </c>
      <c r="G507" s="31">
        <f>'1.2'!AO152</f>
        <v>12.3</v>
      </c>
    </row>
    <row r="508" spans="1:7" x14ac:dyDescent="0.25">
      <c r="A508" s="34" t="s">
        <v>34</v>
      </c>
      <c r="B508" s="37" t="s">
        <v>10</v>
      </c>
      <c r="C508" s="33">
        <v>40940</v>
      </c>
      <c r="D508" s="31">
        <f>'1.2'!B153</f>
        <v>103.9</v>
      </c>
      <c r="E508" s="31">
        <f>'1.2'!O153</f>
        <v>7.3</v>
      </c>
      <c r="F508" s="31">
        <f>'1.2'!AB153</f>
        <v>4.0999999999999996</v>
      </c>
      <c r="G508" s="31">
        <f>'1.2'!AO153</f>
        <v>11.4</v>
      </c>
    </row>
    <row r="509" spans="1:7" x14ac:dyDescent="0.25">
      <c r="A509" s="34" t="s">
        <v>34</v>
      </c>
      <c r="B509" s="37" t="s">
        <v>10</v>
      </c>
      <c r="C509" s="33">
        <v>40969</v>
      </c>
      <c r="D509" s="31">
        <f>'1.2'!B154</f>
        <v>114.5</v>
      </c>
      <c r="E509" s="31">
        <f>'1.2'!O154</f>
        <v>16.8</v>
      </c>
      <c r="F509" s="31">
        <f>'1.2'!AB154</f>
        <v>8.3000000000000007</v>
      </c>
      <c r="G509" s="31">
        <f>'1.2'!AO154</f>
        <v>11.8</v>
      </c>
    </row>
    <row r="510" spans="1:7" x14ac:dyDescent="0.25">
      <c r="A510" s="34" t="s">
        <v>34</v>
      </c>
      <c r="B510" s="37" t="s">
        <v>10</v>
      </c>
      <c r="C510" s="33">
        <v>41000</v>
      </c>
      <c r="D510" s="31">
        <f>'1.2'!B155</f>
        <v>104.3</v>
      </c>
      <c r="E510" s="31">
        <f>'1.2'!O155</f>
        <v>6.1</v>
      </c>
      <c r="F510" s="31">
        <f>'1.2'!AB155</f>
        <v>7.8</v>
      </c>
      <c r="G510" s="31">
        <f>'1.2'!AO155</f>
        <v>10.8</v>
      </c>
    </row>
    <row r="511" spans="1:7" x14ac:dyDescent="0.25">
      <c r="A511" s="34" t="s">
        <v>34</v>
      </c>
      <c r="B511" s="37" t="s">
        <v>10</v>
      </c>
      <c r="C511" s="33">
        <v>41030</v>
      </c>
      <c r="D511" s="31">
        <f>'1.2'!B156</f>
        <v>106.7</v>
      </c>
      <c r="E511" s="31">
        <f>'1.2'!O156</f>
        <v>2.8</v>
      </c>
      <c r="F511" s="31">
        <f>'1.2'!AB156</f>
        <v>6.7</v>
      </c>
      <c r="G511" s="31">
        <f>'1.2'!AO156</f>
        <v>9.3000000000000007</v>
      </c>
    </row>
    <row r="512" spans="1:7" x14ac:dyDescent="0.25">
      <c r="A512" s="34" t="s">
        <v>34</v>
      </c>
      <c r="B512" s="37" t="s">
        <v>10</v>
      </c>
      <c r="C512" s="33">
        <v>41061</v>
      </c>
      <c r="D512" s="31">
        <f>'1.2'!B157</f>
        <v>105.3</v>
      </c>
      <c r="E512" s="31">
        <f>'1.2'!O157</f>
        <v>11.3</v>
      </c>
      <c r="F512" s="31">
        <f>'1.2'!AB157</f>
        <v>7.5</v>
      </c>
      <c r="G512" s="31">
        <f>'1.2'!AO157</f>
        <v>8.6999999999999993</v>
      </c>
    </row>
    <row r="513" spans="1:7" x14ac:dyDescent="0.25">
      <c r="A513" s="34" t="s">
        <v>34</v>
      </c>
      <c r="B513" s="37" t="s">
        <v>10</v>
      </c>
      <c r="C513" s="33">
        <v>41091</v>
      </c>
      <c r="D513" s="31">
        <f>'1.2'!B158</f>
        <v>110</v>
      </c>
      <c r="E513" s="31">
        <f>'1.2'!O158</f>
        <v>10.8</v>
      </c>
      <c r="F513" s="31">
        <f>'1.2'!AB158</f>
        <v>7.9</v>
      </c>
      <c r="G513" s="31">
        <f>'1.2'!AO158</f>
        <v>8</v>
      </c>
    </row>
    <row r="514" spans="1:7" x14ac:dyDescent="0.25">
      <c r="A514" s="34" t="s">
        <v>34</v>
      </c>
      <c r="B514" s="37" t="s">
        <v>10</v>
      </c>
      <c r="C514" s="33">
        <v>41122</v>
      </c>
      <c r="D514" s="31">
        <f>'1.2'!B159</f>
        <v>117</v>
      </c>
      <c r="E514" s="31">
        <f>'1.2'!O159</f>
        <v>14.4</v>
      </c>
      <c r="F514" s="31">
        <f>'1.2'!AB159</f>
        <v>8.8000000000000007</v>
      </c>
      <c r="G514" s="31">
        <f>'1.2'!AO159</f>
        <v>7.6</v>
      </c>
    </row>
    <row r="515" spans="1:7" x14ac:dyDescent="0.25">
      <c r="A515" s="34" t="s">
        <v>34</v>
      </c>
      <c r="B515" s="37" t="s">
        <v>10</v>
      </c>
      <c r="C515" s="33">
        <v>41153</v>
      </c>
      <c r="D515" s="31">
        <f>'1.2'!B160</f>
        <v>116.2</v>
      </c>
      <c r="E515" s="31">
        <f>'1.2'!O160</f>
        <v>21.1</v>
      </c>
      <c r="F515" s="31">
        <f>'1.2'!AB160</f>
        <v>10.1</v>
      </c>
      <c r="G515" s="31">
        <f>'1.2'!AO160</f>
        <v>8.6</v>
      </c>
    </row>
    <row r="516" spans="1:7" x14ac:dyDescent="0.25">
      <c r="A516" s="34" t="s">
        <v>34</v>
      </c>
      <c r="B516" s="37" t="s">
        <v>10</v>
      </c>
      <c r="C516" s="33">
        <v>41183</v>
      </c>
      <c r="D516" s="31">
        <f>'1.2'!B161</f>
        <v>119.5</v>
      </c>
      <c r="E516" s="31">
        <f>'1.2'!O161</f>
        <v>19.899999999999999</v>
      </c>
      <c r="F516" s="31">
        <f>'1.2'!AB161</f>
        <v>11.1</v>
      </c>
      <c r="G516" s="31">
        <f>'1.2'!AO161</f>
        <v>9.8000000000000007</v>
      </c>
    </row>
    <row r="517" spans="1:7" x14ac:dyDescent="0.25">
      <c r="A517" s="34" t="s">
        <v>34</v>
      </c>
      <c r="B517" s="37" t="s">
        <v>10</v>
      </c>
      <c r="C517" s="33">
        <v>41214</v>
      </c>
      <c r="D517" s="31">
        <f>'1.2'!B162</f>
        <v>111.8</v>
      </c>
      <c r="E517" s="31">
        <f>'1.2'!O162</f>
        <v>14.5</v>
      </c>
      <c r="F517" s="31">
        <f>'1.2'!AB162</f>
        <v>11.4</v>
      </c>
      <c r="G517" s="31">
        <f>'1.2'!AO162</f>
        <v>10.8</v>
      </c>
    </row>
    <row r="518" spans="1:7" x14ac:dyDescent="0.25">
      <c r="A518" s="34" t="s">
        <v>34</v>
      </c>
      <c r="B518" s="37" t="s">
        <v>10</v>
      </c>
      <c r="C518" s="33">
        <v>41244</v>
      </c>
      <c r="D518" s="31">
        <f>'1.2'!B163</f>
        <v>120.5</v>
      </c>
      <c r="E518" s="31">
        <f>'1.2'!O163</f>
        <v>9</v>
      </c>
      <c r="F518" s="31">
        <f>'1.2'!AB163</f>
        <v>11.2</v>
      </c>
      <c r="G518" s="31">
        <f>'1.2'!AO163</f>
        <v>11.2</v>
      </c>
    </row>
    <row r="519" spans="1:7" x14ac:dyDescent="0.25">
      <c r="A519" s="34" t="s">
        <v>34</v>
      </c>
      <c r="B519" s="37" t="s">
        <v>10</v>
      </c>
      <c r="C519" s="33">
        <v>41275</v>
      </c>
      <c r="D519" s="31">
        <f>'1.2'!B164</f>
        <v>111.5</v>
      </c>
      <c r="E519" s="31">
        <f>'1.2'!O164</f>
        <v>7</v>
      </c>
      <c r="F519" s="31">
        <f>'1.2'!AB164</f>
        <v>7</v>
      </c>
      <c r="G519" s="31">
        <f>'1.2'!AO164</f>
        <v>11.7</v>
      </c>
    </row>
    <row r="520" spans="1:7" x14ac:dyDescent="0.25">
      <c r="A520" s="34" t="s">
        <v>34</v>
      </c>
      <c r="B520" s="37" t="s">
        <v>10</v>
      </c>
      <c r="C520" s="33">
        <v>41306</v>
      </c>
      <c r="D520" s="31">
        <f>'1.2'!B165</f>
        <v>101.7</v>
      </c>
      <c r="E520" s="31">
        <f>'1.2'!O165</f>
        <v>-2.2000000000000002</v>
      </c>
      <c r="F520" s="31">
        <f>'1.2'!AB165</f>
        <v>2.4</v>
      </c>
      <c r="G520" s="31">
        <f>'1.2'!AO165</f>
        <v>10.8</v>
      </c>
    </row>
    <row r="521" spans="1:7" x14ac:dyDescent="0.25">
      <c r="A521" s="34" t="s">
        <v>34</v>
      </c>
      <c r="B521" s="37" t="s">
        <v>10</v>
      </c>
      <c r="C521" s="33">
        <v>41334</v>
      </c>
      <c r="D521" s="31">
        <f>'1.2'!B166</f>
        <v>116</v>
      </c>
      <c r="E521" s="31">
        <f>'1.2'!O166</f>
        <v>1.3</v>
      </c>
      <c r="F521" s="31">
        <f>'1.2'!AB166</f>
        <v>2</v>
      </c>
      <c r="G521" s="31">
        <f>'1.2'!AO166</f>
        <v>9.5</v>
      </c>
    </row>
    <row r="522" spans="1:7" x14ac:dyDescent="0.25">
      <c r="A522" s="34" t="s">
        <v>34</v>
      </c>
      <c r="B522" s="37" t="s">
        <v>10</v>
      </c>
      <c r="C522" s="33">
        <v>41365</v>
      </c>
      <c r="D522" s="31">
        <f>'1.2'!B167</f>
        <v>118.4</v>
      </c>
      <c r="E522" s="31">
        <f>'1.2'!O167</f>
        <v>13.5</v>
      </c>
      <c r="F522" s="31">
        <f>'1.2'!AB167</f>
        <v>4.8</v>
      </c>
      <c r="G522" s="31">
        <f>'1.2'!AO167</f>
        <v>10.1</v>
      </c>
    </row>
    <row r="523" spans="1:7" x14ac:dyDescent="0.25">
      <c r="A523" s="34" t="s">
        <v>34</v>
      </c>
      <c r="B523" s="37" t="s">
        <v>10</v>
      </c>
      <c r="C523" s="33">
        <v>41395</v>
      </c>
      <c r="D523" s="31">
        <f>'1.2'!B168</f>
        <v>121.2</v>
      </c>
      <c r="E523" s="31">
        <f>'1.2'!O168</f>
        <v>13.6</v>
      </c>
      <c r="F523" s="31">
        <f>'1.2'!AB168</f>
        <v>6.6</v>
      </c>
      <c r="G523" s="31">
        <f>'1.2'!AO168</f>
        <v>11</v>
      </c>
    </row>
    <row r="524" spans="1:7" x14ac:dyDescent="0.25">
      <c r="A524" s="34" t="s">
        <v>34</v>
      </c>
      <c r="B524" s="37" t="s">
        <v>10</v>
      </c>
      <c r="C524" s="33">
        <v>41426</v>
      </c>
      <c r="D524" s="31">
        <f>'1.2'!B169</f>
        <v>115.7</v>
      </c>
      <c r="E524" s="31">
        <f>'1.2'!O169</f>
        <v>9.8000000000000007</v>
      </c>
      <c r="F524" s="31">
        <f>'1.2'!AB169</f>
        <v>7.1</v>
      </c>
      <c r="G524" s="31">
        <f>'1.2'!AO169</f>
        <v>10.9</v>
      </c>
    </row>
    <row r="525" spans="1:7" x14ac:dyDescent="0.25">
      <c r="A525" s="34" t="s">
        <v>34</v>
      </c>
      <c r="B525" s="37" t="s">
        <v>10</v>
      </c>
      <c r="C525" s="33">
        <v>41456</v>
      </c>
      <c r="D525" s="31">
        <f>'1.2'!B170</f>
        <v>114.4</v>
      </c>
      <c r="E525" s="31">
        <f>'1.2'!O170</f>
        <v>4</v>
      </c>
      <c r="F525" s="31">
        <f>'1.2'!AB170</f>
        <v>6.7</v>
      </c>
      <c r="G525" s="31">
        <f>'1.2'!AO170</f>
        <v>10.3</v>
      </c>
    </row>
    <row r="526" spans="1:7" x14ac:dyDescent="0.25">
      <c r="A526" s="34" t="s">
        <v>34</v>
      </c>
      <c r="B526" s="37" t="s">
        <v>10</v>
      </c>
      <c r="C526" s="33">
        <v>41487</v>
      </c>
      <c r="D526" s="31">
        <f>'1.2'!B171</f>
        <v>117.5</v>
      </c>
      <c r="E526" s="31">
        <f>'1.2'!O171</f>
        <v>0.4</v>
      </c>
      <c r="F526" s="31">
        <f>'1.2'!AB171</f>
        <v>5.8</v>
      </c>
      <c r="G526" s="31">
        <f>'1.2'!AO171</f>
        <v>9</v>
      </c>
    </row>
    <row r="527" spans="1:7" x14ac:dyDescent="0.25">
      <c r="A527" s="34" t="s">
        <v>34</v>
      </c>
      <c r="B527" s="37" t="s">
        <v>10</v>
      </c>
      <c r="C527" s="33">
        <v>41518</v>
      </c>
      <c r="D527" s="31">
        <f>'1.2'!B172</f>
        <v>111.1</v>
      </c>
      <c r="E527" s="31">
        <f>'1.2'!O172</f>
        <v>-4.4000000000000004</v>
      </c>
      <c r="F527" s="31">
        <f>'1.2'!AB172</f>
        <v>4.5999999999999996</v>
      </c>
      <c r="G527" s="31">
        <f>'1.2'!AO172</f>
        <v>6.9</v>
      </c>
    </row>
    <row r="528" spans="1:7" x14ac:dyDescent="0.25">
      <c r="A528" s="34" t="s">
        <v>34</v>
      </c>
      <c r="B528" s="37" t="s">
        <v>10</v>
      </c>
      <c r="C528" s="33">
        <v>41548</v>
      </c>
      <c r="D528" s="31">
        <f>'1.2'!B173</f>
        <v>119.5</v>
      </c>
      <c r="E528" s="31">
        <f>'1.2'!O173</f>
        <v>0</v>
      </c>
      <c r="F528" s="31">
        <f>'1.2'!AB173</f>
        <v>4.0999999999999996</v>
      </c>
      <c r="G528" s="31">
        <f>'1.2'!AO173</f>
        <v>5.3</v>
      </c>
    </row>
    <row r="529" spans="1:7" x14ac:dyDescent="0.25">
      <c r="A529" s="34" t="s">
        <v>34</v>
      </c>
      <c r="B529" s="37" t="s">
        <v>10</v>
      </c>
      <c r="C529" s="33">
        <v>41579</v>
      </c>
      <c r="D529" s="31">
        <f>'1.2'!B174</f>
        <v>118</v>
      </c>
      <c r="E529" s="31">
        <f>'1.2'!O174</f>
        <v>5.6</v>
      </c>
      <c r="F529" s="31">
        <f>'1.2'!AB174</f>
        <v>4.2</v>
      </c>
      <c r="G529" s="31">
        <f>'1.2'!AO174</f>
        <v>4.5999999999999996</v>
      </c>
    </row>
    <row r="530" spans="1:7" x14ac:dyDescent="0.25">
      <c r="A530" s="34" t="s">
        <v>34</v>
      </c>
      <c r="B530" s="37" t="s">
        <v>10</v>
      </c>
      <c r="C530" s="33">
        <v>41609</v>
      </c>
      <c r="D530" s="31">
        <f>'1.2'!B175</f>
        <v>118.4</v>
      </c>
      <c r="E530" s="31">
        <f>'1.2'!O175</f>
        <v>-1.7</v>
      </c>
      <c r="F530" s="31">
        <f>'1.2'!AB175</f>
        <v>3.7</v>
      </c>
      <c r="G530" s="31">
        <f>'1.2'!AO175</f>
        <v>3.7</v>
      </c>
    </row>
    <row r="531" spans="1:7" x14ac:dyDescent="0.25">
      <c r="A531" s="34" t="s">
        <v>34</v>
      </c>
      <c r="B531" s="37" t="s">
        <v>10</v>
      </c>
      <c r="C531" s="33">
        <v>41640</v>
      </c>
      <c r="D531" s="31">
        <f>'1.2'!B176</f>
        <v>126.7</v>
      </c>
      <c r="E531" s="31">
        <f>'1.2'!O176</f>
        <v>13.6</v>
      </c>
      <c r="F531" s="31">
        <f>'1.2'!AB176</f>
        <v>13.6</v>
      </c>
      <c r="G531" s="31">
        <f>'1.2'!AO176</f>
        <v>4.3</v>
      </c>
    </row>
    <row r="532" spans="1:7" x14ac:dyDescent="0.25">
      <c r="A532" s="34" t="s">
        <v>34</v>
      </c>
      <c r="B532" s="37" t="s">
        <v>10</v>
      </c>
      <c r="C532" s="33">
        <v>41671</v>
      </c>
      <c r="D532" s="31">
        <f>'1.2'!B177</f>
        <v>114.1</v>
      </c>
      <c r="E532" s="31">
        <f>'1.2'!O177</f>
        <v>12.2</v>
      </c>
      <c r="F532" s="31">
        <f>'1.2'!AB177</f>
        <v>12.9</v>
      </c>
      <c r="G532" s="31">
        <f>'1.2'!AO177</f>
        <v>5.4</v>
      </c>
    </row>
    <row r="533" spans="1:7" x14ac:dyDescent="0.25">
      <c r="A533" s="34" t="s">
        <v>34</v>
      </c>
      <c r="B533" s="37" t="s">
        <v>10</v>
      </c>
      <c r="C533" s="33">
        <v>41699</v>
      </c>
      <c r="D533" s="31">
        <f>'1.2'!B178</f>
        <v>119.9</v>
      </c>
      <c r="E533" s="31">
        <f>'1.2'!O178</f>
        <v>3.4</v>
      </c>
      <c r="F533" s="31">
        <f>'1.2'!AB178</f>
        <v>9.6</v>
      </c>
      <c r="G533" s="31">
        <f>'1.2'!AO178</f>
        <v>5.6</v>
      </c>
    </row>
    <row r="534" spans="1:7" x14ac:dyDescent="0.25">
      <c r="A534" s="34" t="s">
        <v>34</v>
      </c>
      <c r="B534" s="37" t="s">
        <v>10</v>
      </c>
      <c r="C534" s="33">
        <v>41730</v>
      </c>
      <c r="D534" s="31">
        <f>'1.2'!B179</f>
        <v>129.6</v>
      </c>
      <c r="E534" s="31">
        <f>'1.2'!O179</f>
        <v>9.4</v>
      </c>
      <c r="F534" s="31">
        <f>'1.2'!AB179</f>
        <v>9.5</v>
      </c>
      <c r="G534" s="31">
        <f>'1.2'!AO179</f>
        <v>5.3</v>
      </c>
    </row>
    <row r="535" spans="1:7" x14ac:dyDescent="0.25">
      <c r="A535" s="34" t="s">
        <v>34</v>
      </c>
      <c r="B535" s="37" t="s">
        <v>10</v>
      </c>
      <c r="C535" s="33">
        <v>41760</v>
      </c>
      <c r="D535" s="31">
        <f>'1.2'!B180</f>
        <v>123.1</v>
      </c>
      <c r="E535" s="31">
        <f>'1.2'!O180</f>
        <v>1.6</v>
      </c>
      <c r="F535" s="31">
        <f>'1.2'!AB180</f>
        <v>7.8</v>
      </c>
      <c r="G535" s="31">
        <f>'1.2'!AO180</f>
        <v>4.3</v>
      </c>
    </row>
    <row r="536" spans="1:7" x14ac:dyDescent="0.25">
      <c r="A536" s="34" t="s">
        <v>34</v>
      </c>
      <c r="B536" s="37" t="s">
        <v>10</v>
      </c>
      <c r="C536" s="33">
        <v>41791</v>
      </c>
      <c r="D536" s="31">
        <f>'1.2'!B181</f>
        <v>109.1</v>
      </c>
      <c r="E536" s="31">
        <f>'1.2'!O181</f>
        <v>-5.7</v>
      </c>
      <c r="F536" s="31">
        <f>'1.2'!AB181</f>
        <v>5.6</v>
      </c>
      <c r="G536" s="31">
        <f>'1.2'!AO181</f>
        <v>3</v>
      </c>
    </row>
    <row r="537" spans="1:7" x14ac:dyDescent="0.25">
      <c r="A537" s="34" t="s">
        <v>34</v>
      </c>
      <c r="B537" s="37" t="s">
        <v>10</v>
      </c>
      <c r="C537" s="33">
        <v>41821</v>
      </c>
      <c r="D537" s="31">
        <f>'1.2'!B182</f>
        <v>116.1</v>
      </c>
      <c r="E537" s="31">
        <f>'1.2'!O182</f>
        <v>1.5</v>
      </c>
      <c r="F537" s="31">
        <f>'1.2'!AB182</f>
        <v>5</v>
      </c>
      <c r="G537" s="31">
        <f>'1.2'!AO182</f>
        <v>2.8</v>
      </c>
    </row>
    <row r="538" spans="1:7" x14ac:dyDescent="0.25">
      <c r="A538" s="34" t="s">
        <v>34</v>
      </c>
      <c r="B538" s="37" t="s">
        <v>10</v>
      </c>
      <c r="C538" s="33">
        <v>41852</v>
      </c>
      <c r="D538" s="31">
        <f>'1.2'!B183</f>
        <v>0</v>
      </c>
      <c r="E538" s="31">
        <f>'1.2'!O183</f>
        <v>0</v>
      </c>
      <c r="F538" s="31">
        <f>'1.2'!AB183</f>
        <v>0</v>
      </c>
      <c r="G538" s="31">
        <f>'1.2'!AO183</f>
        <v>0</v>
      </c>
    </row>
    <row r="539" spans="1:7" x14ac:dyDescent="0.25">
      <c r="A539" s="34" t="s">
        <v>34</v>
      </c>
      <c r="B539" s="37" t="s">
        <v>10</v>
      </c>
      <c r="C539" s="33">
        <v>41883</v>
      </c>
      <c r="D539" s="31">
        <f>'1.2'!B184</f>
        <v>0</v>
      </c>
      <c r="E539" s="31">
        <f>'1.2'!O184</f>
        <v>0</v>
      </c>
      <c r="F539" s="31">
        <f>'1.2'!AB184</f>
        <v>0</v>
      </c>
      <c r="G539" s="31">
        <f>'1.2'!AO184</f>
        <v>0</v>
      </c>
    </row>
    <row r="540" spans="1:7" x14ac:dyDescent="0.25">
      <c r="A540" s="34" t="s">
        <v>34</v>
      </c>
      <c r="B540" s="37" t="s">
        <v>10</v>
      </c>
      <c r="C540" s="33">
        <v>41913</v>
      </c>
      <c r="D540" s="31">
        <f>'1.2'!B185</f>
        <v>0</v>
      </c>
      <c r="E540" s="31">
        <f>'1.2'!O185</f>
        <v>0</v>
      </c>
      <c r="F540" s="31">
        <f>'1.2'!AB185</f>
        <v>0</v>
      </c>
      <c r="G540" s="31">
        <f>'1.2'!AO185</f>
        <v>0</v>
      </c>
    </row>
    <row r="541" spans="1:7" x14ac:dyDescent="0.25">
      <c r="A541" s="34" t="s">
        <v>34</v>
      </c>
      <c r="B541" s="37" t="s">
        <v>10</v>
      </c>
      <c r="C541" s="33">
        <v>41944</v>
      </c>
      <c r="D541" s="31">
        <f>'1.2'!B186</f>
        <v>0</v>
      </c>
      <c r="E541" s="31">
        <f>'1.2'!O186</f>
        <v>0</v>
      </c>
      <c r="F541" s="31">
        <f>'1.2'!AB186</f>
        <v>0</v>
      </c>
      <c r="G541" s="31">
        <f>'1.2'!AO186</f>
        <v>0</v>
      </c>
    </row>
    <row r="542" spans="1:7" x14ac:dyDescent="0.25">
      <c r="A542" s="34" t="s">
        <v>34</v>
      </c>
      <c r="B542" s="37" t="s">
        <v>10</v>
      </c>
      <c r="C542" s="33">
        <v>41974</v>
      </c>
      <c r="D542" s="31">
        <f>'1.2'!B187</f>
        <v>0</v>
      </c>
      <c r="E542" s="31">
        <f>'1.2'!O187</f>
        <v>0</v>
      </c>
      <c r="F542" s="31">
        <f>'1.2'!AB187</f>
        <v>0</v>
      </c>
      <c r="G542" s="31">
        <f>'1.2'!AO187</f>
        <v>0</v>
      </c>
    </row>
    <row r="543" spans="1:7" x14ac:dyDescent="0.25">
      <c r="A543" s="34" t="s">
        <v>34</v>
      </c>
      <c r="B543" s="37" t="s">
        <v>11</v>
      </c>
      <c r="C543" s="33">
        <v>36526</v>
      </c>
      <c r="D543" s="31" t="e">
        <f>'1.2'!C8</f>
        <v>#N/A</v>
      </c>
      <c r="E543" s="31" t="e">
        <f>'1.2'!P8</f>
        <v>#N/A</v>
      </c>
      <c r="F543" s="31" t="e">
        <f>'1.2'!AC8</f>
        <v>#N/A</v>
      </c>
      <c r="G543" s="31" t="e">
        <f>'1.2'!AP8</f>
        <v>#N/A</v>
      </c>
    </row>
    <row r="544" spans="1:7" x14ac:dyDescent="0.25">
      <c r="A544" s="34" t="s">
        <v>34</v>
      </c>
      <c r="B544" s="37" t="s">
        <v>11</v>
      </c>
      <c r="C544" s="33">
        <v>36557</v>
      </c>
      <c r="D544" s="31" t="e">
        <f>'1.2'!C9</f>
        <v>#N/A</v>
      </c>
      <c r="E544" s="31" t="e">
        <f>'1.2'!P9</f>
        <v>#N/A</v>
      </c>
      <c r="F544" s="31" t="e">
        <f>'1.2'!AC9</f>
        <v>#N/A</v>
      </c>
      <c r="G544" s="31" t="e">
        <f>'1.2'!AP9</f>
        <v>#N/A</v>
      </c>
    </row>
    <row r="545" spans="1:7" x14ac:dyDescent="0.25">
      <c r="A545" s="34" t="s">
        <v>34</v>
      </c>
      <c r="B545" s="37" t="s">
        <v>11</v>
      </c>
      <c r="C545" s="33">
        <v>36586</v>
      </c>
      <c r="D545" s="31" t="e">
        <f>'1.2'!C10</f>
        <v>#N/A</v>
      </c>
      <c r="E545" s="31" t="e">
        <f>'1.2'!P10</f>
        <v>#N/A</v>
      </c>
      <c r="F545" s="31" t="e">
        <f>'1.2'!AC10</f>
        <v>#N/A</v>
      </c>
      <c r="G545" s="31" t="e">
        <f>'1.2'!AP10</f>
        <v>#N/A</v>
      </c>
    </row>
    <row r="546" spans="1:7" x14ac:dyDescent="0.25">
      <c r="A546" s="34" t="s">
        <v>34</v>
      </c>
      <c r="B546" s="37" t="s">
        <v>11</v>
      </c>
      <c r="C546" s="33">
        <v>36617</v>
      </c>
      <c r="D546" s="31" t="e">
        <f>'1.2'!C11</f>
        <v>#N/A</v>
      </c>
      <c r="E546" s="31" t="e">
        <f>'1.2'!P11</f>
        <v>#N/A</v>
      </c>
      <c r="F546" s="31" t="e">
        <f>'1.2'!AC11</f>
        <v>#N/A</v>
      </c>
      <c r="G546" s="31" t="e">
        <f>'1.2'!AP11</f>
        <v>#N/A</v>
      </c>
    </row>
    <row r="547" spans="1:7" x14ac:dyDescent="0.25">
      <c r="A547" s="34" t="s">
        <v>34</v>
      </c>
      <c r="B547" s="37" t="s">
        <v>11</v>
      </c>
      <c r="C547" s="33">
        <v>36647</v>
      </c>
      <c r="D547" s="31" t="e">
        <f>'1.2'!C12</f>
        <v>#N/A</v>
      </c>
      <c r="E547" s="31" t="e">
        <f>'1.2'!P12</f>
        <v>#N/A</v>
      </c>
      <c r="F547" s="31" t="e">
        <f>'1.2'!AC12</f>
        <v>#N/A</v>
      </c>
      <c r="G547" s="31" t="e">
        <f>'1.2'!AP12</f>
        <v>#N/A</v>
      </c>
    </row>
    <row r="548" spans="1:7" x14ac:dyDescent="0.25">
      <c r="A548" s="34" t="s">
        <v>34</v>
      </c>
      <c r="B548" s="37" t="s">
        <v>11</v>
      </c>
      <c r="C548" s="33">
        <v>36678</v>
      </c>
      <c r="D548" s="31" t="e">
        <f>'1.2'!C13</f>
        <v>#N/A</v>
      </c>
      <c r="E548" s="31" t="e">
        <f>'1.2'!P13</f>
        <v>#N/A</v>
      </c>
      <c r="F548" s="31" t="e">
        <f>'1.2'!AC13</f>
        <v>#N/A</v>
      </c>
      <c r="G548" s="31" t="e">
        <f>'1.2'!AP13</f>
        <v>#N/A</v>
      </c>
    </row>
    <row r="549" spans="1:7" x14ac:dyDescent="0.25">
      <c r="A549" s="34" t="s">
        <v>34</v>
      </c>
      <c r="B549" s="37" t="s">
        <v>11</v>
      </c>
      <c r="C549" s="33">
        <v>36708</v>
      </c>
      <c r="D549" s="31" t="e">
        <f>'1.2'!C14</f>
        <v>#N/A</v>
      </c>
      <c r="E549" s="31" t="e">
        <f>'1.2'!P14</f>
        <v>#N/A</v>
      </c>
      <c r="F549" s="31" t="e">
        <f>'1.2'!AC14</f>
        <v>#N/A</v>
      </c>
      <c r="G549" s="31" t="e">
        <f>'1.2'!AP14</f>
        <v>#N/A</v>
      </c>
    </row>
    <row r="550" spans="1:7" x14ac:dyDescent="0.25">
      <c r="A550" s="34" t="s">
        <v>34</v>
      </c>
      <c r="B550" s="37" t="s">
        <v>11</v>
      </c>
      <c r="C550" s="33">
        <v>36739</v>
      </c>
      <c r="D550" s="31" t="e">
        <f>'1.2'!C15</f>
        <v>#N/A</v>
      </c>
      <c r="E550" s="31" t="e">
        <f>'1.2'!P15</f>
        <v>#N/A</v>
      </c>
      <c r="F550" s="31" t="e">
        <f>'1.2'!AC15</f>
        <v>#N/A</v>
      </c>
      <c r="G550" s="31" t="e">
        <f>'1.2'!AP15</f>
        <v>#N/A</v>
      </c>
    </row>
    <row r="551" spans="1:7" x14ac:dyDescent="0.25">
      <c r="A551" s="34" t="s">
        <v>34</v>
      </c>
      <c r="B551" s="37" t="s">
        <v>11</v>
      </c>
      <c r="C551" s="33">
        <v>36770</v>
      </c>
      <c r="D551" s="31" t="e">
        <f>'1.2'!C16</f>
        <v>#N/A</v>
      </c>
      <c r="E551" s="31" t="e">
        <f>'1.2'!P16</f>
        <v>#N/A</v>
      </c>
      <c r="F551" s="31" t="e">
        <f>'1.2'!AC16</f>
        <v>#N/A</v>
      </c>
      <c r="G551" s="31" t="e">
        <f>'1.2'!AP16</f>
        <v>#N/A</v>
      </c>
    </row>
    <row r="552" spans="1:7" x14ac:dyDescent="0.25">
      <c r="A552" s="34" t="s">
        <v>34</v>
      </c>
      <c r="B552" s="37" t="s">
        <v>11</v>
      </c>
      <c r="C552" s="33">
        <v>36800</v>
      </c>
      <c r="D552" s="31" t="e">
        <f>'1.2'!C17</f>
        <v>#N/A</v>
      </c>
      <c r="E552" s="31" t="e">
        <f>'1.2'!P17</f>
        <v>#N/A</v>
      </c>
      <c r="F552" s="31" t="e">
        <f>'1.2'!AC17</f>
        <v>#N/A</v>
      </c>
      <c r="G552" s="31" t="e">
        <f>'1.2'!AP17</f>
        <v>#N/A</v>
      </c>
    </row>
    <row r="553" spans="1:7" x14ac:dyDescent="0.25">
      <c r="A553" s="34" t="s">
        <v>34</v>
      </c>
      <c r="B553" s="37" t="s">
        <v>11</v>
      </c>
      <c r="C553" s="33">
        <v>36831</v>
      </c>
      <c r="D553" s="31" t="e">
        <f>'1.2'!C18</f>
        <v>#N/A</v>
      </c>
      <c r="E553" s="31" t="e">
        <f>'1.2'!P18</f>
        <v>#N/A</v>
      </c>
      <c r="F553" s="31" t="e">
        <f>'1.2'!AC18</f>
        <v>#N/A</v>
      </c>
      <c r="G553" s="31" t="e">
        <f>'1.2'!AP18</f>
        <v>#N/A</v>
      </c>
    </row>
    <row r="554" spans="1:7" x14ac:dyDescent="0.25">
      <c r="A554" s="34" t="s">
        <v>34</v>
      </c>
      <c r="B554" s="37" t="s">
        <v>11</v>
      </c>
      <c r="C554" s="33">
        <v>36861</v>
      </c>
      <c r="D554" s="31" t="e">
        <f>'1.2'!C19</f>
        <v>#N/A</v>
      </c>
      <c r="E554" s="31" t="e">
        <f>'1.2'!P19</f>
        <v>#N/A</v>
      </c>
      <c r="F554" s="31" t="e">
        <f>'1.2'!AC19</f>
        <v>#N/A</v>
      </c>
      <c r="G554" s="31" t="e">
        <f>'1.2'!AP19</f>
        <v>#N/A</v>
      </c>
    </row>
    <row r="555" spans="1:7" x14ac:dyDescent="0.25">
      <c r="A555" s="34" t="s">
        <v>34</v>
      </c>
      <c r="B555" s="37" t="s">
        <v>11</v>
      </c>
      <c r="C555" s="33">
        <v>36892</v>
      </c>
      <c r="D555" s="31" t="e">
        <f>'1.2'!C20</f>
        <v>#N/A</v>
      </c>
      <c r="E555" s="31" t="e">
        <f>'1.2'!P20</f>
        <v>#N/A</v>
      </c>
      <c r="F555" s="31" t="e">
        <f>'1.2'!AC20</f>
        <v>#N/A</v>
      </c>
      <c r="G555" s="31" t="e">
        <f>'1.2'!AP20</f>
        <v>#N/A</v>
      </c>
    </row>
    <row r="556" spans="1:7" x14ac:dyDescent="0.25">
      <c r="A556" s="34" t="s">
        <v>34</v>
      </c>
      <c r="B556" s="37" t="s">
        <v>11</v>
      </c>
      <c r="C556" s="33">
        <v>36923</v>
      </c>
      <c r="D556" s="31" t="e">
        <f>'1.2'!C21</f>
        <v>#N/A</v>
      </c>
      <c r="E556" s="31" t="e">
        <f>'1.2'!P21</f>
        <v>#N/A</v>
      </c>
      <c r="F556" s="31" t="e">
        <f>'1.2'!AC21</f>
        <v>#N/A</v>
      </c>
      <c r="G556" s="31" t="e">
        <f>'1.2'!AP21</f>
        <v>#N/A</v>
      </c>
    </row>
    <row r="557" spans="1:7" x14ac:dyDescent="0.25">
      <c r="A557" s="34" t="s">
        <v>34</v>
      </c>
      <c r="B557" s="37" t="s">
        <v>11</v>
      </c>
      <c r="C557" s="33">
        <v>36951</v>
      </c>
      <c r="D557" s="31" t="e">
        <f>'1.2'!C22</f>
        <v>#N/A</v>
      </c>
      <c r="E557" s="31" t="e">
        <f>'1.2'!P22</f>
        <v>#N/A</v>
      </c>
      <c r="F557" s="31" t="e">
        <f>'1.2'!AC22</f>
        <v>#N/A</v>
      </c>
      <c r="G557" s="31" t="e">
        <f>'1.2'!AP22</f>
        <v>#N/A</v>
      </c>
    </row>
    <row r="558" spans="1:7" x14ac:dyDescent="0.25">
      <c r="A558" s="34" t="s">
        <v>34</v>
      </c>
      <c r="B558" s="37" t="s">
        <v>11</v>
      </c>
      <c r="C558" s="33">
        <v>36982</v>
      </c>
      <c r="D558" s="31" t="e">
        <f>'1.2'!C23</f>
        <v>#N/A</v>
      </c>
      <c r="E558" s="31" t="e">
        <f>'1.2'!P23</f>
        <v>#N/A</v>
      </c>
      <c r="F558" s="31" t="e">
        <f>'1.2'!AC23</f>
        <v>#N/A</v>
      </c>
      <c r="G558" s="31" t="e">
        <f>'1.2'!AP23</f>
        <v>#N/A</v>
      </c>
    </row>
    <row r="559" spans="1:7" x14ac:dyDescent="0.25">
      <c r="A559" s="34" t="s">
        <v>34</v>
      </c>
      <c r="B559" s="37" t="s">
        <v>11</v>
      </c>
      <c r="C559" s="33">
        <v>37012</v>
      </c>
      <c r="D559" s="31" t="e">
        <f>'1.2'!C24</f>
        <v>#N/A</v>
      </c>
      <c r="E559" s="31" t="e">
        <f>'1.2'!P24</f>
        <v>#N/A</v>
      </c>
      <c r="F559" s="31" t="e">
        <f>'1.2'!AC24</f>
        <v>#N/A</v>
      </c>
      <c r="G559" s="31" t="e">
        <f>'1.2'!AP24</f>
        <v>#N/A</v>
      </c>
    </row>
    <row r="560" spans="1:7" x14ac:dyDescent="0.25">
      <c r="A560" s="34" t="s">
        <v>34</v>
      </c>
      <c r="B560" s="37" t="s">
        <v>11</v>
      </c>
      <c r="C560" s="33">
        <v>37043</v>
      </c>
      <c r="D560" s="31" t="e">
        <f>'1.2'!C25</f>
        <v>#N/A</v>
      </c>
      <c r="E560" s="31" t="e">
        <f>'1.2'!P25</f>
        <v>#N/A</v>
      </c>
      <c r="F560" s="31" t="e">
        <f>'1.2'!AC25</f>
        <v>#N/A</v>
      </c>
      <c r="G560" s="31" t="e">
        <f>'1.2'!AP25</f>
        <v>#N/A</v>
      </c>
    </row>
    <row r="561" spans="1:7" x14ac:dyDescent="0.25">
      <c r="A561" s="34" t="s">
        <v>34</v>
      </c>
      <c r="B561" s="37" t="s">
        <v>11</v>
      </c>
      <c r="C561" s="33">
        <v>37073</v>
      </c>
      <c r="D561" s="31" t="e">
        <f>'1.2'!C26</f>
        <v>#N/A</v>
      </c>
      <c r="E561" s="31" t="e">
        <f>'1.2'!P26</f>
        <v>#N/A</v>
      </c>
      <c r="F561" s="31" t="e">
        <f>'1.2'!AC26</f>
        <v>#N/A</v>
      </c>
      <c r="G561" s="31" t="e">
        <f>'1.2'!AP26</f>
        <v>#N/A</v>
      </c>
    </row>
    <row r="562" spans="1:7" x14ac:dyDescent="0.25">
      <c r="A562" s="34" t="s">
        <v>34</v>
      </c>
      <c r="B562" s="37" t="s">
        <v>11</v>
      </c>
      <c r="C562" s="33">
        <v>37104</v>
      </c>
      <c r="D562" s="31" t="e">
        <f>'1.2'!C27</f>
        <v>#N/A</v>
      </c>
      <c r="E562" s="31" t="e">
        <f>'1.2'!P27</f>
        <v>#N/A</v>
      </c>
      <c r="F562" s="31" t="e">
        <f>'1.2'!AC27</f>
        <v>#N/A</v>
      </c>
      <c r="G562" s="31" t="e">
        <f>'1.2'!AP27</f>
        <v>#N/A</v>
      </c>
    </row>
    <row r="563" spans="1:7" x14ac:dyDescent="0.25">
      <c r="A563" s="34" t="s">
        <v>34</v>
      </c>
      <c r="B563" s="37" t="s">
        <v>11</v>
      </c>
      <c r="C563" s="33">
        <v>37135</v>
      </c>
      <c r="D563" s="31" t="e">
        <f>'1.2'!C28</f>
        <v>#N/A</v>
      </c>
      <c r="E563" s="31" t="e">
        <f>'1.2'!P28</f>
        <v>#N/A</v>
      </c>
      <c r="F563" s="31" t="e">
        <f>'1.2'!AC28</f>
        <v>#N/A</v>
      </c>
      <c r="G563" s="31" t="e">
        <f>'1.2'!AP28</f>
        <v>#N/A</v>
      </c>
    </row>
    <row r="564" spans="1:7" x14ac:dyDescent="0.25">
      <c r="A564" s="34" t="s">
        <v>34</v>
      </c>
      <c r="B564" s="37" t="s">
        <v>11</v>
      </c>
      <c r="C564" s="33">
        <v>37165</v>
      </c>
      <c r="D564" s="31" t="e">
        <f>'1.2'!C29</f>
        <v>#N/A</v>
      </c>
      <c r="E564" s="31" t="e">
        <f>'1.2'!P29</f>
        <v>#N/A</v>
      </c>
      <c r="F564" s="31" t="e">
        <f>'1.2'!AC29</f>
        <v>#N/A</v>
      </c>
      <c r="G564" s="31" t="e">
        <f>'1.2'!AP29</f>
        <v>#N/A</v>
      </c>
    </row>
    <row r="565" spans="1:7" x14ac:dyDescent="0.25">
      <c r="A565" s="34" t="s">
        <v>34</v>
      </c>
      <c r="B565" s="37" t="s">
        <v>11</v>
      </c>
      <c r="C565" s="33">
        <v>37196</v>
      </c>
      <c r="D565" s="31" t="e">
        <f>'1.2'!C30</f>
        <v>#N/A</v>
      </c>
      <c r="E565" s="31" t="e">
        <f>'1.2'!P30</f>
        <v>#N/A</v>
      </c>
      <c r="F565" s="31" t="e">
        <f>'1.2'!AC30</f>
        <v>#N/A</v>
      </c>
      <c r="G565" s="31" t="e">
        <f>'1.2'!AP30</f>
        <v>#N/A</v>
      </c>
    </row>
    <row r="566" spans="1:7" x14ac:dyDescent="0.25">
      <c r="A566" s="34" t="s">
        <v>34</v>
      </c>
      <c r="B566" s="37" t="s">
        <v>11</v>
      </c>
      <c r="C566" s="33">
        <v>37226</v>
      </c>
      <c r="D566" s="31" t="e">
        <f>'1.2'!C31</f>
        <v>#N/A</v>
      </c>
      <c r="E566" s="31" t="e">
        <f>'1.2'!P31</f>
        <v>#N/A</v>
      </c>
      <c r="F566" s="31" t="e">
        <f>'1.2'!AC31</f>
        <v>#N/A</v>
      </c>
      <c r="G566" s="31" t="e">
        <f>'1.2'!AP31</f>
        <v>#N/A</v>
      </c>
    </row>
    <row r="567" spans="1:7" x14ac:dyDescent="0.25">
      <c r="A567" s="34" t="s">
        <v>34</v>
      </c>
      <c r="B567" s="37" t="s">
        <v>11</v>
      </c>
      <c r="C567" s="33">
        <v>37257</v>
      </c>
      <c r="D567" s="31" t="e">
        <f>'1.2'!C32</f>
        <v>#N/A</v>
      </c>
      <c r="E567" s="31" t="e">
        <f>'1.2'!P32</f>
        <v>#N/A</v>
      </c>
      <c r="F567" s="31" t="e">
        <f>'1.2'!AC32</f>
        <v>#N/A</v>
      </c>
      <c r="G567" s="31" t="e">
        <f>'1.2'!AP32</f>
        <v>#N/A</v>
      </c>
    </row>
    <row r="568" spans="1:7" x14ac:dyDescent="0.25">
      <c r="A568" s="34" t="s">
        <v>34</v>
      </c>
      <c r="B568" s="37" t="s">
        <v>11</v>
      </c>
      <c r="C568" s="33">
        <v>37288</v>
      </c>
      <c r="D568" s="31" t="e">
        <f>'1.2'!C33</f>
        <v>#N/A</v>
      </c>
      <c r="E568" s="31" t="e">
        <f>'1.2'!P33</f>
        <v>#N/A</v>
      </c>
      <c r="F568" s="31" t="e">
        <f>'1.2'!AC33</f>
        <v>#N/A</v>
      </c>
      <c r="G568" s="31" t="e">
        <f>'1.2'!AP33</f>
        <v>#N/A</v>
      </c>
    </row>
    <row r="569" spans="1:7" x14ac:dyDescent="0.25">
      <c r="A569" s="34" t="s">
        <v>34</v>
      </c>
      <c r="B569" s="37" t="s">
        <v>11</v>
      </c>
      <c r="C569" s="33">
        <v>37316</v>
      </c>
      <c r="D569" s="31" t="e">
        <f>'1.2'!C34</f>
        <v>#N/A</v>
      </c>
      <c r="E569" s="31" t="e">
        <f>'1.2'!P34</f>
        <v>#N/A</v>
      </c>
      <c r="F569" s="31" t="e">
        <f>'1.2'!AC34</f>
        <v>#N/A</v>
      </c>
      <c r="G569" s="31" t="e">
        <f>'1.2'!AP34</f>
        <v>#N/A</v>
      </c>
    </row>
    <row r="570" spans="1:7" x14ac:dyDescent="0.25">
      <c r="A570" s="34" t="s">
        <v>34</v>
      </c>
      <c r="B570" s="37" t="s">
        <v>11</v>
      </c>
      <c r="C570" s="33">
        <v>37347</v>
      </c>
      <c r="D570" s="31" t="e">
        <f>'1.2'!C35</f>
        <v>#N/A</v>
      </c>
      <c r="E570" s="31" t="e">
        <f>'1.2'!P35</f>
        <v>#N/A</v>
      </c>
      <c r="F570" s="31" t="e">
        <f>'1.2'!AC35</f>
        <v>#N/A</v>
      </c>
      <c r="G570" s="31" t="e">
        <f>'1.2'!AP35</f>
        <v>#N/A</v>
      </c>
    </row>
    <row r="571" spans="1:7" x14ac:dyDescent="0.25">
      <c r="A571" s="34" t="s">
        <v>34</v>
      </c>
      <c r="B571" s="37" t="s">
        <v>11</v>
      </c>
      <c r="C571" s="33">
        <v>37377</v>
      </c>
      <c r="D571" s="31" t="e">
        <f>'1.2'!C36</f>
        <v>#N/A</v>
      </c>
      <c r="E571" s="31" t="e">
        <f>'1.2'!P36</f>
        <v>#N/A</v>
      </c>
      <c r="F571" s="31" t="e">
        <f>'1.2'!AC36</f>
        <v>#N/A</v>
      </c>
      <c r="G571" s="31" t="e">
        <f>'1.2'!AP36</f>
        <v>#N/A</v>
      </c>
    </row>
    <row r="572" spans="1:7" x14ac:dyDescent="0.25">
      <c r="A572" s="34" t="s">
        <v>34</v>
      </c>
      <c r="B572" s="37" t="s">
        <v>11</v>
      </c>
      <c r="C572" s="33">
        <v>37408</v>
      </c>
      <c r="D572" s="31" t="e">
        <f>'1.2'!C37</f>
        <v>#N/A</v>
      </c>
      <c r="E572" s="31" t="e">
        <f>'1.2'!P37</f>
        <v>#N/A</v>
      </c>
      <c r="F572" s="31" t="e">
        <f>'1.2'!AC37</f>
        <v>#N/A</v>
      </c>
      <c r="G572" s="31" t="e">
        <f>'1.2'!AP37</f>
        <v>#N/A</v>
      </c>
    </row>
    <row r="573" spans="1:7" x14ac:dyDescent="0.25">
      <c r="A573" s="34" t="s">
        <v>34</v>
      </c>
      <c r="B573" s="37" t="s">
        <v>11</v>
      </c>
      <c r="C573" s="33">
        <v>37438</v>
      </c>
      <c r="D573" s="31" t="e">
        <f>'1.2'!C38</f>
        <v>#N/A</v>
      </c>
      <c r="E573" s="31" t="e">
        <f>'1.2'!P38</f>
        <v>#N/A</v>
      </c>
      <c r="F573" s="31" t="e">
        <f>'1.2'!AC38</f>
        <v>#N/A</v>
      </c>
      <c r="G573" s="31" t="e">
        <f>'1.2'!AP38</f>
        <v>#N/A</v>
      </c>
    </row>
    <row r="574" spans="1:7" x14ac:dyDescent="0.25">
      <c r="A574" s="34" t="s">
        <v>34</v>
      </c>
      <c r="B574" s="37" t="s">
        <v>11</v>
      </c>
      <c r="C574" s="33">
        <v>37469</v>
      </c>
      <c r="D574" s="31" t="e">
        <f>'1.2'!C39</f>
        <v>#N/A</v>
      </c>
      <c r="E574" s="31" t="e">
        <f>'1.2'!P39</f>
        <v>#N/A</v>
      </c>
      <c r="F574" s="31" t="e">
        <f>'1.2'!AC39</f>
        <v>#N/A</v>
      </c>
      <c r="G574" s="31" t="e">
        <f>'1.2'!AP39</f>
        <v>#N/A</v>
      </c>
    </row>
    <row r="575" spans="1:7" x14ac:dyDescent="0.25">
      <c r="A575" s="34" t="s">
        <v>34</v>
      </c>
      <c r="B575" s="37" t="s">
        <v>11</v>
      </c>
      <c r="C575" s="33">
        <v>37500</v>
      </c>
      <c r="D575" s="31" t="e">
        <f>'1.2'!C40</f>
        <v>#N/A</v>
      </c>
      <c r="E575" s="31" t="e">
        <f>'1.2'!P40</f>
        <v>#N/A</v>
      </c>
      <c r="F575" s="31" t="e">
        <f>'1.2'!AC40</f>
        <v>#N/A</v>
      </c>
      <c r="G575" s="31" t="e">
        <f>'1.2'!AP40</f>
        <v>#N/A</v>
      </c>
    </row>
    <row r="576" spans="1:7" x14ac:dyDescent="0.25">
      <c r="A576" s="34" t="s">
        <v>34</v>
      </c>
      <c r="B576" s="37" t="s">
        <v>11</v>
      </c>
      <c r="C576" s="33">
        <v>37530</v>
      </c>
      <c r="D576" s="31" t="e">
        <f>'1.2'!C41</f>
        <v>#N/A</v>
      </c>
      <c r="E576" s="31" t="e">
        <f>'1.2'!P41</f>
        <v>#N/A</v>
      </c>
      <c r="F576" s="31" t="e">
        <f>'1.2'!AC41</f>
        <v>#N/A</v>
      </c>
      <c r="G576" s="31" t="e">
        <f>'1.2'!AP41</f>
        <v>#N/A</v>
      </c>
    </row>
    <row r="577" spans="1:7" x14ac:dyDescent="0.25">
      <c r="A577" s="34" t="s">
        <v>34</v>
      </c>
      <c r="B577" s="37" t="s">
        <v>11</v>
      </c>
      <c r="C577" s="33">
        <v>37561</v>
      </c>
      <c r="D577" s="31" t="e">
        <f>'1.2'!C42</f>
        <v>#N/A</v>
      </c>
      <c r="E577" s="31" t="e">
        <f>'1.2'!P42</f>
        <v>#N/A</v>
      </c>
      <c r="F577" s="31" t="e">
        <f>'1.2'!AC42</f>
        <v>#N/A</v>
      </c>
      <c r="G577" s="31" t="e">
        <f>'1.2'!AP42</f>
        <v>#N/A</v>
      </c>
    </row>
    <row r="578" spans="1:7" x14ac:dyDescent="0.25">
      <c r="A578" s="34" t="s">
        <v>34</v>
      </c>
      <c r="B578" s="37" t="s">
        <v>11</v>
      </c>
      <c r="C578" s="33">
        <v>37591</v>
      </c>
      <c r="D578" s="31" t="e">
        <f>'1.2'!C43</f>
        <v>#N/A</v>
      </c>
      <c r="E578" s="31" t="e">
        <f>'1.2'!P43</f>
        <v>#N/A</v>
      </c>
      <c r="F578" s="31" t="e">
        <f>'1.2'!AC43</f>
        <v>#N/A</v>
      </c>
      <c r="G578" s="31" t="e">
        <f>'1.2'!AP43</f>
        <v>#N/A</v>
      </c>
    </row>
    <row r="579" spans="1:7" x14ac:dyDescent="0.25">
      <c r="A579" s="34" t="s">
        <v>34</v>
      </c>
      <c r="B579" s="37" t="s">
        <v>11</v>
      </c>
      <c r="C579" s="33">
        <v>37622</v>
      </c>
      <c r="D579" s="31" t="e">
        <f>'1.2'!C44</f>
        <v>#N/A</v>
      </c>
      <c r="E579" s="31" t="e">
        <f>'1.2'!P44</f>
        <v>#N/A</v>
      </c>
      <c r="F579" s="31" t="e">
        <f>'1.2'!AC44</f>
        <v>#N/A</v>
      </c>
      <c r="G579" s="31" t="e">
        <f>'1.2'!AP44</f>
        <v>#N/A</v>
      </c>
    </row>
    <row r="580" spans="1:7" x14ac:dyDescent="0.25">
      <c r="A580" s="34" t="s">
        <v>34</v>
      </c>
      <c r="B580" s="37" t="s">
        <v>11</v>
      </c>
      <c r="C580" s="33">
        <v>37653</v>
      </c>
      <c r="D580" s="31" t="e">
        <f>'1.2'!C45</f>
        <v>#N/A</v>
      </c>
      <c r="E580" s="31" t="e">
        <f>'1.2'!P45</f>
        <v>#N/A</v>
      </c>
      <c r="F580" s="31" t="e">
        <f>'1.2'!AC45</f>
        <v>#N/A</v>
      </c>
      <c r="G580" s="31" t="e">
        <f>'1.2'!AP45</f>
        <v>#N/A</v>
      </c>
    </row>
    <row r="581" spans="1:7" x14ac:dyDescent="0.25">
      <c r="A581" s="34" t="s">
        <v>34</v>
      </c>
      <c r="B581" s="37" t="s">
        <v>11</v>
      </c>
      <c r="C581" s="33">
        <v>37681</v>
      </c>
      <c r="D581" s="31" t="e">
        <f>'1.2'!C46</f>
        <v>#N/A</v>
      </c>
      <c r="E581" s="31" t="e">
        <f>'1.2'!P46</f>
        <v>#N/A</v>
      </c>
      <c r="F581" s="31" t="e">
        <f>'1.2'!AC46</f>
        <v>#N/A</v>
      </c>
      <c r="G581" s="31" t="e">
        <f>'1.2'!AP46</f>
        <v>#N/A</v>
      </c>
    </row>
    <row r="582" spans="1:7" x14ac:dyDescent="0.25">
      <c r="A582" s="34" t="s">
        <v>34</v>
      </c>
      <c r="B582" s="37" t="s">
        <v>11</v>
      </c>
      <c r="C582" s="33">
        <v>37712</v>
      </c>
      <c r="D582" s="31" t="e">
        <f>'1.2'!C47</f>
        <v>#N/A</v>
      </c>
      <c r="E582" s="31" t="e">
        <f>'1.2'!P47</f>
        <v>#N/A</v>
      </c>
      <c r="F582" s="31" t="e">
        <f>'1.2'!AC47</f>
        <v>#N/A</v>
      </c>
      <c r="G582" s="31" t="e">
        <f>'1.2'!AP47</f>
        <v>#N/A</v>
      </c>
    </row>
    <row r="583" spans="1:7" x14ac:dyDescent="0.25">
      <c r="A583" s="34" t="s">
        <v>34</v>
      </c>
      <c r="B583" s="37" t="s">
        <v>11</v>
      </c>
      <c r="C583" s="33">
        <v>37742</v>
      </c>
      <c r="D583" s="31" t="e">
        <f>'1.2'!C48</f>
        <v>#N/A</v>
      </c>
      <c r="E583" s="31" t="e">
        <f>'1.2'!P48</f>
        <v>#N/A</v>
      </c>
      <c r="F583" s="31" t="e">
        <f>'1.2'!AC48</f>
        <v>#N/A</v>
      </c>
      <c r="G583" s="31" t="e">
        <f>'1.2'!AP48</f>
        <v>#N/A</v>
      </c>
    </row>
    <row r="584" spans="1:7" x14ac:dyDescent="0.25">
      <c r="A584" s="34" t="s">
        <v>34</v>
      </c>
      <c r="B584" s="37" t="s">
        <v>11</v>
      </c>
      <c r="C584" s="33">
        <v>37773</v>
      </c>
      <c r="D584" s="31" t="e">
        <f>'1.2'!C49</f>
        <v>#N/A</v>
      </c>
      <c r="E584" s="31" t="e">
        <f>'1.2'!P49</f>
        <v>#N/A</v>
      </c>
      <c r="F584" s="31" t="e">
        <f>'1.2'!AC49</f>
        <v>#N/A</v>
      </c>
      <c r="G584" s="31" t="e">
        <f>'1.2'!AP49</f>
        <v>#N/A</v>
      </c>
    </row>
    <row r="585" spans="1:7" x14ac:dyDescent="0.25">
      <c r="A585" s="34" t="s">
        <v>34</v>
      </c>
      <c r="B585" s="37" t="s">
        <v>11</v>
      </c>
      <c r="C585" s="33">
        <v>37803</v>
      </c>
      <c r="D585" s="31" t="e">
        <f>'1.2'!C50</f>
        <v>#N/A</v>
      </c>
      <c r="E585" s="31" t="e">
        <f>'1.2'!P50</f>
        <v>#N/A</v>
      </c>
      <c r="F585" s="31" t="e">
        <f>'1.2'!AC50</f>
        <v>#N/A</v>
      </c>
      <c r="G585" s="31" t="e">
        <f>'1.2'!AP50</f>
        <v>#N/A</v>
      </c>
    </row>
    <row r="586" spans="1:7" x14ac:dyDescent="0.25">
      <c r="A586" s="34" t="s">
        <v>34</v>
      </c>
      <c r="B586" s="37" t="s">
        <v>11</v>
      </c>
      <c r="C586" s="33">
        <v>37834</v>
      </c>
      <c r="D586" s="31" t="e">
        <f>'1.2'!C51</f>
        <v>#N/A</v>
      </c>
      <c r="E586" s="31" t="e">
        <f>'1.2'!P51</f>
        <v>#N/A</v>
      </c>
      <c r="F586" s="31" t="e">
        <f>'1.2'!AC51</f>
        <v>#N/A</v>
      </c>
      <c r="G586" s="31" t="e">
        <f>'1.2'!AP51</f>
        <v>#N/A</v>
      </c>
    </row>
    <row r="587" spans="1:7" x14ac:dyDescent="0.25">
      <c r="A587" s="34" t="s">
        <v>34</v>
      </c>
      <c r="B587" s="37" t="s">
        <v>11</v>
      </c>
      <c r="C587" s="33">
        <v>37865</v>
      </c>
      <c r="D587" s="31" t="e">
        <f>'1.2'!C52</f>
        <v>#N/A</v>
      </c>
      <c r="E587" s="31" t="e">
        <f>'1.2'!P52</f>
        <v>#N/A</v>
      </c>
      <c r="F587" s="31" t="e">
        <f>'1.2'!AC52</f>
        <v>#N/A</v>
      </c>
      <c r="G587" s="31" t="e">
        <f>'1.2'!AP52</f>
        <v>#N/A</v>
      </c>
    </row>
    <row r="588" spans="1:7" x14ac:dyDescent="0.25">
      <c r="A588" s="34" t="s">
        <v>34</v>
      </c>
      <c r="B588" s="37" t="s">
        <v>11</v>
      </c>
      <c r="C588" s="33">
        <v>37895</v>
      </c>
      <c r="D588" s="31" t="e">
        <f>'1.2'!C53</f>
        <v>#N/A</v>
      </c>
      <c r="E588" s="31" t="e">
        <f>'1.2'!P53</f>
        <v>#N/A</v>
      </c>
      <c r="F588" s="31" t="e">
        <f>'1.2'!AC53</f>
        <v>#N/A</v>
      </c>
      <c r="G588" s="31" t="e">
        <f>'1.2'!AP53</f>
        <v>#N/A</v>
      </c>
    </row>
    <row r="589" spans="1:7" x14ac:dyDescent="0.25">
      <c r="A589" s="34" t="s">
        <v>34</v>
      </c>
      <c r="B589" s="37" t="s">
        <v>11</v>
      </c>
      <c r="C589" s="33">
        <v>37926</v>
      </c>
      <c r="D589" s="31" t="e">
        <f>'1.2'!C54</f>
        <v>#N/A</v>
      </c>
      <c r="E589" s="31" t="e">
        <f>'1.2'!P54</f>
        <v>#N/A</v>
      </c>
      <c r="F589" s="31" t="e">
        <f>'1.2'!AC54</f>
        <v>#N/A</v>
      </c>
      <c r="G589" s="31" t="e">
        <f>'1.2'!AP54</f>
        <v>#N/A</v>
      </c>
    </row>
    <row r="590" spans="1:7" x14ac:dyDescent="0.25">
      <c r="A590" s="34" t="s">
        <v>34</v>
      </c>
      <c r="B590" s="37" t="s">
        <v>11</v>
      </c>
      <c r="C590" s="33">
        <v>37956</v>
      </c>
      <c r="D590" s="31" t="e">
        <f>'1.2'!C55</f>
        <v>#N/A</v>
      </c>
      <c r="E590" s="31" t="e">
        <f>'1.2'!P55</f>
        <v>#N/A</v>
      </c>
      <c r="F590" s="31" t="e">
        <f>'1.2'!AC55</f>
        <v>#N/A</v>
      </c>
      <c r="G590" s="31" t="e">
        <f>'1.2'!AP55</f>
        <v>#N/A</v>
      </c>
    </row>
    <row r="591" spans="1:7" x14ac:dyDescent="0.25">
      <c r="A591" s="34" t="s">
        <v>34</v>
      </c>
      <c r="B591" s="37" t="s">
        <v>11</v>
      </c>
      <c r="C591" s="33">
        <v>37987</v>
      </c>
      <c r="D591" s="31">
        <f>'1.2'!C56</f>
        <v>42.8</v>
      </c>
      <c r="E591" s="31">
        <f>'1.2'!P56</f>
        <v>35.200000000000003</v>
      </c>
      <c r="F591" s="31">
        <f>'1.2'!AC56</f>
        <v>35.200000000000003</v>
      </c>
      <c r="G591" s="31">
        <f>'1.2'!AP56</f>
        <v>21</v>
      </c>
    </row>
    <row r="592" spans="1:7" x14ac:dyDescent="0.25">
      <c r="A592" s="34" t="s">
        <v>34</v>
      </c>
      <c r="B592" s="37" t="s">
        <v>11</v>
      </c>
      <c r="C592" s="33">
        <v>38018</v>
      </c>
      <c r="D592" s="31">
        <f>'1.2'!C57</f>
        <v>41</v>
      </c>
      <c r="E592" s="31">
        <f>'1.2'!P57</f>
        <v>32.6</v>
      </c>
      <c r="F592" s="31">
        <f>'1.2'!AC57</f>
        <v>33.9</v>
      </c>
      <c r="G592" s="31">
        <f>'1.2'!AP57</f>
        <v>22.9</v>
      </c>
    </row>
    <row r="593" spans="1:7" x14ac:dyDescent="0.25">
      <c r="A593" s="34" t="s">
        <v>34</v>
      </c>
      <c r="B593" s="37" t="s">
        <v>11</v>
      </c>
      <c r="C593" s="33">
        <v>38047</v>
      </c>
      <c r="D593" s="31">
        <f>'1.2'!C58</f>
        <v>43</v>
      </c>
      <c r="E593" s="31">
        <f>'1.2'!P58</f>
        <v>31.1</v>
      </c>
      <c r="F593" s="31">
        <f>'1.2'!AC58</f>
        <v>32.9</v>
      </c>
      <c r="G593" s="31">
        <f>'1.2'!AP58</f>
        <v>25.5</v>
      </c>
    </row>
    <row r="594" spans="1:7" x14ac:dyDescent="0.25">
      <c r="A594" s="34" t="s">
        <v>34</v>
      </c>
      <c r="B594" s="37" t="s">
        <v>11</v>
      </c>
      <c r="C594" s="33">
        <v>38078</v>
      </c>
      <c r="D594" s="31">
        <f>'1.2'!C59</f>
        <v>44.7</v>
      </c>
      <c r="E594" s="31">
        <f>'1.2'!P59</f>
        <v>28.8</v>
      </c>
      <c r="F594" s="31">
        <f>'1.2'!AC59</f>
        <v>31.8</v>
      </c>
      <c r="G594" s="31">
        <f>'1.2'!AP59</f>
        <v>27.7</v>
      </c>
    </row>
    <row r="595" spans="1:7" x14ac:dyDescent="0.25">
      <c r="A595" s="34" t="s">
        <v>34</v>
      </c>
      <c r="B595" s="37" t="s">
        <v>11</v>
      </c>
      <c r="C595" s="33">
        <v>38108</v>
      </c>
      <c r="D595" s="31">
        <f>'1.2'!C60</f>
        <v>41.5</v>
      </c>
      <c r="E595" s="31">
        <f>'1.2'!P60</f>
        <v>17.399999999999999</v>
      </c>
      <c r="F595" s="31">
        <f>'1.2'!AC60</f>
        <v>28.7</v>
      </c>
      <c r="G595" s="31">
        <f>'1.2'!AP60</f>
        <v>27.3</v>
      </c>
    </row>
    <row r="596" spans="1:7" x14ac:dyDescent="0.25">
      <c r="A596" s="34" t="s">
        <v>34</v>
      </c>
      <c r="B596" s="37" t="s">
        <v>11</v>
      </c>
      <c r="C596" s="33">
        <v>38139</v>
      </c>
      <c r="D596" s="31">
        <f>'1.2'!C61</f>
        <v>41.5</v>
      </c>
      <c r="E596" s="31">
        <f>'1.2'!P61</f>
        <v>20.8</v>
      </c>
      <c r="F596" s="31">
        <f>'1.2'!AC61</f>
        <v>27.4</v>
      </c>
      <c r="G596" s="31">
        <f>'1.2'!AP61</f>
        <v>27.2</v>
      </c>
    </row>
    <row r="597" spans="1:7" x14ac:dyDescent="0.25">
      <c r="A597" s="34" t="s">
        <v>34</v>
      </c>
      <c r="B597" s="37" t="s">
        <v>11</v>
      </c>
      <c r="C597" s="33">
        <v>38169</v>
      </c>
      <c r="D597" s="31">
        <f>'1.2'!C62</f>
        <v>45.6</v>
      </c>
      <c r="E597" s="31">
        <f>'1.2'!P62</f>
        <v>21.6</v>
      </c>
      <c r="F597" s="31">
        <f>'1.2'!AC62</f>
        <v>26.5</v>
      </c>
      <c r="G597" s="31">
        <f>'1.2'!AP62</f>
        <v>26.7</v>
      </c>
    </row>
    <row r="598" spans="1:7" x14ac:dyDescent="0.25">
      <c r="A598" s="34" t="s">
        <v>34</v>
      </c>
      <c r="B598" s="37" t="s">
        <v>11</v>
      </c>
      <c r="C598" s="33">
        <v>38200</v>
      </c>
      <c r="D598" s="31">
        <f>'1.2'!C63</f>
        <v>43.6</v>
      </c>
      <c r="E598" s="31">
        <f>'1.2'!P63</f>
        <v>14.6</v>
      </c>
      <c r="F598" s="31">
        <f>'1.2'!AC63</f>
        <v>24.8</v>
      </c>
      <c r="G598" s="31">
        <f>'1.2'!AP63</f>
        <v>25.9</v>
      </c>
    </row>
    <row r="599" spans="1:7" x14ac:dyDescent="0.25">
      <c r="A599" s="34" t="s">
        <v>34</v>
      </c>
      <c r="B599" s="37" t="s">
        <v>11</v>
      </c>
      <c r="C599" s="33">
        <v>38231</v>
      </c>
      <c r="D599" s="31">
        <f>'1.2'!C64</f>
        <v>43.4</v>
      </c>
      <c r="E599" s="31">
        <f>'1.2'!P64</f>
        <v>18</v>
      </c>
      <c r="F599" s="31">
        <f>'1.2'!AC64</f>
        <v>24</v>
      </c>
      <c r="G599" s="31">
        <f>'1.2'!AP64</f>
        <v>25.2</v>
      </c>
    </row>
    <row r="600" spans="1:7" x14ac:dyDescent="0.25">
      <c r="A600" s="34" t="s">
        <v>34</v>
      </c>
      <c r="B600" s="37" t="s">
        <v>11</v>
      </c>
      <c r="C600" s="33">
        <v>38261</v>
      </c>
      <c r="D600" s="31">
        <f>'1.2'!C65</f>
        <v>46.7</v>
      </c>
      <c r="E600" s="31">
        <f>'1.2'!P65</f>
        <v>16.7</v>
      </c>
      <c r="F600" s="31">
        <f>'1.2'!AC65</f>
        <v>23.2</v>
      </c>
      <c r="G600" s="31">
        <f>'1.2'!AP65</f>
        <v>23.9</v>
      </c>
    </row>
    <row r="601" spans="1:7" x14ac:dyDescent="0.25">
      <c r="A601" s="34" t="s">
        <v>34</v>
      </c>
      <c r="B601" s="37" t="s">
        <v>11</v>
      </c>
      <c r="C601" s="33">
        <v>38292</v>
      </c>
      <c r="D601" s="31">
        <f>'1.2'!C66</f>
        <v>44.7</v>
      </c>
      <c r="E601" s="31">
        <f>'1.2'!P66</f>
        <v>14.1</v>
      </c>
      <c r="F601" s="31">
        <f>'1.2'!AC66</f>
        <v>22.3</v>
      </c>
      <c r="G601" s="31">
        <f>'1.2'!AP66</f>
        <v>23</v>
      </c>
    </row>
    <row r="602" spans="1:7" x14ac:dyDescent="0.25">
      <c r="A602" s="34" t="s">
        <v>34</v>
      </c>
      <c r="B602" s="37" t="s">
        <v>11</v>
      </c>
      <c r="C602" s="33">
        <v>38322</v>
      </c>
      <c r="D602" s="31">
        <f>'1.2'!C67</f>
        <v>59.4</v>
      </c>
      <c r="E602" s="31">
        <f>'1.2'!P67</f>
        <v>17.5</v>
      </c>
      <c r="F602" s="31">
        <f>'1.2'!AC67</f>
        <v>21.7</v>
      </c>
      <c r="G602" s="31">
        <f>'1.2'!AP67</f>
        <v>21.7</v>
      </c>
    </row>
    <row r="603" spans="1:7" x14ac:dyDescent="0.25">
      <c r="A603" s="34" t="s">
        <v>34</v>
      </c>
      <c r="B603" s="37" t="s">
        <v>11</v>
      </c>
      <c r="C603" s="33">
        <v>38353</v>
      </c>
      <c r="D603" s="31">
        <f>'1.2'!C68</f>
        <v>46.9</v>
      </c>
      <c r="E603" s="31">
        <f>'1.2'!P68</f>
        <v>9.6999999999999993</v>
      </c>
      <c r="F603" s="31">
        <f>'1.2'!AC68</f>
        <v>9.6999999999999993</v>
      </c>
      <c r="G603" s="31">
        <f>'1.2'!AP68</f>
        <v>19.7</v>
      </c>
    </row>
    <row r="604" spans="1:7" x14ac:dyDescent="0.25">
      <c r="A604" s="34" t="s">
        <v>34</v>
      </c>
      <c r="B604" s="37" t="s">
        <v>11</v>
      </c>
      <c r="C604" s="33">
        <v>38384</v>
      </c>
      <c r="D604" s="31">
        <f>'1.2'!C69</f>
        <v>47.4</v>
      </c>
      <c r="E604" s="31">
        <f>'1.2'!P69</f>
        <v>15.6</v>
      </c>
      <c r="F604" s="31">
        <f>'1.2'!AC69</f>
        <v>12.6</v>
      </c>
      <c r="G604" s="31">
        <f>'1.2'!AP69</f>
        <v>18.399999999999999</v>
      </c>
    </row>
    <row r="605" spans="1:7" x14ac:dyDescent="0.25">
      <c r="A605" s="34" t="s">
        <v>34</v>
      </c>
      <c r="B605" s="37" t="s">
        <v>11</v>
      </c>
      <c r="C605" s="33">
        <v>38412</v>
      </c>
      <c r="D605" s="31">
        <f>'1.2'!C70</f>
        <v>53.2</v>
      </c>
      <c r="E605" s="31">
        <f>'1.2'!P70</f>
        <v>23.6</v>
      </c>
      <c r="F605" s="31">
        <f>'1.2'!AC70</f>
        <v>16.399999999999999</v>
      </c>
      <c r="G605" s="31">
        <f>'1.2'!AP70</f>
        <v>18</v>
      </c>
    </row>
    <row r="606" spans="1:7" x14ac:dyDescent="0.25">
      <c r="A606" s="34" t="s">
        <v>34</v>
      </c>
      <c r="B606" s="37" t="s">
        <v>11</v>
      </c>
      <c r="C606" s="33">
        <v>38443</v>
      </c>
      <c r="D606" s="31">
        <f>'1.2'!C71</f>
        <v>50.7</v>
      </c>
      <c r="E606" s="31">
        <f>'1.2'!P71</f>
        <v>13.5</v>
      </c>
      <c r="F606" s="31">
        <f>'1.2'!AC71</f>
        <v>15.6</v>
      </c>
      <c r="G606" s="31">
        <f>'1.2'!AP71</f>
        <v>16.8</v>
      </c>
    </row>
    <row r="607" spans="1:7" x14ac:dyDescent="0.25">
      <c r="A607" s="34" t="s">
        <v>34</v>
      </c>
      <c r="B607" s="37" t="s">
        <v>11</v>
      </c>
      <c r="C607" s="33">
        <v>38473</v>
      </c>
      <c r="D607" s="31">
        <f>'1.2'!C72</f>
        <v>49.2</v>
      </c>
      <c r="E607" s="31">
        <f>'1.2'!P72</f>
        <v>18.600000000000001</v>
      </c>
      <c r="F607" s="31">
        <f>'1.2'!AC72</f>
        <v>16.2</v>
      </c>
      <c r="G607" s="31">
        <f>'1.2'!AP72</f>
        <v>17</v>
      </c>
    </row>
    <row r="608" spans="1:7" x14ac:dyDescent="0.25">
      <c r="A608" s="34" t="s">
        <v>34</v>
      </c>
      <c r="B608" s="37" t="s">
        <v>11</v>
      </c>
      <c r="C608" s="33">
        <v>38504</v>
      </c>
      <c r="D608" s="31">
        <f>'1.2'!C73</f>
        <v>48.7</v>
      </c>
      <c r="E608" s="31">
        <f>'1.2'!P73</f>
        <v>17.3</v>
      </c>
      <c r="F608" s="31">
        <f>'1.2'!AC73</f>
        <v>16.399999999999999</v>
      </c>
      <c r="G608" s="31">
        <f>'1.2'!AP73</f>
        <v>16.7</v>
      </c>
    </row>
    <row r="609" spans="1:7" x14ac:dyDescent="0.25">
      <c r="A609" s="34" t="s">
        <v>34</v>
      </c>
      <c r="B609" s="37" t="s">
        <v>11</v>
      </c>
      <c r="C609" s="33">
        <v>38534</v>
      </c>
      <c r="D609" s="31">
        <f>'1.2'!C74</f>
        <v>53.7</v>
      </c>
      <c r="E609" s="31">
        <f>'1.2'!P74</f>
        <v>17.899999999999999</v>
      </c>
      <c r="F609" s="31">
        <f>'1.2'!AC74</f>
        <v>16.600000000000001</v>
      </c>
      <c r="G609" s="31">
        <f>'1.2'!AP74</f>
        <v>16.5</v>
      </c>
    </row>
    <row r="610" spans="1:7" x14ac:dyDescent="0.25">
      <c r="A610" s="34" t="s">
        <v>34</v>
      </c>
      <c r="B610" s="37" t="s">
        <v>11</v>
      </c>
      <c r="C610" s="33">
        <v>38565</v>
      </c>
      <c r="D610" s="31">
        <f>'1.2'!C75</f>
        <v>51.5</v>
      </c>
      <c r="E610" s="31">
        <f>'1.2'!P75</f>
        <v>18.3</v>
      </c>
      <c r="F610" s="31">
        <f>'1.2'!AC75</f>
        <v>16.8</v>
      </c>
      <c r="G610" s="31">
        <f>'1.2'!AP75</f>
        <v>16.8</v>
      </c>
    </row>
    <row r="611" spans="1:7" x14ac:dyDescent="0.25">
      <c r="A611" s="34" t="s">
        <v>34</v>
      </c>
      <c r="B611" s="37" t="s">
        <v>11</v>
      </c>
      <c r="C611" s="33">
        <v>38596</v>
      </c>
      <c r="D611" s="31">
        <f>'1.2'!C76</f>
        <v>51.7</v>
      </c>
      <c r="E611" s="31">
        <f>'1.2'!P76</f>
        <v>19.100000000000001</v>
      </c>
      <c r="F611" s="31">
        <f>'1.2'!AC76</f>
        <v>17.100000000000001</v>
      </c>
      <c r="G611" s="31">
        <f>'1.2'!AP76</f>
        <v>16.899999999999999</v>
      </c>
    </row>
    <row r="612" spans="1:7" x14ac:dyDescent="0.25">
      <c r="A612" s="34" t="s">
        <v>34</v>
      </c>
      <c r="B612" s="37" t="s">
        <v>11</v>
      </c>
      <c r="C612" s="33">
        <v>38626</v>
      </c>
      <c r="D612" s="31">
        <f>'1.2'!C77</f>
        <v>52.6</v>
      </c>
      <c r="E612" s="31">
        <f>'1.2'!P77</f>
        <v>12.6</v>
      </c>
      <c r="F612" s="31">
        <f>'1.2'!AC77</f>
        <v>16.600000000000001</v>
      </c>
      <c r="G612" s="31">
        <f>'1.2'!AP77</f>
        <v>16.5</v>
      </c>
    </row>
    <row r="613" spans="1:7" x14ac:dyDescent="0.25">
      <c r="A613" s="34" t="s">
        <v>34</v>
      </c>
      <c r="B613" s="37" t="s">
        <v>11</v>
      </c>
      <c r="C613" s="33">
        <v>38657</v>
      </c>
      <c r="D613" s="31">
        <f>'1.2'!C78</f>
        <v>51.2</v>
      </c>
      <c r="E613" s="31">
        <f>'1.2'!P78</f>
        <v>14.5</v>
      </c>
      <c r="F613" s="31">
        <f>'1.2'!AC78</f>
        <v>16.399999999999999</v>
      </c>
      <c r="G613" s="31">
        <f>'1.2'!AP78</f>
        <v>16.5</v>
      </c>
    </row>
    <row r="614" spans="1:7" x14ac:dyDescent="0.25">
      <c r="A614" s="34" t="s">
        <v>34</v>
      </c>
      <c r="B614" s="37" t="s">
        <v>11</v>
      </c>
      <c r="C614" s="33">
        <v>38687</v>
      </c>
      <c r="D614" s="31">
        <f>'1.2'!C79</f>
        <v>68.3</v>
      </c>
      <c r="E614" s="31">
        <f>'1.2'!P79</f>
        <v>15.1</v>
      </c>
      <c r="F614" s="31">
        <f>'1.2'!AC79</f>
        <v>16.3</v>
      </c>
      <c r="G614" s="31">
        <f>'1.2'!AP79</f>
        <v>16.3</v>
      </c>
    </row>
    <row r="615" spans="1:7" x14ac:dyDescent="0.25">
      <c r="A615" s="34" t="s">
        <v>34</v>
      </c>
      <c r="B615" s="37" t="s">
        <v>11</v>
      </c>
      <c r="C615" s="33">
        <v>38718</v>
      </c>
      <c r="D615" s="31">
        <f>'1.2'!C80</f>
        <v>53.8</v>
      </c>
      <c r="E615" s="31">
        <f>'1.2'!P80</f>
        <v>14.6</v>
      </c>
      <c r="F615" s="31">
        <f>'1.2'!AC80</f>
        <v>14.6</v>
      </c>
      <c r="G615" s="31">
        <f>'1.2'!AP80</f>
        <v>16.600000000000001</v>
      </c>
    </row>
    <row r="616" spans="1:7" x14ac:dyDescent="0.25">
      <c r="A616" s="34" t="s">
        <v>34</v>
      </c>
      <c r="B616" s="37" t="s">
        <v>11</v>
      </c>
      <c r="C616" s="33">
        <v>38749</v>
      </c>
      <c r="D616" s="31">
        <f>'1.2'!C81</f>
        <v>52.1</v>
      </c>
      <c r="E616" s="31">
        <f>'1.2'!P81</f>
        <v>10</v>
      </c>
      <c r="F616" s="31">
        <f>'1.2'!AC81</f>
        <v>12.3</v>
      </c>
      <c r="G616" s="31">
        <f>'1.2'!AP81</f>
        <v>16.100000000000001</v>
      </c>
    </row>
    <row r="617" spans="1:7" x14ac:dyDescent="0.25">
      <c r="A617" s="34" t="s">
        <v>34</v>
      </c>
      <c r="B617" s="37" t="s">
        <v>11</v>
      </c>
      <c r="C617" s="33">
        <v>38777</v>
      </c>
      <c r="D617" s="31">
        <f>'1.2'!C82</f>
        <v>55.2</v>
      </c>
      <c r="E617" s="31">
        <f>'1.2'!P82</f>
        <v>3.8</v>
      </c>
      <c r="F617" s="31">
        <f>'1.2'!AC82</f>
        <v>9.1999999999999993</v>
      </c>
      <c r="G617" s="31">
        <f>'1.2'!AP82</f>
        <v>14.4</v>
      </c>
    </row>
    <row r="618" spans="1:7" x14ac:dyDescent="0.25">
      <c r="A618" s="34" t="s">
        <v>34</v>
      </c>
      <c r="B618" s="37" t="s">
        <v>11</v>
      </c>
      <c r="C618" s="33">
        <v>38808</v>
      </c>
      <c r="D618" s="31">
        <f>'1.2'!C83</f>
        <v>56.4</v>
      </c>
      <c r="E618" s="31">
        <f>'1.2'!P83</f>
        <v>11.3</v>
      </c>
      <c r="F618" s="31">
        <f>'1.2'!AC83</f>
        <v>9.6999999999999993</v>
      </c>
      <c r="G618" s="31">
        <f>'1.2'!AP83</f>
        <v>14.2</v>
      </c>
    </row>
    <row r="619" spans="1:7" x14ac:dyDescent="0.25">
      <c r="A619" s="34" t="s">
        <v>34</v>
      </c>
      <c r="B619" s="37" t="s">
        <v>11</v>
      </c>
      <c r="C619" s="33">
        <v>38838</v>
      </c>
      <c r="D619" s="31">
        <f>'1.2'!C84</f>
        <v>52.6</v>
      </c>
      <c r="E619" s="31">
        <f>'1.2'!P84</f>
        <v>7</v>
      </c>
      <c r="F619" s="31">
        <f>'1.2'!AC84</f>
        <v>9.1999999999999993</v>
      </c>
      <c r="G619" s="31">
        <f>'1.2'!AP84</f>
        <v>13.2</v>
      </c>
    </row>
    <row r="620" spans="1:7" x14ac:dyDescent="0.25">
      <c r="A620" s="34" t="s">
        <v>34</v>
      </c>
      <c r="B620" s="37" t="s">
        <v>11</v>
      </c>
      <c r="C620" s="33">
        <v>38869</v>
      </c>
      <c r="D620" s="31">
        <f>'1.2'!C85</f>
        <v>53.9</v>
      </c>
      <c r="E620" s="31">
        <f>'1.2'!P85</f>
        <v>10.9</v>
      </c>
      <c r="F620" s="31">
        <f>'1.2'!AC85</f>
        <v>9.5</v>
      </c>
      <c r="G620" s="31">
        <f>'1.2'!AP85</f>
        <v>12.7</v>
      </c>
    </row>
    <row r="621" spans="1:7" x14ac:dyDescent="0.25">
      <c r="A621" s="34" t="s">
        <v>34</v>
      </c>
      <c r="B621" s="37" t="s">
        <v>11</v>
      </c>
      <c r="C621" s="33">
        <v>38899</v>
      </c>
      <c r="D621" s="31">
        <f>'1.2'!C86</f>
        <v>56</v>
      </c>
      <c r="E621" s="31">
        <f>'1.2'!P86</f>
        <v>4.2</v>
      </c>
      <c r="F621" s="31">
        <f>'1.2'!AC86</f>
        <v>8.6999999999999993</v>
      </c>
      <c r="G621" s="31">
        <f>'1.2'!AP86</f>
        <v>11.6</v>
      </c>
    </row>
    <row r="622" spans="1:7" x14ac:dyDescent="0.25">
      <c r="A622" s="34" t="s">
        <v>34</v>
      </c>
      <c r="B622" s="37" t="s">
        <v>11</v>
      </c>
      <c r="C622" s="33">
        <v>38930</v>
      </c>
      <c r="D622" s="31">
        <f>'1.2'!C87</f>
        <v>55.4</v>
      </c>
      <c r="E622" s="31">
        <f>'1.2'!P87</f>
        <v>7.6</v>
      </c>
      <c r="F622" s="31">
        <f>'1.2'!AC87</f>
        <v>8.5</v>
      </c>
      <c r="G622" s="31">
        <f>'1.2'!AP87</f>
        <v>10.7</v>
      </c>
    </row>
    <row r="623" spans="1:7" x14ac:dyDescent="0.25">
      <c r="A623" s="34" t="s">
        <v>34</v>
      </c>
      <c r="B623" s="37" t="s">
        <v>11</v>
      </c>
      <c r="C623" s="33">
        <v>38961</v>
      </c>
      <c r="D623" s="31">
        <f>'1.2'!C88</f>
        <v>57.6</v>
      </c>
      <c r="E623" s="31">
        <f>'1.2'!P88</f>
        <v>11.4</v>
      </c>
      <c r="F623" s="31">
        <f>'1.2'!AC88</f>
        <v>8.8000000000000007</v>
      </c>
      <c r="G623" s="31">
        <f>'1.2'!AP88</f>
        <v>10.199999999999999</v>
      </c>
    </row>
    <row r="624" spans="1:7" x14ac:dyDescent="0.25">
      <c r="A624" s="34" t="s">
        <v>34</v>
      </c>
      <c r="B624" s="37" t="s">
        <v>11</v>
      </c>
      <c r="C624" s="33">
        <v>38991</v>
      </c>
      <c r="D624" s="31">
        <f>'1.2'!C89</f>
        <v>57.1</v>
      </c>
      <c r="E624" s="31">
        <f>'1.2'!P89</f>
        <v>8.6999999999999993</v>
      </c>
      <c r="F624" s="31">
        <f>'1.2'!AC89</f>
        <v>8.8000000000000007</v>
      </c>
      <c r="G624" s="31">
        <f>'1.2'!AP89</f>
        <v>9.9</v>
      </c>
    </row>
    <row r="625" spans="1:7" x14ac:dyDescent="0.25">
      <c r="A625" s="34" t="s">
        <v>34</v>
      </c>
      <c r="B625" s="37" t="s">
        <v>11</v>
      </c>
      <c r="C625" s="33">
        <v>39022</v>
      </c>
      <c r="D625" s="31">
        <f>'1.2'!C90</f>
        <v>59</v>
      </c>
      <c r="E625" s="31">
        <f>'1.2'!P90</f>
        <v>15.2</v>
      </c>
      <c r="F625" s="31">
        <f>'1.2'!AC90</f>
        <v>9.4</v>
      </c>
      <c r="G625" s="31">
        <f>'1.2'!AP90</f>
        <v>10</v>
      </c>
    </row>
    <row r="626" spans="1:7" x14ac:dyDescent="0.25">
      <c r="A626" s="34" t="s">
        <v>34</v>
      </c>
      <c r="B626" s="37" t="s">
        <v>11</v>
      </c>
      <c r="C626" s="33">
        <v>39052</v>
      </c>
      <c r="D626" s="31">
        <f>'1.2'!C91</f>
        <v>75.8</v>
      </c>
      <c r="E626" s="31">
        <f>'1.2'!P91</f>
        <v>10.9</v>
      </c>
      <c r="F626" s="31">
        <f>'1.2'!AC91</f>
        <v>9.6</v>
      </c>
      <c r="G626" s="31">
        <f>'1.2'!AP91</f>
        <v>9.6</v>
      </c>
    </row>
    <row r="627" spans="1:7" x14ac:dyDescent="0.25">
      <c r="A627" s="34" t="s">
        <v>34</v>
      </c>
      <c r="B627" s="37" t="s">
        <v>11</v>
      </c>
      <c r="C627" s="33">
        <v>39083</v>
      </c>
      <c r="D627" s="31">
        <f>'1.2'!C92</f>
        <v>58.9</v>
      </c>
      <c r="E627" s="31">
        <f>'1.2'!P92</f>
        <v>9.6</v>
      </c>
      <c r="F627" s="31">
        <f>'1.2'!AC92</f>
        <v>9.6</v>
      </c>
      <c r="G627" s="31">
        <f>'1.2'!AP92</f>
        <v>9.1999999999999993</v>
      </c>
    </row>
    <row r="628" spans="1:7" x14ac:dyDescent="0.25">
      <c r="A628" s="34" t="s">
        <v>34</v>
      </c>
      <c r="B628" s="37" t="s">
        <v>11</v>
      </c>
      <c r="C628" s="33">
        <v>39114</v>
      </c>
      <c r="D628" s="31">
        <f>'1.2'!C93</f>
        <v>61.8</v>
      </c>
      <c r="E628" s="31">
        <f>'1.2'!P93</f>
        <v>18.5</v>
      </c>
      <c r="F628" s="31">
        <f>'1.2'!AC93</f>
        <v>14</v>
      </c>
      <c r="G628" s="31">
        <f>'1.2'!AP93</f>
        <v>9.9</v>
      </c>
    </row>
    <row r="629" spans="1:7" x14ac:dyDescent="0.25">
      <c r="A629" s="34" t="s">
        <v>34</v>
      </c>
      <c r="B629" s="37" t="s">
        <v>11</v>
      </c>
      <c r="C629" s="33">
        <v>39142</v>
      </c>
      <c r="D629" s="31">
        <f>'1.2'!C94</f>
        <v>67.3</v>
      </c>
      <c r="E629" s="31">
        <f>'1.2'!P94</f>
        <v>21.9</v>
      </c>
      <c r="F629" s="31">
        <f>'1.2'!AC94</f>
        <v>16.7</v>
      </c>
      <c r="G629" s="31">
        <f>'1.2'!AP94</f>
        <v>11.5</v>
      </c>
    </row>
    <row r="630" spans="1:7" x14ac:dyDescent="0.25">
      <c r="A630" s="34" t="s">
        <v>34</v>
      </c>
      <c r="B630" s="37" t="s">
        <v>11</v>
      </c>
      <c r="C630" s="33">
        <v>39173</v>
      </c>
      <c r="D630" s="31">
        <f>'1.2'!C95</f>
        <v>64.099999999999994</v>
      </c>
      <c r="E630" s="31">
        <f>'1.2'!P95</f>
        <v>13.6</v>
      </c>
      <c r="F630" s="31">
        <f>'1.2'!AC95</f>
        <v>15.9</v>
      </c>
      <c r="G630" s="31">
        <f>'1.2'!AP95</f>
        <v>11.7</v>
      </c>
    </row>
    <row r="631" spans="1:7" x14ac:dyDescent="0.25">
      <c r="A631" s="34" t="s">
        <v>34</v>
      </c>
      <c r="B631" s="37" t="s">
        <v>11</v>
      </c>
      <c r="C631" s="33">
        <v>39203</v>
      </c>
      <c r="D631" s="31">
        <f>'1.2'!C96</f>
        <v>62.2</v>
      </c>
      <c r="E631" s="31">
        <f>'1.2'!P96</f>
        <v>18.100000000000001</v>
      </c>
      <c r="F631" s="31">
        <f>'1.2'!AC96</f>
        <v>16.3</v>
      </c>
      <c r="G631" s="31">
        <f>'1.2'!AP96</f>
        <v>12.5</v>
      </c>
    </row>
    <row r="632" spans="1:7" x14ac:dyDescent="0.25">
      <c r="A632" s="34" t="s">
        <v>34</v>
      </c>
      <c r="B632" s="37" t="s">
        <v>11</v>
      </c>
      <c r="C632" s="33">
        <v>39234</v>
      </c>
      <c r="D632" s="31">
        <f>'1.2'!C97</f>
        <v>60.9</v>
      </c>
      <c r="E632" s="31">
        <f>'1.2'!P97</f>
        <v>13</v>
      </c>
      <c r="F632" s="31">
        <f>'1.2'!AC97</f>
        <v>15.8</v>
      </c>
      <c r="G632" s="31">
        <f>'1.2'!AP97</f>
        <v>12.7</v>
      </c>
    </row>
    <row r="633" spans="1:7" x14ac:dyDescent="0.25">
      <c r="A633" s="34" t="s">
        <v>34</v>
      </c>
      <c r="B633" s="37" t="s">
        <v>11</v>
      </c>
      <c r="C633" s="33">
        <v>39264</v>
      </c>
      <c r="D633" s="31">
        <f>'1.2'!C98</f>
        <v>61.8</v>
      </c>
      <c r="E633" s="31">
        <f>'1.2'!P98</f>
        <v>10.4</v>
      </c>
      <c r="F633" s="31">
        <f>'1.2'!AC98</f>
        <v>15</v>
      </c>
      <c r="G633" s="31">
        <f>'1.2'!AP98</f>
        <v>13.2</v>
      </c>
    </row>
    <row r="634" spans="1:7" x14ac:dyDescent="0.25">
      <c r="A634" s="34" t="s">
        <v>34</v>
      </c>
      <c r="B634" s="37" t="s">
        <v>11</v>
      </c>
      <c r="C634" s="33">
        <v>39295</v>
      </c>
      <c r="D634" s="31">
        <f>'1.2'!C99</f>
        <v>65.8</v>
      </c>
      <c r="E634" s="31">
        <f>'1.2'!P99</f>
        <v>18.7</v>
      </c>
      <c r="F634" s="31">
        <f>'1.2'!AC99</f>
        <v>15.5</v>
      </c>
      <c r="G634" s="31">
        <f>'1.2'!AP99</f>
        <v>14.1</v>
      </c>
    </row>
    <row r="635" spans="1:7" x14ac:dyDescent="0.25">
      <c r="A635" s="34" t="s">
        <v>34</v>
      </c>
      <c r="B635" s="37" t="s">
        <v>11</v>
      </c>
      <c r="C635" s="33">
        <v>39326</v>
      </c>
      <c r="D635" s="31">
        <f>'1.2'!C100</f>
        <v>66.5</v>
      </c>
      <c r="E635" s="31">
        <f>'1.2'!P100</f>
        <v>15.4</v>
      </c>
      <c r="F635" s="31">
        <f>'1.2'!AC100</f>
        <v>15.4</v>
      </c>
      <c r="G635" s="31">
        <f>'1.2'!AP100</f>
        <v>14.4</v>
      </c>
    </row>
    <row r="636" spans="1:7" x14ac:dyDescent="0.25">
      <c r="A636" s="34" t="s">
        <v>34</v>
      </c>
      <c r="B636" s="37" t="s">
        <v>11</v>
      </c>
      <c r="C636" s="33">
        <v>39356</v>
      </c>
      <c r="D636" s="31">
        <f>'1.2'!C101</f>
        <v>67.099999999999994</v>
      </c>
      <c r="E636" s="31">
        <f>'1.2'!P101</f>
        <v>17.399999999999999</v>
      </c>
      <c r="F636" s="31">
        <f>'1.2'!AC101</f>
        <v>15.7</v>
      </c>
      <c r="G636" s="31">
        <f>'1.2'!AP101</f>
        <v>15.1</v>
      </c>
    </row>
    <row r="637" spans="1:7" x14ac:dyDescent="0.25">
      <c r="A637" s="34" t="s">
        <v>34</v>
      </c>
      <c r="B637" s="37" t="s">
        <v>11</v>
      </c>
      <c r="C637" s="33">
        <v>39387</v>
      </c>
      <c r="D637" s="31">
        <f>'1.2'!C102</f>
        <v>67</v>
      </c>
      <c r="E637" s="31">
        <f>'1.2'!P102</f>
        <v>13.6</v>
      </c>
      <c r="F637" s="31">
        <f>'1.2'!AC102</f>
        <v>15.5</v>
      </c>
      <c r="G637" s="31">
        <f>'1.2'!AP102</f>
        <v>15</v>
      </c>
    </row>
    <row r="638" spans="1:7" x14ac:dyDescent="0.25">
      <c r="A638" s="34" t="s">
        <v>34</v>
      </c>
      <c r="B638" s="37" t="s">
        <v>11</v>
      </c>
      <c r="C638" s="33">
        <v>39417</v>
      </c>
      <c r="D638" s="31">
        <f>'1.2'!C103</f>
        <v>87.1</v>
      </c>
      <c r="E638" s="31">
        <f>'1.2'!P103</f>
        <v>14.9</v>
      </c>
      <c r="F638" s="31">
        <f>'1.2'!AC103</f>
        <v>15.4</v>
      </c>
      <c r="G638" s="31">
        <f>'1.2'!AP103</f>
        <v>15.4</v>
      </c>
    </row>
    <row r="639" spans="1:7" x14ac:dyDescent="0.25">
      <c r="A639" s="34" t="s">
        <v>34</v>
      </c>
      <c r="B639" s="37" t="s">
        <v>11</v>
      </c>
      <c r="C639" s="33">
        <v>39448</v>
      </c>
      <c r="D639" s="31">
        <f>'1.2'!C104</f>
        <v>71.599999999999994</v>
      </c>
      <c r="E639" s="31">
        <f>'1.2'!P104</f>
        <v>21.5</v>
      </c>
      <c r="F639" s="31">
        <f>'1.2'!AC104</f>
        <v>21.5</v>
      </c>
      <c r="G639" s="31">
        <f>'1.2'!AP104</f>
        <v>16.399999999999999</v>
      </c>
    </row>
    <row r="640" spans="1:7" x14ac:dyDescent="0.25">
      <c r="A640" s="34" t="s">
        <v>34</v>
      </c>
      <c r="B640" s="37" t="s">
        <v>11</v>
      </c>
      <c r="C640" s="33">
        <v>39479</v>
      </c>
      <c r="D640" s="31">
        <f>'1.2'!C105</f>
        <v>68.7</v>
      </c>
      <c r="E640" s="31">
        <f>'1.2'!P105</f>
        <v>11.2</v>
      </c>
      <c r="F640" s="31">
        <f>'1.2'!AC105</f>
        <v>16.2</v>
      </c>
      <c r="G640" s="31">
        <f>'1.2'!AP105</f>
        <v>15.8</v>
      </c>
    </row>
    <row r="641" spans="1:7" x14ac:dyDescent="0.25">
      <c r="A641" s="34" t="s">
        <v>34</v>
      </c>
      <c r="B641" s="37" t="s">
        <v>11</v>
      </c>
      <c r="C641" s="33">
        <v>39508</v>
      </c>
      <c r="D641" s="31">
        <f>'1.2'!C106</f>
        <v>76.599999999999994</v>
      </c>
      <c r="E641" s="31">
        <f>'1.2'!P106</f>
        <v>13.7</v>
      </c>
      <c r="F641" s="31">
        <f>'1.2'!AC106</f>
        <v>15.3</v>
      </c>
      <c r="G641" s="31">
        <f>'1.2'!AP106</f>
        <v>15.1</v>
      </c>
    </row>
    <row r="642" spans="1:7" x14ac:dyDescent="0.25">
      <c r="A642" s="34" t="s">
        <v>34</v>
      </c>
      <c r="B642" s="37" t="s">
        <v>11</v>
      </c>
      <c r="C642" s="33">
        <v>39539</v>
      </c>
      <c r="D642" s="31">
        <f>'1.2'!C107</f>
        <v>70.599999999999994</v>
      </c>
      <c r="E642" s="31">
        <f>'1.2'!P107</f>
        <v>10.199999999999999</v>
      </c>
      <c r="F642" s="31">
        <f>'1.2'!AC107</f>
        <v>14</v>
      </c>
      <c r="G642" s="31">
        <f>'1.2'!AP107</f>
        <v>14.8</v>
      </c>
    </row>
    <row r="643" spans="1:7" x14ac:dyDescent="0.25">
      <c r="A643" s="34" t="s">
        <v>34</v>
      </c>
      <c r="B643" s="37" t="s">
        <v>11</v>
      </c>
      <c r="C643" s="33">
        <v>39569</v>
      </c>
      <c r="D643" s="31">
        <f>'1.2'!C108</f>
        <v>75.400000000000006</v>
      </c>
      <c r="E643" s="31">
        <f>'1.2'!P108</f>
        <v>21.3</v>
      </c>
      <c r="F643" s="31">
        <f>'1.2'!AC108</f>
        <v>15.5</v>
      </c>
      <c r="G643" s="31">
        <f>'1.2'!AP108</f>
        <v>15.1</v>
      </c>
    </row>
    <row r="644" spans="1:7" x14ac:dyDescent="0.25">
      <c r="A644" s="34" t="s">
        <v>34</v>
      </c>
      <c r="B644" s="37" t="s">
        <v>11</v>
      </c>
      <c r="C644" s="33">
        <v>39600</v>
      </c>
      <c r="D644" s="31">
        <f>'1.2'!C109</f>
        <v>70.2</v>
      </c>
      <c r="E644" s="31">
        <f>'1.2'!P109</f>
        <v>15.2</v>
      </c>
      <c r="F644" s="31">
        <f>'1.2'!AC109</f>
        <v>15.4</v>
      </c>
      <c r="G644" s="31">
        <f>'1.2'!AP109</f>
        <v>15.2</v>
      </c>
    </row>
    <row r="645" spans="1:7" x14ac:dyDescent="0.25">
      <c r="A645" s="34" t="s">
        <v>34</v>
      </c>
      <c r="B645" s="37" t="s">
        <v>11</v>
      </c>
      <c r="C645" s="33">
        <v>39630</v>
      </c>
      <c r="D645" s="31">
        <f>'1.2'!C110</f>
        <v>73.7</v>
      </c>
      <c r="E645" s="31">
        <f>'1.2'!P110</f>
        <v>19.2</v>
      </c>
      <c r="F645" s="31">
        <f>'1.2'!AC110</f>
        <v>16</v>
      </c>
      <c r="G645" s="31">
        <f>'1.2'!AP110</f>
        <v>15.9</v>
      </c>
    </row>
    <row r="646" spans="1:7" x14ac:dyDescent="0.25">
      <c r="A646" s="34" t="s">
        <v>34</v>
      </c>
      <c r="B646" s="37" t="s">
        <v>11</v>
      </c>
      <c r="C646" s="33">
        <v>39661</v>
      </c>
      <c r="D646" s="31">
        <f>'1.2'!C111</f>
        <v>75.099999999999994</v>
      </c>
      <c r="E646" s="31">
        <f>'1.2'!P111</f>
        <v>14.2</v>
      </c>
      <c r="F646" s="31">
        <f>'1.2'!AC111</f>
        <v>15.7</v>
      </c>
      <c r="G646" s="31">
        <f>'1.2'!AP111</f>
        <v>15.6</v>
      </c>
    </row>
    <row r="647" spans="1:7" x14ac:dyDescent="0.25">
      <c r="A647" s="34" t="s">
        <v>34</v>
      </c>
      <c r="B647" s="37" t="s">
        <v>11</v>
      </c>
      <c r="C647" s="33">
        <v>39692</v>
      </c>
      <c r="D647" s="31">
        <f>'1.2'!C112</f>
        <v>71.2</v>
      </c>
      <c r="E647" s="31">
        <f>'1.2'!P112</f>
        <v>7.1</v>
      </c>
      <c r="F647" s="31">
        <f>'1.2'!AC112</f>
        <v>14.7</v>
      </c>
      <c r="G647" s="31">
        <f>'1.2'!AP112</f>
        <v>14.9</v>
      </c>
    </row>
    <row r="648" spans="1:7" x14ac:dyDescent="0.25">
      <c r="A648" s="34" t="s">
        <v>34</v>
      </c>
      <c r="B648" s="37" t="s">
        <v>11</v>
      </c>
      <c r="C648" s="33">
        <v>39722</v>
      </c>
      <c r="D648" s="31">
        <f>'1.2'!C113</f>
        <v>76.599999999999994</v>
      </c>
      <c r="E648" s="31">
        <f>'1.2'!P113</f>
        <v>14.2</v>
      </c>
      <c r="F648" s="31">
        <f>'1.2'!AC113</f>
        <v>14.7</v>
      </c>
      <c r="G648" s="31">
        <f>'1.2'!AP113</f>
        <v>14.6</v>
      </c>
    </row>
    <row r="649" spans="1:7" x14ac:dyDescent="0.25">
      <c r="A649" s="34" t="s">
        <v>34</v>
      </c>
      <c r="B649" s="37" t="s">
        <v>11</v>
      </c>
      <c r="C649" s="33">
        <v>39753</v>
      </c>
      <c r="D649" s="31">
        <f>'1.2'!C114</f>
        <v>74.5</v>
      </c>
      <c r="E649" s="31">
        <f>'1.2'!P114</f>
        <v>11.3</v>
      </c>
      <c r="F649" s="31">
        <f>'1.2'!AC114</f>
        <v>14.3</v>
      </c>
      <c r="G649" s="31">
        <f>'1.2'!AP114</f>
        <v>14.4</v>
      </c>
    </row>
    <row r="650" spans="1:7" x14ac:dyDescent="0.25">
      <c r="A650" s="34" t="s">
        <v>34</v>
      </c>
      <c r="B650" s="37" t="s">
        <v>11</v>
      </c>
      <c r="C650" s="33">
        <v>39783</v>
      </c>
      <c r="D650" s="31">
        <f>'1.2'!C115</f>
        <v>93.2</v>
      </c>
      <c r="E650" s="31">
        <f>'1.2'!P115</f>
        <v>7.1</v>
      </c>
      <c r="F650" s="31">
        <f>'1.2'!AC115</f>
        <v>13.5</v>
      </c>
      <c r="G650" s="31">
        <f>'1.2'!AP115</f>
        <v>13.5</v>
      </c>
    </row>
    <row r="651" spans="1:7" x14ac:dyDescent="0.25">
      <c r="A651" s="34" t="s">
        <v>34</v>
      </c>
      <c r="B651" s="37" t="s">
        <v>11</v>
      </c>
      <c r="C651" s="33">
        <v>39814</v>
      </c>
      <c r="D651" s="31">
        <f>'1.2'!C116</f>
        <v>78</v>
      </c>
      <c r="E651" s="31">
        <f>'1.2'!P116</f>
        <v>8.9</v>
      </c>
      <c r="F651" s="31">
        <f>'1.2'!AC116</f>
        <v>8.9</v>
      </c>
      <c r="G651" s="31">
        <f>'1.2'!AP116</f>
        <v>12.5</v>
      </c>
    </row>
    <row r="652" spans="1:7" x14ac:dyDescent="0.25">
      <c r="A652" s="34" t="s">
        <v>34</v>
      </c>
      <c r="B652" s="37" t="s">
        <v>11</v>
      </c>
      <c r="C652" s="33">
        <v>39845</v>
      </c>
      <c r="D652" s="31">
        <f>'1.2'!C117</f>
        <v>72.7</v>
      </c>
      <c r="E652" s="31">
        <f>'1.2'!P117</f>
        <v>5.9</v>
      </c>
      <c r="F652" s="31">
        <f>'1.2'!AC117</f>
        <v>7.4</v>
      </c>
      <c r="G652" s="31">
        <f>'1.2'!AP117</f>
        <v>12.1</v>
      </c>
    </row>
    <row r="653" spans="1:7" x14ac:dyDescent="0.25">
      <c r="A653" s="34" t="s">
        <v>34</v>
      </c>
      <c r="B653" s="37" t="s">
        <v>11</v>
      </c>
      <c r="C653" s="33">
        <v>39873</v>
      </c>
      <c r="D653" s="31">
        <f>'1.2'!C118</f>
        <v>72.599999999999994</v>
      </c>
      <c r="E653" s="31">
        <f>'1.2'!P118</f>
        <v>-5.2</v>
      </c>
      <c r="F653" s="31">
        <f>'1.2'!AC118</f>
        <v>3</v>
      </c>
      <c r="G653" s="31">
        <f>'1.2'!AP118</f>
        <v>10.3</v>
      </c>
    </row>
    <row r="654" spans="1:7" x14ac:dyDescent="0.25">
      <c r="A654" s="34" t="s">
        <v>34</v>
      </c>
      <c r="B654" s="37" t="s">
        <v>11</v>
      </c>
      <c r="C654" s="33">
        <v>39904</v>
      </c>
      <c r="D654" s="31">
        <f>'1.2'!C119</f>
        <v>78.400000000000006</v>
      </c>
      <c r="E654" s="31">
        <f>'1.2'!P119</f>
        <v>11</v>
      </c>
      <c r="F654" s="31">
        <f>'1.2'!AC119</f>
        <v>4.9000000000000004</v>
      </c>
      <c r="G654" s="31">
        <f>'1.2'!AP119</f>
        <v>10.4</v>
      </c>
    </row>
    <row r="655" spans="1:7" x14ac:dyDescent="0.25">
      <c r="A655" s="34" t="s">
        <v>34</v>
      </c>
      <c r="B655" s="37" t="s">
        <v>11</v>
      </c>
      <c r="C655" s="33">
        <v>39934</v>
      </c>
      <c r="D655" s="31">
        <f>'1.2'!C120</f>
        <v>73.599999999999994</v>
      </c>
      <c r="E655" s="31">
        <f>'1.2'!P120</f>
        <v>-2.4</v>
      </c>
      <c r="F655" s="31">
        <f>'1.2'!AC120</f>
        <v>3.4</v>
      </c>
      <c r="G655" s="31">
        <f>'1.2'!AP120</f>
        <v>8.4</v>
      </c>
    </row>
    <row r="656" spans="1:7" x14ac:dyDescent="0.25">
      <c r="A656" s="34" t="s">
        <v>34</v>
      </c>
      <c r="B656" s="37" t="s">
        <v>11</v>
      </c>
      <c r="C656" s="33">
        <v>39965</v>
      </c>
      <c r="D656" s="31">
        <f>'1.2'!C121</f>
        <v>71.599999999999994</v>
      </c>
      <c r="E656" s="31">
        <f>'1.2'!P121</f>
        <v>2</v>
      </c>
      <c r="F656" s="31">
        <f>'1.2'!AC121</f>
        <v>3.2</v>
      </c>
      <c r="G656" s="31">
        <f>'1.2'!AP121</f>
        <v>7.4</v>
      </c>
    </row>
    <row r="657" spans="1:7" x14ac:dyDescent="0.25">
      <c r="A657" s="34" t="s">
        <v>34</v>
      </c>
      <c r="B657" s="37" t="s">
        <v>11</v>
      </c>
      <c r="C657" s="33">
        <v>39995</v>
      </c>
      <c r="D657" s="31">
        <f>'1.2'!C122</f>
        <v>77</v>
      </c>
      <c r="E657" s="31">
        <f>'1.2'!P122</f>
        <v>4.4000000000000004</v>
      </c>
      <c r="F657" s="31">
        <f>'1.2'!AC122</f>
        <v>3.4</v>
      </c>
      <c r="G657" s="31">
        <f>'1.2'!AP122</f>
        <v>6.3</v>
      </c>
    </row>
    <row r="658" spans="1:7" x14ac:dyDescent="0.25">
      <c r="A658" s="34" t="s">
        <v>34</v>
      </c>
      <c r="B658" s="37" t="s">
        <v>11</v>
      </c>
      <c r="C658" s="33">
        <v>40026</v>
      </c>
      <c r="D658" s="31">
        <f>'1.2'!C123</f>
        <v>75.400000000000006</v>
      </c>
      <c r="E658" s="31">
        <f>'1.2'!P123</f>
        <v>0.4</v>
      </c>
      <c r="F658" s="31">
        <f>'1.2'!AC123</f>
        <v>3</v>
      </c>
      <c r="G658" s="31">
        <f>'1.2'!AP123</f>
        <v>5.2</v>
      </c>
    </row>
    <row r="659" spans="1:7" x14ac:dyDescent="0.25">
      <c r="A659" s="34" t="s">
        <v>34</v>
      </c>
      <c r="B659" s="37" t="s">
        <v>11</v>
      </c>
      <c r="C659" s="33">
        <v>40057</v>
      </c>
      <c r="D659" s="31">
        <f>'1.2'!C124</f>
        <v>73.2</v>
      </c>
      <c r="E659" s="31">
        <f>'1.2'!P124</f>
        <v>2.8</v>
      </c>
      <c r="F659" s="31">
        <f>'1.2'!AC124</f>
        <v>3</v>
      </c>
      <c r="G659" s="31">
        <f>'1.2'!AP124</f>
        <v>4.9000000000000004</v>
      </c>
    </row>
    <row r="660" spans="1:7" x14ac:dyDescent="0.25">
      <c r="A660" s="34" t="s">
        <v>34</v>
      </c>
      <c r="B660" s="37" t="s">
        <v>11</v>
      </c>
      <c r="C660" s="33">
        <v>40087</v>
      </c>
      <c r="D660" s="31">
        <f>'1.2'!C125</f>
        <v>84.3</v>
      </c>
      <c r="E660" s="31">
        <f>'1.2'!P125</f>
        <v>10</v>
      </c>
      <c r="F660" s="31">
        <f>'1.2'!AC125</f>
        <v>3.7</v>
      </c>
      <c r="G660" s="31">
        <f>'1.2'!AP125</f>
        <v>4.5999999999999996</v>
      </c>
    </row>
    <row r="661" spans="1:7" x14ac:dyDescent="0.25">
      <c r="A661" s="34" t="s">
        <v>34</v>
      </c>
      <c r="B661" s="37" t="s">
        <v>11</v>
      </c>
      <c r="C661" s="33">
        <v>40118</v>
      </c>
      <c r="D661" s="31">
        <f>'1.2'!C126</f>
        <v>76.8</v>
      </c>
      <c r="E661" s="31">
        <f>'1.2'!P126</f>
        <v>3</v>
      </c>
      <c r="F661" s="31">
        <f>'1.2'!AC126</f>
        <v>3.6</v>
      </c>
      <c r="G661" s="31">
        <f>'1.2'!AP126</f>
        <v>4</v>
      </c>
    </row>
    <row r="662" spans="1:7" x14ac:dyDescent="0.25">
      <c r="A662" s="34" t="s">
        <v>34</v>
      </c>
      <c r="B662" s="37" t="s">
        <v>11</v>
      </c>
      <c r="C662" s="33">
        <v>40148</v>
      </c>
      <c r="D662" s="31">
        <f>'1.2'!C127</f>
        <v>99.6</v>
      </c>
      <c r="E662" s="31">
        <f>'1.2'!P127</f>
        <v>6.8</v>
      </c>
      <c r="F662" s="31">
        <f>'1.2'!AC127</f>
        <v>4</v>
      </c>
      <c r="G662" s="31">
        <f>'1.2'!AP127</f>
        <v>4</v>
      </c>
    </row>
    <row r="663" spans="1:7" x14ac:dyDescent="0.25">
      <c r="A663" s="34" t="s">
        <v>34</v>
      </c>
      <c r="B663" s="37" t="s">
        <v>11</v>
      </c>
      <c r="C663" s="33">
        <v>40179</v>
      </c>
      <c r="D663" s="31">
        <f>'1.2'!C128</f>
        <v>83.8</v>
      </c>
      <c r="E663" s="31">
        <f>'1.2'!P128</f>
        <v>7.5</v>
      </c>
      <c r="F663" s="31">
        <f>'1.2'!AC128</f>
        <v>7.5</v>
      </c>
      <c r="G663" s="31">
        <f>'1.2'!AP128</f>
        <v>3.9</v>
      </c>
    </row>
    <row r="664" spans="1:7" x14ac:dyDescent="0.25">
      <c r="A664" s="34" t="s">
        <v>34</v>
      </c>
      <c r="B664" s="37" t="s">
        <v>11</v>
      </c>
      <c r="C664" s="33">
        <v>40210</v>
      </c>
      <c r="D664" s="31">
        <f>'1.2'!C129</f>
        <v>82.8</v>
      </c>
      <c r="E664" s="31">
        <f>'1.2'!P129</f>
        <v>13.9</v>
      </c>
      <c r="F664" s="31">
        <f>'1.2'!AC129</f>
        <v>10.6</v>
      </c>
      <c r="G664" s="31">
        <f>'1.2'!AP129</f>
        <v>4.5</v>
      </c>
    </row>
    <row r="665" spans="1:7" x14ac:dyDescent="0.25">
      <c r="A665" s="34" t="s">
        <v>34</v>
      </c>
      <c r="B665" s="37" t="s">
        <v>11</v>
      </c>
      <c r="C665" s="33">
        <v>40238</v>
      </c>
      <c r="D665" s="31">
        <f>'1.2'!C130</f>
        <v>90</v>
      </c>
      <c r="E665" s="31">
        <f>'1.2'!P130</f>
        <v>24</v>
      </c>
      <c r="F665" s="31">
        <f>'1.2'!AC130</f>
        <v>15</v>
      </c>
      <c r="G665" s="31">
        <f>'1.2'!AP130</f>
        <v>6.9</v>
      </c>
    </row>
    <row r="666" spans="1:7" x14ac:dyDescent="0.25">
      <c r="A666" s="34" t="s">
        <v>34</v>
      </c>
      <c r="B666" s="37" t="s">
        <v>11</v>
      </c>
      <c r="C666" s="33">
        <v>40269</v>
      </c>
      <c r="D666" s="31">
        <f>'1.2'!C131</f>
        <v>85.7</v>
      </c>
      <c r="E666" s="31">
        <f>'1.2'!P131</f>
        <v>9.4</v>
      </c>
      <c r="F666" s="31">
        <f>'1.2'!AC131</f>
        <v>13.5</v>
      </c>
      <c r="G666" s="31">
        <f>'1.2'!AP131</f>
        <v>6.8</v>
      </c>
    </row>
    <row r="667" spans="1:7" x14ac:dyDescent="0.25">
      <c r="A667" s="34" t="s">
        <v>34</v>
      </c>
      <c r="B667" s="37" t="s">
        <v>11</v>
      </c>
      <c r="C667" s="33">
        <v>40299</v>
      </c>
      <c r="D667" s="31">
        <f>'1.2'!C132</f>
        <v>83.1</v>
      </c>
      <c r="E667" s="31">
        <f>'1.2'!P132</f>
        <v>13</v>
      </c>
      <c r="F667" s="31">
        <f>'1.2'!AC132</f>
        <v>13.4</v>
      </c>
      <c r="G667" s="31">
        <f>'1.2'!AP132</f>
        <v>8.1</v>
      </c>
    </row>
    <row r="668" spans="1:7" x14ac:dyDescent="0.25">
      <c r="A668" s="34" t="s">
        <v>34</v>
      </c>
      <c r="B668" s="37" t="s">
        <v>11</v>
      </c>
      <c r="C668" s="33">
        <v>40330</v>
      </c>
      <c r="D668" s="31">
        <f>'1.2'!C133</f>
        <v>83.4</v>
      </c>
      <c r="E668" s="31">
        <f>'1.2'!P133</f>
        <v>16.399999999999999</v>
      </c>
      <c r="F668" s="31">
        <f>'1.2'!AC133</f>
        <v>13.9</v>
      </c>
      <c r="G668" s="31">
        <f>'1.2'!AP133</f>
        <v>9.1999999999999993</v>
      </c>
    </row>
    <row r="669" spans="1:7" x14ac:dyDescent="0.25">
      <c r="A669" s="34" t="s">
        <v>34</v>
      </c>
      <c r="B669" s="37" t="s">
        <v>11</v>
      </c>
      <c r="C669" s="33">
        <v>40360</v>
      </c>
      <c r="D669" s="31">
        <f>'1.2'!C134</f>
        <v>89.2</v>
      </c>
      <c r="E669" s="31">
        <f>'1.2'!P134</f>
        <v>15.9</v>
      </c>
      <c r="F669" s="31">
        <f>'1.2'!AC134</f>
        <v>14.2</v>
      </c>
      <c r="G669" s="31">
        <f>'1.2'!AP134</f>
        <v>10.199999999999999</v>
      </c>
    </row>
    <row r="670" spans="1:7" x14ac:dyDescent="0.25">
      <c r="A670" s="34" t="s">
        <v>34</v>
      </c>
      <c r="B670" s="37" t="s">
        <v>11</v>
      </c>
      <c r="C670" s="33">
        <v>40391</v>
      </c>
      <c r="D670" s="31">
        <f>'1.2'!C135</f>
        <v>83.4</v>
      </c>
      <c r="E670" s="31">
        <f>'1.2'!P135</f>
        <v>10.6</v>
      </c>
      <c r="F670" s="31">
        <f>'1.2'!AC135</f>
        <v>13.7</v>
      </c>
      <c r="G670" s="31">
        <f>'1.2'!AP135</f>
        <v>11</v>
      </c>
    </row>
    <row r="671" spans="1:7" x14ac:dyDescent="0.25">
      <c r="A671" s="34" t="s">
        <v>34</v>
      </c>
      <c r="B671" s="37" t="s">
        <v>11</v>
      </c>
      <c r="C671" s="33">
        <v>40422</v>
      </c>
      <c r="D671" s="31">
        <f>'1.2'!C136</f>
        <v>84.8</v>
      </c>
      <c r="E671" s="31">
        <f>'1.2'!P136</f>
        <v>15.9</v>
      </c>
      <c r="F671" s="31">
        <f>'1.2'!AC136</f>
        <v>14</v>
      </c>
      <c r="G671" s="31">
        <f>'1.2'!AP136</f>
        <v>12</v>
      </c>
    </row>
    <row r="672" spans="1:7" x14ac:dyDescent="0.25">
      <c r="A672" s="34" t="s">
        <v>34</v>
      </c>
      <c r="B672" s="37" t="s">
        <v>11</v>
      </c>
      <c r="C672" s="33">
        <v>40452</v>
      </c>
      <c r="D672" s="31">
        <f>'1.2'!C137</f>
        <v>91.7</v>
      </c>
      <c r="E672" s="31">
        <f>'1.2'!P137</f>
        <v>8.8000000000000007</v>
      </c>
      <c r="F672" s="31">
        <f>'1.2'!AC137</f>
        <v>13.4</v>
      </c>
      <c r="G672" s="31">
        <f>'1.2'!AP137</f>
        <v>11.9</v>
      </c>
    </row>
    <row r="673" spans="1:7" x14ac:dyDescent="0.25">
      <c r="A673" s="34" t="s">
        <v>34</v>
      </c>
      <c r="B673" s="37" t="s">
        <v>11</v>
      </c>
      <c r="C673" s="33">
        <v>40483</v>
      </c>
      <c r="D673" s="31">
        <f>'1.2'!C138</f>
        <v>87.7</v>
      </c>
      <c r="E673" s="31">
        <f>'1.2'!P138</f>
        <v>14.3</v>
      </c>
      <c r="F673" s="31">
        <f>'1.2'!AC138</f>
        <v>13.5</v>
      </c>
      <c r="G673" s="31">
        <f>'1.2'!AP138</f>
        <v>12.8</v>
      </c>
    </row>
    <row r="674" spans="1:7" x14ac:dyDescent="0.25">
      <c r="A674" s="34" t="s">
        <v>34</v>
      </c>
      <c r="B674" s="37" t="s">
        <v>11</v>
      </c>
      <c r="C674" s="33">
        <v>40513</v>
      </c>
      <c r="D674" s="31">
        <f>'1.2'!C139</f>
        <v>114.7</v>
      </c>
      <c r="E674" s="31">
        <f>'1.2'!P139</f>
        <v>15.2</v>
      </c>
      <c r="F674" s="31">
        <f>'1.2'!AC139</f>
        <v>13.7</v>
      </c>
      <c r="G674" s="31">
        <f>'1.2'!AP139</f>
        <v>13.7</v>
      </c>
    </row>
    <row r="675" spans="1:7" x14ac:dyDescent="0.25">
      <c r="A675" s="34" t="s">
        <v>34</v>
      </c>
      <c r="B675" s="37" t="s">
        <v>11</v>
      </c>
      <c r="C675" s="33">
        <v>40544</v>
      </c>
      <c r="D675" s="31">
        <f>'1.2'!C140</f>
        <v>94</v>
      </c>
      <c r="E675" s="31">
        <f>'1.2'!P140</f>
        <v>12.1</v>
      </c>
      <c r="F675" s="31">
        <f>'1.2'!AC140</f>
        <v>12.1</v>
      </c>
      <c r="G675" s="31">
        <f>'1.2'!AP140</f>
        <v>14</v>
      </c>
    </row>
    <row r="676" spans="1:7" x14ac:dyDescent="0.25">
      <c r="A676" s="34" t="s">
        <v>34</v>
      </c>
      <c r="B676" s="37" t="s">
        <v>11</v>
      </c>
      <c r="C676" s="33">
        <v>40575</v>
      </c>
      <c r="D676" s="31">
        <f>'1.2'!C141</f>
        <v>88.8</v>
      </c>
      <c r="E676" s="31">
        <f>'1.2'!P141</f>
        <v>7.3</v>
      </c>
      <c r="F676" s="31">
        <f>'1.2'!AC141</f>
        <v>9.6999999999999993</v>
      </c>
      <c r="G676" s="31">
        <f>'1.2'!AP141</f>
        <v>13.5</v>
      </c>
    </row>
    <row r="677" spans="1:7" x14ac:dyDescent="0.25">
      <c r="A677" s="34" t="s">
        <v>34</v>
      </c>
      <c r="B677" s="37" t="s">
        <v>11</v>
      </c>
      <c r="C677" s="33">
        <v>40603</v>
      </c>
      <c r="D677" s="31">
        <f>'1.2'!C142</f>
        <v>102.6</v>
      </c>
      <c r="E677" s="31">
        <f>'1.2'!P142</f>
        <v>14</v>
      </c>
      <c r="F677" s="31">
        <f>'1.2'!AC142</f>
        <v>11.2</v>
      </c>
      <c r="G677" s="31">
        <f>'1.2'!AP142</f>
        <v>12.7</v>
      </c>
    </row>
    <row r="678" spans="1:7" x14ac:dyDescent="0.25">
      <c r="A678" s="34" t="s">
        <v>34</v>
      </c>
      <c r="B678" s="37" t="s">
        <v>11</v>
      </c>
      <c r="C678" s="33">
        <v>40634</v>
      </c>
      <c r="D678" s="31">
        <f>'1.2'!C143</f>
        <v>103.4</v>
      </c>
      <c r="E678" s="31">
        <f>'1.2'!P143</f>
        <v>20.6</v>
      </c>
      <c r="F678" s="31">
        <f>'1.2'!AC143</f>
        <v>13.6</v>
      </c>
      <c r="G678" s="31">
        <f>'1.2'!AP143</f>
        <v>13.7</v>
      </c>
    </row>
    <row r="679" spans="1:7" x14ac:dyDescent="0.25">
      <c r="A679" s="34" t="s">
        <v>34</v>
      </c>
      <c r="B679" s="37" t="s">
        <v>11</v>
      </c>
      <c r="C679" s="33">
        <v>40664</v>
      </c>
      <c r="D679" s="31">
        <f>'1.2'!C144</f>
        <v>92.7</v>
      </c>
      <c r="E679" s="31">
        <f>'1.2'!P144</f>
        <v>11.5</v>
      </c>
      <c r="F679" s="31">
        <f>'1.2'!AC144</f>
        <v>13.2</v>
      </c>
      <c r="G679" s="31">
        <f>'1.2'!AP144</f>
        <v>13.5</v>
      </c>
    </row>
    <row r="680" spans="1:7" x14ac:dyDescent="0.25">
      <c r="A680" s="34" t="s">
        <v>34</v>
      </c>
      <c r="B680" s="37" t="s">
        <v>11</v>
      </c>
      <c r="C680" s="33">
        <v>40695</v>
      </c>
      <c r="D680" s="31">
        <f>'1.2'!C145</f>
        <v>92.4</v>
      </c>
      <c r="E680" s="31">
        <f>'1.2'!P145</f>
        <v>10.8</v>
      </c>
      <c r="F680" s="31">
        <f>'1.2'!AC145</f>
        <v>12.8</v>
      </c>
      <c r="G680" s="31">
        <f>'1.2'!AP145</f>
        <v>13.1</v>
      </c>
    </row>
    <row r="681" spans="1:7" x14ac:dyDescent="0.25">
      <c r="A681" s="34" t="s">
        <v>34</v>
      </c>
      <c r="B681" s="37" t="s">
        <v>11</v>
      </c>
      <c r="C681" s="33">
        <v>40725</v>
      </c>
      <c r="D681" s="31">
        <f>'1.2'!C146</f>
        <v>100.2</v>
      </c>
      <c r="E681" s="31">
        <f>'1.2'!P146</f>
        <v>12.4</v>
      </c>
      <c r="F681" s="31">
        <f>'1.2'!AC146</f>
        <v>12.7</v>
      </c>
      <c r="G681" s="31">
        <f>'1.2'!AP146</f>
        <v>12.8</v>
      </c>
    </row>
    <row r="682" spans="1:7" x14ac:dyDescent="0.25">
      <c r="A682" s="34" t="s">
        <v>34</v>
      </c>
      <c r="B682" s="37" t="s">
        <v>11</v>
      </c>
      <c r="C682" s="33">
        <v>40756</v>
      </c>
      <c r="D682" s="31">
        <f>'1.2'!C147</f>
        <v>99.1</v>
      </c>
      <c r="E682" s="31">
        <f>'1.2'!P147</f>
        <v>18.8</v>
      </c>
      <c r="F682" s="31">
        <f>'1.2'!AC147</f>
        <v>13.5</v>
      </c>
      <c r="G682" s="31">
        <f>'1.2'!AP147</f>
        <v>13.5</v>
      </c>
    </row>
    <row r="683" spans="1:7" x14ac:dyDescent="0.25">
      <c r="A683" s="34" t="s">
        <v>34</v>
      </c>
      <c r="B683" s="37" t="s">
        <v>11</v>
      </c>
      <c r="C683" s="33">
        <v>40787</v>
      </c>
      <c r="D683" s="31">
        <f>'1.2'!C148</f>
        <v>97.9</v>
      </c>
      <c r="E683" s="31">
        <f>'1.2'!P148</f>
        <v>15.4</v>
      </c>
      <c r="F683" s="31">
        <f>'1.2'!AC148</f>
        <v>13.7</v>
      </c>
      <c r="G683" s="31">
        <f>'1.2'!AP148</f>
        <v>13.5</v>
      </c>
    </row>
    <row r="684" spans="1:7" x14ac:dyDescent="0.25">
      <c r="A684" s="34" t="s">
        <v>34</v>
      </c>
      <c r="B684" s="37" t="s">
        <v>11</v>
      </c>
      <c r="C684" s="33">
        <v>40817</v>
      </c>
      <c r="D684" s="31">
        <f>'1.2'!C149</f>
        <v>100.8</v>
      </c>
      <c r="E684" s="31">
        <f>'1.2'!P149</f>
        <v>9.9</v>
      </c>
      <c r="F684" s="31">
        <f>'1.2'!AC149</f>
        <v>13.3</v>
      </c>
      <c r="G684" s="31">
        <f>'1.2'!AP149</f>
        <v>13.5</v>
      </c>
    </row>
    <row r="685" spans="1:7" x14ac:dyDescent="0.25">
      <c r="A685" s="34" t="s">
        <v>34</v>
      </c>
      <c r="B685" s="37" t="s">
        <v>11</v>
      </c>
      <c r="C685" s="33">
        <v>40848</v>
      </c>
      <c r="D685" s="31">
        <f>'1.2'!C150</f>
        <v>98.6</v>
      </c>
      <c r="E685" s="31">
        <f>'1.2'!P150</f>
        <v>12.4</v>
      </c>
      <c r="F685" s="31">
        <f>'1.2'!AC150</f>
        <v>13.2</v>
      </c>
      <c r="G685" s="31">
        <f>'1.2'!AP150</f>
        <v>13.4</v>
      </c>
    </row>
    <row r="686" spans="1:7" x14ac:dyDescent="0.25">
      <c r="A686" s="34" t="s">
        <v>34</v>
      </c>
      <c r="B686" s="37" t="s">
        <v>11</v>
      </c>
      <c r="C686" s="33">
        <v>40878</v>
      </c>
      <c r="D686" s="31">
        <f>'1.2'!C151</f>
        <v>129.5</v>
      </c>
      <c r="E686" s="31">
        <f>'1.2'!P151</f>
        <v>12.8</v>
      </c>
      <c r="F686" s="31">
        <f>'1.2'!AC151</f>
        <v>13.2</v>
      </c>
      <c r="G686" s="31">
        <f>'1.2'!AP151</f>
        <v>13.2</v>
      </c>
    </row>
    <row r="687" spans="1:7" x14ac:dyDescent="0.25">
      <c r="A687" s="34" t="s">
        <v>34</v>
      </c>
      <c r="B687" s="37" t="s">
        <v>11</v>
      </c>
      <c r="C687" s="33">
        <v>40909</v>
      </c>
      <c r="D687" s="31">
        <f>'1.2'!C152</f>
        <v>105.6</v>
      </c>
      <c r="E687" s="31">
        <f>'1.2'!P152</f>
        <v>12.3</v>
      </c>
      <c r="F687" s="31">
        <f>'1.2'!AC152</f>
        <v>12.3</v>
      </c>
      <c r="G687" s="31">
        <f>'1.2'!AP152</f>
        <v>13.2</v>
      </c>
    </row>
    <row r="688" spans="1:7" x14ac:dyDescent="0.25">
      <c r="A688" s="34" t="s">
        <v>34</v>
      </c>
      <c r="B688" s="37" t="s">
        <v>11</v>
      </c>
      <c r="C688" s="33">
        <v>40940</v>
      </c>
      <c r="D688" s="31">
        <f>'1.2'!C153</f>
        <v>106.7</v>
      </c>
      <c r="E688" s="31">
        <f>'1.2'!P153</f>
        <v>20.100000000000001</v>
      </c>
      <c r="F688" s="31">
        <f>'1.2'!AC153</f>
        <v>16.100000000000001</v>
      </c>
      <c r="G688" s="31">
        <f>'1.2'!AP153</f>
        <v>14.2</v>
      </c>
    </row>
    <row r="689" spans="1:7" x14ac:dyDescent="0.25">
      <c r="A689" s="34" t="s">
        <v>34</v>
      </c>
      <c r="B689" s="37" t="s">
        <v>11</v>
      </c>
      <c r="C689" s="33">
        <v>40969</v>
      </c>
      <c r="D689" s="31">
        <f>'1.2'!C154</f>
        <v>114.7</v>
      </c>
      <c r="E689" s="31">
        <f>'1.2'!P154</f>
        <v>11.8</v>
      </c>
      <c r="F689" s="31">
        <f>'1.2'!AC154</f>
        <v>14.6</v>
      </c>
      <c r="G689" s="31">
        <f>'1.2'!AP154</f>
        <v>14</v>
      </c>
    </row>
    <row r="690" spans="1:7" x14ac:dyDescent="0.25">
      <c r="A690" s="34" t="s">
        <v>34</v>
      </c>
      <c r="B690" s="37" t="s">
        <v>11</v>
      </c>
      <c r="C690" s="33">
        <v>41000</v>
      </c>
      <c r="D690" s="31">
        <f>'1.2'!C155</f>
        <v>108.7</v>
      </c>
      <c r="E690" s="31">
        <f>'1.2'!P155</f>
        <v>5.0999999999999996</v>
      </c>
      <c r="F690" s="31">
        <f>'1.2'!AC155</f>
        <v>12.1</v>
      </c>
      <c r="G690" s="31">
        <f>'1.2'!AP155</f>
        <v>12.7</v>
      </c>
    </row>
    <row r="691" spans="1:7" x14ac:dyDescent="0.25">
      <c r="A691" s="34" t="s">
        <v>34</v>
      </c>
      <c r="B691" s="37" t="s">
        <v>11</v>
      </c>
      <c r="C691" s="33">
        <v>41030</v>
      </c>
      <c r="D691" s="31">
        <f>'1.2'!C156</f>
        <v>108</v>
      </c>
      <c r="E691" s="31">
        <f>'1.2'!P156</f>
        <v>16.5</v>
      </c>
      <c r="F691" s="31">
        <f>'1.2'!AC156</f>
        <v>12.9</v>
      </c>
      <c r="G691" s="31">
        <f>'1.2'!AP156</f>
        <v>13.1</v>
      </c>
    </row>
    <row r="692" spans="1:7" x14ac:dyDescent="0.25">
      <c r="A692" s="34" t="s">
        <v>34</v>
      </c>
      <c r="B692" s="37" t="s">
        <v>11</v>
      </c>
      <c r="C692" s="33">
        <v>41061</v>
      </c>
      <c r="D692" s="31">
        <f>'1.2'!C157</f>
        <v>113.8</v>
      </c>
      <c r="E692" s="31">
        <f>'1.2'!P157</f>
        <v>23.1</v>
      </c>
      <c r="F692" s="31">
        <f>'1.2'!AC157</f>
        <v>14.6</v>
      </c>
      <c r="G692" s="31">
        <f>'1.2'!AP157</f>
        <v>14.1</v>
      </c>
    </row>
    <row r="693" spans="1:7" x14ac:dyDescent="0.25">
      <c r="A693" s="34" t="s">
        <v>34</v>
      </c>
      <c r="B693" s="37" t="s">
        <v>11</v>
      </c>
      <c r="C693" s="33">
        <v>41091</v>
      </c>
      <c r="D693" s="31">
        <f>'1.2'!C158</f>
        <v>110</v>
      </c>
      <c r="E693" s="31">
        <f>'1.2'!P158</f>
        <v>9.8000000000000007</v>
      </c>
      <c r="F693" s="31">
        <f>'1.2'!AC158</f>
        <v>13.9</v>
      </c>
      <c r="G693" s="31">
        <f>'1.2'!AP158</f>
        <v>13.8</v>
      </c>
    </row>
    <row r="694" spans="1:7" x14ac:dyDescent="0.25">
      <c r="A694" s="34" t="s">
        <v>34</v>
      </c>
      <c r="B694" s="37" t="s">
        <v>11</v>
      </c>
      <c r="C694" s="33">
        <v>41122</v>
      </c>
      <c r="D694" s="31">
        <f>'1.2'!C159</f>
        <v>115.4</v>
      </c>
      <c r="E694" s="31">
        <f>'1.2'!P159</f>
        <v>16.399999999999999</v>
      </c>
      <c r="F694" s="31">
        <f>'1.2'!AC159</f>
        <v>14.2</v>
      </c>
      <c r="G694" s="31">
        <f>'1.2'!AP159</f>
        <v>13.7</v>
      </c>
    </row>
    <row r="695" spans="1:7" x14ac:dyDescent="0.25">
      <c r="A695" s="34" t="s">
        <v>34</v>
      </c>
      <c r="B695" s="37" t="s">
        <v>11</v>
      </c>
      <c r="C695" s="33">
        <v>41153</v>
      </c>
      <c r="D695" s="31">
        <f>'1.2'!C160</f>
        <v>114.3</v>
      </c>
      <c r="E695" s="31">
        <f>'1.2'!P160</f>
        <v>16.7</v>
      </c>
      <c r="F695" s="31">
        <f>'1.2'!AC160</f>
        <v>14.5</v>
      </c>
      <c r="G695" s="31">
        <f>'1.2'!AP160</f>
        <v>13.8</v>
      </c>
    </row>
    <row r="696" spans="1:7" x14ac:dyDescent="0.25">
      <c r="A696" s="34" t="s">
        <v>34</v>
      </c>
      <c r="B696" s="37" t="s">
        <v>11</v>
      </c>
      <c r="C696" s="33">
        <v>41183</v>
      </c>
      <c r="D696" s="31">
        <f>'1.2'!C161</f>
        <v>120.2</v>
      </c>
      <c r="E696" s="31">
        <f>'1.2'!P161</f>
        <v>19.3</v>
      </c>
      <c r="F696" s="31">
        <f>'1.2'!AC161</f>
        <v>15</v>
      </c>
      <c r="G696" s="31">
        <f>'1.2'!AP161</f>
        <v>14.6</v>
      </c>
    </row>
    <row r="697" spans="1:7" x14ac:dyDescent="0.25">
      <c r="A697" s="34" t="s">
        <v>34</v>
      </c>
      <c r="B697" s="37" t="s">
        <v>11</v>
      </c>
      <c r="C697" s="33">
        <v>41214</v>
      </c>
      <c r="D697" s="31">
        <f>'1.2'!C162</f>
        <v>115.2</v>
      </c>
      <c r="E697" s="31">
        <f>'1.2'!P162</f>
        <v>16.8</v>
      </c>
      <c r="F697" s="31">
        <f>'1.2'!AC162</f>
        <v>15.1</v>
      </c>
      <c r="G697" s="31">
        <f>'1.2'!AP162</f>
        <v>14.9</v>
      </c>
    </row>
    <row r="698" spans="1:7" x14ac:dyDescent="0.25">
      <c r="A698" s="34" t="s">
        <v>34</v>
      </c>
      <c r="B698" s="37" t="s">
        <v>11</v>
      </c>
      <c r="C698" s="33">
        <v>41244</v>
      </c>
      <c r="D698" s="31">
        <f>'1.2'!C163</f>
        <v>149</v>
      </c>
      <c r="E698" s="31">
        <f>'1.2'!P163</f>
        <v>15.1</v>
      </c>
      <c r="F698" s="31">
        <f>'1.2'!AC163</f>
        <v>15.1</v>
      </c>
      <c r="G698" s="31">
        <f>'1.2'!AP163</f>
        <v>15.1</v>
      </c>
    </row>
    <row r="699" spans="1:7" x14ac:dyDescent="0.25">
      <c r="A699" s="34" t="s">
        <v>34</v>
      </c>
      <c r="B699" s="37" t="s">
        <v>11</v>
      </c>
      <c r="C699" s="33">
        <v>41275</v>
      </c>
      <c r="D699" s="31">
        <f>'1.2'!C164</f>
        <v>119.9</v>
      </c>
      <c r="E699" s="31">
        <f>'1.2'!P164</f>
        <v>13.6</v>
      </c>
      <c r="F699" s="31">
        <f>'1.2'!AC164</f>
        <v>13.6</v>
      </c>
      <c r="G699" s="31">
        <f>'1.2'!AP164</f>
        <v>15.2</v>
      </c>
    </row>
    <row r="700" spans="1:7" x14ac:dyDescent="0.25">
      <c r="A700" s="34" t="s">
        <v>34</v>
      </c>
      <c r="B700" s="37" t="s">
        <v>11</v>
      </c>
      <c r="C700" s="33">
        <v>41306</v>
      </c>
      <c r="D700" s="31">
        <f>'1.2'!C165</f>
        <v>113.7</v>
      </c>
      <c r="E700" s="31">
        <f>'1.2'!P165</f>
        <v>6.6</v>
      </c>
      <c r="F700" s="31">
        <f>'1.2'!AC165</f>
        <v>10.1</v>
      </c>
      <c r="G700" s="31">
        <f>'1.2'!AP165</f>
        <v>14.1</v>
      </c>
    </row>
    <row r="701" spans="1:7" x14ac:dyDescent="0.25">
      <c r="A701" s="34" t="s">
        <v>34</v>
      </c>
      <c r="B701" s="37" t="s">
        <v>11</v>
      </c>
      <c r="C701" s="33">
        <v>41334</v>
      </c>
      <c r="D701" s="31">
        <f>'1.2'!C166</f>
        <v>131.1</v>
      </c>
      <c r="E701" s="31">
        <f>'1.2'!P166</f>
        <v>14.3</v>
      </c>
      <c r="F701" s="31">
        <f>'1.2'!AC166</f>
        <v>11.6</v>
      </c>
      <c r="G701" s="31">
        <f>'1.2'!AP166</f>
        <v>14.3</v>
      </c>
    </row>
    <row r="702" spans="1:7" x14ac:dyDescent="0.25">
      <c r="A702" s="34" t="s">
        <v>34</v>
      </c>
      <c r="B702" s="37" t="s">
        <v>11</v>
      </c>
      <c r="C702" s="33">
        <v>41365</v>
      </c>
      <c r="D702" s="31">
        <f>'1.2'!C167</f>
        <v>114.1</v>
      </c>
      <c r="E702" s="31">
        <f>'1.2'!P167</f>
        <v>5</v>
      </c>
      <c r="F702" s="31">
        <f>'1.2'!AC167</f>
        <v>9.9</v>
      </c>
      <c r="G702" s="31">
        <f>'1.2'!AP167</f>
        <v>14.3</v>
      </c>
    </row>
    <row r="703" spans="1:7" x14ac:dyDescent="0.25">
      <c r="A703" s="34" t="s">
        <v>34</v>
      </c>
      <c r="B703" s="37" t="s">
        <v>11</v>
      </c>
      <c r="C703" s="33">
        <v>41395</v>
      </c>
      <c r="D703" s="31">
        <f>'1.2'!C168</f>
        <v>122</v>
      </c>
      <c r="E703" s="31">
        <f>'1.2'!P168</f>
        <v>12.9</v>
      </c>
      <c r="F703" s="31">
        <f>'1.2'!AC168</f>
        <v>10.5</v>
      </c>
      <c r="G703" s="31">
        <f>'1.2'!AP168</f>
        <v>14</v>
      </c>
    </row>
    <row r="704" spans="1:7" x14ac:dyDescent="0.25">
      <c r="A704" s="34" t="s">
        <v>34</v>
      </c>
      <c r="B704" s="37" t="s">
        <v>11</v>
      </c>
      <c r="C704" s="33">
        <v>41426</v>
      </c>
      <c r="D704" s="31">
        <f>'1.2'!C169</f>
        <v>116.7</v>
      </c>
      <c r="E704" s="31">
        <f>'1.2'!P169</f>
        <v>2.5</v>
      </c>
      <c r="F704" s="31">
        <f>'1.2'!AC169</f>
        <v>9.1</v>
      </c>
      <c r="G704" s="31">
        <f>'1.2'!AP169</f>
        <v>12.3</v>
      </c>
    </row>
    <row r="705" spans="1:7" x14ac:dyDescent="0.25">
      <c r="A705" s="34" t="s">
        <v>34</v>
      </c>
      <c r="B705" s="37" t="s">
        <v>11</v>
      </c>
      <c r="C705" s="33">
        <v>41456</v>
      </c>
      <c r="D705" s="31">
        <f>'1.2'!C170</f>
        <v>122.7</v>
      </c>
      <c r="E705" s="31">
        <f>'1.2'!P170</f>
        <v>11.5</v>
      </c>
      <c r="F705" s="31">
        <f>'1.2'!AC170</f>
        <v>9.5</v>
      </c>
      <c r="G705" s="31">
        <f>'1.2'!AP170</f>
        <v>12.4</v>
      </c>
    </row>
    <row r="706" spans="1:7" x14ac:dyDescent="0.25">
      <c r="A706" s="34" t="s">
        <v>34</v>
      </c>
      <c r="B706" s="37" t="s">
        <v>11</v>
      </c>
      <c r="C706" s="33">
        <v>41487</v>
      </c>
      <c r="D706" s="31">
        <f>'1.2'!C171</f>
        <v>129.69999999999999</v>
      </c>
      <c r="E706" s="31">
        <f>'1.2'!P171</f>
        <v>12.5</v>
      </c>
      <c r="F706" s="31">
        <f>'1.2'!AC171</f>
        <v>9.9</v>
      </c>
      <c r="G706" s="31">
        <f>'1.2'!AP171</f>
        <v>12.1</v>
      </c>
    </row>
    <row r="707" spans="1:7" x14ac:dyDescent="0.25">
      <c r="A707" s="34" t="s">
        <v>34</v>
      </c>
      <c r="B707" s="37" t="s">
        <v>11</v>
      </c>
      <c r="C707" s="33">
        <v>41518</v>
      </c>
      <c r="D707" s="31">
        <f>'1.2'!C172</f>
        <v>115.3</v>
      </c>
      <c r="E707" s="31">
        <f>'1.2'!P172</f>
        <v>0.9</v>
      </c>
      <c r="F707" s="31">
        <f>'1.2'!AC172</f>
        <v>8.8000000000000007</v>
      </c>
      <c r="G707" s="31">
        <f>'1.2'!AP172</f>
        <v>10.8</v>
      </c>
    </row>
    <row r="708" spans="1:7" x14ac:dyDescent="0.25">
      <c r="A708" s="34" t="s">
        <v>34</v>
      </c>
      <c r="B708" s="37" t="s">
        <v>11</v>
      </c>
      <c r="C708" s="33">
        <v>41548</v>
      </c>
      <c r="D708" s="31">
        <f>'1.2'!C173</f>
        <v>125.2</v>
      </c>
      <c r="E708" s="31">
        <f>'1.2'!P173</f>
        <v>4.0999999999999996</v>
      </c>
      <c r="F708" s="31">
        <f>'1.2'!AC173</f>
        <v>8.3000000000000007</v>
      </c>
      <c r="G708" s="31">
        <f>'1.2'!AP173</f>
        <v>9.6</v>
      </c>
    </row>
    <row r="709" spans="1:7" x14ac:dyDescent="0.25">
      <c r="A709" s="34" t="s">
        <v>34</v>
      </c>
      <c r="B709" s="37" t="s">
        <v>11</v>
      </c>
      <c r="C709" s="33">
        <v>41579</v>
      </c>
      <c r="D709" s="31">
        <f>'1.2'!C174</f>
        <v>127.5</v>
      </c>
      <c r="E709" s="31">
        <f>'1.2'!P174</f>
        <v>10.7</v>
      </c>
      <c r="F709" s="31">
        <f>'1.2'!AC174</f>
        <v>8.5</v>
      </c>
      <c r="G709" s="31">
        <f>'1.2'!AP174</f>
        <v>9.1999999999999993</v>
      </c>
    </row>
    <row r="710" spans="1:7" x14ac:dyDescent="0.25">
      <c r="A710" s="34" t="s">
        <v>34</v>
      </c>
      <c r="B710" s="37" t="s">
        <v>11</v>
      </c>
      <c r="C710" s="33">
        <v>41609</v>
      </c>
      <c r="D710" s="31">
        <f>'1.2'!C175</f>
        <v>154.6</v>
      </c>
      <c r="E710" s="31">
        <f>'1.2'!P175</f>
        <v>3.8</v>
      </c>
      <c r="F710" s="31">
        <f>'1.2'!AC175</f>
        <v>8</v>
      </c>
      <c r="G710" s="31">
        <f>'1.2'!AP175</f>
        <v>8</v>
      </c>
    </row>
    <row r="711" spans="1:7" x14ac:dyDescent="0.25">
      <c r="A711" s="34" t="s">
        <v>34</v>
      </c>
      <c r="B711" s="37" t="s">
        <v>11</v>
      </c>
      <c r="C711" s="33">
        <v>41640</v>
      </c>
      <c r="D711" s="31">
        <f>'1.2'!C176</f>
        <v>129.1</v>
      </c>
      <c r="E711" s="31">
        <f>'1.2'!P176</f>
        <v>7.7</v>
      </c>
      <c r="F711" s="31">
        <f>'1.2'!AC176</f>
        <v>7.7</v>
      </c>
      <c r="G711" s="31">
        <f>'1.2'!AP176</f>
        <v>7.6</v>
      </c>
    </row>
    <row r="712" spans="1:7" x14ac:dyDescent="0.25">
      <c r="A712" s="34" t="s">
        <v>34</v>
      </c>
      <c r="B712" s="37" t="s">
        <v>11</v>
      </c>
      <c r="C712" s="33">
        <v>41671</v>
      </c>
      <c r="D712" s="31">
        <f>'1.2'!C177</f>
        <v>116.4</v>
      </c>
      <c r="E712" s="31">
        <f>'1.2'!P177</f>
        <v>2.2999999999999998</v>
      </c>
      <c r="F712" s="31">
        <f>'1.2'!AC177</f>
        <v>5.0999999999999996</v>
      </c>
      <c r="G712" s="31">
        <f>'1.2'!AP177</f>
        <v>7.2</v>
      </c>
    </row>
    <row r="713" spans="1:7" x14ac:dyDescent="0.25">
      <c r="A713" s="34" t="s">
        <v>34</v>
      </c>
      <c r="B713" s="37" t="s">
        <v>11</v>
      </c>
      <c r="C713" s="33">
        <v>41699</v>
      </c>
      <c r="D713" s="31">
        <f>'1.2'!C178</f>
        <v>130.6</v>
      </c>
      <c r="E713" s="31">
        <f>'1.2'!P178</f>
        <v>-0.4</v>
      </c>
      <c r="F713" s="31">
        <f>'1.2'!AC178</f>
        <v>3.1</v>
      </c>
      <c r="G713" s="31">
        <f>'1.2'!AP178</f>
        <v>6</v>
      </c>
    </row>
    <row r="714" spans="1:7" x14ac:dyDescent="0.25">
      <c r="A714" s="34" t="s">
        <v>34</v>
      </c>
      <c r="B714" s="37" t="s">
        <v>11</v>
      </c>
      <c r="C714" s="33">
        <v>41730</v>
      </c>
      <c r="D714" s="31">
        <f>'1.2'!C179</f>
        <v>134.19999999999999</v>
      </c>
      <c r="E714" s="31">
        <f>'1.2'!P179</f>
        <v>17.600000000000001</v>
      </c>
      <c r="F714" s="31">
        <f>'1.2'!AC179</f>
        <v>6.6</v>
      </c>
      <c r="G714" s="31">
        <f>'1.2'!AP179</f>
        <v>7</v>
      </c>
    </row>
    <row r="715" spans="1:7" x14ac:dyDescent="0.25">
      <c r="A715" s="34" t="s">
        <v>34</v>
      </c>
      <c r="B715" s="37" t="s">
        <v>11</v>
      </c>
      <c r="C715" s="33">
        <v>41760</v>
      </c>
      <c r="D715" s="31">
        <f>'1.2'!C180</f>
        <v>132.19999999999999</v>
      </c>
      <c r="E715" s="31">
        <f>'1.2'!P180</f>
        <v>8.4</v>
      </c>
      <c r="F715" s="31">
        <f>'1.2'!AC180</f>
        <v>6.9</v>
      </c>
      <c r="G715" s="31">
        <f>'1.2'!AP180</f>
        <v>6.6</v>
      </c>
    </row>
    <row r="716" spans="1:7" x14ac:dyDescent="0.25">
      <c r="A716" s="34" t="s">
        <v>34</v>
      </c>
      <c r="B716" s="37" t="s">
        <v>11</v>
      </c>
      <c r="C716" s="33">
        <v>41791</v>
      </c>
      <c r="D716" s="31">
        <f>'1.2'!C181</f>
        <v>120.7</v>
      </c>
      <c r="E716" s="31">
        <f>'1.2'!P181</f>
        <v>3.5</v>
      </c>
      <c r="F716" s="31">
        <f>'1.2'!AC181</f>
        <v>6.4</v>
      </c>
      <c r="G716" s="31">
        <f>'1.2'!AP181</f>
        <v>6.7</v>
      </c>
    </row>
    <row r="717" spans="1:7" x14ac:dyDescent="0.25">
      <c r="A717" s="34" t="s">
        <v>34</v>
      </c>
      <c r="B717" s="37" t="s">
        <v>11</v>
      </c>
      <c r="C717" s="33">
        <v>41821</v>
      </c>
      <c r="D717" s="31">
        <f>'1.2'!C182</f>
        <v>129.69999999999999</v>
      </c>
      <c r="E717" s="31">
        <f>'1.2'!P182</f>
        <v>5.7</v>
      </c>
      <c r="F717" s="31">
        <f>'1.2'!AC182</f>
        <v>6.3</v>
      </c>
      <c r="G717" s="31">
        <f>'1.2'!AP182</f>
        <v>6.3</v>
      </c>
    </row>
    <row r="718" spans="1:7" x14ac:dyDescent="0.25">
      <c r="A718" s="34" t="s">
        <v>34</v>
      </c>
      <c r="B718" s="37" t="s">
        <v>11</v>
      </c>
      <c r="C718" s="33">
        <v>41852</v>
      </c>
      <c r="D718" s="31">
        <f>'1.2'!C183</f>
        <v>0</v>
      </c>
      <c r="E718" s="31">
        <f>'1.2'!P183</f>
        <v>0</v>
      </c>
      <c r="F718" s="31">
        <f>'1.2'!AC183</f>
        <v>0</v>
      </c>
      <c r="G718" s="31">
        <f>'1.2'!AP183</f>
        <v>0</v>
      </c>
    </row>
    <row r="719" spans="1:7" x14ac:dyDescent="0.25">
      <c r="A719" s="34" t="s">
        <v>34</v>
      </c>
      <c r="B719" s="37" t="s">
        <v>11</v>
      </c>
      <c r="C719" s="33">
        <v>41883</v>
      </c>
      <c r="D719" s="31">
        <f>'1.2'!C184</f>
        <v>0</v>
      </c>
      <c r="E719" s="31">
        <f>'1.2'!P184</f>
        <v>0</v>
      </c>
      <c r="F719" s="31">
        <f>'1.2'!AC184</f>
        <v>0</v>
      </c>
      <c r="G719" s="31">
        <f>'1.2'!AP184</f>
        <v>0</v>
      </c>
    </row>
    <row r="720" spans="1:7" x14ac:dyDescent="0.25">
      <c r="A720" s="34" t="s">
        <v>34</v>
      </c>
      <c r="B720" s="37" t="s">
        <v>11</v>
      </c>
      <c r="C720" s="33">
        <v>41913</v>
      </c>
      <c r="D720" s="31">
        <f>'1.2'!C185</f>
        <v>0</v>
      </c>
      <c r="E720" s="31">
        <f>'1.2'!P185</f>
        <v>0</v>
      </c>
      <c r="F720" s="31">
        <f>'1.2'!AC185</f>
        <v>0</v>
      </c>
      <c r="G720" s="31">
        <f>'1.2'!AP185</f>
        <v>0</v>
      </c>
    </row>
    <row r="721" spans="1:7" x14ac:dyDescent="0.25">
      <c r="A721" s="34" t="s">
        <v>34</v>
      </c>
      <c r="B721" s="37" t="s">
        <v>11</v>
      </c>
      <c r="C721" s="33">
        <v>41944</v>
      </c>
      <c r="D721" s="31">
        <f>'1.2'!C186</f>
        <v>0</v>
      </c>
      <c r="E721" s="31">
        <f>'1.2'!P186</f>
        <v>0</v>
      </c>
      <c r="F721" s="31">
        <f>'1.2'!AC186</f>
        <v>0</v>
      </c>
      <c r="G721" s="31">
        <f>'1.2'!AP186</f>
        <v>0</v>
      </c>
    </row>
    <row r="722" spans="1:7" x14ac:dyDescent="0.25">
      <c r="A722" s="34" t="s">
        <v>34</v>
      </c>
      <c r="B722" s="37" t="s">
        <v>11</v>
      </c>
      <c r="C722" s="33">
        <v>41974</v>
      </c>
      <c r="D722" s="31">
        <f>'1.2'!C187</f>
        <v>0</v>
      </c>
      <c r="E722" s="31">
        <f>'1.2'!P187</f>
        <v>0</v>
      </c>
      <c r="F722" s="31">
        <f>'1.2'!AC187</f>
        <v>0</v>
      </c>
      <c r="G722" s="31">
        <f>'1.2'!AP187</f>
        <v>0</v>
      </c>
    </row>
    <row r="723" spans="1:7" x14ac:dyDescent="0.25">
      <c r="A723" s="34" t="s">
        <v>34</v>
      </c>
      <c r="B723" s="37" t="s">
        <v>13</v>
      </c>
      <c r="C723" s="33">
        <v>36526</v>
      </c>
      <c r="D723" s="31" t="e">
        <f>'1.2'!E8</f>
        <v>#N/A</v>
      </c>
      <c r="E723" s="31" t="e">
        <f>'1.2'!R8</f>
        <v>#N/A</v>
      </c>
      <c r="F723" s="31" t="e">
        <f>'1.2'!AE8</f>
        <v>#N/A</v>
      </c>
      <c r="G723" s="31" t="e">
        <f>'1.2'!AR8</f>
        <v>#N/A</v>
      </c>
    </row>
    <row r="724" spans="1:7" x14ac:dyDescent="0.25">
      <c r="A724" s="34" t="s">
        <v>34</v>
      </c>
      <c r="B724" s="37" t="s">
        <v>13</v>
      </c>
      <c r="C724" s="33">
        <v>36557</v>
      </c>
      <c r="D724" s="31" t="e">
        <f>'1.2'!E9</f>
        <v>#N/A</v>
      </c>
      <c r="E724" s="31" t="e">
        <f>'1.2'!R9</f>
        <v>#N/A</v>
      </c>
      <c r="F724" s="31" t="e">
        <f>'1.2'!AE9</f>
        <v>#N/A</v>
      </c>
      <c r="G724" s="31" t="e">
        <f>'1.2'!AR9</f>
        <v>#N/A</v>
      </c>
    </row>
    <row r="725" spans="1:7" x14ac:dyDescent="0.25">
      <c r="A725" s="34" t="s">
        <v>34</v>
      </c>
      <c r="B725" s="37" t="s">
        <v>13</v>
      </c>
      <c r="C725" s="33">
        <v>36586</v>
      </c>
      <c r="D725" s="31" t="e">
        <f>'1.2'!E10</f>
        <v>#N/A</v>
      </c>
      <c r="E725" s="31" t="e">
        <f>'1.2'!R10</f>
        <v>#N/A</v>
      </c>
      <c r="F725" s="31" t="e">
        <f>'1.2'!AE10</f>
        <v>#N/A</v>
      </c>
      <c r="G725" s="31" t="e">
        <f>'1.2'!AR10</f>
        <v>#N/A</v>
      </c>
    </row>
    <row r="726" spans="1:7" x14ac:dyDescent="0.25">
      <c r="A726" s="34" t="s">
        <v>34</v>
      </c>
      <c r="B726" s="37" t="s">
        <v>13</v>
      </c>
      <c r="C726" s="33">
        <v>36617</v>
      </c>
      <c r="D726" s="31" t="e">
        <f>'1.2'!E11</f>
        <v>#N/A</v>
      </c>
      <c r="E726" s="31" t="e">
        <f>'1.2'!R11</f>
        <v>#N/A</v>
      </c>
      <c r="F726" s="31" t="e">
        <f>'1.2'!AE11</f>
        <v>#N/A</v>
      </c>
      <c r="G726" s="31" t="e">
        <f>'1.2'!AR11</f>
        <v>#N/A</v>
      </c>
    </row>
    <row r="727" spans="1:7" x14ac:dyDescent="0.25">
      <c r="A727" s="34" t="s">
        <v>34</v>
      </c>
      <c r="B727" s="37" t="s">
        <v>13</v>
      </c>
      <c r="C727" s="33">
        <v>36647</v>
      </c>
      <c r="D727" s="31" t="e">
        <f>'1.2'!E12</f>
        <v>#N/A</v>
      </c>
      <c r="E727" s="31" t="e">
        <f>'1.2'!R12</f>
        <v>#N/A</v>
      </c>
      <c r="F727" s="31" t="e">
        <f>'1.2'!AE12</f>
        <v>#N/A</v>
      </c>
      <c r="G727" s="31" t="e">
        <f>'1.2'!AR12</f>
        <v>#N/A</v>
      </c>
    </row>
    <row r="728" spans="1:7" x14ac:dyDescent="0.25">
      <c r="A728" s="34" t="s">
        <v>34</v>
      </c>
      <c r="B728" s="37" t="s">
        <v>13</v>
      </c>
      <c r="C728" s="33">
        <v>36678</v>
      </c>
      <c r="D728" s="31" t="e">
        <f>'1.2'!E13</f>
        <v>#N/A</v>
      </c>
      <c r="E728" s="31" t="e">
        <f>'1.2'!R13</f>
        <v>#N/A</v>
      </c>
      <c r="F728" s="31" t="e">
        <f>'1.2'!AE13</f>
        <v>#N/A</v>
      </c>
      <c r="G728" s="31" t="e">
        <f>'1.2'!AR13</f>
        <v>#N/A</v>
      </c>
    </row>
    <row r="729" spans="1:7" x14ac:dyDescent="0.25">
      <c r="A729" s="34" t="s">
        <v>34</v>
      </c>
      <c r="B729" s="37" t="s">
        <v>13</v>
      </c>
      <c r="C729" s="33">
        <v>36708</v>
      </c>
      <c r="D729" s="31" t="e">
        <f>'1.2'!E14</f>
        <v>#N/A</v>
      </c>
      <c r="E729" s="31" t="e">
        <f>'1.2'!R14</f>
        <v>#N/A</v>
      </c>
      <c r="F729" s="31" t="e">
        <f>'1.2'!AE14</f>
        <v>#N/A</v>
      </c>
      <c r="G729" s="31" t="e">
        <f>'1.2'!AR14</f>
        <v>#N/A</v>
      </c>
    </row>
    <row r="730" spans="1:7" x14ac:dyDescent="0.25">
      <c r="A730" s="34" t="s">
        <v>34</v>
      </c>
      <c r="B730" s="37" t="s">
        <v>13</v>
      </c>
      <c r="C730" s="33">
        <v>36739</v>
      </c>
      <c r="D730" s="31" t="e">
        <f>'1.2'!E15</f>
        <v>#N/A</v>
      </c>
      <c r="E730" s="31" t="e">
        <f>'1.2'!R15</f>
        <v>#N/A</v>
      </c>
      <c r="F730" s="31" t="e">
        <f>'1.2'!AE15</f>
        <v>#N/A</v>
      </c>
      <c r="G730" s="31" t="e">
        <f>'1.2'!AR15</f>
        <v>#N/A</v>
      </c>
    </row>
    <row r="731" spans="1:7" x14ac:dyDescent="0.25">
      <c r="A731" s="34" t="s">
        <v>34</v>
      </c>
      <c r="B731" s="37" t="s">
        <v>13</v>
      </c>
      <c r="C731" s="33">
        <v>36770</v>
      </c>
      <c r="D731" s="31" t="e">
        <f>'1.2'!E16</f>
        <v>#N/A</v>
      </c>
      <c r="E731" s="31" t="e">
        <f>'1.2'!R16</f>
        <v>#N/A</v>
      </c>
      <c r="F731" s="31" t="e">
        <f>'1.2'!AE16</f>
        <v>#N/A</v>
      </c>
      <c r="G731" s="31" t="e">
        <f>'1.2'!AR16</f>
        <v>#N/A</v>
      </c>
    </row>
    <row r="732" spans="1:7" x14ac:dyDescent="0.25">
      <c r="A732" s="34" t="s">
        <v>34</v>
      </c>
      <c r="B732" s="37" t="s">
        <v>13</v>
      </c>
      <c r="C732" s="33">
        <v>36800</v>
      </c>
      <c r="D732" s="31" t="e">
        <f>'1.2'!E17</f>
        <v>#N/A</v>
      </c>
      <c r="E732" s="31" t="e">
        <f>'1.2'!R17</f>
        <v>#N/A</v>
      </c>
      <c r="F732" s="31" t="e">
        <f>'1.2'!AE17</f>
        <v>#N/A</v>
      </c>
      <c r="G732" s="31" t="e">
        <f>'1.2'!AR17</f>
        <v>#N/A</v>
      </c>
    </row>
    <row r="733" spans="1:7" x14ac:dyDescent="0.25">
      <c r="A733" s="34" t="s">
        <v>34</v>
      </c>
      <c r="B733" s="37" t="s">
        <v>13</v>
      </c>
      <c r="C733" s="33">
        <v>36831</v>
      </c>
      <c r="D733" s="31" t="e">
        <f>'1.2'!E18</f>
        <v>#N/A</v>
      </c>
      <c r="E733" s="31" t="e">
        <f>'1.2'!R18</f>
        <v>#N/A</v>
      </c>
      <c r="F733" s="31" t="e">
        <f>'1.2'!AE18</f>
        <v>#N/A</v>
      </c>
      <c r="G733" s="31" t="e">
        <f>'1.2'!AR18</f>
        <v>#N/A</v>
      </c>
    </row>
    <row r="734" spans="1:7" x14ac:dyDescent="0.25">
      <c r="A734" s="34" t="s">
        <v>34</v>
      </c>
      <c r="B734" s="37" t="s">
        <v>13</v>
      </c>
      <c r="C734" s="33">
        <v>36861</v>
      </c>
      <c r="D734" s="31" t="e">
        <f>'1.2'!E19</f>
        <v>#N/A</v>
      </c>
      <c r="E734" s="31" t="e">
        <f>'1.2'!R19</f>
        <v>#N/A</v>
      </c>
      <c r="F734" s="31" t="e">
        <f>'1.2'!AE19</f>
        <v>#N/A</v>
      </c>
      <c r="G734" s="31" t="e">
        <f>'1.2'!AR19</f>
        <v>#N/A</v>
      </c>
    </row>
    <row r="735" spans="1:7" x14ac:dyDescent="0.25">
      <c r="A735" s="34" t="s">
        <v>34</v>
      </c>
      <c r="B735" s="37" t="s">
        <v>13</v>
      </c>
      <c r="C735" s="33">
        <v>36892</v>
      </c>
      <c r="D735" s="31" t="e">
        <f>'1.2'!E20</f>
        <v>#N/A</v>
      </c>
      <c r="E735" s="31" t="e">
        <f>'1.2'!R20</f>
        <v>#N/A</v>
      </c>
      <c r="F735" s="31" t="e">
        <f>'1.2'!AE20</f>
        <v>#N/A</v>
      </c>
      <c r="G735" s="31" t="e">
        <f>'1.2'!AR20</f>
        <v>#N/A</v>
      </c>
    </row>
    <row r="736" spans="1:7" x14ac:dyDescent="0.25">
      <c r="A736" s="34" t="s">
        <v>34</v>
      </c>
      <c r="B736" s="37" t="s">
        <v>13</v>
      </c>
      <c r="C736" s="33">
        <v>36923</v>
      </c>
      <c r="D736" s="31" t="e">
        <f>'1.2'!E21</f>
        <v>#N/A</v>
      </c>
      <c r="E736" s="31" t="e">
        <f>'1.2'!R21</f>
        <v>#N/A</v>
      </c>
      <c r="F736" s="31" t="e">
        <f>'1.2'!AE21</f>
        <v>#N/A</v>
      </c>
      <c r="G736" s="31" t="e">
        <f>'1.2'!AR21</f>
        <v>#N/A</v>
      </c>
    </row>
    <row r="737" spans="1:7" x14ac:dyDescent="0.25">
      <c r="A737" s="34" t="s">
        <v>34</v>
      </c>
      <c r="B737" s="37" t="s">
        <v>13</v>
      </c>
      <c r="C737" s="33">
        <v>36951</v>
      </c>
      <c r="D737" s="31" t="e">
        <f>'1.2'!E22</f>
        <v>#N/A</v>
      </c>
      <c r="E737" s="31" t="e">
        <f>'1.2'!R22</f>
        <v>#N/A</v>
      </c>
      <c r="F737" s="31" t="e">
        <f>'1.2'!AE22</f>
        <v>#N/A</v>
      </c>
      <c r="G737" s="31" t="e">
        <f>'1.2'!AR22</f>
        <v>#N/A</v>
      </c>
    </row>
    <row r="738" spans="1:7" x14ac:dyDescent="0.25">
      <c r="A738" s="34" t="s">
        <v>34</v>
      </c>
      <c r="B738" s="37" t="s">
        <v>13</v>
      </c>
      <c r="C738" s="33">
        <v>36982</v>
      </c>
      <c r="D738" s="31" t="e">
        <f>'1.2'!E23</f>
        <v>#N/A</v>
      </c>
      <c r="E738" s="31" t="e">
        <f>'1.2'!R23</f>
        <v>#N/A</v>
      </c>
      <c r="F738" s="31" t="e">
        <f>'1.2'!AE23</f>
        <v>#N/A</v>
      </c>
      <c r="G738" s="31" t="e">
        <f>'1.2'!AR23</f>
        <v>#N/A</v>
      </c>
    </row>
    <row r="739" spans="1:7" x14ac:dyDescent="0.25">
      <c r="A739" s="34" t="s">
        <v>34</v>
      </c>
      <c r="B739" s="37" t="s">
        <v>13</v>
      </c>
      <c r="C739" s="33">
        <v>37012</v>
      </c>
      <c r="D739" s="31" t="e">
        <f>'1.2'!E24</f>
        <v>#N/A</v>
      </c>
      <c r="E739" s="31" t="e">
        <f>'1.2'!R24</f>
        <v>#N/A</v>
      </c>
      <c r="F739" s="31" t="e">
        <f>'1.2'!AE24</f>
        <v>#N/A</v>
      </c>
      <c r="G739" s="31" t="e">
        <f>'1.2'!AR24</f>
        <v>#N/A</v>
      </c>
    </row>
    <row r="740" spans="1:7" x14ac:dyDescent="0.25">
      <c r="A740" s="34" t="s">
        <v>34</v>
      </c>
      <c r="B740" s="37" t="s">
        <v>13</v>
      </c>
      <c r="C740" s="33">
        <v>37043</v>
      </c>
      <c r="D740" s="31" t="e">
        <f>'1.2'!E25</f>
        <v>#N/A</v>
      </c>
      <c r="E740" s="31" t="e">
        <f>'1.2'!R25</f>
        <v>#N/A</v>
      </c>
      <c r="F740" s="31" t="e">
        <f>'1.2'!AE25</f>
        <v>#N/A</v>
      </c>
      <c r="G740" s="31" t="e">
        <f>'1.2'!AR25</f>
        <v>#N/A</v>
      </c>
    </row>
    <row r="741" spans="1:7" x14ac:dyDescent="0.25">
      <c r="A741" s="34" t="s">
        <v>34</v>
      </c>
      <c r="B741" s="37" t="s">
        <v>13</v>
      </c>
      <c r="C741" s="33">
        <v>37073</v>
      </c>
      <c r="D741" s="31" t="e">
        <f>'1.2'!E26</f>
        <v>#N/A</v>
      </c>
      <c r="E741" s="31" t="e">
        <f>'1.2'!R26</f>
        <v>#N/A</v>
      </c>
      <c r="F741" s="31" t="e">
        <f>'1.2'!AE26</f>
        <v>#N/A</v>
      </c>
      <c r="G741" s="31" t="e">
        <f>'1.2'!AR26</f>
        <v>#N/A</v>
      </c>
    </row>
    <row r="742" spans="1:7" x14ac:dyDescent="0.25">
      <c r="A742" s="34" t="s">
        <v>34</v>
      </c>
      <c r="B742" s="37" t="s">
        <v>13</v>
      </c>
      <c r="C742" s="33">
        <v>37104</v>
      </c>
      <c r="D742" s="31" t="e">
        <f>'1.2'!E27</f>
        <v>#N/A</v>
      </c>
      <c r="E742" s="31" t="e">
        <f>'1.2'!R27</f>
        <v>#N/A</v>
      </c>
      <c r="F742" s="31" t="e">
        <f>'1.2'!AE27</f>
        <v>#N/A</v>
      </c>
      <c r="G742" s="31" t="e">
        <f>'1.2'!AR27</f>
        <v>#N/A</v>
      </c>
    </row>
    <row r="743" spans="1:7" x14ac:dyDescent="0.25">
      <c r="A743" s="34" t="s">
        <v>34</v>
      </c>
      <c r="B743" s="37" t="s">
        <v>13</v>
      </c>
      <c r="C743" s="33">
        <v>37135</v>
      </c>
      <c r="D743" s="31" t="e">
        <f>'1.2'!E28</f>
        <v>#N/A</v>
      </c>
      <c r="E743" s="31" t="e">
        <f>'1.2'!R28</f>
        <v>#N/A</v>
      </c>
      <c r="F743" s="31" t="e">
        <f>'1.2'!AE28</f>
        <v>#N/A</v>
      </c>
      <c r="G743" s="31" t="e">
        <f>'1.2'!AR28</f>
        <v>#N/A</v>
      </c>
    </row>
    <row r="744" spans="1:7" x14ac:dyDescent="0.25">
      <c r="A744" s="34" t="s">
        <v>34</v>
      </c>
      <c r="B744" s="37" t="s">
        <v>13</v>
      </c>
      <c r="C744" s="33">
        <v>37165</v>
      </c>
      <c r="D744" s="31" t="e">
        <f>'1.2'!E29</f>
        <v>#N/A</v>
      </c>
      <c r="E744" s="31" t="e">
        <f>'1.2'!R29</f>
        <v>#N/A</v>
      </c>
      <c r="F744" s="31" t="e">
        <f>'1.2'!AE29</f>
        <v>#N/A</v>
      </c>
      <c r="G744" s="31" t="e">
        <f>'1.2'!AR29</f>
        <v>#N/A</v>
      </c>
    </row>
    <row r="745" spans="1:7" x14ac:dyDescent="0.25">
      <c r="A745" s="34" t="s">
        <v>34</v>
      </c>
      <c r="B745" s="37" t="s">
        <v>13</v>
      </c>
      <c r="C745" s="33">
        <v>37196</v>
      </c>
      <c r="D745" s="31" t="e">
        <f>'1.2'!E30</f>
        <v>#N/A</v>
      </c>
      <c r="E745" s="31" t="e">
        <f>'1.2'!R30</f>
        <v>#N/A</v>
      </c>
      <c r="F745" s="31" t="e">
        <f>'1.2'!AE30</f>
        <v>#N/A</v>
      </c>
      <c r="G745" s="31" t="e">
        <f>'1.2'!AR30</f>
        <v>#N/A</v>
      </c>
    </row>
    <row r="746" spans="1:7" x14ac:dyDescent="0.25">
      <c r="A746" s="34" t="s">
        <v>34</v>
      </c>
      <c r="B746" s="37" t="s">
        <v>13</v>
      </c>
      <c r="C746" s="33">
        <v>37226</v>
      </c>
      <c r="D746" s="31" t="e">
        <f>'1.2'!E31</f>
        <v>#N/A</v>
      </c>
      <c r="E746" s="31" t="e">
        <f>'1.2'!R31</f>
        <v>#N/A</v>
      </c>
      <c r="F746" s="31" t="e">
        <f>'1.2'!AE31</f>
        <v>#N/A</v>
      </c>
      <c r="G746" s="31" t="e">
        <f>'1.2'!AR31</f>
        <v>#N/A</v>
      </c>
    </row>
    <row r="747" spans="1:7" x14ac:dyDescent="0.25">
      <c r="A747" s="34" t="s">
        <v>34</v>
      </c>
      <c r="B747" s="37" t="s">
        <v>13</v>
      </c>
      <c r="C747" s="33">
        <v>37257</v>
      </c>
      <c r="D747" s="31" t="e">
        <f>'1.2'!E32</f>
        <v>#N/A</v>
      </c>
      <c r="E747" s="31" t="e">
        <f>'1.2'!R32</f>
        <v>#N/A</v>
      </c>
      <c r="F747" s="31" t="e">
        <f>'1.2'!AE32</f>
        <v>#N/A</v>
      </c>
      <c r="G747" s="31" t="e">
        <f>'1.2'!AR32</f>
        <v>#N/A</v>
      </c>
    </row>
    <row r="748" spans="1:7" x14ac:dyDescent="0.25">
      <c r="A748" s="34" t="s">
        <v>34</v>
      </c>
      <c r="B748" s="37" t="s">
        <v>13</v>
      </c>
      <c r="C748" s="33">
        <v>37288</v>
      </c>
      <c r="D748" s="31" t="e">
        <f>'1.2'!E33</f>
        <v>#N/A</v>
      </c>
      <c r="E748" s="31" t="e">
        <f>'1.2'!R33</f>
        <v>#N/A</v>
      </c>
      <c r="F748" s="31" t="e">
        <f>'1.2'!AE33</f>
        <v>#N/A</v>
      </c>
      <c r="G748" s="31" t="e">
        <f>'1.2'!AR33</f>
        <v>#N/A</v>
      </c>
    </row>
    <row r="749" spans="1:7" x14ac:dyDescent="0.25">
      <c r="A749" s="34" t="s">
        <v>34</v>
      </c>
      <c r="B749" s="37" t="s">
        <v>13</v>
      </c>
      <c r="C749" s="33">
        <v>37316</v>
      </c>
      <c r="D749" s="31" t="e">
        <f>'1.2'!E34</f>
        <v>#N/A</v>
      </c>
      <c r="E749" s="31" t="e">
        <f>'1.2'!R34</f>
        <v>#N/A</v>
      </c>
      <c r="F749" s="31" t="e">
        <f>'1.2'!AE34</f>
        <v>#N/A</v>
      </c>
      <c r="G749" s="31" t="e">
        <f>'1.2'!AR34</f>
        <v>#N/A</v>
      </c>
    </row>
    <row r="750" spans="1:7" x14ac:dyDescent="0.25">
      <c r="A750" s="34" t="s">
        <v>34</v>
      </c>
      <c r="B750" s="37" t="s">
        <v>13</v>
      </c>
      <c r="C750" s="33">
        <v>37347</v>
      </c>
      <c r="D750" s="31" t="e">
        <f>'1.2'!E35</f>
        <v>#N/A</v>
      </c>
      <c r="E750" s="31" t="e">
        <f>'1.2'!R35</f>
        <v>#N/A</v>
      </c>
      <c r="F750" s="31" t="e">
        <f>'1.2'!AE35</f>
        <v>#N/A</v>
      </c>
      <c r="G750" s="31" t="e">
        <f>'1.2'!AR35</f>
        <v>#N/A</v>
      </c>
    </row>
    <row r="751" spans="1:7" x14ac:dyDescent="0.25">
      <c r="A751" s="34" t="s">
        <v>34</v>
      </c>
      <c r="B751" s="37" t="s">
        <v>13</v>
      </c>
      <c r="C751" s="33">
        <v>37377</v>
      </c>
      <c r="D751" s="31" t="e">
        <f>'1.2'!E36</f>
        <v>#N/A</v>
      </c>
      <c r="E751" s="31" t="e">
        <f>'1.2'!R36</f>
        <v>#N/A</v>
      </c>
      <c r="F751" s="31" t="e">
        <f>'1.2'!AE36</f>
        <v>#N/A</v>
      </c>
      <c r="G751" s="31" t="e">
        <f>'1.2'!AR36</f>
        <v>#N/A</v>
      </c>
    </row>
    <row r="752" spans="1:7" x14ac:dyDescent="0.25">
      <c r="A752" s="34" t="s">
        <v>34</v>
      </c>
      <c r="B752" s="37" t="s">
        <v>13</v>
      </c>
      <c r="C752" s="33">
        <v>37408</v>
      </c>
      <c r="D752" s="31" t="e">
        <f>'1.2'!E37</f>
        <v>#N/A</v>
      </c>
      <c r="E752" s="31" t="e">
        <f>'1.2'!R37</f>
        <v>#N/A</v>
      </c>
      <c r="F752" s="31" t="e">
        <f>'1.2'!AE37</f>
        <v>#N/A</v>
      </c>
      <c r="G752" s="31" t="e">
        <f>'1.2'!AR37</f>
        <v>#N/A</v>
      </c>
    </row>
    <row r="753" spans="1:7" x14ac:dyDescent="0.25">
      <c r="A753" s="34" t="s">
        <v>34</v>
      </c>
      <c r="B753" s="37" t="s">
        <v>13</v>
      </c>
      <c r="C753" s="33">
        <v>37438</v>
      </c>
      <c r="D753" s="31" t="e">
        <f>'1.2'!E38</f>
        <v>#N/A</v>
      </c>
      <c r="E753" s="31" t="e">
        <f>'1.2'!R38</f>
        <v>#N/A</v>
      </c>
      <c r="F753" s="31" t="e">
        <f>'1.2'!AE38</f>
        <v>#N/A</v>
      </c>
      <c r="G753" s="31" t="e">
        <f>'1.2'!AR38</f>
        <v>#N/A</v>
      </c>
    </row>
    <row r="754" spans="1:7" x14ac:dyDescent="0.25">
      <c r="A754" s="34" t="s">
        <v>34</v>
      </c>
      <c r="B754" s="37" t="s">
        <v>13</v>
      </c>
      <c r="C754" s="33">
        <v>37469</v>
      </c>
      <c r="D754" s="31" t="e">
        <f>'1.2'!E39</f>
        <v>#N/A</v>
      </c>
      <c r="E754" s="31" t="e">
        <f>'1.2'!R39</f>
        <v>#N/A</v>
      </c>
      <c r="F754" s="31" t="e">
        <f>'1.2'!AE39</f>
        <v>#N/A</v>
      </c>
      <c r="G754" s="31" t="e">
        <f>'1.2'!AR39</f>
        <v>#N/A</v>
      </c>
    </row>
    <row r="755" spans="1:7" x14ac:dyDescent="0.25">
      <c r="A755" s="34" t="s">
        <v>34</v>
      </c>
      <c r="B755" s="37" t="s">
        <v>13</v>
      </c>
      <c r="C755" s="33">
        <v>37500</v>
      </c>
      <c r="D755" s="31" t="e">
        <f>'1.2'!E40</f>
        <v>#N/A</v>
      </c>
      <c r="E755" s="31" t="e">
        <f>'1.2'!R40</f>
        <v>#N/A</v>
      </c>
      <c r="F755" s="31" t="e">
        <f>'1.2'!AE40</f>
        <v>#N/A</v>
      </c>
      <c r="G755" s="31" t="e">
        <f>'1.2'!AR40</f>
        <v>#N/A</v>
      </c>
    </row>
    <row r="756" spans="1:7" x14ac:dyDescent="0.25">
      <c r="A756" s="34" t="s">
        <v>34</v>
      </c>
      <c r="B756" s="37" t="s">
        <v>13</v>
      </c>
      <c r="C756" s="33">
        <v>37530</v>
      </c>
      <c r="D756" s="31" t="e">
        <f>'1.2'!E41</f>
        <v>#N/A</v>
      </c>
      <c r="E756" s="31" t="e">
        <f>'1.2'!R41</f>
        <v>#N/A</v>
      </c>
      <c r="F756" s="31" t="e">
        <f>'1.2'!AE41</f>
        <v>#N/A</v>
      </c>
      <c r="G756" s="31" t="e">
        <f>'1.2'!AR41</f>
        <v>#N/A</v>
      </c>
    </row>
    <row r="757" spans="1:7" x14ac:dyDescent="0.25">
      <c r="A757" s="34" t="s">
        <v>34</v>
      </c>
      <c r="B757" s="37" t="s">
        <v>13</v>
      </c>
      <c r="C757" s="33">
        <v>37561</v>
      </c>
      <c r="D757" s="31" t="e">
        <f>'1.2'!E42</f>
        <v>#N/A</v>
      </c>
      <c r="E757" s="31" t="e">
        <f>'1.2'!R42</f>
        <v>#N/A</v>
      </c>
      <c r="F757" s="31" t="e">
        <f>'1.2'!AE42</f>
        <v>#N/A</v>
      </c>
      <c r="G757" s="31" t="e">
        <f>'1.2'!AR42</f>
        <v>#N/A</v>
      </c>
    </row>
    <row r="758" spans="1:7" x14ac:dyDescent="0.25">
      <c r="A758" s="34" t="s">
        <v>34</v>
      </c>
      <c r="B758" s="37" t="s">
        <v>13</v>
      </c>
      <c r="C758" s="33">
        <v>37591</v>
      </c>
      <c r="D758" s="31" t="e">
        <f>'1.2'!E43</f>
        <v>#N/A</v>
      </c>
      <c r="E758" s="31" t="e">
        <f>'1.2'!R43</f>
        <v>#N/A</v>
      </c>
      <c r="F758" s="31" t="e">
        <f>'1.2'!AE43</f>
        <v>#N/A</v>
      </c>
      <c r="G758" s="31" t="e">
        <f>'1.2'!AR43</f>
        <v>#N/A</v>
      </c>
    </row>
    <row r="759" spans="1:7" x14ac:dyDescent="0.25">
      <c r="A759" s="34" t="s">
        <v>34</v>
      </c>
      <c r="B759" s="37" t="s">
        <v>13</v>
      </c>
      <c r="C759" s="33">
        <v>37622</v>
      </c>
      <c r="D759" s="31" t="e">
        <f>'1.2'!E44</f>
        <v>#N/A</v>
      </c>
      <c r="E759" s="31" t="e">
        <f>'1.2'!R44</f>
        <v>#N/A</v>
      </c>
      <c r="F759" s="31" t="e">
        <f>'1.2'!AE44</f>
        <v>#N/A</v>
      </c>
      <c r="G759" s="31" t="e">
        <f>'1.2'!AR44</f>
        <v>#N/A</v>
      </c>
    </row>
    <row r="760" spans="1:7" x14ac:dyDescent="0.25">
      <c r="A760" s="34" t="s">
        <v>34</v>
      </c>
      <c r="B760" s="37" t="s">
        <v>13</v>
      </c>
      <c r="C760" s="33">
        <v>37653</v>
      </c>
      <c r="D760" s="31" t="e">
        <f>'1.2'!E45</f>
        <v>#N/A</v>
      </c>
      <c r="E760" s="31" t="e">
        <f>'1.2'!R45</f>
        <v>#N/A</v>
      </c>
      <c r="F760" s="31" t="e">
        <f>'1.2'!AE45</f>
        <v>#N/A</v>
      </c>
      <c r="G760" s="31" t="e">
        <f>'1.2'!AR45</f>
        <v>#N/A</v>
      </c>
    </row>
    <row r="761" spans="1:7" x14ac:dyDescent="0.25">
      <c r="A761" s="34" t="s">
        <v>34</v>
      </c>
      <c r="B761" s="37" t="s">
        <v>13</v>
      </c>
      <c r="C761" s="33">
        <v>37681</v>
      </c>
      <c r="D761" s="31" t="e">
        <f>'1.2'!E46</f>
        <v>#N/A</v>
      </c>
      <c r="E761" s="31" t="e">
        <f>'1.2'!R46</f>
        <v>#N/A</v>
      </c>
      <c r="F761" s="31" t="e">
        <f>'1.2'!AE46</f>
        <v>#N/A</v>
      </c>
      <c r="G761" s="31" t="e">
        <f>'1.2'!AR46</f>
        <v>#N/A</v>
      </c>
    </row>
    <row r="762" spans="1:7" x14ac:dyDescent="0.25">
      <c r="A762" s="34" t="s">
        <v>34</v>
      </c>
      <c r="B762" s="37" t="s">
        <v>13</v>
      </c>
      <c r="C762" s="33">
        <v>37712</v>
      </c>
      <c r="D762" s="31" t="e">
        <f>'1.2'!E47</f>
        <v>#N/A</v>
      </c>
      <c r="E762" s="31" t="e">
        <f>'1.2'!R47</f>
        <v>#N/A</v>
      </c>
      <c r="F762" s="31" t="e">
        <f>'1.2'!AE47</f>
        <v>#N/A</v>
      </c>
      <c r="G762" s="31" t="e">
        <f>'1.2'!AR47</f>
        <v>#N/A</v>
      </c>
    </row>
    <row r="763" spans="1:7" x14ac:dyDescent="0.25">
      <c r="A763" s="34" t="s">
        <v>34</v>
      </c>
      <c r="B763" s="37" t="s">
        <v>13</v>
      </c>
      <c r="C763" s="33">
        <v>37742</v>
      </c>
      <c r="D763" s="31" t="e">
        <f>'1.2'!E48</f>
        <v>#N/A</v>
      </c>
      <c r="E763" s="31" t="e">
        <f>'1.2'!R48</f>
        <v>#N/A</v>
      </c>
      <c r="F763" s="31" t="e">
        <f>'1.2'!AE48</f>
        <v>#N/A</v>
      </c>
      <c r="G763" s="31" t="e">
        <f>'1.2'!AR48</f>
        <v>#N/A</v>
      </c>
    </row>
    <row r="764" spans="1:7" x14ac:dyDescent="0.25">
      <c r="A764" s="34" t="s">
        <v>34</v>
      </c>
      <c r="B764" s="37" t="s">
        <v>13</v>
      </c>
      <c r="C764" s="33">
        <v>37773</v>
      </c>
      <c r="D764" s="31" t="e">
        <f>'1.2'!E49</f>
        <v>#N/A</v>
      </c>
      <c r="E764" s="31" t="e">
        <f>'1.2'!R49</f>
        <v>#N/A</v>
      </c>
      <c r="F764" s="31" t="e">
        <f>'1.2'!AE49</f>
        <v>#N/A</v>
      </c>
      <c r="G764" s="31" t="e">
        <f>'1.2'!AR49</f>
        <v>#N/A</v>
      </c>
    </row>
    <row r="765" spans="1:7" x14ac:dyDescent="0.25">
      <c r="A765" s="34" t="s">
        <v>34</v>
      </c>
      <c r="B765" s="37" t="s">
        <v>13</v>
      </c>
      <c r="C765" s="33">
        <v>37803</v>
      </c>
      <c r="D765" s="31" t="e">
        <f>'1.2'!E50</f>
        <v>#N/A</v>
      </c>
      <c r="E765" s="31" t="e">
        <f>'1.2'!R50</f>
        <v>#N/A</v>
      </c>
      <c r="F765" s="31" t="e">
        <f>'1.2'!AE50</f>
        <v>#N/A</v>
      </c>
      <c r="G765" s="31" t="e">
        <f>'1.2'!AR50</f>
        <v>#N/A</v>
      </c>
    </row>
    <row r="766" spans="1:7" x14ac:dyDescent="0.25">
      <c r="A766" s="34" t="s">
        <v>34</v>
      </c>
      <c r="B766" s="37" t="s">
        <v>13</v>
      </c>
      <c r="C766" s="33">
        <v>37834</v>
      </c>
      <c r="D766" s="31" t="e">
        <f>'1.2'!E51</f>
        <v>#N/A</v>
      </c>
      <c r="E766" s="31" t="e">
        <f>'1.2'!R51</f>
        <v>#N/A</v>
      </c>
      <c r="F766" s="31" t="e">
        <f>'1.2'!AE51</f>
        <v>#N/A</v>
      </c>
      <c r="G766" s="31" t="e">
        <f>'1.2'!AR51</f>
        <v>#N/A</v>
      </c>
    </row>
    <row r="767" spans="1:7" x14ac:dyDescent="0.25">
      <c r="A767" s="34" t="s">
        <v>34</v>
      </c>
      <c r="B767" s="37" t="s">
        <v>13</v>
      </c>
      <c r="C767" s="33">
        <v>37865</v>
      </c>
      <c r="D767" s="31" t="e">
        <f>'1.2'!E52</f>
        <v>#N/A</v>
      </c>
      <c r="E767" s="31" t="e">
        <f>'1.2'!R52</f>
        <v>#N/A</v>
      </c>
      <c r="F767" s="31" t="e">
        <f>'1.2'!AE52</f>
        <v>#N/A</v>
      </c>
      <c r="G767" s="31" t="e">
        <f>'1.2'!AR52</f>
        <v>#N/A</v>
      </c>
    </row>
    <row r="768" spans="1:7" x14ac:dyDescent="0.25">
      <c r="A768" s="34" t="s">
        <v>34</v>
      </c>
      <c r="B768" s="37" t="s">
        <v>13</v>
      </c>
      <c r="C768" s="33">
        <v>37895</v>
      </c>
      <c r="D768" s="31" t="e">
        <f>'1.2'!E53</f>
        <v>#N/A</v>
      </c>
      <c r="E768" s="31" t="e">
        <f>'1.2'!R53</f>
        <v>#N/A</v>
      </c>
      <c r="F768" s="31" t="e">
        <f>'1.2'!AE53</f>
        <v>#N/A</v>
      </c>
      <c r="G768" s="31" t="e">
        <f>'1.2'!AR53</f>
        <v>#N/A</v>
      </c>
    </row>
    <row r="769" spans="1:7" x14ac:dyDescent="0.25">
      <c r="A769" s="34" t="s">
        <v>34</v>
      </c>
      <c r="B769" s="37" t="s">
        <v>13</v>
      </c>
      <c r="C769" s="33">
        <v>37926</v>
      </c>
      <c r="D769" s="31" t="e">
        <f>'1.2'!E54</f>
        <v>#N/A</v>
      </c>
      <c r="E769" s="31" t="e">
        <f>'1.2'!R54</f>
        <v>#N/A</v>
      </c>
      <c r="F769" s="31" t="e">
        <f>'1.2'!AE54</f>
        <v>#N/A</v>
      </c>
      <c r="G769" s="31" t="e">
        <f>'1.2'!AR54</f>
        <v>#N/A</v>
      </c>
    </row>
    <row r="770" spans="1:7" x14ac:dyDescent="0.25">
      <c r="A770" s="34" t="s">
        <v>34</v>
      </c>
      <c r="B770" s="37" t="s">
        <v>13</v>
      </c>
      <c r="C770" s="33">
        <v>37956</v>
      </c>
      <c r="D770" s="31" t="e">
        <f>'1.2'!E55</f>
        <v>#N/A</v>
      </c>
      <c r="E770" s="31" t="e">
        <f>'1.2'!R55</f>
        <v>#N/A</v>
      </c>
      <c r="F770" s="31" t="e">
        <f>'1.2'!AE55</f>
        <v>#N/A</v>
      </c>
      <c r="G770" s="31" t="e">
        <f>'1.2'!AR55</f>
        <v>#N/A</v>
      </c>
    </row>
    <row r="771" spans="1:7" x14ac:dyDescent="0.25">
      <c r="A771" s="34" t="s">
        <v>34</v>
      </c>
      <c r="B771" s="37" t="s">
        <v>13</v>
      </c>
      <c r="C771" s="33">
        <v>37987</v>
      </c>
      <c r="D771" s="31">
        <f>'1.2'!E56</f>
        <v>36.4</v>
      </c>
      <c r="E771" s="31">
        <f>'1.2'!R56</f>
        <v>0.6</v>
      </c>
      <c r="F771" s="31">
        <f>'1.2'!AE56</f>
        <v>0.6</v>
      </c>
      <c r="G771" s="31">
        <f>'1.2'!AR56</f>
        <v>-5.4</v>
      </c>
    </row>
    <row r="772" spans="1:7" x14ac:dyDescent="0.25">
      <c r="A772" s="34" t="s">
        <v>34</v>
      </c>
      <c r="B772" s="37" t="s">
        <v>13</v>
      </c>
      <c r="C772" s="33">
        <v>38018</v>
      </c>
      <c r="D772" s="31">
        <f>'1.2'!E57</f>
        <v>33</v>
      </c>
      <c r="E772" s="31">
        <f>'1.2'!R57</f>
        <v>-7.9</v>
      </c>
      <c r="F772" s="31">
        <f>'1.2'!AE57</f>
        <v>-3.6</v>
      </c>
      <c r="G772" s="31">
        <f>'1.2'!AR57</f>
        <v>-6</v>
      </c>
    </row>
    <row r="773" spans="1:7" x14ac:dyDescent="0.25">
      <c r="A773" s="34" t="s">
        <v>34</v>
      </c>
      <c r="B773" s="37" t="s">
        <v>13</v>
      </c>
      <c r="C773" s="33">
        <v>38047</v>
      </c>
      <c r="D773" s="31">
        <f>'1.2'!E58</f>
        <v>36.700000000000003</v>
      </c>
      <c r="E773" s="31">
        <f>'1.2'!R58</f>
        <v>12.8</v>
      </c>
      <c r="F773" s="31">
        <f>'1.2'!AE58</f>
        <v>1.5</v>
      </c>
      <c r="G773" s="31">
        <f>'1.2'!AR58</f>
        <v>-4.0999999999999996</v>
      </c>
    </row>
    <row r="774" spans="1:7" x14ac:dyDescent="0.25">
      <c r="A774" s="34" t="s">
        <v>34</v>
      </c>
      <c r="B774" s="37" t="s">
        <v>13</v>
      </c>
      <c r="C774" s="33">
        <v>38078</v>
      </c>
      <c r="D774" s="31">
        <f>'1.2'!E59</f>
        <v>37.6</v>
      </c>
      <c r="E774" s="31">
        <f>'1.2'!R59</f>
        <v>0.1</v>
      </c>
      <c r="F774" s="31">
        <f>'1.2'!AE59</f>
        <v>1.1000000000000001</v>
      </c>
      <c r="G774" s="31">
        <f>'1.2'!AR59</f>
        <v>-3.9</v>
      </c>
    </row>
    <row r="775" spans="1:7" x14ac:dyDescent="0.25">
      <c r="A775" s="34" t="s">
        <v>34</v>
      </c>
      <c r="B775" s="37" t="s">
        <v>13</v>
      </c>
      <c r="C775" s="33">
        <v>38108</v>
      </c>
      <c r="D775" s="31">
        <f>'1.2'!E60</f>
        <v>47.7</v>
      </c>
      <c r="E775" s="31">
        <f>'1.2'!R60</f>
        <v>36.799999999999997</v>
      </c>
      <c r="F775" s="31">
        <f>'1.2'!AE60</f>
        <v>8.1</v>
      </c>
      <c r="G775" s="31">
        <f>'1.2'!AR60</f>
        <v>0.3</v>
      </c>
    </row>
    <row r="776" spans="1:7" x14ac:dyDescent="0.25">
      <c r="A776" s="34" t="s">
        <v>34</v>
      </c>
      <c r="B776" s="37" t="s">
        <v>13</v>
      </c>
      <c r="C776" s="33">
        <v>38139</v>
      </c>
      <c r="D776" s="31">
        <f>'1.2'!E61</f>
        <v>48.6</v>
      </c>
      <c r="E776" s="31">
        <f>'1.2'!R61</f>
        <v>15.2</v>
      </c>
      <c r="F776" s="31">
        <f>'1.2'!AE61</f>
        <v>9.5</v>
      </c>
      <c r="G776" s="31">
        <f>'1.2'!AR61</f>
        <v>2</v>
      </c>
    </row>
    <row r="777" spans="1:7" x14ac:dyDescent="0.25">
      <c r="A777" s="34" t="s">
        <v>34</v>
      </c>
      <c r="B777" s="37" t="s">
        <v>13</v>
      </c>
      <c r="C777" s="33">
        <v>38169</v>
      </c>
      <c r="D777" s="31">
        <f>'1.2'!E62</f>
        <v>50.7</v>
      </c>
      <c r="E777" s="31">
        <f>'1.2'!R62</f>
        <v>11.1</v>
      </c>
      <c r="F777" s="31">
        <f>'1.2'!AE62</f>
        <v>9.8000000000000007</v>
      </c>
      <c r="G777" s="31">
        <f>'1.2'!AR62</f>
        <v>3.6</v>
      </c>
    </row>
    <row r="778" spans="1:7" x14ac:dyDescent="0.25">
      <c r="A778" s="34" t="s">
        <v>34</v>
      </c>
      <c r="B778" s="37" t="s">
        <v>13</v>
      </c>
      <c r="C778" s="33">
        <v>38200</v>
      </c>
      <c r="D778" s="31">
        <f>'1.2'!E63</f>
        <v>44.1</v>
      </c>
      <c r="E778" s="31">
        <f>'1.2'!R63</f>
        <v>4.4000000000000004</v>
      </c>
      <c r="F778" s="31">
        <f>'1.2'!AE63</f>
        <v>9</v>
      </c>
      <c r="G778" s="31">
        <f>'1.2'!AR63</f>
        <v>4.5999999999999996</v>
      </c>
    </row>
    <row r="779" spans="1:7" x14ac:dyDescent="0.25">
      <c r="A779" s="34" t="s">
        <v>34</v>
      </c>
      <c r="B779" s="37" t="s">
        <v>13</v>
      </c>
      <c r="C779" s="33">
        <v>38231</v>
      </c>
      <c r="D779" s="31">
        <f>'1.2'!E64</f>
        <v>38.299999999999997</v>
      </c>
      <c r="E779" s="31">
        <f>'1.2'!R64</f>
        <v>-1.9</v>
      </c>
      <c r="F779" s="31">
        <f>'1.2'!AE64</f>
        <v>7.8</v>
      </c>
      <c r="G779" s="31">
        <f>'1.2'!AR64</f>
        <v>4.5999999999999996</v>
      </c>
    </row>
    <row r="780" spans="1:7" x14ac:dyDescent="0.25">
      <c r="A780" s="34" t="s">
        <v>34</v>
      </c>
      <c r="B780" s="37" t="s">
        <v>13</v>
      </c>
      <c r="C780" s="33">
        <v>38261</v>
      </c>
      <c r="D780" s="31">
        <f>'1.2'!E65</f>
        <v>44.7</v>
      </c>
      <c r="E780" s="31">
        <f>'1.2'!R65</f>
        <v>4.8</v>
      </c>
      <c r="F780" s="31">
        <f>'1.2'!AE65</f>
        <v>7.5</v>
      </c>
      <c r="G780" s="31">
        <f>'1.2'!AR65</f>
        <v>5.2</v>
      </c>
    </row>
    <row r="781" spans="1:7" x14ac:dyDescent="0.25">
      <c r="A781" s="34" t="s">
        <v>34</v>
      </c>
      <c r="B781" s="37" t="s">
        <v>13</v>
      </c>
      <c r="C781" s="33">
        <v>38292</v>
      </c>
      <c r="D781" s="31">
        <f>'1.2'!E66</f>
        <v>48.1</v>
      </c>
      <c r="E781" s="31">
        <f>'1.2'!R66</f>
        <v>13.4</v>
      </c>
      <c r="F781" s="31">
        <f>'1.2'!AE66</f>
        <v>8.1</v>
      </c>
      <c r="G781" s="31">
        <f>'1.2'!AR66</f>
        <v>7.3</v>
      </c>
    </row>
    <row r="782" spans="1:7" x14ac:dyDescent="0.25">
      <c r="A782" s="34" t="s">
        <v>34</v>
      </c>
      <c r="B782" s="37" t="s">
        <v>13</v>
      </c>
      <c r="C782" s="33">
        <v>38322</v>
      </c>
      <c r="D782" s="31">
        <f>'1.2'!E67</f>
        <v>101</v>
      </c>
      <c r="E782" s="31">
        <f>'1.2'!R67</f>
        <v>14.4</v>
      </c>
      <c r="F782" s="31">
        <f>'1.2'!AE67</f>
        <v>9.1</v>
      </c>
      <c r="G782" s="31">
        <f>'1.2'!AR67</f>
        <v>9.1</v>
      </c>
    </row>
    <row r="783" spans="1:7" x14ac:dyDescent="0.25">
      <c r="A783" s="34" t="s">
        <v>34</v>
      </c>
      <c r="B783" s="37" t="s">
        <v>13</v>
      </c>
      <c r="C783" s="33">
        <v>38353</v>
      </c>
      <c r="D783" s="31">
        <f>'1.2'!E68</f>
        <v>41.1</v>
      </c>
      <c r="E783" s="31">
        <f>'1.2'!R68</f>
        <v>13</v>
      </c>
      <c r="F783" s="31">
        <f>'1.2'!AE68</f>
        <v>13</v>
      </c>
      <c r="G783" s="31">
        <f>'1.2'!AR68</f>
        <v>10</v>
      </c>
    </row>
    <row r="784" spans="1:7" x14ac:dyDescent="0.25">
      <c r="A784" s="34" t="s">
        <v>34</v>
      </c>
      <c r="B784" s="37" t="s">
        <v>13</v>
      </c>
      <c r="C784" s="33">
        <v>38384</v>
      </c>
      <c r="D784" s="31">
        <f>'1.2'!E69</f>
        <v>35.700000000000003</v>
      </c>
      <c r="E784" s="31">
        <f>'1.2'!R69</f>
        <v>7.9</v>
      </c>
      <c r="F784" s="31">
        <f>'1.2'!AE69</f>
        <v>10.6</v>
      </c>
      <c r="G784" s="31">
        <f>'1.2'!AR69</f>
        <v>11.1</v>
      </c>
    </row>
    <row r="785" spans="1:7" x14ac:dyDescent="0.25">
      <c r="A785" s="34" t="s">
        <v>34</v>
      </c>
      <c r="B785" s="37" t="s">
        <v>13</v>
      </c>
      <c r="C785" s="33">
        <v>38412</v>
      </c>
      <c r="D785" s="31">
        <f>'1.2'!E70</f>
        <v>39.299999999999997</v>
      </c>
      <c r="E785" s="31">
        <f>'1.2'!R70</f>
        <v>7</v>
      </c>
      <c r="F785" s="31">
        <f>'1.2'!AE70</f>
        <v>9.3000000000000007</v>
      </c>
      <c r="G785" s="31">
        <f>'1.2'!AR70</f>
        <v>10.7</v>
      </c>
    </row>
    <row r="786" spans="1:7" x14ac:dyDescent="0.25">
      <c r="A786" s="34" t="s">
        <v>34</v>
      </c>
      <c r="B786" s="37" t="s">
        <v>13</v>
      </c>
      <c r="C786" s="33">
        <v>38443</v>
      </c>
      <c r="D786" s="31">
        <f>'1.2'!E71</f>
        <v>40.4</v>
      </c>
      <c r="E786" s="31">
        <f>'1.2'!R71</f>
        <v>7.3</v>
      </c>
      <c r="F786" s="31">
        <f>'1.2'!AE71</f>
        <v>8.8000000000000007</v>
      </c>
      <c r="G786" s="31">
        <f>'1.2'!AR71</f>
        <v>11.2</v>
      </c>
    </row>
    <row r="787" spans="1:7" x14ac:dyDescent="0.25">
      <c r="A787" s="34" t="s">
        <v>34</v>
      </c>
      <c r="B787" s="37" t="s">
        <v>13</v>
      </c>
      <c r="C787" s="33">
        <v>38473</v>
      </c>
      <c r="D787" s="31">
        <f>'1.2'!E72</f>
        <v>50.3</v>
      </c>
      <c r="E787" s="31">
        <f>'1.2'!R72</f>
        <v>5.4</v>
      </c>
      <c r="F787" s="31">
        <f>'1.2'!AE72</f>
        <v>7.9</v>
      </c>
      <c r="G787" s="31">
        <f>'1.2'!AR72</f>
        <v>9</v>
      </c>
    </row>
    <row r="788" spans="1:7" x14ac:dyDescent="0.25">
      <c r="A788" s="34" t="s">
        <v>34</v>
      </c>
      <c r="B788" s="37" t="s">
        <v>13</v>
      </c>
      <c r="C788" s="33">
        <v>38504</v>
      </c>
      <c r="D788" s="31">
        <f>'1.2'!E73</f>
        <v>52</v>
      </c>
      <c r="E788" s="31">
        <f>'1.2'!R73</f>
        <v>7.1</v>
      </c>
      <c r="F788" s="31">
        <f>'1.2'!AE73</f>
        <v>7.8</v>
      </c>
      <c r="G788" s="31">
        <f>'1.2'!AR73</f>
        <v>8.4</v>
      </c>
    </row>
    <row r="789" spans="1:7" x14ac:dyDescent="0.25">
      <c r="A789" s="34" t="s">
        <v>34</v>
      </c>
      <c r="B789" s="37" t="s">
        <v>13</v>
      </c>
      <c r="C789" s="33">
        <v>38534</v>
      </c>
      <c r="D789" s="31">
        <f>'1.2'!E74</f>
        <v>52.6</v>
      </c>
      <c r="E789" s="31">
        <f>'1.2'!R74</f>
        <v>3.6</v>
      </c>
      <c r="F789" s="31">
        <f>'1.2'!AE74</f>
        <v>7.1</v>
      </c>
      <c r="G789" s="31">
        <f>'1.2'!AR74</f>
        <v>7.7</v>
      </c>
    </row>
    <row r="790" spans="1:7" x14ac:dyDescent="0.25">
      <c r="A790" s="34" t="s">
        <v>34</v>
      </c>
      <c r="B790" s="37" t="s">
        <v>13</v>
      </c>
      <c r="C790" s="33">
        <v>38565</v>
      </c>
      <c r="D790" s="31">
        <f>'1.2'!E75</f>
        <v>49.4</v>
      </c>
      <c r="E790" s="31">
        <f>'1.2'!R75</f>
        <v>12.1</v>
      </c>
      <c r="F790" s="31">
        <f>'1.2'!AE75</f>
        <v>7.7</v>
      </c>
      <c r="G790" s="31">
        <f>'1.2'!AR75</f>
        <v>8.3000000000000007</v>
      </c>
    </row>
    <row r="791" spans="1:7" x14ac:dyDescent="0.25">
      <c r="A791" s="34" t="s">
        <v>34</v>
      </c>
      <c r="B791" s="37" t="s">
        <v>13</v>
      </c>
      <c r="C791" s="33">
        <v>38596</v>
      </c>
      <c r="D791" s="31">
        <f>'1.2'!E76</f>
        <v>41.5</v>
      </c>
      <c r="E791" s="31">
        <f>'1.2'!R76</f>
        <v>8.4</v>
      </c>
      <c r="F791" s="31">
        <f>'1.2'!AE76</f>
        <v>7.8</v>
      </c>
      <c r="G791" s="31">
        <f>'1.2'!AR76</f>
        <v>9.1</v>
      </c>
    </row>
    <row r="792" spans="1:7" x14ac:dyDescent="0.25">
      <c r="A792" s="34" t="s">
        <v>34</v>
      </c>
      <c r="B792" s="37" t="s">
        <v>13</v>
      </c>
      <c r="C792" s="33">
        <v>38626</v>
      </c>
      <c r="D792" s="31">
        <f>'1.2'!E77</f>
        <v>46.4</v>
      </c>
      <c r="E792" s="31">
        <f>'1.2'!R77</f>
        <v>4</v>
      </c>
      <c r="F792" s="31">
        <f>'1.2'!AE77</f>
        <v>7.4</v>
      </c>
      <c r="G792" s="31">
        <f>'1.2'!AR77</f>
        <v>9</v>
      </c>
    </row>
    <row r="793" spans="1:7" x14ac:dyDescent="0.25">
      <c r="A793" s="34" t="s">
        <v>34</v>
      </c>
      <c r="B793" s="37" t="s">
        <v>13</v>
      </c>
      <c r="C793" s="33">
        <v>38657</v>
      </c>
      <c r="D793" s="31">
        <f>'1.2'!E78</f>
        <v>52.9</v>
      </c>
      <c r="E793" s="31">
        <f>'1.2'!R78</f>
        <v>9.9</v>
      </c>
      <c r="F793" s="31">
        <f>'1.2'!AE78</f>
        <v>7.6</v>
      </c>
      <c r="G793" s="31">
        <f>'1.2'!AR78</f>
        <v>8.6999999999999993</v>
      </c>
    </row>
    <row r="794" spans="1:7" x14ac:dyDescent="0.25">
      <c r="A794" s="34" t="s">
        <v>34</v>
      </c>
      <c r="B794" s="37" t="s">
        <v>13</v>
      </c>
      <c r="C794" s="33">
        <v>38687</v>
      </c>
      <c r="D794" s="31">
        <f>'1.2'!E79</f>
        <v>105.2</v>
      </c>
      <c r="E794" s="31">
        <f>'1.2'!R79</f>
        <v>4.2</v>
      </c>
      <c r="F794" s="31">
        <f>'1.2'!AE79</f>
        <v>7</v>
      </c>
      <c r="G794" s="31">
        <f>'1.2'!AR79</f>
        <v>7</v>
      </c>
    </row>
    <row r="795" spans="1:7" x14ac:dyDescent="0.25">
      <c r="A795" s="34" t="s">
        <v>34</v>
      </c>
      <c r="B795" s="37" t="s">
        <v>13</v>
      </c>
      <c r="C795" s="33">
        <v>38718</v>
      </c>
      <c r="D795" s="31">
        <f>'1.2'!E80</f>
        <v>43.3</v>
      </c>
      <c r="E795" s="31">
        <f>'1.2'!R80</f>
        <v>5.3</v>
      </c>
      <c r="F795" s="31">
        <f>'1.2'!AE80</f>
        <v>5.3</v>
      </c>
      <c r="G795" s="31">
        <f>'1.2'!AR80</f>
        <v>6.5</v>
      </c>
    </row>
    <row r="796" spans="1:7" x14ac:dyDescent="0.25">
      <c r="A796" s="34" t="s">
        <v>34</v>
      </c>
      <c r="B796" s="37" t="s">
        <v>13</v>
      </c>
      <c r="C796" s="33">
        <v>38749</v>
      </c>
      <c r="D796" s="31">
        <f>'1.2'!E81</f>
        <v>41</v>
      </c>
      <c r="E796" s="31">
        <f>'1.2'!R81</f>
        <v>15</v>
      </c>
      <c r="F796" s="31">
        <f>'1.2'!AE81</f>
        <v>9.8000000000000007</v>
      </c>
      <c r="G796" s="31">
        <f>'1.2'!AR81</f>
        <v>7</v>
      </c>
    </row>
    <row r="797" spans="1:7" x14ac:dyDescent="0.25">
      <c r="A797" s="34" t="s">
        <v>34</v>
      </c>
      <c r="B797" s="37" t="s">
        <v>13</v>
      </c>
      <c r="C797" s="33">
        <v>38777</v>
      </c>
      <c r="D797" s="31">
        <f>'1.2'!E82</f>
        <v>43.1</v>
      </c>
      <c r="E797" s="31">
        <f>'1.2'!R82</f>
        <v>9.8000000000000007</v>
      </c>
      <c r="F797" s="31">
        <f>'1.2'!AE82</f>
        <v>9.8000000000000007</v>
      </c>
      <c r="G797" s="31">
        <f>'1.2'!AR82</f>
        <v>7.2</v>
      </c>
    </row>
    <row r="798" spans="1:7" x14ac:dyDescent="0.25">
      <c r="A798" s="34" t="s">
        <v>34</v>
      </c>
      <c r="B798" s="37" t="s">
        <v>13</v>
      </c>
      <c r="C798" s="33">
        <v>38808</v>
      </c>
      <c r="D798" s="31">
        <f>'1.2'!E83</f>
        <v>48.3</v>
      </c>
      <c r="E798" s="31">
        <f>'1.2'!R83</f>
        <v>19.7</v>
      </c>
      <c r="F798" s="31">
        <f>'1.2'!AE83</f>
        <v>12.4</v>
      </c>
      <c r="G798" s="31">
        <f>'1.2'!AR83</f>
        <v>8</v>
      </c>
    </row>
    <row r="799" spans="1:7" x14ac:dyDescent="0.25">
      <c r="A799" s="34" t="s">
        <v>34</v>
      </c>
      <c r="B799" s="37" t="s">
        <v>13</v>
      </c>
      <c r="C799" s="33">
        <v>38838</v>
      </c>
      <c r="D799" s="31">
        <f>'1.2'!E84</f>
        <v>60.4</v>
      </c>
      <c r="E799" s="31">
        <f>'1.2'!R84</f>
        <v>20.2</v>
      </c>
      <c r="F799" s="31">
        <f>'1.2'!AE84</f>
        <v>14.3</v>
      </c>
      <c r="G799" s="31">
        <f>'1.2'!AR84</f>
        <v>9.3000000000000007</v>
      </c>
    </row>
    <row r="800" spans="1:7" x14ac:dyDescent="0.25">
      <c r="A800" s="34" t="s">
        <v>34</v>
      </c>
      <c r="B800" s="37" t="s">
        <v>13</v>
      </c>
      <c r="C800" s="33">
        <v>38869</v>
      </c>
      <c r="D800" s="31">
        <f>'1.2'!E85</f>
        <v>58.8</v>
      </c>
      <c r="E800" s="31">
        <f>'1.2'!R85</f>
        <v>12.9</v>
      </c>
      <c r="F800" s="31">
        <f>'1.2'!AE85</f>
        <v>14</v>
      </c>
      <c r="G800" s="31">
        <f>'1.2'!AR85</f>
        <v>9.8000000000000007</v>
      </c>
    </row>
    <row r="801" spans="1:7" x14ac:dyDescent="0.25">
      <c r="A801" s="34" t="s">
        <v>34</v>
      </c>
      <c r="B801" s="37" t="s">
        <v>13</v>
      </c>
      <c r="C801" s="33">
        <v>38899</v>
      </c>
      <c r="D801" s="31">
        <f>'1.2'!E86</f>
        <v>55.8</v>
      </c>
      <c r="E801" s="31">
        <f>'1.2'!R86</f>
        <v>6.2</v>
      </c>
      <c r="F801" s="31">
        <f>'1.2'!AE86</f>
        <v>12.7</v>
      </c>
      <c r="G801" s="31">
        <f>'1.2'!AR86</f>
        <v>10</v>
      </c>
    </row>
    <row r="802" spans="1:7" x14ac:dyDescent="0.25">
      <c r="A802" s="34" t="s">
        <v>34</v>
      </c>
      <c r="B802" s="37" t="s">
        <v>13</v>
      </c>
      <c r="C802" s="33">
        <v>38930</v>
      </c>
      <c r="D802" s="31">
        <f>'1.2'!E87</f>
        <v>54.9</v>
      </c>
      <c r="E802" s="31">
        <f>'1.2'!R87</f>
        <v>11.1</v>
      </c>
      <c r="F802" s="31">
        <f>'1.2'!AE87</f>
        <v>12.5</v>
      </c>
      <c r="G802" s="31">
        <f>'1.2'!AR87</f>
        <v>9.9</v>
      </c>
    </row>
    <row r="803" spans="1:7" x14ac:dyDescent="0.25">
      <c r="A803" s="34" t="s">
        <v>34</v>
      </c>
      <c r="B803" s="37" t="s">
        <v>13</v>
      </c>
      <c r="C803" s="33">
        <v>38961</v>
      </c>
      <c r="D803" s="31">
        <f>'1.2'!E88</f>
        <v>48.5</v>
      </c>
      <c r="E803" s="31">
        <f>'1.2'!R88</f>
        <v>17</v>
      </c>
      <c r="F803" s="31">
        <f>'1.2'!AE88</f>
        <v>12.9</v>
      </c>
      <c r="G803" s="31">
        <f>'1.2'!AR88</f>
        <v>10.5</v>
      </c>
    </row>
    <row r="804" spans="1:7" x14ac:dyDescent="0.25">
      <c r="A804" s="34" t="s">
        <v>34</v>
      </c>
      <c r="B804" s="37" t="s">
        <v>13</v>
      </c>
      <c r="C804" s="33">
        <v>38991</v>
      </c>
      <c r="D804" s="31">
        <f>'1.2'!E89</f>
        <v>53</v>
      </c>
      <c r="E804" s="31">
        <f>'1.2'!R89</f>
        <v>14.2</v>
      </c>
      <c r="F804" s="31">
        <f>'1.2'!AE89</f>
        <v>13.1</v>
      </c>
      <c r="G804" s="31">
        <f>'1.2'!AR89</f>
        <v>11.3</v>
      </c>
    </row>
    <row r="805" spans="1:7" x14ac:dyDescent="0.25">
      <c r="A805" s="34" t="s">
        <v>34</v>
      </c>
      <c r="B805" s="37" t="s">
        <v>13</v>
      </c>
      <c r="C805" s="33">
        <v>39022</v>
      </c>
      <c r="D805" s="31">
        <f>'1.2'!E90</f>
        <v>61.2</v>
      </c>
      <c r="E805" s="31">
        <f>'1.2'!R90</f>
        <v>15.8</v>
      </c>
      <c r="F805" s="31">
        <f>'1.2'!AE90</f>
        <v>13.3</v>
      </c>
      <c r="G805" s="31">
        <f>'1.2'!AR90</f>
        <v>11.8</v>
      </c>
    </row>
    <row r="806" spans="1:7" x14ac:dyDescent="0.25">
      <c r="A806" s="34" t="s">
        <v>34</v>
      </c>
      <c r="B806" s="37" t="s">
        <v>13</v>
      </c>
      <c r="C806" s="33">
        <v>39052</v>
      </c>
      <c r="D806" s="31">
        <f>'1.2'!E91</f>
        <v>111.9</v>
      </c>
      <c r="E806" s="31">
        <f>'1.2'!R91</f>
        <v>6.4</v>
      </c>
      <c r="F806" s="31">
        <f>'1.2'!AE91</f>
        <v>12.1</v>
      </c>
      <c r="G806" s="31">
        <f>'1.2'!AR91</f>
        <v>12.1</v>
      </c>
    </row>
    <row r="807" spans="1:7" x14ac:dyDescent="0.25">
      <c r="A807" s="34" t="s">
        <v>34</v>
      </c>
      <c r="B807" s="37" t="s">
        <v>13</v>
      </c>
      <c r="C807" s="33">
        <v>39083</v>
      </c>
      <c r="D807" s="31">
        <f>'1.2'!E92</f>
        <v>46.8</v>
      </c>
      <c r="E807" s="31">
        <f>'1.2'!R92</f>
        <v>8.1</v>
      </c>
      <c r="F807" s="31">
        <f>'1.2'!AE92</f>
        <v>8.1</v>
      </c>
      <c r="G807" s="31">
        <f>'1.2'!AR92</f>
        <v>12.3</v>
      </c>
    </row>
    <row r="808" spans="1:7" x14ac:dyDescent="0.25">
      <c r="A808" s="34" t="s">
        <v>34</v>
      </c>
      <c r="B808" s="37" t="s">
        <v>13</v>
      </c>
      <c r="C808" s="33">
        <v>39114</v>
      </c>
      <c r="D808" s="31">
        <f>'1.2'!E93</f>
        <v>40.4</v>
      </c>
      <c r="E808" s="31">
        <f>'1.2'!R93</f>
        <v>-1.4</v>
      </c>
      <c r="F808" s="31">
        <f>'1.2'!AE93</f>
        <v>3.5</v>
      </c>
      <c r="G808" s="31">
        <f>'1.2'!AR93</f>
        <v>11.2</v>
      </c>
    </row>
    <row r="809" spans="1:7" x14ac:dyDescent="0.25">
      <c r="A809" s="34" t="s">
        <v>34</v>
      </c>
      <c r="B809" s="37" t="s">
        <v>13</v>
      </c>
      <c r="C809" s="33">
        <v>39142</v>
      </c>
      <c r="D809" s="31">
        <f>'1.2'!E94</f>
        <v>45.5</v>
      </c>
      <c r="E809" s="31">
        <f>'1.2'!R94</f>
        <v>5.6</v>
      </c>
      <c r="F809" s="31">
        <f>'1.2'!AE94</f>
        <v>4.2</v>
      </c>
      <c r="G809" s="31">
        <f>'1.2'!AR94</f>
        <v>10.9</v>
      </c>
    </row>
    <row r="810" spans="1:7" x14ac:dyDescent="0.25">
      <c r="A810" s="34" t="s">
        <v>34</v>
      </c>
      <c r="B810" s="37" t="s">
        <v>13</v>
      </c>
      <c r="C810" s="33">
        <v>39173</v>
      </c>
      <c r="D810" s="31">
        <f>'1.2'!E95</f>
        <v>46.2</v>
      </c>
      <c r="E810" s="31">
        <f>'1.2'!R95</f>
        <v>-4.4000000000000004</v>
      </c>
      <c r="F810" s="31">
        <f>'1.2'!AE95</f>
        <v>1.8</v>
      </c>
      <c r="G810" s="31">
        <f>'1.2'!AR95</f>
        <v>9.1999999999999993</v>
      </c>
    </row>
    <row r="811" spans="1:7" x14ac:dyDescent="0.25">
      <c r="A811" s="34" t="s">
        <v>34</v>
      </c>
      <c r="B811" s="37" t="s">
        <v>13</v>
      </c>
      <c r="C811" s="33">
        <v>39203</v>
      </c>
      <c r="D811" s="31">
        <f>'1.2'!E96</f>
        <v>72.2</v>
      </c>
      <c r="E811" s="31">
        <f>'1.2'!R96</f>
        <v>19.5</v>
      </c>
      <c r="F811" s="31">
        <f>'1.2'!AE96</f>
        <v>6.3</v>
      </c>
      <c r="G811" s="31">
        <f>'1.2'!AR96</f>
        <v>9.3000000000000007</v>
      </c>
    </row>
    <row r="812" spans="1:7" x14ac:dyDescent="0.25">
      <c r="A812" s="34" t="s">
        <v>34</v>
      </c>
      <c r="B812" s="37" t="s">
        <v>13</v>
      </c>
      <c r="C812" s="33">
        <v>39234</v>
      </c>
      <c r="D812" s="31">
        <f>'1.2'!E97</f>
        <v>59.6</v>
      </c>
      <c r="E812" s="31">
        <f>'1.2'!R97</f>
        <v>1.5</v>
      </c>
      <c r="F812" s="31">
        <f>'1.2'!AE97</f>
        <v>5.4</v>
      </c>
      <c r="G812" s="31">
        <f>'1.2'!AR97</f>
        <v>8.3000000000000007</v>
      </c>
    </row>
    <row r="813" spans="1:7" x14ac:dyDescent="0.25">
      <c r="A813" s="34" t="s">
        <v>34</v>
      </c>
      <c r="B813" s="37" t="s">
        <v>13</v>
      </c>
      <c r="C813" s="33">
        <v>39264</v>
      </c>
      <c r="D813" s="31">
        <f>'1.2'!E98</f>
        <v>56.8</v>
      </c>
      <c r="E813" s="31">
        <f>'1.2'!R98</f>
        <v>1.8</v>
      </c>
      <c r="F813" s="31">
        <f>'1.2'!AE98</f>
        <v>4.8</v>
      </c>
      <c r="G813" s="31">
        <f>'1.2'!AR98</f>
        <v>7.9</v>
      </c>
    </row>
    <row r="814" spans="1:7" x14ac:dyDescent="0.25">
      <c r="A814" s="34" t="s">
        <v>34</v>
      </c>
      <c r="B814" s="37" t="s">
        <v>13</v>
      </c>
      <c r="C814" s="33">
        <v>39295</v>
      </c>
      <c r="D814" s="31">
        <f>'1.2'!E99</f>
        <v>59.1</v>
      </c>
      <c r="E814" s="31">
        <f>'1.2'!R99</f>
        <v>7.8</v>
      </c>
      <c r="F814" s="31">
        <f>'1.2'!AE99</f>
        <v>5.2</v>
      </c>
      <c r="G814" s="31">
        <f>'1.2'!AR99</f>
        <v>7.6</v>
      </c>
    </row>
    <row r="815" spans="1:7" x14ac:dyDescent="0.25">
      <c r="A815" s="34" t="s">
        <v>34</v>
      </c>
      <c r="B815" s="37" t="s">
        <v>13</v>
      </c>
      <c r="C815" s="33">
        <v>39326</v>
      </c>
      <c r="D815" s="31">
        <f>'1.2'!E100</f>
        <v>52</v>
      </c>
      <c r="E815" s="31">
        <f>'1.2'!R100</f>
        <v>7.3</v>
      </c>
      <c r="F815" s="31">
        <f>'1.2'!AE100</f>
        <v>5.4</v>
      </c>
      <c r="G815" s="31">
        <f>'1.2'!AR100</f>
        <v>7</v>
      </c>
    </row>
    <row r="816" spans="1:7" x14ac:dyDescent="0.25">
      <c r="A816" s="34" t="s">
        <v>34</v>
      </c>
      <c r="B816" s="37" t="s">
        <v>13</v>
      </c>
      <c r="C816" s="33">
        <v>39356</v>
      </c>
      <c r="D816" s="31">
        <f>'1.2'!E101</f>
        <v>61.3</v>
      </c>
      <c r="E816" s="31">
        <f>'1.2'!R101</f>
        <v>15.5</v>
      </c>
      <c r="F816" s="31">
        <f>'1.2'!AE101</f>
        <v>6.5</v>
      </c>
      <c r="G816" s="31">
        <f>'1.2'!AR101</f>
        <v>7.2</v>
      </c>
    </row>
    <row r="817" spans="1:7" x14ac:dyDescent="0.25">
      <c r="A817" s="34" t="s">
        <v>34</v>
      </c>
      <c r="B817" s="37" t="s">
        <v>13</v>
      </c>
      <c r="C817" s="33">
        <v>39387</v>
      </c>
      <c r="D817" s="31">
        <f>'1.2'!E102</f>
        <v>68.099999999999994</v>
      </c>
      <c r="E817" s="31">
        <f>'1.2'!R102</f>
        <v>11.2</v>
      </c>
      <c r="F817" s="31">
        <f>'1.2'!AE102</f>
        <v>7</v>
      </c>
      <c r="G817" s="31">
        <f>'1.2'!AR102</f>
        <v>6.9</v>
      </c>
    </row>
    <row r="818" spans="1:7" x14ac:dyDescent="0.25">
      <c r="A818" s="34" t="s">
        <v>34</v>
      </c>
      <c r="B818" s="37" t="s">
        <v>13</v>
      </c>
      <c r="C818" s="33">
        <v>39417</v>
      </c>
      <c r="D818" s="31">
        <f>'1.2'!E103</f>
        <v>131</v>
      </c>
      <c r="E818" s="31">
        <f>'1.2'!R103</f>
        <v>17.100000000000001</v>
      </c>
      <c r="F818" s="31">
        <f>'1.2'!AE103</f>
        <v>8.6999999999999993</v>
      </c>
      <c r="G818" s="31">
        <f>'1.2'!AR103</f>
        <v>8.6999999999999993</v>
      </c>
    </row>
    <row r="819" spans="1:7" x14ac:dyDescent="0.25">
      <c r="A819" s="34" t="s">
        <v>34</v>
      </c>
      <c r="B819" s="37" t="s">
        <v>13</v>
      </c>
      <c r="C819" s="33">
        <v>39448</v>
      </c>
      <c r="D819" s="31">
        <f>'1.2'!E104</f>
        <v>57.6</v>
      </c>
      <c r="E819" s="31">
        <f>'1.2'!R104</f>
        <v>23.2</v>
      </c>
      <c r="F819" s="31">
        <f>'1.2'!AE104</f>
        <v>23.2</v>
      </c>
      <c r="G819" s="31">
        <f>'1.2'!AR104</f>
        <v>9.6999999999999993</v>
      </c>
    </row>
    <row r="820" spans="1:7" x14ac:dyDescent="0.25">
      <c r="A820" s="34" t="s">
        <v>34</v>
      </c>
      <c r="B820" s="37" t="s">
        <v>13</v>
      </c>
      <c r="C820" s="33">
        <v>39479</v>
      </c>
      <c r="D820" s="31">
        <f>'1.2'!E105</f>
        <v>53.1</v>
      </c>
      <c r="E820" s="31">
        <f>'1.2'!R105</f>
        <v>31.4</v>
      </c>
      <c r="F820" s="31">
        <f>'1.2'!AE105</f>
        <v>27</v>
      </c>
      <c r="G820" s="31">
        <f>'1.2'!AR105</f>
        <v>11.6</v>
      </c>
    </row>
    <row r="821" spans="1:7" x14ac:dyDescent="0.25">
      <c r="A821" s="34" t="s">
        <v>34</v>
      </c>
      <c r="B821" s="37" t="s">
        <v>13</v>
      </c>
      <c r="C821" s="33">
        <v>39508</v>
      </c>
      <c r="D821" s="31">
        <f>'1.2'!E106</f>
        <v>54.5</v>
      </c>
      <c r="E821" s="31">
        <f>'1.2'!R106</f>
        <v>19.600000000000001</v>
      </c>
      <c r="F821" s="31">
        <f>'1.2'!AE106</f>
        <v>24.4</v>
      </c>
      <c r="G821" s="31">
        <f>'1.2'!AR106</f>
        <v>12.5</v>
      </c>
    </row>
    <row r="822" spans="1:7" x14ac:dyDescent="0.25">
      <c r="A822" s="34" t="s">
        <v>34</v>
      </c>
      <c r="B822" s="37" t="s">
        <v>13</v>
      </c>
      <c r="C822" s="33">
        <v>39539</v>
      </c>
      <c r="D822" s="31">
        <f>'1.2'!E107</f>
        <v>61</v>
      </c>
      <c r="E822" s="31">
        <f>'1.2'!R107</f>
        <v>32</v>
      </c>
      <c r="F822" s="31">
        <f>'1.2'!AE107</f>
        <v>26.4</v>
      </c>
      <c r="G822" s="31">
        <f>'1.2'!AR107</f>
        <v>15.1</v>
      </c>
    </row>
    <row r="823" spans="1:7" x14ac:dyDescent="0.25">
      <c r="A823" s="34" t="s">
        <v>34</v>
      </c>
      <c r="B823" s="37" t="s">
        <v>13</v>
      </c>
      <c r="C823" s="33">
        <v>39569</v>
      </c>
      <c r="D823" s="31">
        <f>'1.2'!E108</f>
        <v>91.1</v>
      </c>
      <c r="E823" s="31">
        <f>'1.2'!R108</f>
        <v>26.2</v>
      </c>
      <c r="F823" s="31">
        <f>'1.2'!AE108</f>
        <v>26.3</v>
      </c>
      <c r="G823" s="31">
        <f>'1.2'!AR108</f>
        <v>15.8</v>
      </c>
    </row>
    <row r="824" spans="1:7" x14ac:dyDescent="0.25">
      <c r="A824" s="34" t="s">
        <v>34</v>
      </c>
      <c r="B824" s="37" t="s">
        <v>13</v>
      </c>
      <c r="C824" s="33">
        <v>39600</v>
      </c>
      <c r="D824" s="31">
        <f>'1.2'!E109</f>
        <v>77.599999999999994</v>
      </c>
      <c r="E824" s="31">
        <f>'1.2'!R109</f>
        <v>30.1</v>
      </c>
      <c r="F824" s="31">
        <f>'1.2'!AE109</f>
        <v>27.1</v>
      </c>
      <c r="G824" s="31">
        <f>'1.2'!AR109</f>
        <v>18.3</v>
      </c>
    </row>
    <row r="825" spans="1:7" x14ac:dyDescent="0.25">
      <c r="A825" s="34" t="s">
        <v>34</v>
      </c>
      <c r="B825" s="37" t="s">
        <v>13</v>
      </c>
      <c r="C825" s="33">
        <v>39630</v>
      </c>
      <c r="D825" s="31">
        <f>'1.2'!E110</f>
        <v>75.2</v>
      </c>
      <c r="E825" s="31">
        <f>'1.2'!R110</f>
        <v>32.299999999999997</v>
      </c>
      <c r="F825" s="31">
        <f>'1.2'!AE110</f>
        <v>27.9</v>
      </c>
      <c r="G825" s="31">
        <f>'1.2'!AR110</f>
        <v>20.7</v>
      </c>
    </row>
    <row r="826" spans="1:7" x14ac:dyDescent="0.25">
      <c r="A826" s="34" t="s">
        <v>34</v>
      </c>
      <c r="B826" s="37" t="s">
        <v>13</v>
      </c>
      <c r="C826" s="33">
        <v>39661</v>
      </c>
      <c r="D826" s="31">
        <f>'1.2'!E111</f>
        <v>73.400000000000006</v>
      </c>
      <c r="E826" s="31">
        <f>'1.2'!R111</f>
        <v>24</v>
      </c>
      <c r="F826" s="31">
        <f>'1.2'!AE111</f>
        <v>27.3</v>
      </c>
      <c r="G826" s="31">
        <f>'1.2'!AR111</f>
        <v>22</v>
      </c>
    </row>
    <row r="827" spans="1:7" x14ac:dyDescent="0.25">
      <c r="A827" s="34" t="s">
        <v>34</v>
      </c>
      <c r="B827" s="37" t="s">
        <v>13</v>
      </c>
      <c r="C827" s="33">
        <v>39692</v>
      </c>
      <c r="D827" s="31">
        <f>'1.2'!E112</f>
        <v>65.2</v>
      </c>
      <c r="E827" s="31">
        <f>'1.2'!R112</f>
        <v>25.4</v>
      </c>
      <c r="F827" s="31">
        <f>'1.2'!AE112</f>
        <v>27.1</v>
      </c>
      <c r="G827" s="31">
        <f>'1.2'!AR112</f>
        <v>23.3</v>
      </c>
    </row>
    <row r="828" spans="1:7" x14ac:dyDescent="0.25">
      <c r="A828" s="34" t="s">
        <v>34</v>
      </c>
      <c r="B828" s="37" t="s">
        <v>13</v>
      </c>
      <c r="C828" s="33">
        <v>39722</v>
      </c>
      <c r="D828" s="31">
        <f>'1.2'!E113</f>
        <v>66.7</v>
      </c>
      <c r="E828" s="31">
        <f>'1.2'!R113</f>
        <v>8.9</v>
      </c>
      <c r="F828" s="31">
        <f>'1.2'!AE113</f>
        <v>25.1</v>
      </c>
      <c r="G828" s="31">
        <f>'1.2'!AR113</f>
        <v>22.6</v>
      </c>
    </row>
    <row r="829" spans="1:7" x14ac:dyDescent="0.25">
      <c r="A829" s="34" t="s">
        <v>34</v>
      </c>
      <c r="B829" s="37" t="s">
        <v>13</v>
      </c>
      <c r="C829" s="33">
        <v>39753</v>
      </c>
      <c r="D829" s="31">
        <f>'1.2'!E114</f>
        <v>74.5</v>
      </c>
      <c r="E829" s="31">
        <f>'1.2'!R114</f>
        <v>9.4</v>
      </c>
      <c r="F829" s="31">
        <f>'1.2'!AE114</f>
        <v>23.3</v>
      </c>
      <c r="G829" s="31">
        <f>'1.2'!AR114</f>
        <v>22.3</v>
      </c>
    </row>
    <row r="830" spans="1:7" x14ac:dyDescent="0.25">
      <c r="A830" s="34" t="s">
        <v>34</v>
      </c>
      <c r="B830" s="37" t="s">
        <v>13</v>
      </c>
      <c r="C830" s="33">
        <v>39783</v>
      </c>
      <c r="D830" s="31">
        <f>'1.2'!E115</f>
        <v>137.19999999999999</v>
      </c>
      <c r="E830" s="31">
        <f>'1.2'!R115</f>
        <v>4.7</v>
      </c>
      <c r="F830" s="31">
        <f>'1.2'!AE115</f>
        <v>20</v>
      </c>
      <c r="G830" s="31">
        <f>'1.2'!AR115</f>
        <v>20</v>
      </c>
    </row>
    <row r="831" spans="1:7" x14ac:dyDescent="0.25">
      <c r="A831" s="34" t="s">
        <v>34</v>
      </c>
      <c r="B831" s="37" t="s">
        <v>13</v>
      </c>
      <c r="C831" s="33">
        <v>39814</v>
      </c>
      <c r="D831" s="31">
        <f>'1.2'!E116</f>
        <v>62.9</v>
      </c>
      <c r="E831" s="31">
        <f>'1.2'!R116</f>
        <v>9.1999999999999993</v>
      </c>
      <c r="F831" s="31">
        <f>'1.2'!AE116</f>
        <v>9.1999999999999993</v>
      </c>
      <c r="G831" s="31">
        <f>'1.2'!AR116</f>
        <v>19</v>
      </c>
    </row>
    <row r="832" spans="1:7" x14ac:dyDescent="0.25">
      <c r="A832" s="34" t="s">
        <v>34</v>
      </c>
      <c r="B832" s="37" t="s">
        <v>13</v>
      </c>
      <c r="C832" s="33">
        <v>39845</v>
      </c>
      <c r="D832" s="31">
        <f>'1.2'!E117</f>
        <v>53.6</v>
      </c>
      <c r="E832" s="31">
        <f>'1.2'!R117</f>
        <v>0.9</v>
      </c>
      <c r="F832" s="31">
        <f>'1.2'!AE117</f>
        <v>5.2</v>
      </c>
      <c r="G832" s="31">
        <f>'1.2'!AR117</f>
        <v>17.100000000000001</v>
      </c>
    </row>
    <row r="833" spans="1:7" x14ac:dyDescent="0.25">
      <c r="A833" s="34" t="s">
        <v>34</v>
      </c>
      <c r="B833" s="37" t="s">
        <v>13</v>
      </c>
      <c r="C833" s="33">
        <v>39873</v>
      </c>
      <c r="D833" s="31">
        <f>'1.2'!E118</f>
        <v>62.5</v>
      </c>
      <c r="E833" s="31">
        <f>'1.2'!R118</f>
        <v>14.7</v>
      </c>
      <c r="F833" s="31">
        <f>'1.2'!AE118</f>
        <v>8.3000000000000007</v>
      </c>
      <c r="G833" s="31">
        <f>'1.2'!AR118</f>
        <v>16.7</v>
      </c>
    </row>
    <row r="834" spans="1:7" x14ac:dyDescent="0.25">
      <c r="A834" s="34" t="s">
        <v>34</v>
      </c>
      <c r="B834" s="37" t="s">
        <v>13</v>
      </c>
      <c r="C834" s="33">
        <v>39904</v>
      </c>
      <c r="D834" s="31">
        <f>'1.2'!E119</f>
        <v>60</v>
      </c>
      <c r="E834" s="31">
        <f>'1.2'!R119</f>
        <v>-1.6</v>
      </c>
      <c r="F834" s="31">
        <f>'1.2'!AE119</f>
        <v>5.7</v>
      </c>
      <c r="G834" s="31">
        <f>'1.2'!AR119</f>
        <v>14.4</v>
      </c>
    </row>
    <row r="835" spans="1:7" x14ac:dyDescent="0.25">
      <c r="A835" s="34" t="s">
        <v>34</v>
      </c>
      <c r="B835" s="37" t="s">
        <v>13</v>
      </c>
      <c r="C835" s="33">
        <v>39934</v>
      </c>
      <c r="D835" s="31">
        <f>'1.2'!E120</f>
        <v>89.8</v>
      </c>
      <c r="E835" s="31">
        <f>'1.2'!R120</f>
        <v>-1.4</v>
      </c>
      <c r="F835" s="31">
        <f>'1.2'!AE120</f>
        <v>3.6</v>
      </c>
      <c r="G835" s="31">
        <f>'1.2'!AR120</f>
        <v>11.6</v>
      </c>
    </row>
    <row r="836" spans="1:7" x14ac:dyDescent="0.25">
      <c r="A836" s="34" t="s">
        <v>34</v>
      </c>
      <c r="B836" s="37" t="s">
        <v>13</v>
      </c>
      <c r="C836" s="33">
        <v>39965</v>
      </c>
      <c r="D836" s="31">
        <f>'1.2'!E121</f>
        <v>73</v>
      </c>
      <c r="E836" s="31">
        <f>'1.2'!R121</f>
        <v>-5.9</v>
      </c>
      <c r="F836" s="31">
        <f>'1.2'!AE121</f>
        <v>1.8</v>
      </c>
      <c r="G836" s="31">
        <f>'1.2'!AR121</f>
        <v>8.6</v>
      </c>
    </row>
    <row r="837" spans="1:7" x14ac:dyDescent="0.25">
      <c r="A837" s="34" t="s">
        <v>34</v>
      </c>
      <c r="B837" s="37" t="s">
        <v>13</v>
      </c>
      <c r="C837" s="33">
        <v>39995</v>
      </c>
      <c r="D837" s="31">
        <f>'1.2'!E122</f>
        <v>71.7</v>
      </c>
      <c r="E837" s="31">
        <f>'1.2'!R122</f>
        <v>-4.5999999999999996</v>
      </c>
      <c r="F837" s="31">
        <f>'1.2'!AE122</f>
        <v>0.7</v>
      </c>
      <c r="G837" s="31">
        <f>'1.2'!AR122</f>
        <v>5.8</v>
      </c>
    </row>
    <row r="838" spans="1:7" x14ac:dyDescent="0.25">
      <c r="A838" s="34" t="s">
        <v>34</v>
      </c>
      <c r="B838" s="37" t="s">
        <v>13</v>
      </c>
      <c r="C838" s="33">
        <v>40026</v>
      </c>
      <c r="D838" s="31">
        <f>'1.2'!E123</f>
        <v>69.400000000000006</v>
      </c>
      <c r="E838" s="31">
        <f>'1.2'!R123</f>
        <v>-5.4</v>
      </c>
      <c r="F838" s="31">
        <f>'1.2'!AE123</f>
        <v>-0.1</v>
      </c>
      <c r="G838" s="31">
        <f>'1.2'!AR123</f>
        <v>3.6</v>
      </c>
    </row>
    <row r="839" spans="1:7" x14ac:dyDescent="0.25">
      <c r="A839" s="34" t="s">
        <v>34</v>
      </c>
      <c r="B839" s="37" t="s">
        <v>13</v>
      </c>
      <c r="C839" s="33">
        <v>40057</v>
      </c>
      <c r="D839" s="31">
        <f>'1.2'!E124</f>
        <v>58.4</v>
      </c>
      <c r="E839" s="31">
        <f>'1.2'!R124</f>
        <v>-10.5</v>
      </c>
      <c r="F839" s="31">
        <f>'1.2'!AE124</f>
        <v>-1.2</v>
      </c>
      <c r="G839" s="31">
        <f>'1.2'!AR124</f>
        <v>1.2</v>
      </c>
    </row>
    <row r="840" spans="1:7" x14ac:dyDescent="0.25">
      <c r="A840" s="34" t="s">
        <v>34</v>
      </c>
      <c r="B840" s="37" t="s">
        <v>13</v>
      </c>
      <c r="C840" s="33">
        <v>40087</v>
      </c>
      <c r="D840" s="31">
        <f>'1.2'!E125</f>
        <v>66.2</v>
      </c>
      <c r="E840" s="31">
        <f>'1.2'!R125</f>
        <v>-0.8</v>
      </c>
      <c r="F840" s="31">
        <f>'1.2'!AE125</f>
        <v>-1.2</v>
      </c>
      <c r="G840" s="31">
        <f>'1.2'!AR125</f>
        <v>0.5</v>
      </c>
    </row>
    <row r="841" spans="1:7" x14ac:dyDescent="0.25">
      <c r="A841" s="34" t="s">
        <v>34</v>
      </c>
      <c r="B841" s="37" t="s">
        <v>13</v>
      </c>
      <c r="C841" s="33">
        <v>40118</v>
      </c>
      <c r="D841" s="31">
        <f>'1.2'!E126</f>
        <v>68.7</v>
      </c>
      <c r="E841" s="31">
        <f>'1.2'!R126</f>
        <v>-7.8</v>
      </c>
      <c r="F841" s="31">
        <f>'1.2'!AE126</f>
        <v>-1.8</v>
      </c>
      <c r="G841" s="31">
        <f>'1.2'!AR126</f>
        <v>-0.8</v>
      </c>
    </row>
    <row r="842" spans="1:7" x14ac:dyDescent="0.25">
      <c r="A842" s="34" t="s">
        <v>34</v>
      </c>
      <c r="B842" s="37" t="s">
        <v>13</v>
      </c>
      <c r="C842" s="33">
        <v>40148</v>
      </c>
      <c r="D842" s="31">
        <f>'1.2'!E127</f>
        <v>140.6</v>
      </c>
      <c r="E842" s="31">
        <f>'1.2'!R127</f>
        <v>2.5</v>
      </c>
      <c r="F842" s="31">
        <f>'1.2'!AE127</f>
        <v>-1.2</v>
      </c>
      <c r="G842" s="31">
        <f>'1.2'!AR127</f>
        <v>-1.2</v>
      </c>
    </row>
    <row r="843" spans="1:7" x14ac:dyDescent="0.25">
      <c r="A843" s="34" t="s">
        <v>34</v>
      </c>
      <c r="B843" s="37" t="s">
        <v>13</v>
      </c>
      <c r="C843" s="33">
        <v>40179</v>
      </c>
      <c r="D843" s="31">
        <f>'1.2'!E128</f>
        <v>61.1</v>
      </c>
      <c r="E843" s="31">
        <f>'1.2'!R128</f>
        <v>-2.9</v>
      </c>
      <c r="F843" s="31">
        <f>'1.2'!AE128</f>
        <v>-2.9</v>
      </c>
      <c r="G843" s="31">
        <f>'1.2'!AR128</f>
        <v>-1.9</v>
      </c>
    </row>
    <row r="844" spans="1:7" x14ac:dyDescent="0.25">
      <c r="A844" s="34" t="s">
        <v>34</v>
      </c>
      <c r="B844" s="37" t="s">
        <v>13</v>
      </c>
      <c r="C844" s="33">
        <v>40210</v>
      </c>
      <c r="D844" s="31">
        <f>'1.2'!E129</f>
        <v>57.4</v>
      </c>
      <c r="E844" s="31">
        <f>'1.2'!R129</f>
        <v>7.1</v>
      </c>
      <c r="F844" s="31">
        <f>'1.2'!AE129</f>
        <v>1.7</v>
      </c>
      <c r="G844" s="31">
        <f>'1.2'!AR129</f>
        <v>-1.6</v>
      </c>
    </row>
    <row r="845" spans="1:7" x14ac:dyDescent="0.25">
      <c r="A845" s="34" t="s">
        <v>34</v>
      </c>
      <c r="B845" s="37" t="s">
        <v>13</v>
      </c>
      <c r="C845" s="33">
        <v>40238</v>
      </c>
      <c r="D845" s="31">
        <f>'1.2'!E130</f>
        <v>63</v>
      </c>
      <c r="E845" s="31">
        <f>'1.2'!R130</f>
        <v>0.8</v>
      </c>
      <c r="F845" s="31">
        <f>'1.2'!AE130</f>
        <v>1.4</v>
      </c>
      <c r="G845" s="31">
        <f>'1.2'!AR130</f>
        <v>-2.4</v>
      </c>
    </row>
    <row r="846" spans="1:7" x14ac:dyDescent="0.25">
      <c r="A846" s="34" t="s">
        <v>34</v>
      </c>
      <c r="B846" s="37" t="s">
        <v>13</v>
      </c>
      <c r="C846" s="33">
        <v>40269</v>
      </c>
      <c r="D846" s="31">
        <f>'1.2'!E131</f>
        <v>67.400000000000006</v>
      </c>
      <c r="E846" s="31">
        <f>'1.2'!R131</f>
        <v>12.3</v>
      </c>
      <c r="F846" s="31">
        <f>'1.2'!AE131</f>
        <v>4.0999999999999996</v>
      </c>
      <c r="G846" s="31">
        <f>'1.2'!AR131</f>
        <v>-1.5</v>
      </c>
    </row>
    <row r="847" spans="1:7" x14ac:dyDescent="0.25">
      <c r="A847" s="34" t="s">
        <v>34</v>
      </c>
      <c r="B847" s="37" t="s">
        <v>13</v>
      </c>
      <c r="C847" s="33">
        <v>40299</v>
      </c>
      <c r="D847" s="31">
        <f>'1.2'!E132</f>
        <v>103.9</v>
      </c>
      <c r="E847" s="31">
        <f>'1.2'!R132</f>
        <v>15.7</v>
      </c>
      <c r="F847" s="31">
        <f>'1.2'!AE132</f>
        <v>7.3</v>
      </c>
      <c r="G847" s="31">
        <f>'1.2'!AR132</f>
        <v>0.2</v>
      </c>
    </row>
    <row r="848" spans="1:7" x14ac:dyDescent="0.25">
      <c r="A848" s="34" t="s">
        <v>34</v>
      </c>
      <c r="B848" s="37" t="s">
        <v>13</v>
      </c>
      <c r="C848" s="33">
        <v>40330</v>
      </c>
      <c r="D848" s="31">
        <f>'1.2'!E133</f>
        <v>84.6</v>
      </c>
      <c r="E848" s="31">
        <f>'1.2'!R133</f>
        <v>15.8</v>
      </c>
      <c r="F848" s="31">
        <f>'1.2'!AE133</f>
        <v>8.8000000000000007</v>
      </c>
      <c r="G848" s="31">
        <f>'1.2'!AR133</f>
        <v>2.1</v>
      </c>
    </row>
    <row r="849" spans="1:7" x14ac:dyDescent="0.25">
      <c r="A849" s="34" t="s">
        <v>34</v>
      </c>
      <c r="B849" s="37" t="s">
        <v>13</v>
      </c>
      <c r="C849" s="33">
        <v>40360</v>
      </c>
      <c r="D849" s="31">
        <f>'1.2'!E134</f>
        <v>85.2</v>
      </c>
      <c r="E849" s="31">
        <f>'1.2'!R134</f>
        <v>18.8</v>
      </c>
      <c r="F849" s="31">
        <f>'1.2'!AE134</f>
        <v>10.3</v>
      </c>
      <c r="G849" s="31">
        <f>'1.2'!AR134</f>
        <v>4</v>
      </c>
    </row>
    <row r="850" spans="1:7" x14ac:dyDescent="0.25">
      <c r="A850" s="34" t="s">
        <v>34</v>
      </c>
      <c r="B850" s="37" t="s">
        <v>13</v>
      </c>
      <c r="C850" s="33">
        <v>40391</v>
      </c>
      <c r="D850" s="31">
        <f>'1.2'!E135</f>
        <v>81.2</v>
      </c>
      <c r="E850" s="31">
        <f>'1.2'!R135</f>
        <v>17</v>
      </c>
      <c r="F850" s="31">
        <f>'1.2'!AE135</f>
        <v>11.2</v>
      </c>
      <c r="G850" s="31">
        <f>'1.2'!AR135</f>
        <v>5.8</v>
      </c>
    </row>
    <row r="851" spans="1:7" x14ac:dyDescent="0.25">
      <c r="A851" s="34" t="s">
        <v>34</v>
      </c>
      <c r="B851" s="37" t="s">
        <v>13</v>
      </c>
      <c r="C851" s="33">
        <v>40422</v>
      </c>
      <c r="D851" s="31">
        <f>'1.2'!E136</f>
        <v>69.8</v>
      </c>
      <c r="E851" s="31">
        <f>'1.2'!R136</f>
        <v>19.5</v>
      </c>
      <c r="F851" s="31">
        <f>'1.2'!AE136</f>
        <v>12</v>
      </c>
      <c r="G851" s="31">
        <f>'1.2'!AR136</f>
        <v>7.9</v>
      </c>
    </row>
    <row r="852" spans="1:7" x14ac:dyDescent="0.25">
      <c r="A852" s="34" t="s">
        <v>34</v>
      </c>
      <c r="B852" s="37" t="s">
        <v>13</v>
      </c>
      <c r="C852" s="33">
        <v>40452</v>
      </c>
      <c r="D852" s="31">
        <f>'1.2'!E137</f>
        <v>79.7</v>
      </c>
      <c r="E852" s="31">
        <f>'1.2'!R137</f>
        <v>20.399999999999999</v>
      </c>
      <c r="F852" s="31">
        <f>'1.2'!AE137</f>
        <v>12.8</v>
      </c>
      <c r="G852" s="31">
        <f>'1.2'!AR137</f>
        <v>9.5</v>
      </c>
    </row>
    <row r="853" spans="1:7" x14ac:dyDescent="0.25">
      <c r="A853" s="34" t="s">
        <v>34</v>
      </c>
      <c r="B853" s="37" t="s">
        <v>13</v>
      </c>
      <c r="C853" s="33">
        <v>40483</v>
      </c>
      <c r="D853" s="31">
        <f>'1.2'!E138</f>
        <v>78.900000000000006</v>
      </c>
      <c r="E853" s="31">
        <f>'1.2'!R138</f>
        <v>14.9</v>
      </c>
      <c r="F853" s="31">
        <f>'1.2'!AE138</f>
        <v>13</v>
      </c>
      <c r="G853" s="31">
        <f>'1.2'!AR138</f>
        <v>11.4</v>
      </c>
    </row>
    <row r="854" spans="1:7" x14ac:dyDescent="0.25">
      <c r="A854" s="34" t="s">
        <v>34</v>
      </c>
      <c r="B854" s="37" t="s">
        <v>13</v>
      </c>
      <c r="C854" s="33">
        <v>40513</v>
      </c>
      <c r="D854" s="31">
        <f>'1.2'!E139</f>
        <v>165.1</v>
      </c>
      <c r="E854" s="31">
        <f>'1.2'!R139</f>
        <v>17.399999999999999</v>
      </c>
      <c r="F854" s="31">
        <f>'1.2'!AE139</f>
        <v>13.7</v>
      </c>
      <c r="G854" s="31">
        <f>'1.2'!AR139</f>
        <v>13.7</v>
      </c>
    </row>
    <row r="855" spans="1:7" x14ac:dyDescent="0.25">
      <c r="A855" s="34" t="s">
        <v>34</v>
      </c>
      <c r="B855" s="37" t="s">
        <v>13</v>
      </c>
      <c r="C855" s="33">
        <v>40544</v>
      </c>
      <c r="D855" s="31">
        <f>'1.2'!E140</f>
        <v>82</v>
      </c>
      <c r="E855" s="31">
        <f>'1.2'!R140</f>
        <v>34.299999999999997</v>
      </c>
      <c r="F855" s="31">
        <f>'1.2'!AE140</f>
        <v>34.299999999999997</v>
      </c>
      <c r="G855" s="31">
        <f>'1.2'!AR140</f>
        <v>16.399999999999999</v>
      </c>
    </row>
    <row r="856" spans="1:7" x14ac:dyDescent="0.25">
      <c r="A856" s="34" t="s">
        <v>34</v>
      </c>
      <c r="B856" s="37" t="s">
        <v>13</v>
      </c>
      <c r="C856" s="33">
        <v>40575</v>
      </c>
      <c r="D856" s="31">
        <f>'1.2'!E141</f>
        <v>73.599999999999994</v>
      </c>
      <c r="E856" s="31">
        <f>'1.2'!R141</f>
        <v>28.3</v>
      </c>
      <c r="F856" s="31">
        <f>'1.2'!AE141</f>
        <v>31.4</v>
      </c>
      <c r="G856" s="31">
        <f>'1.2'!AR141</f>
        <v>17.7</v>
      </c>
    </row>
    <row r="857" spans="1:7" x14ac:dyDescent="0.25">
      <c r="A857" s="34" t="s">
        <v>34</v>
      </c>
      <c r="B857" s="37" t="s">
        <v>13</v>
      </c>
      <c r="C857" s="33">
        <v>40603</v>
      </c>
      <c r="D857" s="31">
        <f>'1.2'!E142</f>
        <v>79.2</v>
      </c>
      <c r="E857" s="31">
        <f>'1.2'!R142</f>
        <v>25.8</v>
      </c>
      <c r="F857" s="31">
        <f>'1.2'!AE142</f>
        <v>29.4</v>
      </c>
      <c r="G857" s="31">
        <f>'1.2'!AR142</f>
        <v>19.5</v>
      </c>
    </row>
    <row r="858" spans="1:7" x14ac:dyDescent="0.25">
      <c r="A858" s="34" t="s">
        <v>34</v>
      </c>
      <c r="B858" s="37" t="s">
        <v>13</v>
      </c>
      <c r="C858" s="33">
        <v>40634</v>
      </c>
      <c r="D858" s="31">
        <f>'1.2'!E143</f>
        <v>83.9</v>
      </c>
      <c r="E858" s="31">
        <f>'1.2'!R143</f>
        <v>24.5</v>
      </c>
      <c r="F858" s="31">
        <f>'1.2'!AE143</f>
        <v>28.1</v>
      </c>
      <c r="G858" s="31">
        <f>'1.2'!AR143</f>
        <v>20.3</v>
      </c>
    </row>
    <row r="859" spans="1:7" x14ac:dyDescent="0.25">
      <c r="A859" s="34" t="s">
        <v>34</v>
      </c>
      <c r="B859" s="37" t="s">
        <v>13</v>
      </c>
      <c r="C859" s="33">
        <v>40664</v>
      </c>
      <c r="D859" s="31">
        <f>'1.2'!E144</f>
        <v>126.7</v>
      </c>
      <c r="E859" s="31">
        <f>'1.2'!R144</f>
        <v>21.9</v>
      </c>
      <c r="F859" s="31">
        <f>'1.2'!AE144</f>
        <v>26.3</v>
      </c>
      <c r="G859" s="31">
        <f>'1.2'!AR144</f>
        <v>21</v>
      </c>
    </row>
    <row r="860" spans="1:7" x14ac:dyDescent="0.25">
      <c r="A860" s="34" t="s">
        <v>34</v>
      </c>
      <c r="B860" s="37" t="s">
        <v>13</v>
      </c>
      <c r="C860" s="33">
        <v>40695</v>
      </c>
      <c r="D860" s="31">
        <f>'1.2'!E145</f>
        <v>102.1</v>
      </c>
      <c r="E860" s="31">
        <f>'1.2'!R145</f>
        <v>20.8</v>
      </c>
      <c r="F860" s="31">
        <f>'1.2'!AE145</f>
        <v>25.2</v>
      </c>
      <c r="G860" s="31">
        <f>'1.2'!AR145</f>
        <v>21.4</v>
      </c>
    </row>
    <row r="861" spans="1:7" x14ac:dyDescent="0.25">
      <c r="A861" s="34" t="s">
        <v>34</v>
      </c>
      <c r="B861" s="37" t="s">
        <v>13</v>
      </c>
      <c r="C861" s="33">
        <v>40725</v>
      </c>
      <c r="D861" s="31">
        <f>'1.2'!E146</f>
        <v>101.2</v>
      </c>
      <c r="E861" s="31">
        <f>'1.2'!R146</f>
        <v>18.899999999999999</v>
      </c>
      <c r="F861" s="31">
        <f>'1.2'!AE146</f>
        <v>24.2</v>
      </c>
      <c r="G861" s="31">
        <f>'1.2'!AR146</f>
        <v>21.4</v>
      </c>
    </row>
    <row r="862" spans="1:7" x14ac:dyDescent="0.25">
      <c r="A862" s="34" t="s">
        <v>34</v>
      </c>
      <c r="B862" s="37" t="s">
        <v>13</v>
      </c>
      <c r="C862" s="33">
        <v>40756</v>
      </c>
      <c r="D862" s="31">
        <f>'1.2'!E147</f>
        <v>92.3</v>
      </c>
      <c r="E862" s="31">
        <f>'1.2'!R147</f>
        <v>13.6</v>
      </c>
      <c r="F862" s="31">
        <f>'1.2'!AE147</f>
        <v>22.8</v>
      </c>
      <c r="G862" s="31">
        <f>'1.2'!AR147</f>
        <v>21</v>
      </c>
    </row>
    <row r="863" spans="1:7" x14ac:dyDescent="0.25">
      <c r="A863" s="34" t="s">
        <v>34</v>
      </c>
      <c r="B863" s="37" t="s">
        <v>13</v>
      </c>
      <c r="C863" s="33">
        <v>40787</v>
      </c>
      <c r="D863" s="31">
        <f>'1.2'!E148</f>
        <v>84.2</v>
      </c>
      <c r="E863" s="31">
        <f>'1.2'!R148</f>
        <v>20.7</v>
      </c>
      <c r="F863" s="31">
        <f>'1.2'!AE148</f>
        <v>22.5</v>
      </c>
      <c r="G863" s="31">
        <f>'1.2'!AR148</f>
        <v>21.1</v>
      </c>
    </row>
    <row r="864" spans="1:7" x14ac:dyDescent="0.25">
      <c r="A864" s="34" t="s">
        <v>34</v>
      </c>
      <c r="B864" s="37" t="s">
        <v>13</v>
      </c>
      <c r="C864" s="33">
        <v>40817</v>
      </c>
      <c r="D864" s="31">
        <f>'1.2'!E149</f>
        <v>85.9</v>
      </c>
      <c r="E864" s="31">
        <f>'1.2'!R149</f>
        <v>7.8</v>
      </c>
      <c r="F864" s="31">
        <f>'1.2'!AE149</f>
        <v>21</v>
      </c>
      <c r="G864" s="31">
        <f>'1.2'!AR149</f>
        <v>20</v>
      </c>
    </row>
    <row r="865" spans="1:7" x14ac:dyDescent="0.25">
      <c r="A865" s="34" t="s">
        <v>34</v>
      </c>
      <c r="B865" s="37" t="s">
        <v>13</v>
      </c>
      <c r="C865" s="33">
        <v>40848</v>
      </c>
      <c r="D865" s="31">
        <f>'1.2'!E150</f>
        <v>92.4</v>
      </c>
      <c r="E865" s="31">
        <f>'1.2'!R150</f>
        <v>17.100000000000001</v>
      </c>
      <c r="F865" s="31">
        <f>'1.2'!AE150</f>
        <v>20.6</v>
      </c>
      <c r="G865" s="31">
        <f>'1.2'!AR150</f>
        <v>20.2</v>
      </c>
    </row>
    <row r="866" spans="1:7" x14ac:dyDescent="0.25">
      <c r="A866" s="34" t="s">
        <v>34</v>
      </c>
      <c r="B866" s="37" t="s">
        <v>13</v>
      </c>
      <c r="C866" s="33">
        <v>40878</v>
      </c>
      <c r="D866" s="31">
        <f>'1.2'!E151</f>
        <v>196.5</v>
      </c>
      <c r="E866" s="31">
        <f>'1.2'!R151</f>
        <v>19.100000000000001</v>
      </c>
      <c r="F866" s="31">
        <f>'1.2'!AE151</f>
        <v>20.399999999999999</v>
      </c>
      <c r="G866" s="31">
        <f>'1.2'!AR151</f>
        <v>20.399999999999999</v>
      </c>
    </row>
    <row r="867" spans="1:7" x14ac:dyDescent="0.25">
      <c r="A867" s="34" t="s">
        <v>34</v>
      </c>
      <c r="B867" s="37" t="s">
        <v>13</v>
      </c>
      <c r="C867" s="33">
        <v>40909</v>
      </c>
      <c r="D867" s="31">
        <f>'1.2'!E152</f>
        <v>87.1</v>
      </c>
      <c r="E867" s="31">
        <f>'1.2'!R152</f>
        <v>6.3</v>
      </c>
      <c r="F867" s="31">
        <f>'1.2'!AE152</f>
        <v>6.3</v>
      </c>
      <c r="G867" s="31">
        <f>'1.2'!AR152</f>
        <v>18.399999999999999</v>
      </c>
    </row>
    <row r="868" spans="1:7" x14ac:dyDescent="0.25">
      <c r="A868" s="34" t="s">
        <v>34</v>
      </c>
      <c r="B868" s="37" t="s">
        <v>13</v>
      </c>
      <c r="C868" s="33">
        <v>40940</v>
      </c>
      <c r="D868" s="31">
        <f>'1.2'!E153</f>
        <v>81.2</v>
      </c>
      <c r="E868" s="31">
        <f>'1.2'!R153</f>
        <v>10.3</v>
      </c>
      <c r="F868" s="31">
        <f>'1.2'!AE153</f>
        <v>8.1999999999999993</v>
      </c>
      <c r="G868" s="31">
        <f>'1.2'!AR153</f>
        <v>17.3</v>
      </c>
    </row>
    <row r="869" spans="1:7" x14ac:dyDescent="0.25">
      <c r="A869" s="34" t="s">
        <v>34</v>
      </c>
      <c r="B869" s="37" t="s">
        <v>13</v>
      </c>
      <c r="C869" s="33">
        <v>40969</v>
      </c>
      <c r="D869" s="31">
        <f>'1.2'!E154</f>
        <v>89.5</v>
      </c>
      <c r="E869" s="31">
        <f>'1.2'!R154</f>
        <v>12.9</v>
      </c>
      <c r="F869" s="31">
        <f>'1.2'!AE154</f>
        <v>9.8000000000000007</v>
      </c>
      <c r="G869" s="31">
        <f>'1.2'!AR154</f>
        <v>16.399999999999999</v>
      </c>
    </row>
    <row r="870" spans="1:7" x14ac:dyDescent="0.25">
      <c r="A870" s="34" t="s">
        <v>34</v>
      </c>
      <c r="B870" s="37" t="s">
        <v>13</v>
      </c>
      <c r="C870" s="33">
        <v>41000</v>
      </c>
      <c r="D870" s="31">
        <f>'1.2'!E155</f>
        <v>88.3</v>
      </c>
      <c r="E870" s="31">
        <f>'1.2'!R155</f>
        <v>5.2</v>
      </c>
      <c r="F870" s="31">
        <f>'1.2'!AE155</f>
        <v>8.6</v>
      </c>
      <c r="G870" s="31">
        <f>'1.2'!AR155</f>
        <v>15</v>
      </c>
    </row>
    <row r="871" spans="1:7" x14ac:dyDescent="0.25">
      <c r="A871" s="34" t="s">
        <v>34</v>
      </c>
      <c r="B871" s="37" t="s">
        <v>13</v>
      </c>
      <c r="C871" s="33">
        <v>41030</v>
      </c>
      <c r="D871" s="31">
        <f>'1.2'!E156</f>
        <v>121</v>
      </c>
      <c r="E871" s="31">
        <f>'1.2'!R156</f>
        <v>-4.5</v>
      </c>
      <c r="F871" s="31">
        <f>'1.2'!AE156</f>
        <v>4.9000000000000004</v>
      </c>
      <c r="G871" s="31">
        <f>'1.2'!AR156</f>
        <v>12.1</v>
      </c>
    </row>
    <row r="872" spans="1:7" x14ac:dyDescent="0.25">
      <c r="A872" s="34" t="s">
        <v>34</v>
      </c>
      <c r="B872" s="37" t="s">
        <v>13</v>
      </c>
      <c r="C872" s="33">
        <v>41061</v>
      </c>
      <c r="D872" s="31">
        <f>'1.2'!E157</f>
        <v>107.9</v>
      </c>
      <c r="E872" s="31">
        <f>'1.2'!R157</f>
        <v>5.7</v>
      </c>
      <c r="F872" s="31">
        <f>'1.2'!AE157</f>
        <v>5</v>
      </c>
      <c r="G872" s="31">
        <f>'1.2'!AR157</f>
        <v>10.9</v>
      </c>
    </row>
    <row r="873" spans="1:7" x14ac:dyDescent="0.25">
      <c r="A873" s="34" t="s">
        <v>34</v>
      </c>
      <c r="B873" s="37" t="s">
        <v>13</v>
      </c>
      <c r="C873" s="33">
        <v>41091</v>
      </c>
      <c r="D873" s="31">
        <f>'1.2'!E158</f>
        <v>112.5</v>
      </c>
      <c r="E873" s="31">
        <f>'1.2'!R158</f>
        <v>11.1</v>
      </c>
      <c r="F873" s="31">
        <f>'1.2'!AE158</f>
        <v>6</v>
      </c>
      <c r="G873" s="31">
        <f>'1.2'!AR158</f>
        <v>10.3</v>
      </c>
    </row>
    <row r="874" spans="1:7" x14ac:dyDescent="0.25">
      <c r="A874" s="34" t="s">
        <v>34</v>
      </c>
      <c r="B874" s="37" t="s">
        <v>13</v>
      </c>
      <c r="C874" s="33">
        <v>41122</v>
      </c>
      <c r="D874" s="31">
        <f>'1.2'!E159</f>
        <v>108.8</v>
      </c>
      <c r="E874" s="31">
        <f>'1.2'!R159</f>
        <v>17.899999999999999</v>
      </c>
      <c r="F874" s="31">
        <f>'1.2'!AE159</f>
        <v>7.5</v>
      </c>
      <c r="G874" s="31">
        <f>'1.2'!AR159</f>
        <v>10.7</v>
      </c>
    </row>
    <row r="875" spans="1:7" x14ac:dyDescent="0.25">
      <c r="A875" s="34" t="s">
        <v>34</v>
      </c>
      <c r="B875" s="37" t="s">
        <v>13</v>
      </c>
      <c r="C875" s="33">
        <v>41153</v>
      </c>
      <c r="D875" s="31">
        <f>'1.2'!E160</f>
        <v>99.8</v>
      </c>
      <c r="E875" s="31">
        <f>'1.2'!R160</f>
        <v>18.399999999999999</v>
      </c>
      <c r="F875" s="31">
        <f>'1.2'!AE160</f>
        <v>8.6</v>
      </c>
      <c r="G875" s="31">
        <f>'1.2'!AR160</f>
        <v>10.6</v>
      </c>
    </row>
    <row r="876" spans="1:7" x14ac:dyDescent="0.25">
      <c r="A876" s="34" t="s">
        <v>34</v>
      </c>
      <c r="B876" s="37" t="s">
        <v>13</v>
      </c>
      <c r="C876" s="33">
        <v>41183</v>
      </c>
      <c r="D876" s="31">
        <f>'1.2'!E161</f>
        <v>111</v>
      </c>
      <c r="E876" s="31">
        <f>'1.2'!R161</f>
        <v>29.1</v>
      </c>
      <c r="F876" s="31">
        <f>'1.2'!AE161</f>
        <v>10.5</v>
      </c>
      <c r="G876" s="31">
        <f>'1.2'!AR161</f>
        <v>12.2</v>
      </c>
    </row>
    <row r="877" spans="1:7" x14ac:dyDescent="0.25">
      <c r="A877" s="34" t="s">
        <v>34</v>
      </c>
      <c r="B877" s="37" t="s">
        <v>13</v>
      </c>
      <c r="C877" s="33">
        <v>41214</v>
      </c>
      <c r="D877" s="31">
        <f>'1.2'!E162</f>
        <v>125.9</v>
      </c>
      <c r="E877" s="31">
        <f>'1.2'!R162</f>
        <v>36.299999999999997</v>
      </c>
      <c r="F877" s="31">
        <f>'1.2'!AE162</f>
        <v>12.9</v>
      </c>
      <c r="G877" s="31">
        <f>'1.2'!AR162</f>
        <v>13.8</v>
      </c>
    </row>
    <row r="878" spans="1:7" x14ac:dyDescent="0.25">
      <c r="A878" s="34" t="s">
        <v>34</v>
      </c>
      <c r="B878" s="37" t="s">
        <v>13</v>
      </c>
      <c r="C878" s="33">
        <v>41244</v>
      </c>
      <c r="D878" s="31">
        <f>'1.2'!E163</f>
        <v>228.7</v>
      </c>
      <c r="E878" s="31">
        <f>'1.2'!R163</f>
        <v>16.399999999999999</v>
      </c>
      <c r="F878" s="31">
        <f>'1.2'!AE163</f>
        <v>13.5</v>
      </c>
      <c r="G878" s="31">
        <f>'1.2'!AR163</f>
        <v>13.5</v>
      </c>
    </row>
    <row r="879" spans="1:7" x14ac:dyDescent="0.25">
      <c r="A879" s="34" t="s">
        <v>34</v>
      </c>
      <c r="B879" s="37" t="s">
        <v>13</v>
      </c>
      <c r="C879" s="33">
        <v>41275</v>
      </c>
      <c r="D879" s="31">
        <f>'1.2'!E164</f>
        <v>103.8</v>
      </c>
      <c r="E879" s="31">
        <f>'1.2'!R164</f>
        <v>19.100000000000001</v>
      </c>
      <c r="F879" s="31">
        <f>'1.2'!AE164</f>
        <v>19.100000000000001</v>
      </c>
      <c r="G879" s="31">
        <f>'1.2'!AR164</f>
        <v>14.4</v>
      </c>
    </row>
    <row r="880" spans="1:7" x14ac:dyDescent="0.25">
      <c r="A880" s="34" t="s">
        <v>34</v>
      </c>
      <c r="B880" s="37" t="s">
        <v>13</v>
      </c>
      <c r="C880" s="33">
        <v>41306</v>
      </c>
      <c r="D880" s="31">
        <f>'1.2'!E165</f>
        <v>92.9</v>
      </c>
      <c r="E880" s="31">
        <f>'1.2'!R165</f>
        <v>14.5</v>
      </c>
      <c r="F880" s="31">
        <f>'1.2'!AE165</f>
        <v>16.899999999999999</v>
      </c>
      <c r="G880" s="31">
        <f>'1.2'!AR165</f>
        <v>14.6</v>
      </c>
    </row>
    <row r="881" spans="1:7" x14ac:dyDescent="0.25">
      <c r="A881" s="34" t="s">
        <v>34</v>
      </c>
      <c r="B881" s="37" t="s">
        <v>13</v>
      </c>
      <c r="C881" s="33">
        <v>41334</v>
      </c>
      <c r="D881" s="31">
        <f>'1.2'!E166</f>
        <v>99.8</v>
      </c>
      <c r="E881" s="31">
        <f>'1.2'!R166</f>
        <v>11.5</v>
      </c>
      <c r="F881" s="31">
        <f>'1.2'!AE166</f>
        <v>15</v>
      </c>
      <c r="G881" s="31">
        <f>'1.2'!AR166</f>
        <v>14.5</v>
      </c>
    </row>
    <row r="882" spans="1:7" x14ac:dyDescent="0.25">
      <c r="A882" s="34" t="s">
        <v>34</v>
      </c>
      <c r="B882" s="37" t="s">
        <v>13</v>
      </c>
      <c r="C882" s="33">
        <v>41365</v>
      </c>
      <c r="D882" s="31">
        <f>'1.2'!E167</f>
        <v>111.9</v>
      </c>
      <c r="E882" s="31">
        <f>'1.2'!R167</f>
        <v>26.8</v>
      </c>
      <c r="F882" s="31">
        <f>'1.2'!AE167</f>
        <v>18</v>
      </c>
      <c r="G882" s="31">
        <f>'1.2'!AR167</f>
        <v>16</v>
      </c>
    </row>
    <row r="883" spans="1:7" x14ac:dyDescent="0.25">
      <c r="A883" s="34" t="s">
        <v>34</v>
      </c>
      <c r="B883" s="37" t="s">
        <v>13</v>
      </c>
      <c r="C883" s="33">
        <v>41395</v>
      </c>
      <c r="D883" s="31">
        <f>'1.2'!E168</f>
        <v>129.30000000000001</v>
      </c>
      <c r="E883" s="31">
        <f>'1.2'!R168</f>
        <v>6.8</v>
      </c>
      <c r="F883" s="31">
        <f>'1.2'!AE168</f>
        <v>15.1</v>
      </c>
      <c r="G883" s="31">
        <f>'1.2'!AR168</f>
        <v>17.2</v>
      </c>
    </row>
    <row r="884" spans="1:7" x14ac:dyDescent="0.25">
      <c r="A884" s="34" t="s">
        <v>34</v>
      </c>
      <c r="B884" s="37" t="s">
        <v>13</v>
      </c>
      <c r="C884" s="33">
        <v>41426</v>
      </c>
      <c r="D884" s="31">
        <f>'1.2'!E169</f>
        <v>117</v>
      </c>
      <c r="E884" s="31">
        <f>'1.2'!R169</f>
        <v>8.5</v>
      </c>
      <c r="F884" s="31">
        <f>'1.2'!AE169</f>
        <v>13.9</v>
      </c>
      <c r="G884" s="31">
        <f>'1.2'!AR169</f>
        <v>17.399999999999999</v>
      </c>
    </row>
    <row r="885" spans="1:7" x14ac:dyDescent="0.25">
      <c r="A885" s="34" t="s">
        <v>34</v>
      </c>
      <c r="B885" s="37" t="s">
        <v>13</v>
      </c>
      <c r="C885" s="33">
        <v>41456</v>
      </c>
      <c r="D885" s="31">
        <f>'1.2'!E170</f>
        <v>129</v>
      </c>
      <c r="E885" s="31">
        <f>'1.2'!R170</f>
        <v>14.7</v>
      </c>
      <c r="F885" s="31">
        <f>'1.2'!AE170</f>
        <v>14</v>
      </c>
      <c r="G885" s="31">
        <f>'1.2'!AR170</f>
        <v>17.7</v>
      </c>
    </row>
    <row r="886" spans="1:7" x14ac:dyDescent="0.25">
      <c r="A886" s="34" t="s">
        <v>34</v>
      </c>
      <c r="B886" s="37" t="s">
        <v>13</v>
      </c>
      <c r="C886" s="33">
        <v>41487</v>
      </c>
      <c r="D886" s="31">
        <f>'1.2'!E171</f>
        <v>131</v>
      </c>
      <c r="E886" s="31">
        <f>'1.2'!R171</f>
        <v>20.399999999999999</v>
      </c>
      <c r="F886" s="31">
        <f>'1.2'!AE171</f>
        <v>14.9</v>
      </c>
      <c r="G886" s="31">
        <f>'1.2'!AR171</f>
        <v>17.899999999999999</v>
      </c>
    </row>
    <row r="887" spans="1:7" x14ac:dyDescent="0.25">
      <c r="A887" s="34" t="s">
        <v>34</v>
      </c>
      <c r="B887" s="37" t="s">
        <v>13</v>
      </c>
      <c r="C887" s="33">
        <v>41518</v>
      </c>
      <c r="D887" s="31">
        <f>'1.2'!E172</f>
        <v>115.6</v>
      </c>
      <c r="E887" s="31">
        <f>'1.2'!R172</f>
        <v>15.8</v>
      </c>
      <c r="F887" s="31">
        <f>'1.2'!AE172</f>
        <v>15</v>
      </c>
      <c r="G887" s="31">
        <f>'1.2'!AR172</f>
        <v>17.7</v>
      </c>
    </row>
    <row r="888" spans="1:7" x14ac:dyDescent="0.25">
      <c r="A888" s="34" t="s">
        <v>34</v>
      </c>
      <c r="B888" s="37" t="s">
        <v>13</v>
      </c>
      <c r="C888" s="33">
        <v>41548</v>
      </c>
      <c r="D888" s="31">
        <f>'1.2'!E173</f>
        <v>125.7</v>
      </c>
      <c r="E888" s="31">
        <f>'1.2'!R173</f>
        <v>13.3</v>
      </c>
      <c r="F888" s="31">
        <f>'1.2'!AE173</f>
        <v>14.8</v>
      </c>
      <c r="G888" s="31">
        <f>'1.2'!AR173</f>
        <v>16.600000000000001</v>
      </c>
    </row>
    <row r="889" spans="1:7" x14ac:dyDescent="0.25">
      <c r="A889" s="34" t="s">
        <v>34</v>
      </c>
      <c r="B889" s="37" t="s">
        <v>13</v>
      </c>
      <c r="C889" s="33">
        <v>41579</v>
      </c>
      <c r="D889" s="31">
        <f>'1.2'!E174</f>
        <v>153.19999999999999</v>
      </c>
      <c r="E889" s="31">
        <f>'1.2'!R174</f>
        <v>21.7</v>
      </c>
      <c r="F889" s="31">
        <f>'1.2'!AE174</f>
        <v>15.6</v>
      </c>
      <c r="G889" s="31">
        <f>'1.2'!AR174</f>
        <v>15.7</v>
      </c>
    </row>
    <row r="890" spans="1:7" x14ac:dyDescent="0.25">
      <c r="A890" s="34" t="s">
        <v>34</v>
      </c>
      <c r="B890" s="37" t="s">
        <v>13</v>
      </c>
      <c r="C890" s="33">
        <v>41609</v>
      </c>
      <c r="D890" s="31">
        <f>'1.2'!E175</f>
        <v>240.8</v>
      </c>
      <c r="E890" s="31">
        <f>'1.2'!R175</f>
        <v>5.3</v>
      </c>
      <c r="F890" s="31">
        <f>'1.2'!AE175</f>
        <v>13.8</v>
      </c>
      <c r="G890" s="31">
        <f>'1.2'!AR175</f>
        <v>13.8</v>
      </c>
    </row>
    <row r="891" spans="1:7" x14ac:dyDescent="0.25">
      <c r="A891" s="34" t="s">
        <v>34</v>
      </c>
      <c r="B891" s="37" t="s">
        <v>13</v>
      </c>
      <c r="C891" s="33">
        <v>41640</v>
      </c>
      <c r="D891" s="31">
        <f>'1.2'!E176</f>
        <v>117.2</v>
      </c>
      <c r="E891" s="31">
        <f>'1.2'!R176</f>
        <v>12.9</v>
      </c>
      <c r="F891" s="31">
        <f>'1.2'!AE176</f>
        <v>12.9</v>
      </c>
      <c r="G891" s="31">
        <f>'1.2'!AR176</f>
        <v>13.4</v>
      </c>
    </row>
    <row r="892" spans="1:7" x14ac:dyDescent="0.25">
      <c r="A892" s="34" t="s">
        <v>34</v>
      </c>
      <c r="B892" s="37" t="s">
        <v>13</v>
      </c>
      <c r="C892" s="33">
        <v>41671</v>
      </c>
      <c r="D892" s="31">
        <f>'1.2'!E177</f>
        <v>108.9</v>
      </c>
      <c r="E892" s="31">
        <f>'1.2'!R177</f>
        <v>17.2</v>
      </c>
      <c r="F892" s="31">
        <f>'1.2'!AE177</f>
        <v>14.9</v>
      </c>
      <c r="G892" s="31">
        <f>'1.2'!AR177</f>
        <v>13.6</v>
      </c>
    </row>
    <row r="893" spans="1:7" x14ac:dyDescent="0.25">
      <c r="A893" s="34" t="s">
        <v>34</v>
      </c>
      <c r="B893" s="37" t="s">
        <v>13</v>
      </c>
      <c r="C893" s="33">
        <v>41699</v>
      </c>
      <c r="D893" s="31">
        <f>'1.2'!E178</f>
        <v>110</v>
      </c>
      <c r="E893" s="31">
        <f>'1.2'!R178</f>
        <v>10.199999999999999</v>
      </c>
      <c r="F893" s="31">
        <f>'1.2'!AE178</f>
        <v>13.3</v>
      </c>
      <c r="G893" s="31">
        <f>'1.2'!AR178</f>
        <v>13.5</v>
      </c>
    </row>
    <row r="894" spans="1:7" x14ac:dyDescent="0.25">
      <c r="A894" s="34" t="s">
        <v>34</v>
      </c>
      <c r="B894" s="37" t="s">
        <v>13</v>
      </c>
      <c r="C894" s="33">
        <v>41730</v>
      </c>
      <c r="D894" s="31">
        <f>'1.2'!E179</f>
        <v>120.7</v>
      </c>
      <c r="E894" s="31">
        <f>'1.2'!R179</f>
        <v>7.9</v>
      </c>
      <c r="F894" s="31">
        <f>'1.2'!AE179</f>
        <v>11.8</v>
      </c>
      <c r="G894" s="31">
        <f>'1.2'!AR179</f>
        <v>12.2</v>
      </c>
    </row>
    <row r="895" spans="1:7" x14ac:dyDescent="0.25">
      <c r="A895" s="34" t="s">
        <v>34</v>
      </c>
      <c r="B895" s="37" t="s">
        <v>13</v>
      </c>
      <c r="C895" s="33">
        <v>41760</v>
      </c>
      <c r="D895" s="31">
        <f>'1.2'!E180</f>
        <v>148.9</v>
      </c>
      <c r="E895" s="31">
        <f>'1.2'!R180</f>
        <v>15.2</v>
      </c>
      <c r="F895" s="31">
        <f>'1.2'!AE180</f>
        <v>12.6</v>
      </c>
      <c r="G895" s="31">
        <f>'1.2'!AR180</f>
        <v>13</v>
      </c>
    </row>
    <row r="896" spans="1:7" x14ac:dyDescent="0.25">
      <c r="A896" s="34" t="s">
        <v>34</v>
      </c>
      <c r="B896" s="37" t="s">
        <v>13</v>
      </c>
      <c r="C896" s="33">
        <v>41791</v>
      </c>
      <c r="D896" s="31">
        <f>'1.2'!E181</f>
        <v>127.2</v>
      </c>
      <c r="E896" s="31">
        <f>'1.2'!R181</f>
        <v>8.6999999999999993</v>
      </c>
      <c r="F896" s="31">
        <f>'1.2'!AE181</f>
        <v>11.9</v>
      </c>
      <c r="G896" s="31">
        <f>'1.2'!AR181</f>
        <v>13</v>
      </c>
    </row>
    <row r="897" spans="1:7" x14ac:dyDescent="0.25">
      <c r="A897" s="34" t="s">
        <v>34</v>
      </c>
      <c r="B897" s="37" t="s">
        <v>13</v>
      </c>
      <c r="C897" s="33">
        <v>41821</v>
      </c>
      <c r="D897" s="31">
        <f>'1.2'!E182</f>
        <v>140.19999999999999</v>
      </c>
      <c r="E897" s="31">
        <f>'1.2'!R182</f>
        <v>8.6999999999999993</v>
      </c>
      <c r="F897" s="31">
        <f>'1.2'!AE182</f>
        <v>11.4</v>
      </c>
      <c r="G897" s="31">
        <f>'1.2'!AR182</f>
        <v>12.5</v>
      </c>
    </row>
    <row r="898" spans="1:7" x14ac:dyDescent="0.25">
      <c r="A898" s="34" t="s">
        <v>34</v>
      </c>
      <c r="B898" s="37" t="s">
        <v>13</v>
      </c>
      <c r="C898" s="33">
        <v>41852</v>
      </c>
      <c r="D898" s="31">
        <f>'1.2'!E183</f>
        <v>0</v>
      </c>
      <c r="E898" s="31">
        <f>'1.2'!R183</f>
        <v>0</v>
      </c>
      <c r="F898" s="31">
        <f>'1.2'!AE183</f>
        <v>0</v>
      </c>
      <c r="G898" s="31">
        <f>'1.2'!AR183</f>
        <v>0</v>
      </c>
    </row>
    <row r="899" spans="1:7" x14ac:dyDescent="0.25">
      <c r="A899" s="34" t="s">
        <v>34</v>
      </c>
      <c r="B899" s="37" t="s">
        <v>13</v>
      </c>
      <c r="C899" s="33">
        <v>41883</v>
      </c>
      <c r="D899" s="31">
        <f>'1.2'!E184</f>
        <v>0</v>
      </c>
      <c r="E899" s="31">
        <f>'1.2'!R184</f>
        <v>0</v>
      </c>
      <c r="F899" s="31">
        <f>'1.2'!AE184</f>
        <v>0</v>
      </c>
      <c r="G899" s="31">
        <f>'1.2'!AR184</f>
        <v>0</v>
      </c>
    </row>
    <row r="900" spans="1:7" x14ac:dyDescent="0.25">
      <c r="A900" s="34" t="s">
        <v>34</v>
      </c>
      <c r="B900" s="37" t="s">
        <v>13</v>
      </c>
      <c r="C900" s="33">
        <v>41913</v>
      </c>
      <c r="D900" s="31">
        <f>'1.2'!E185</f>
        <v>0</v>
      </c>
      <c r="E900" s="31">
        <f>'1.2'!R185</f>
        <v>0</v>
      </c>
      <c r="F900" s="31">
        <f>'1.2'!AE185</f>
        <v>0</v>
      </c>
      <c r="G900" s="31">
        <f>'1.2'!AR185</f>
        <v>0</v>
      </c>
    </row>
    <row r="901" spans="1:7" x14ac:dyDescent="0.25">
      <c r="A901" s="34" t="s">
        <v>34</v>
      </c>
      <c r="B901" s="37" t="s">
        <v>13</v>
      </c>
      <c r="C901" s="33">
        <v>41944</v>
      </c>
      <c r="D901" s="31">
        <f>'1.2'!E186</f>
        <v>0</v>
      </c>
      <c r="E901" s="31">
        <f>'1.2'!R186</f>
        <v>0</v>
      </c>
      <c r="F901" s="31">
        <f>'1.2'!AE186</f>
        <v>0</v>
      </c>
      <c r="G901" s="31">
        <f>'1.2'!AR186</f>
        <v>0</v>
      </c>
    </row>
    <row r="902" spans="1:7" x14ac:dyDescent="0.25">
      <c r="A902" s="34" t="s">
        <v>34</v>
      </c>
      <c r="B902" s="37" t="s">
        <v>13</v>
      </c>
      <c r="C902" s="33">
        <v>41974</v>
      </c>
      <c r="D902" s="31">
        <f>'1.2'!E187</f>
        <v>0</v>
      </c>
      <c r="E902" s="31">
        <f>'1.2'!R187</f>
        <v>0</v>
      </c>
      <c r="F902" s="31">
        <f>'1.2'!AE187</f>
        <v>0</v>
      </c>
      <c r="G902" s="31">
        <f>'1.2'!AR187</f>
        <v>0</v>
      </c>
    </row>
    <row r="903" spans="1:7" x14ac:dyDescent="0.25">
      <c r="A903" s="34" t="s">
        <v>34</v>
      </c>
      <c r="B903" s="37" t="s">
        <v>14</v>
      </c>
      <c r="C903" s="33">
        <v>36526</v>
      </c>
      <c r="D903" s="31" t="e">
        <f>'1.2'!F8</f>
        <v>#N/A</v>
      </c>
      <c r="E903" s="31" t="e">
        <f>'1.2'!S8</f>
        <v>#N/A</v>
      </c>
      <c r="F903" s="31" t="e">
        <f>'1.2'!AF8</f>
        <v>#N/A</v>
      </c>
      <c r="G903" s="31" t="e">
        <f>'1.2'!AS8</f>
        <v>#N/A</v>
      </c>
    </row>
    <row r="904" spans="1:7" x14ac:dyDescent="0.25">
      <c r="A904" s="34" t="s">
        <v>34</v>
      </c>
      <c r="B904" s="37" t="s">
        <v>14</v>
      </c>
      <c r="C904" s="33">
        <v>36557</v>
      </c>
      <c r="D904" s="31" t="e">
        <f>'1.2'!F9</f>
        <v>#N/A</v>
      </c>
      <c r="E904" s="31" t="e">
        <f>'1.2'!S9</f>
        <v>#N/A</v>
      </c>
      <c r="F904" s="31" t="e">
        <f>'1.2'!AF9</f>
        <v>#N/A</v>
      </c>
      <c r="G904" s="31" t="e">
        <f>'1.2'!AS9</f>
        <v>#N/A</v>
      </c>
    </row>
    <row r="905" spans="1:7" x14ac:dyDescent="0.25">
      <c r="A905" s="34" t="s">
        <v>34</v>
      </c>
      <c r="B905" s="37" t="s">
        <v>14</v>
      </c>
      <c r="C905" s="33">
        <v>36586</v>
      </c>
      <c r="D905" s="31" t="e">
        <f>'1.2'!F10</f>
        <v>#N/A</v>
      </c>
      <c r="E905" s="31" t="e">
        <f>'1.2'!S10</f>
        <v>#N/A</v>
      </c>
      <c r="F905" s="31" t="e">
        <f>'1.2'!AF10</f>
        <v>#N/A</v>
      </c>
      <c r="G905" s="31" t="e">
        <f>'1.2'!AS10</f>
        <v>#N/A</v>
      </c>
    </row>
    <row r="906" spans="1:7" x14ac:dyDescent="0.25">
      <c r="A906" s="34" t="s">
        <v>34</v>
      </c>
      <c r="B906" s="37" t="s">
        <v>14</v>
      </c>
      <c r="C906" s="33">
        <v>36617</v>
      </c>
      <c r="D906" s="31" t="e">
        <f>'1.2'!F11</f>
        <v>#N/A</v>
      </c>
      <c r="E906" s="31" t="e">
        <f>'1.2'!S11</f>
        <v>#N/A</v>
      </c>
      <c r="F906" s="31" t="e">
        <f>'1.2'!AF11</f>
        <v>#N/A</v>
      </c>
      <c r="G906" s="31" t="e">
        <f>'1.2'!AS11</f>
        <v>#N/A</v>
      </c>
    </row>
    <row r="907" spans="1:7" x14ac:dyDescent="0.25">
      <c r="A907" s="34" t="s">
        <v>34</v>
      </c>
      <c r="B907" s="37" t="s">
        <v>14</v>
      </c>
      <c r="C907" s="33">
        <v>36647</v>
      </c>
      <c r="D907" s="31" t="e">
        <f>'1.2'!F12</f>
        <v>#N/A</v>
      </c>
      <c r="E907" s="31" t="e">
        <f>'1.2'!S12</f>
        <v>#N/A</v>
      </c>
      <c r="F907" s="31" t="e">
        <f>'1.2'!AF12</f>
        <v>#N/A</v>
      </c>
      <c r="G907" s="31" t="e">
        <f>'1.2'!AS12</f>
        <v>#N/A</v>
      </c>
    </row>
    <row r="908" spans="1:7" x14ac:dyDescent="0.25">
      <c r="A908" s="34" t="s">
        <v>34</v>
      </c>
      <c r="B908" s="37" t="s">
        <v>14</v>
      </c>
      <c r="C908" s="33">
        <v>36678</v>
      </c>
      <c r="D908" s="31" t="e">
        <f>'1.2'!F13</f>
        <v>#N/A</v>
      </c>
      <c r="E908" s="31" t="e">
        <f>'1.2'!S13</f>
        <v>#N/A</v>
      </c>
      <c r="F908" s="31" t="e">
        <f>'1.2'!AF13</f>
        <v>#N/A</v>
      </c>
      <c r="G908" s="31" t="e">
        <f>'1.2'!AS13</f>
        <v>#N/A</v>
      </c>
    </row>
    <row r="909" spans="1:7" x14ac:dyDescent="0.25">
      <c r="A909" s="34" t="s">
        <v>34</v>
      </c>
      <c r="B909" s="37" t="s">
        <v>14</v>
      </c>
      <c r="C909" s="33">
        <v>36708</v>
      </c>
      <c r="D909" s="31" t="e">
        <f>'1.2'!F14</f>
        <v>#N/A</v>
      </c>
      <c r="E909" s="31" t="e">
        <f>'1.2'!S14</f>
        <v>#N/A</v>
      </c>
      <c r="F909" s="31" t="e">
        <f>'1.2'!AF14</f>
        <v>#N/A</v>
      </c>
      <c r="G909" s="31" t="e">
        <f>'1.2'!AS14</f>
        <v>#N/A</v>
      </c>
    </row>
    <row r="910" spans="1:7" x14ac:dyDescent="0.25">
      <c r="A910" s="34" t="s">
        <v>34</v>
      </c>
      <c r="B910" s="37" t="s">
        <v>14</v>
      </c>
      <c r="C910" s="33">
        <v>36739</v>
      </c>
      <c r="D910" s="31" t="e">
        <f>'1.2'!F15</f>
        <v>#N/A</v>
      </c>
      <c r="E910" s="31" t="e">
        <f>'1.2'!S15</f>
        <v>#N/A</v>
      </c>
      <c r="F910" s="31" t="e">
        <f>'1.2'!AF15</f>
        <v>#N/A</v>
      </c>
      <c r="G910" s="31" t="e">
        <f>'1.2'!AS15</f>
        <v>#N/A</v>
      </c>
    </row>
    <row r="911" spans="1:7" x14ac:dyDescent="0.25">
      <c r="A911" s="34" t="s">
        <v>34</v>
      </c>
      <c r="B911" s="37" t="s">
        <v>14</v>
      </c>
      <c r="C911" s="33">
        <v>36770</v>
      </c>
      <c r="D911" s="31" t="e">
        <f>'1.2'!F16</f>
        <v>#N/A</v>
      </c>
      <c r="E911" s="31" t="e">
        <f>'1.2'!S16</f>
        <v>#N/A</v>
      </c>
      <c r="F911" s="31" t="e">
        <f>'1.2'!AF16</f>
        <v>#N/A</v>
      </c>
      <c r="G911" s="31" t="e">
        <f>'1.2'!AS16</f>
        <v>#N/A</v>
      </c>
    </row>
    <row r="912" spans="1:7" x14ac:dyDescent="0.25">
      <c r="A912" s="34" t="s">
        <v>34</v>
      </c>
      <c r="B912" s="37" t="s">
        <v>14</v>
      </c>
      <c r="C912" s="33">
        <v>36800</v>
      </c>
      <c r="D912" s="31" t="e">
        <f>'1.2'!F17</f>
        <v>#N/A</v>
      </c>
      <c r="E912" s="31" t="e">
        <f>'1.2'!S17</f>
        <v>#N/A</v>
      </c>
      <c r="F912" s="31" t="e">
        <f>'1.2'!AF17</f>
        <v>#N/A</v>
      </c>
      <c r="G912" s="31" t="e">
        <f>'1.2'!AS17</f>
        <v>#N/A</v>
      </c>
    </row>
    <row r="913" spans="1:7" x14ac:dyDescent="0.25">
      <c r="A913" s="34" t="s">
        <v>34</v>
      </c>
      <c r="B913" s="37" t="s">
        <v>14</v>
      </c>
      <c r="C913" s="33">
        <v>36831</v>
      </c>
      <c r="D913" s="31" t="e">
        <f>'1.2'!F18</f>
        <v>#N/A</v>
      </c>
      <c r="E913" s="31" t="e">
        <f>'1.2'!S18</f>
        <v>#N/A</v>
      </c>
      <c r="F913" s="31" t="e">
        <f>'1.2'!AF18</f>
        <v>#N/A</v>
      </c>
      <c r="G913" s="31" t="e">
        <f>'1.2'!AS18</f>
        <v>#N/A</v>
      </c>
    </row>
    <row r="914" spans="1:7" x14ac:dyDescent="0.25">
      <c r="A914" s="34" t="s">
        <v>34</v>
      </c>
      <c r="B914" s="37" t="s">
        <v>14</v>
      </c>
      <c r="C914" s="33">
        <v>36861</v>
      </c>
      <c r="D914" s="31" t="e">
        <f>'1.2'!F19</f>
        <v>#N/A</v>
      </c>
      <c r="E914" s="31" t="e">
        <f>'1.2'!S19</f>
        <v>#N/A</v>
      </c>
      <c r="F914" s="31" t="e">
        <f>'1.2'!AF19</f>
        <v>#N/A</v>
      </c>
      <c r="G914" s="31" t="e">
        <f>'1.2'!AS19</f>
        <v>#N/A</v>
      </c>
    </row>
    <row r="915" spans="1:7" x14ac:dyDescent="0.25">
      <c r="A915" s="34" t="s">
        <v>34</v>
      </c>
      <c r="B915" s="37" t="s">
        <v>14</v>
      </c>
      <c r="C915" s="33">
        <v>36892</v>
      </c>
      <c r="D915" s="31" t="e">
        <f>'1.2'!F20</f>
        <v>#N/A</v>
      </c>
      <c r="E915" s="31" t="e">
        <f>'1.2'!S20</f>
        <v>#N/A</v>
      </c>
      <c r="F915" s="31" t="e">
        <f>'1.2'!AF20</f>
        <v>#N/A</v>
      </c>
      <c r="G915" s="31" t="e">
        <f>'1.2'!AS20</f>
        <v>#N/A</v>
      </c>
    </row>
    <row r="916" spans="1:7" x14ac:dyDescent="0.25">
      <c r="A916" s="34" t="s">
        <v>34</v>
      </c>
      <c r="B916" s="37" t="s">
        <v>14</v>
      </c>
      <c r="C916" s="33">
        <v>36923</v>
      </c>
      <c r="D916" s="31" t="e">
        <f>'1.2'!F21</f>
        <v>#N/A</v>
      </c>
      <c r="E916" s="31" t="e">
        <f>'1.2'!S21</f>
        <v>#N/A</v>
      </c>
      <c r="F916" s="31" t="e">
        <f>'1.2'!AF21</f>
        <v>#N/A</v>
      </c>
      <c r="G916" s="31" t="e">
        <f>'1.2'!AS21</f>
        <v>#N/A</v>
      </c>
    </row>
    <row r="917" spans="1:7" x14ac:dyDescent="0.25">
      <c r="A917" s="34" t="s">
        <v>34</v>
      </c>
      <c r="B917" s="37" t="s">
        <v>14</v>
      </c>
      <c r="C917" s="33">
        <v>36951</v>
      </c>
      <c r="D917" s="31" t="e">
        <f>'1.2'!F22</f>
        <v>#N/A</v>
      </c>
      <c r="E917" s="31" t="e">
        <f>'1.2'!S22</f>
        <v>#N/A</v>
      </c>
      <c r="F917" s="31" t="e">
        <f>'1.2'!AF22</f>
        <v>#N/A</v>
      </c>
      <c r="G917" s="31" t="e">
        <f>'1.2'!AS22</f>
        <v>#N/A</v>
      </c>
    </row>
    <row r="918" spans="1:7" x14ac:dyDescent="0.25">
      <c r="A918" s="34" t="s">
        <v>34</v>
      </c>
      <c r="B918" s="37" t="s">
        <v>14</v>
      </c>
      <c r="C918" s="33">
        <v>36982</v>
      </c>
      <c r="D918" s="31" t="e">
        <f>'1.2'!F23</f>
        <v>#N/A</v>
      </c>
      <c r="E918" s="31" t="e">
        <f>'1.2'!S23</f>
        <v>#N/A</v>
      </c>
      <c r="F918" s="31" t="e">
        <f>'1.2'!AF23</f>
        <v>#N/A</v>
      </c>
      <c r="G918" s="31" t="e">
        <f>'1.2'!AS23</f>
        <v>#N/A</v>
      </c>
    </row>
    <row r="919" spans="1:7" x14ac:dyDescent="0.25">
      <c r="A919" s="34" t="s">
        <v>34</v>
      </c>
      <c r="B919" s="37" t="s">
        <v>14</v>
      </c>
      <c r="C919" s="33">
        <v>37012</v>
      </c>
      <c r="D919" s="31" t="e">
        <f>'1.2'!F24</f>
        <v>#N/A</v>
      </c>
      <c r="E919" s="31" t="e">
        <f>'1.2'!S24</f>
        <v>#N/A</v>
      </c>
      <c r="F919" s="31" t="e">
        <f>'1.2'!AF24</f>
        <v>#N/A</v>
      </c>
      <c r="G919" s="31" t="e">
        <f>'1.2'!AS24</f>
        <v>#N/A</v>
      </c>
    </row>
    <row r="920" spans="1:7" x14ac:dyDescent="0.25">
      <c r="A920" s="34" t="s">
        <v>34</v>
      </c>
      <c r="B920" s="37" t="s">
        <v>14</v>
      </c>
      <c r="C920" s="33">
        <v>37043</v>
      </c>
      <c r="D920" s="31" t="e">
        <f>'1.2'!F25</f>
        <v>#N/A</v>
      </c>
      <c r="E920" s="31" t="e">
        <f>'1.2'!S25</f>
        <v>#N/A</v>
      </c>
      <c r="F920" s="31" t="e">
        <f>'1.2'!AF25</f>
        <v>#N/A</v>
      </c>
      <c r="G920" s="31" t="e">
        <f>'1.2'!AS25</f>
        <v>#N/A</v>
      </c>
    </row>
    <row r="921" spans="1:7" x14ac:dyDescent="0.25">
      <c r="A921" s="34" t="s">
        <v>34</v>
      </c>
      <c r="B921" s="37" t="s">
        <v>14</v>
      </c>
      <c r="C921" s="33">
        <v>37073</v>
      </c>
      <c r="D921" s="31" t="e">
        <f>'1.2'!F26</f>
        <v>#N/A</v>
      </c>
      <c r="E921" s="31" t="e">
        <f>'1.2'!S26</f>
        <v>#N/A</v>
      </c>
      <c r="F921" s="31" t="e">
        <f>'1.2'!AF26</f>
        <v>#N/A</v>
      </c>
      <c r="G921" s="31" t="e">
        <f>'1.2'!AS26</f>
        <v>#N/A</v>
      </c>
    </row>
    <row r="922" spans="1:7" x14ac:dyDescent="0.25">
      <c r="A922" s="34" t="s">
        <v>34</v>
      </c>
      <c r="B922" s="37" t="s">
        <v>14</v>
      </c>
      <c r="C922" s="33">
        <v>37104</v>
      </c>
      <c r="D922" s="31" t="e">
        <f>'1.2'!F27</f>
        <v>#N/A</v>
      </c>
      <c r="E922" s="31" t="e">
        <f>'1.2'!S27</f>
        <v>#N/A</v>
      </c>
      <c r="F922" s="31" t="e">
        <f>'1.2'!AF27</f>
        <v>#N/A</v>
      </c>
      <c r="G922" s="31" t="e">
        <f>'1.2'!AS27</f>
        <v>#N/A</v>
      </c>
    </row>
    <row r="923" spans="1:7" x14ac:dyDescent="0.25">
      <c r="A923" s="34" t="s">
        <v>34</v>
      </c>
      <c r="B923" s="37" t="s">
        <v>14</v>
      </c>
      <c r="C923" s="33">
        <v>37135</v>
      </c>
      <c r="D923" s="31" t="e">
        <f>'1.2'!F28</f>
        <v>#N/A</v>
      </c>
      <c r="E923" s="31" t="e">
        <f>'1.2'!S28</f>
        <v>#N/A</v>
      </c>
      <c r="F923" s="31" t="e">
        <f>'1.2'!AF28</f>
        <v>#N/A</v>
      </c>
      <c r="G923" s="31" t="e">
        <f>'1.2'!AS28</f>
        <v>#N/A</v>
      </c>
    </row>
    <row r="924" spans="1:7" x14ac:dyDescent="0.25">
      <c r="A924" s="34" t="s">
        <v>34</v>
      </c>
      <c r="B924" s="37" t="s">
        <v>14</v>
      </c>
      <c r="C924" s="33">
        <v>37165</v>
      </c>
      <c r="D924" s="31" t="e">
        <f>'1.2'!F29</f>
        <v>#N/A</v>
      </c>
      <c r="E924" s="31" t="e">
        <f>'1.2'!S29</f>
        <v>#N/A</v>
      </c>
      <c r="F924" s="31" t="e">
        <f>'1.2'!AF29</f>
        <v>#N/A</v>
      </c>
      <c r="G924" s="31" t="e">
        <f>'1.2'!AS29</f>
        <v>#N/A</v>
      </c>
    </row>
    <row r="925" spans="1:7" x14ac:dyDescent="0.25">
      <c r="A925" s="34" t="s">
        <v>34</v>
      </c>
      <c r="B925" s="37" t="s">
        <v>14</v>
      </c>
      <c r="C925" s="33">
        <v>37196</v>
      </c>
      <c r="D925" s="31" t="e">
        <f>'1.2'!F30</f>
        <v>#N/A</v>
      </c>
      <c r="E925" s="31" t="e">
        <f>'1.2'!S30</f>
        <v>#N/A</v>
      </c>
      <c r="F925" s="31" t="e">
        <f>'1.2'!AF30</f>
        <v>#N/A</v>
      </c>
      <c r="G925" s="31" t="e">
        <f>'1.2'!AS30</f>
        <v>#N/A</v>
      </c>
    </row>
    <row r="926" spans="1:7" x14ac:dyDescent="0.25">
      <c r="A926" s="34" t="s">
        <v>34</v>
      </c>
      <c r="B926" s="37" t="s">
        <v>14</v>
      </c>
      <c r="C926" s="33">
        <v>37226</v>
      </c>
      <c r="D926" s="31" t="e">
        <f>'1.2'!F31</f>
        <v>#N/A</v>
      </c>
      <c r="E926" s="31" t="e">
        <f>'1.2'!S31</f>
        <v>#N/A</v>
      </c>
      <c r="F926" s="31" t="e">
        <f>'1.2'!AF31</f>
        <v>#N/A</v>
      </c>
      <c r="G926" s="31" t="e">
        <f>'1.2'!AS31</f>
        <v>#N/A</v>
      </c>
    </row>
    <row r="927" spans="1:7" x14ac:dyDescent="0.25">
      <c r="A927" s="34" t="s">
        <v>34</v>
      </c>
      <c r="B927" s="37" t="s">
        <v>14</v>
      </c>
      <c r="C927" s="33">
        <v>37257</v>
      </c>
      <c r="D927" s="31" t="e">
        <f>'1.2'!F32</f>
        <v>#N/A</v>
      </c>
      <c r="E927" s="31" t="e">
        <f>'1.2'!S32</f>
        <v>#N/A</v>
      </c>
      <c r="F927" s="31" t="e">
        <f>'1.2'!AF32</f>
        <v>#N/A</v>
      </c>
      <c r="G927" s="31" t="e">
        <f>'1.2'!AS32</f>
        <v>#N/A</v>
      </c>
    </row>
    <row r="928" spans="1:7" x14ac:dyDescent="0.25">
      <c r="A928" s="34" t="s">
        <v>34</v>
      </c>
      <c r="B928" s="37" t="s">
        <v>14</v>
      </c>
      <c r="C928" s="33">
        <v>37288</v>
      </c>
      <c r="D928" s="31" t="e">
        <f>'1.2'!F33</f>
        <v>#N/A</v>
      </c>
      <c r="E928" s="31" t="e">
        <f>'1.2'!S33</f>
        <v>#N/A</v>
      </c>
      <c r="F928" s="31" t="e">
        <f>'1.2'!AF33</f>
        <v>#N/A</v>
      </c>
      <c r="G928" s="31" t="e">
        <f>'1.2'!AS33</f>
        <v>#N/A</v>
      </c>
    </row>
    <row r="929" spans="1:7" x14ac:dyDescent="0.25">
      <c r="A929" s="34" t="s">
        <v>34</v>
      </c>
      <c r="B929" s="37" t="s">
        <v>14</v>
      </c>
      <c r="C929" s="33">
        <v>37316</v>
      </c>
      <c r="D929" s="31" t="e">
        <f>'1.2'!F34</f>
        <v>#N/A</v>
      </c>
      <c r="E929" s="31" t="e">
        <f>'1.2'!S34</f>
        <v>#N/A</v>
      </c>
      <c r="F929" s="31" t="e">
        <f>'1.2'!AF34</f>
        <v>#N/A</v>
      </c>
      <c r="G929" s="31" t="e">
        <f>'1.2'!AS34</f>
        <v>#N/A</v>
      </c>
    </row>
    <row r="930" spans="1:7" x14ac:dyDescent="0.25">
      <c r="A930" s="34" t="s">
        <v>34</v>
      </c>
      <c r="B930" s="37" t="s">
        <v>14</v>
      </c>
      <c r="C930" s="33">
        <v>37347</v>
      </c>
      <c r="D930" s="31" t="e">
        <f>'1.2'!F35</f>
        <v>#N/A</v>
      </c>
      <c r="E930" s="31" t="e">
        <f>'1.2'!S35</f>
        <v>#N/A</v>
      </c>
      <c r="F930" s="31" t="e">
        <f>'1.2'!AF35</f>
        <v>#N/A</v>
      </c>
      <c r="G930" s="31" t="e">
        <f>'1.2'!AS35</f>
        <v>#N/A</v>
      </c>
    </row>
    <row r="931" spans="1:7" x14ac:dyDescent="0.25">
      <c r="A931" s="34" t="s">
        <v>34</v>
      </c>
      <c r="B931" s="37" t="s">
        <v>14</v>
      </c>
      <c r="C931" s="33">
        <v>37377</v>
      </c>
      <c r="D931" s="31" t="e">
        <f>'1.2'!F36</f>
        <v>#N/A</v>
      </c>
      <c r="E931" s="31" t="e">
        <f>'1.2'!S36</f>
        <v>#N/A</v>
      </c>
      <c r="F931" s="31" t="e">
        <f>'1.2'!AF36</f>
        <v>#N/A</v>
      </c>
      <c r="G931" s="31" t="e">
        <f>'1.2'!AS36</f>
        <v>#N/A</v>
      </c>
    </row>
    <row r="932" spans="1:7" x14ac:dyDescent="0.25">
      <c r="A932" s="34" t="s">
        <v>34</v>
      </c>
      <c r="B932" s="37" t="s">
        <v>14</v>
      </c>
      <c r="C932" s="33">
        <v>37408</v>
      </c>
      <c r="D932" s="31" t="e">
        <f>'1.2'!F37</f>
        <v>#N/A</v>
      </c>
      <c r="E932" s="31" t="e">
        <f>'1.2'!S37</f>
        <v>#N/A</v>
      </c>
      <c r="F932" s="31" t="e">
        <f>'1.2'!AF37</f>
        <v>#N/A</v>
      </c>
      <c r="G932" s="31" t="e">
        <f>'1.2'!AS37</f>
        <v>#N/A</v>
      </c>
    </row>
    <row r="933" spans="1:7" x14ac:dyDescent="0.25">
      <c r="A933" s="34" t="s">
        <v>34</v>
      </c>
      <c r="B933" s="37" t="s">
        <v>14</v>
      </c>
      <c r="C933" s="33">
        <v>37438</v>
      </c>
      <c r="D933" s="31" t="e">
        <f>'1.2'!F38</f>
        <v>#N/A</v>
      </c>
      <c r="E933" s="31" t="e">
        <f>'1.2'!S38</f>
        <v>#N/A</v>
      </c>
      <c r="F933" s="31" t="e">
        <f>'1.2'!AF38</f>
        <v>#N/A</v>
      </c>
      <c r="G933" s="31" t="e">
        <f>'1.2'!AS38</f>
        <v>#N/A</v>
      </c>
    </row>
    <row r="934" spans="1:7" x14ac:dyDescent="0.25">
      <c r="A934" s="34" t="s">
        <v>34</v>
      </c>
      <c r="B934" s="37" t="s">
        <v>14</v>
      </c>
      <c r="C934" s="33">
        <v>37469</v>
      </c>
      <c r="D934" s="31" t="e">
        <f>'1.2'!F39</f>
        <v>#N/A</v>
      </c>
      <c r="E934" s="31" t="e">
        <f>'1.2'!S39</f>
        <v>#N/A</v>
      </c>
      <c r="F934" s="31" t="e">
        <f>'1.2'!AF39</f>
        <v>#N/A</v>
      </c>
      <c r="G934" s="31" t="e">
        <f>'1.2'!AS39</f>
        <v>#N/A</v>
      </c>
    </row>
    <row r="935" spans="1:7" x14ac:dyDescent="0.25">
      <c r="A935" s="34" t="s">
        <v>34</v>
      </c>
      <c r="B935" s="37" t="s">
        <v>14</v>
      </c>
      <c r="C935" s="33">
        <v>37500</v>
      </c>
      <c r="D935" s="31" t="e">
        <f>'1.2'!F40</f>
        <v>#N/A</v>
      </c>
      <c r="E935" s="31" t="e">
        <f>'1.2'!S40</f>
        <v>#N/A</v>
      </c>
      <c r="F935" s="31" t="e">
        <f>'1.2'!AF40</f>
        <v>#N/A</v>
      </c>
      <c r="G935" s="31" t="e">
        <f>'1.2'!AS40</f>
        <v>#N/A</v>
      </c>
    </row>
    <row r="936" spans="1:7" x14ac:dyDescent="0.25">
      <c r="A936" s="34" t="s">
        <v>34</v>
      </c>
      <c r="B936" s="37" t="s">
        <v>14</v>
      </c>
      <c r="C936" s="33">
        <v>37530</v>
      </c>
      <c r="D936" s="31" t="e">
        <f>'1.2'!F41</f>
        <v>#N/A</v>
      </c>
      <c r="E936" s="31" t="e">
        <f>'1.2'!S41</f>
        <v>#N/A</v>
      </c>
      <c r="F936" s="31" t="e">
        <f>'1.2'!AF41</f>
        <v>#N/A</v>
      </c>
      <c r="G936" s="31" t="e">
        <f>'1.2'!AS41</f>
        <v>#N/A</v>
      </c>
    </row>
    <row r="937" spans="1:7" x14ac:dyDescent="0.25">
      <c r="A937" s="34" t="s">
        <v>34</v>
      </c>
      <c r="B937" s="37" t="s">
        <v>14</v>
      </c>
      <c r="C937" s="33">
        <v>37561</v>
      </c>
      <c r="D937" s="31" t="e">
        <f>'1.2'!F42</f>
        <v>#N/A</v>
      </c>
      <c r="E937" s="31" t="e">
        <f>'1.2'!S42</f>
        <v>#N/A</v>
      </c>
      <c r="F937" s="31" t="e">
        <f>'1.2'!AF42</f>
        <v>#N/A</v>
      </c>
      <c r="G937" s="31" t="e">
        <f>'1.2'!AS42</f>
        <v>#N/A</v>
      </c>
    </row>
    <row r="938" spans="1:7" x14ac:dyDescent="0.25">
      <c r="A938" s="34" t="s">
        <v>34</v>
      </c>
      <c r="B938" s="37" t="s">
        <v>14</v>
      </c>
      <c r="C938" s="33">
        <v>37591</v>
      </c>
      <c r="D938" s="31" t="e">
        <f>'1.2'!F43</f>
        <v>#N/A</v>
      </c>
      <c r="E938" s="31" t="e">
        <f>'1.2'!S43</f>
        <v>#N/A</v>
      </c>
      <c r="F938" s="31" t="e">
        <f>'1.2'!AF43</f>
        <v>#N/A</v>
      </c>
      <c r="G938" s="31" t="e">
        <f>'1.2'!AS43</f>
        <v>#N/A</v>
      </c>
    </row>
    <row r="939" spans="1:7" x14ac:dyDescent="0.25">
      <c r="A939" s="34" t="s">
        <v>34</v>
      </c>
      <c r="B939" s="37" t="s">
        <v>14</v>
      </c>
      <c r="C939" s="33">
        <v>37622</v>
      </c>
      <c r="D939" s="31" t="e">
        <f>'1.2'!F44</f>
        <v>#N/A</v>
      </c>
      <c r="E939" s="31" t="e">
        <f>'1.2'!S44</f>
        <v>#N/A</v>
      </c>
      <c r="F939" s="31" t="e">
        <f>'1.2'!AF44</f>
        <v>#N/A</v>
      </c>
      <c r="G939" s="31" t="e">
        <f>'1.2'!AS44</f>
        <v>#N/A</v>
      </c>
    </row>
    <row r="940" spans="1:7" x14ac:dyDescent="0.25">
      <c r="A940" s="34" t="s">
        <v>34</v>
      </c>
      <c r="B940" s="37" t="s">
        <v>14</v>
      </c>
      <c r="C940" s="33">
        <v>37653</v>
      </c>
      <c r="D940" s="31" t="e">
        <f>'1.2'!F45</f>
        <v>#N/A</v>
      </c>
      <c r="E940" s="31" t="e">
        <f>'1.2'!S45</f>
        <v>#N/A</v>
      </c>
      <c r="F940" s="31" t="e">
        <f>'1.2'!AF45</f>
        <v>#N/A</v>
      </c>
      <c r="G940" s="31" t="e">
        <f>'1.2'!AS45</f>
        <v>#N/A</v>
      </c>
    </row>
    <row r="941" spans="1:7" x14ac:dyDescent="0.25">
      <c r="A941" s="34" t="s">
        <v>34</v>
      </c>
      <c r="B941" s="37" t="s">
        <v>14</v>
      </c>
      <c r="C941" s="33">
        <v>37681</v>
      </c>
      <c r="D941" s="31" t="e">
        <f>'1.2'!F46</f>
        <v>#N/A</v>
      </c>
      <c r="E941" s="31" t="e">
        <f>'1.2'!S46</f>
        <v>#N/A</v>
      </c>
      <c r="F941" s="31" t="e">
        <f>'1.2'!AF46</f>
        <v>#N/A</v>
      </c>
      <c r="G941" s="31" t="e">
        <f>'1.2'!AS46</f>
        <v>#N/A</v>
      </c>
    </row>
    <row r="942" spans="1:7" x14ac:dyDescent="0.25">
      <c r="A942" s="34" t="s">
        <v>34</v>
      </c>
      <c r="B942" s="37" t="s">
        <v>14</v>
      </c>
      <c r="C942" s="33">
        <v>37712</v>
      </c>
      <c r="D942" s="31" t="e">
        <f>'1.2'!F47</f>
        <v>#N/A</v>
      </c>
      <c r="E942" s="31" t="e">
        <f>'1.2'!S47</f>
        <v>#N/A</v>
      </c>
      <c r="F942" s="31" t="e">
        <f>'1.2'!AF47</f>
        <v>#N/A</v>
      </c>
      <c r="G942" s="31" t="e">
        <f>'1.2'!AS47</f>
        <v>#N/A</v>
      </c>
    </row>
    <row r="943" spans="1:7" x14ac:dyDescent="0.25">
      <c r="A943" s="34" t="s">
        <v>34</v>
      </c>
      <c r="B943" s="37" t="s">
        <v>14</v>
      </c>
      <c r="C943" s="33">
        <v>37742</v>
      </c>
      <c r="D943" s="31" t="e">
        <f>'1.2'!F48</f>
        <v>#N/A</v>
      </c>
      <c r="E943" s="31" t="e">
        <f>'1.2'!S48</f>
        <v>#N/A</v>
      </c>
      <c r="F943" s="31" t="e">
        <f>'1.2'!AF48</f>
        <v>#N/A</v>
      </c>
      <c r="G943" s="31" t="e">
        <f>'1.2'!AS48</f>
        <v>#N/A</v>
      </c>
    </row>
    <row r="944" spans="1:7" x14ac:dyDescent="0.25">
      <c r="A944" s="34" t="s">
        <v>34</v>
      </c>
      <c r="B944" s="37" t="s">
        <v>14</v>
      </c>
      <c r="C944" s="33">
        <v>37773</v>
      </c>
      <c r="D944" s="31" t="e">
        <f>'1.2'!F49</f>
        <v>#N/A</v>
      </c>
      <c r="E944" s="31" t="e">
        <f>'1.2'!S49</f>
        <v>#N/A</v>
      </c>
      <c r="F944" s="31" t="e">
        <f>'1.2'!AF49</f>
        <v>#N/A</v>
      </c>
      <c r="G944" s="31" t="e">
        <f>'1.2'!AS49</f>
        <v>#N/A</v>
      </c>
    </row>
    <row r="945" spans="1:7" x14ac:dyDescent="0.25">
      <c r="A945" s="34" t="s">
        <v>34</v>
      </c>
      <c r="B945" s="37" t="s">
        <v>14</v>
      </c>
      <c r="C945" s="33">
        <v>37803</v>
      </c>
      <c r="D945" s="31" t="e">
        <f>'1.2'!F50</f>
        <v>#N/A</v>
      </c>
      <c r="E945" s="31" t="e">
        <f>'1.2'!S50</f>
        <v>#N/A</v>
      </c>
      <c r="F945" s="31" t="e">
        <f>'1.2'!AF50</f>
        <v>#N/A</v>
      </c>
      <c r="G945" s="31" t="e">
        <f>'1.2'!AS50</f>
        <v>#N/A</v>
      </c>
    </row>
    <row r="946" spans="1:7" x14ac:dyDescent="0.25">
      <c r="A946" s="34" t="s">
        <v>34</v>
      </c>
      <c r="B946" s="37" t="s">
        <v>14</v>
      </c>
      <c r="C946" s="33">
        <v>37834</v>
      </c>
      <c r="D946" s="31" t="e">
        <f>'1.2'!F51</f>
        <v>#N/A</v>
      </c>
      <c r="E946" s="31" t="e">
        <f>'1.2'!S51</f>
        <v>#N/A</v>
      </c>
      <c r="F946" s="31" t="e">
        <f>'1.2'!AF51</f>
        <v>#N/A</v>
      </c>
      <c r="G946" s="31" t="e">
        <f>'1.2'!AS51</f>
        <v>#N/A</v>
      </c>
    </row>
    <row r="947" spans="1:7" x14ac:dyDescent="0.25">
      <c r="A947" s="34" t="s">
        <v>34</v>
      </c>
      <c r="B947" s="37" t="s">
        <v>14</v>
      </c>
      <c r="C947" s="33">
        <v>37865</v>
      </c>
      <c r="D947" s="31" t="e">
        <f>'1.2'!F52</f>
        <v>#N/A</v>
      </c>
      <c r="E947" s="31" t="e">
        <f>'1.2'!S52</f>
        <v>#N/A</v>
      </c>
      <c r="F947" s="31" t="e">
        <f>'1.2'!AF52</f>
        <v>#N/A</v>
      </c>
      <c r="G947" s="31" t="e">
        <f>'1.2'!AS52</f>
        <v>#N/A</v>
      </c>
    </row>
    <row r="948" spans="1:7" x14ac:dyDescent="0.25">
      <c r="A948" s="34" t="s">
        <v>34</v>
      </c>
      <c r="B948" s="37" t="s">
        <v>14</v>
      </c>
      <c r="C948" s="33">
        <v>37895</v>
      </c>
      <c r="D948" s="31" t="e">
        <f>'1.2'!F53</f>
        <v>#N/A</v>
      </c>
      <c r="E948" s="31" t="e">
        <f>'1.2'!S53</f>
        <v>#N/A</v>
      </c>
      <c r="F948" s="31" t="e">
        <f>'1.2'!AF53</f>
        <v>#N/A</v>
      </c>
      <c r="G948" s="31" t="e">
        <f>'1.2'!AS53</f>
        <v>#N/A</v>
      </c>
    </row>
    <row r="949" spans="1:7" x14ac:dyDescent="0.25">
      <c r="A949" s="34" t="s">
        <v>34</v>
      </c>
      <c r="B949" s="37" t="s">
        <v>14</v>
      </c>
      <c r="C949" s="33">
        <v>37926</v>
      </c>
      <c r="D949" s="31" t="e">
        <f>'1.2'!F54</f>
        <v>#N/A</v>
      </c>
      <c r="E949" s="31" t="e">
        <f>'1.2'!S54</f>
        <v>#N/A</v>
      </c>
      <c r="F949" s="31" t="e">
        <f>'1.2'!AF54</f>
        <v>#N/A</v>
      </c>
      <c r="G949" s="31" t="e">
        <f>'1.2'!AS54</f>
        <v>#N/A</v>
      </c>
    </row>
    <row r="950" spans="1:7" x14ac:dyDescent="0.25">
      <c r="A950" s="34" t="s">
        <v>34</v>
      </c>
      <c r="B950" s="37" t="s">
        <v>14</v>
      </c>
      <c r="C950" s="33">
        <v>37956</v>
      </c>
      <c r="D950" s="31" t="e">
        <f>'1.2'!F55</f>
        <v>#N/A</v>
      </c>
      <c r="E950" s="31" t="e">
        <f>'1.2'!S55</f>
        <v>#N/A</v>
      </c>
      <c r="F950" s="31" t="e">
        <f>'1.2'!AF55</f>
        <v>#N/A</v>
      </c>
      <c r="G950" s="31" t="e">
        <f>'1.2'!AS55</f>
        <v>#N/A</v>
      </c>
    </row>
    <row r="951" spans="1:7" x14ac:dyDescent="0.25">
      <c r="A951" s="34" t="s">
        <v>34</v>
      </c>
      <c r="B951" s="37" t="s">
        <v>14</v>
      </c>
      <c r="C951" s="33">
        <v>37987</v>
      </c>
      <c r="D951" s="31">
        <f>'1.2'!F56</f>
        <v>27.6</v>
      </c>
      <c r="E951" s="31">
        <f>'1.2'!S56</f>
        <v>13.6</v>
      </c>
      <c r="F951" s="31">
        <f>'1.2'!AF56</f>
        <v>13.6</v>
      </c>
      <c r="G951" s="31">
        <f>'1.2'!AS56</f>
        <v>-4.8</v>
      </c>
    </row>
    <row r="952" spans="1:7" x14ac:dyDescent="0.25">
      <c r="A952" s="34" t="s">
        <v>34</v>
      </c>
      <c r="B952" s="37" t="s">
        <v>14</v>
      </c>
      <c r="C952" s="33">
        <v>38018</v>
      </c>
      <c r="D952" s="31">
        <f>'1.2'!F57</f>
        <v>24.6</v>
      </c>
      <c r="E952" s="31">
        <f>'1.2'!S57</f>
        <v>7.7</v>
      </c>
      <c r="F952" s="31">
        <f>'1.2'!AF57</f>
        <v>10.7</v>
      </c>
      <c r="G952" s="31">
        <f>'1.2'!AS57</f>
        <v>-4.5999999999999996</v>
      </c>
    </row>
    <row r="953" spans="1:7" x14ac:dyDescent="0.25">
      <c r="A953" s="34" t="s">
        <v>34</v>
      </c>
      <c r="B953" s="37" t="s">
        <v>14</v>
      </c>
      <c r="C953" s="33">
        <v>38047</v>
      </c>
      <c r="D953" s="31">
        <f>'1.2'!F58</f>
        <v>29.8</v>
      </c>
      <c r="E953" s="31">
        <f>'1.2'!S58</f>
        <v>31.5</v>
      </c>
      <c r="F953" s="31">
        <f>'1.2'!AF58</f>
        <v>17.5</v>
      </c>
      <c r="G953" s="31">
        <f>'1.2'!AS58</f>
        <v>-1.7</v>
      </c>
    </row>
    <row r="954" spans="1:7" x14ac:dyDescent="0.25">
      <c r="A954" s="34" t="s">
        <v>34</v>
      </c>
      <c r="B954" s="37" t="s">
        <v>14</v>
      </c>
      <c r="C954" s="33">
        <v>38078</v>
      </c>
      <c r="D954" s="31">
        <f>'1.2'!F59</f>
        <v>26.2</v>
      </c>
      <c r="E954" s="31">
        <f>'1.2'!S59</f>
        <v>25.8</v>
      </c>
      <c r="F954" s="31">
        <f>'1.2'!AF59</f>
        <v>19.399999999999999</v>
      </c>
      <c r="G954" s="31">
        <f>'1.2'!AS59</f>
        <v>1.1000000000000001</v>
      </c>
    </row>
    <row r="955" spans="1:7" x14ac:dyDescent="0.25">
      <c r="A955" s="34" t="s">
        <v>34</v>
      </c>
      <c r="B955" s="37" t="s">
        <v>14</v>
      </c>
      <c r="C955" s="33">
        <v>38108</v>
      </c>
      <c r="D955" s="31">
        <f>'1.2'!F60</f>
        <v>31.7</v>
      </c>
      <c r="E955" s="31">
        <f>'1.2'!S60</f>
        <v>28.3</v>
      </c>
      <c r="F955" s="31">
        <f>'1.2'!AF60</f>
        <v>21.3</v>
      </c>
      <c r="G955" s="31">
        <f>'1.2'!AS60</f>
        <v>4.4000000000000004</v>
      </c>
    </row>
    <row r="956" spans="1:7" x14ac:dyDescent="0.25">
      <c r="A956" s="34" t="s">
        <v>34</v>
      </c>
      <c r="B956" s="37" t="s">
        <v>14</v>
      </c>
      <c r="C956" s="33">
        <v>38139</v>
      </c>
      <c r="D956" s="31">
        <f>'1.2'!F61</f>
        <v>29.2</v>
      </c>
      <c r="E956" s="31">
        <f>'1.2'!S61</f>
        <v>37.200000000000003</v>
      </c>
      <c r="F956" s="31">
        <f>'1.2'!AF61</f>
        <v>23.8</v>
      </c>
      <c r="G956" s="31">
        <f>'1.2'!AS61</f>
        <v>7.9</v>
      </c>
    </row>
    <row r="957" spans="1:7" x14ac:dyDescent="0.25">
      <c r="A957" s="34" t="s">
        <v>34</v>
      </c>
      <c r="B957" s="37" t="s">
        <v>14</v>
      </c>
      <c r="C957" s="33">
        <v>38169</v>
      </c>
      <c r="D957" s="31">
        <f>'1.2'!F62</f>
        <v>34.299999999999997</v>
      </c>
      <c r="E957" s="31">
        <f>'1.2'!S62</f>
        <v>43.5</v>
      </c>
      <c r="F957" s="31">
        <f>'1.2'!AF62</f>
        <v>26.7</v>
      </c>
      <c r="G957" s="31">
        <f>'1.2'!AS62</f>
        <v>13.1</v>
      </c>
    </row>
    <row r="958" spans="1:7" x14ac:dyDescent="0.25">
      <c r="A958" s="34" t="s">
        <v>34</v>
      </c>
      <c r="B958" s="37" t="s">
        <v>14</v>
      </c>
      <c r="C958" s="33">
        <v>38200</v>
      </c>
      <c r="D958" s="31">
        <f>'1.2'!F63</f>
        <v>28.6</v>
      </c>
      <c r="E958" s="31">
        <f>'1.2'!S63</f>
        <v>16.399999999999999</v>
      </c>
      <c r="F958" s="31">
        <f>'1.2'!AF63</f>
        <v>25.3</v>
      </c>
      <c r="G958" s="31">
        <f>'1.2'!AS63</f>
        <v>16.5</v>
      </c>
    </row>
    <row r="959" spans="1:7" x14ac:dyDescent="0.25">
      <c r="A959" s="34" t="s">
        <v>34</v>
      </c>
      <c r="B959" s="37" t="s">
        <v>14</v>
      </c>
      <c r="C959" s="33">
        <v>38231</v>
      </c>
      <c r="D959" s="31">
        <f>'1.2'!F64</f>
        <v>27.8</v>
      </c>
      <c r="E959" s="31">
        <f>'1.2'!S64</f>
        <v>9.8000000000000007</v>
      </c>
      <c r="F959" s="31">
        <f>'1.2'!AF64</f>
        <v>23.5</v>
      </c>
      <c r="G959" s="31">
        <f>'1.2'!AS64</f>
        <v>18.899999999999999</v>
      </c>
    </row>
    <row r="960" spans="1:7" x14ac:dyDescent="0.25">
      <c r="A960" s="34" t="s">
        <v>34</v>
      </c>
      <c r="B960" s="37" t="s">
        <v>14</v>
      </c>
      <c r="C960" s="33">
        <v>38261</v>
      </c>
      <c r="D960" s="31">
        <f>'1.2'!F65</f>
        <v>43.7</v>
      </c>
      <c r="E960" s="31">
        <f>'1.2'!S65</f>
        <v>21.8</v>
      </c>
      <c r="F960" s="31">
        <f>'1.2'!AF65</f>
        <v>23.2</v>
      </c>
      <c r="G960" s="31">
        <f>'1.2'!AS65</f>
        <v>20.2</v>
      </c>
    </row>
    <row r="961" spans="1:7" x14ac:dyDescent="0.25">
      <c r="A961" s="34" t="s">
        <v>34</v>
      </c>
      <c r="B961" s="37" t="s">
        <v>14</v>
      </c>
      <c r="C961" s="33">
        <v>38292</v>
      </c>
      <c r="D961" s="31">
        <f>'1.2'!F66</f>
        <v>48</v>
      </c>
      <c r="E961" s="31">
        <f>'1.2'!S66</f>
        <v>29</v>
      </c>
      <c r="F961" s="31">
        <f>'1.2'!AF66</f>
        <v>24</v>
      </c>
      <c r="G961" s="31">
        <f>'1.2'!AS66</f>
        <v>22.4</v>
      </c>
    </row>
    <row r="962" spans="1:7" x14ac:dyDescent="0.25">
      <c r="A962" s="34" t="s">
        <v>34</v>
      </c>
      <c r="B962" s="37" t="s">
        <v>14</v>
      </c>
      <c r="C962" s="33">
        <v>38322</v>
      </c>
      <c r="D962" s="31">
        <f>'1.2'!F67</f>
        <v>54.1</v>
      </c>
      <c r="E962" s="31">
        <f>'1.2'!S67</f>
        <v>37.200000000000003</v>
      </c>
      <c r="F962" s="31">
        <f>'1.2'!AF67</f>
        <v>25.6</v>
      </c>
      <c r="G962" s="31">
        <f>'1.2'!AS67</f>
        <v>25.6</v>
      </c>
    </row>
    <row r="963" spans="1:7" x14ac:dyDescent="0.25">
      <c r="A963" s="34" t="s">
        <v>34</v>
      </c>
      <c r="B963" s="37" t="s">
        <v>14</v>
      </c>
      <c r="C963" s="33">
        <v>38353</v>
      </c>
      <c r="D963" s="31">
        <f>'1.2'!F68</f>
        <v>36.5</v>
      </c>
      <c r="E963" s="31">
        <f>'1.2'!S68</f>
        <v>32.299999999999997</v>
      </c>
      <c r="F963" s="31">
        <f>'1.2'!AF68</f>
        <v>32.299999999999997</v>
      </c>
      <c r="G963" s="31">
        <f>'1.2'!AS68</f>
        <v>27.1</v>
      </c>
    </row>
    <row r="964" spans="1:7" x14ac:dyDescent="0.25">
      <c r="A964" s="34" t="s">
        <v>34</v>
      </c>
      <c r="B964" s="37" t="s">
        <v>14</v>
      </c>
      <c r="C964" s="33">
        <v>38384</v>
      </c>
      <c r="D964" s="31">
        <f>'1.2'!F69</f>
        <v>34.1</v>
      </c>
      <c r="E964" s="31">
        <f>'1.2'!S69</f>
        <v>38.299999999999997</v>
      </c>
      <c r="F964" s="31">
        <f>'1.2'!AF69</f>
        <v>35.1</v>
      </c>
      <c r="G964" s="31">
        <f>'1.2'!AS69</f>
        <v>29.3</v>
      </c>
    </row>
    <row r="965" spans="1:7" x14ac:dyDescent="0.25">
      <c r="A965" s="34" t="s">
        <v>34</v>
      </c>
      <c r="B965" s="37" t="s">
        <v>14</v>
      </c>
      <c r="C965" s="33">
        <v>38412</v>
      </c>
      <c r="D965" s="31">
        <f>'1.2'!F70</f>
        <v>40.6</v>
      </c>
      <c r="E965" s="31">
        <f>'1.2'!S70</f>
        <v>36.299999999999997</v>
      </c>
      <c r="F965" s="31">
        <f>'1.2'!AF70</f>
        <v>35.6</v>
      </c>
      <c r="G965" s="31">
        <f>'1.2'!AS70</f>
        <v>29.7</v>
      </c>
    </row>
    <row r="966" spans="1:7" x14ac:dyDescent="0.25">
      <c r="A966" s="34" t="s">
        <v>34</v>
      </c>
      <c r="B966" s="37" t="s">
        <v>14</v>
      </c>
      <c r="C966" s="33">
        <v>38443</v>
      </c>
      <c r="D966" s="31">
        <f>'1.2'!F71</f>
        <v>39.700000000000003</v>
      </c>
      <c r="E966" s="31">
        <f>'1.2'!S71</f>
        <v>51.9</v>
      </c>
      <c r="F966" s="31">
        <f>'1.2'!AF71</f>
        <v>39.5</v>
      </c>
      <c r="G966" s="31">
        <f>'1.2'!AS71</f>
        <v>31.7</v>
      </c>
    </row>
    <row r="967" spans="1:7" x14ac:dyDescent="0.25">
      <c r="A967" s="34" t="s">
        <v>34</v>
      </c>
      <c r="B967" s="37" t="s">
        <v>14</v>
      </c>
      <c r="C967" s="33">
        <v>38473</v>
      </c>
      <c r="D967" s="31">
        <f>'1.2'!F72</f>
        <v>41.8</v>
      </c>
      <c r="E967" s="31">
        <f>'1.2'!S72</f>
        <v>32</v>
      </c>
      <c r="F967" s="31">
        <f>'1.2'!AF72</f>
        <v>37.799999999999997</v>
      </c>
      <c r="G967" s="31">
        <f>'1.2'!AS72</f>
        <v>31.9</v>
      </c>
    </row>
    <row r="968" spans="1:7" x14ac:dyDescent="0.25">
      <c r="A968" s="34" t="s">
        <v>34</v>
      </c>
      <c r="B968" s="37" t="s">
        <v>14</v>
      </c>
      <c r="C968" s="33">
        <v>38504</v>
      </c>
      <c r="D968" s="31">
        <f>'1.2'!F73</f>
        <v>39.9</v>
      </c>
      <c r="E968" s="31">
        <f>'1.2'!S73</f>
        <v>36.700000000000003</v>
      </c>
      <c r="F968" s="31">
        <f>'1.2'!AF73</f>
        <v>37.6</v>
      </c>
      <c r="G968" s="31">
        <f>'1.2'!AS73</f>
        <v>32</v>
      </c>
    </row>
    <row r="969" spans="1:7" x14ac:dyDescent="0.25">
      <c r="A969" s="34" t="s">
        <v>34</v>
      </c>
      <c r="B969" s="37" t="s">
        <v>14</v>
      </c>
      <c r="C969" s="33">
        <v>38534</v>
      </c>
      <c r="D969" s="31">
        <f>'1.2'!F74</f>
        <v>42.6</v>
      </c>
      <c r="E969" s="31">
        <f>'1.2'!S74</f>
        <v>24.1</v>
      </c>
      <c r="F969" s="31">
        <f>'1.2'!AF74</f>
        <v>35.299999999999997</v>
      </c>
      <c r="G969" s="31">
        <f>'1.2'!AS74</f>
        <v>30.5</v>
      </c>
    </row>
    <row r="970" spans="1:7" x14ac:dyDescent="0.25">
      <c r="A970" s="34" t="s">
        <v>34</v>
      </c>
      <c r="B970" s="37" t="s">
        <v>14</v>
      </c>
      <c r="C970" s="33">
        <v>38565</v>
      </c>
      <c r="D970" s="31">
        <f>'1.2'!F75</f>
        <v>45</v>
      </c>
      <c r="E970" s="31">
        <f>'1.2'!S75</f>
        <v>57.3</v>
      </c>
      <c r="F970" s="31">
        <f>'1.2'!AF75</f>
        <v>38</v>
      </c>
      <c r="G970" s="31">
        <f>'1.2'!AS75</f>
        <v>33.5</v>
      </c>
    </row>
    <row r="971" spans="1:7" x14ac:dyDescent="0.25">
      <c r="A971" s="34" t="s">
        <v>34</v>
      </c>
      <c r="B971" s="37" t="s">
        <v>14</v>
      </c>
      <c r="C971" s="33">
        <v>38596</v>
      </c>
      <c r="D971" s="31">
        <f>'1.2'!F76</f>
        <v>41.9</v>
      </c>
      <c r="E971" s="31">
        <f>'1.2'!S76</f>
        <v>50.9</v>
      </c>
      <c r="F971" s="31">
        <f>'1.2'!AF76</f>
        <v>39.4</v>
      </c>
      <c r="G971" s="31">
        <f>'1.2'!AS76</f>
        <v>36.4</v>
      </c>
    </row>
    <row r="972" spans="1:7" x14ac:dyDescent="0.25">
      <c r="A972" s="34" t="s">
        <v>34</v>
      </c>
      <c r="B972" s="37" t="s">
        <v>14</v>
      </c>
      <c r="C972" s="33">
        <v>38626</v>
      </c>
      <c r="D972" s="31">
        <f>'1.2'!F77</f>
        <v>58.2</v>
      </c>
      <c r="E972" s="31">
        <f>'1.2'!S77</f>
        <v>33.200000000000003</v>
      </c>
      <c r="F972" s="31">
        <f>'1.2'!AF77</f>
        <v>38.5</v>
      </c>
      <c r="G972" s="31">
        <f>'1.2'!AS77</f>
        <v>37.5</v>
      </c>
    </row>
    <row r="973" spans="1:7" x14ac:dyDescent="0.25">
      <c r="A973" s="34" t="s">
        <v>34</v>
      </c>
      <c r="B973" s="37" t="s">
        <v>14</v>
      </c>
      <c r="C973" s="33">
        <v>38657</v>
      </c>
      <c r="D973" s="31">
        <f>'1.2'!F78</f>
        <v>63.2</v>
      </c>
      <c r="E973" s="31">
        <f>'1.2'!S78</f>
        <v>31.7</v>
      </c>
      <c r="F973" s="31">
        <f>'1.2'!AF78</f>
        <v>37.6</v>
      </c>
      <c r="G973" s="31">
        <f>'1.2'!AS78</f>
        <v>37.6</v>
      </c>
    </row>
    <row r="974" spans="1:7" x14ac:dyDescent="0.25">
      <c r="A974" s="34" t="s">
        <v>34</v>
      </c>
      <c r="B974" s="37" t="s">
        <v>14</v>
      </c>
      <c r="C974" s="33">
        <v>38687</v>
      </c>
      <c r="D974" s="31">
        <f>'1.2'!F79</f>
        <v>76.7</v>
      </c>
      <c r="E974" s="31">
        <f>'1.2'!S79</f>
        <v>41.7</v>
      </c>
      <c r="F974" s="31">
        <f>'1.2'!AF79</f>
        <v>38.1</v>
      </c>
      <c r="G974" s="31">
        <f>'1.2'!AS79</f>
        <v>38.1</v>
      </c>
    </row>
    <row r="975" spans="1:7" x14ac:dyDescent="0.25">
      <c r="A975" s="34" t="s">
        <v>34</v>
      </c>
      <c r="B975" s="37" t="s">
        <v>14</v>
      </c>
      <c r="C975" s="33">
        <v>38718</v>
      </c>
      <c r="D975" s="31">
        <f>'1.2'!F80</f>
        <v>47.6</v>
      </c>
      <c r="E975" s="31">
        <f>'1.2'!S80</f>
        <v>30.3</v>
      </c>
      <c r="F975" s="31">
        <f>'1.2'!AF80</f>
        <v>30.3</v>
      </c>
      <c r="G975" s="31">
        <f>'1.2'!AS80</f>
        <v>37.799999999999997</v>
      </c>
    </row>
    <row r="976" spans="1:7" x14ac:dyDescent="0.25">
      <c r="A976" s="34" t="s">
        <v>34</v>
      </c>
      <c r="B976" s="37" t="s">
        <v>14</v>
      </c>
      <c r="C976" s="33">
        <v>38749</v>
      </c>
      <c r="D976" s="31">
        <f>'1.2'!F81</f>
        <v>37.700000000000003</v>
      </c>
      <c r="E976" s="31">
        <f>'1.2'!S81</f>
        <v>10.7</v>
      </c>
      <c r="F976" s="31">
        <f>'1.2'!AF81</f>
        <v>20.8</v>
      </c>
      <c r="G976" s="31">
        <f>'1.2'!AS81</f>
        <v>35.6</v>
      </c>
    </row>
    <row r="977" spans="1:7" x14ac:dyDescent="0.25">
      <c r="A977" s="34" t="s">
        <v>34</v>
      </c>
      <c r="B977" s="37" t="s">
        <v>14</v>
      </c>
      <c r="C977" s="33">
        <v>38777</v>
      </c>
      <c r="D977" s="31">
        <f>'1.2'!F82</f>
        <v>46.9</v>
      </c>
      <c r="E977" s="31">
        <f>'1.2'!S82</f>
        <v>15.3</v>
      </c>
      <c r="F977" s="31">
        <f>'1.2'!AF82</f>
        <v>18.8</v>
      </c>
      <c r="G977" s="31">
        <f>'1.2'!AS82</f>
        <v>33.700000000000003</v>
      </c>
    </row>
    <row r="978" spans="1:7" x14ac:dyDescent="0.25">
      <c r="A978" s="34" t="s">
        <v>34</v>
      </c>
      <c r="B978" s="37" t="s">
        <v>14</v>
      </c>
      <c r="C978" s="33">
        <v>38808</v>
      </c>
      <c r="D978" s="31">
        <f>'1.2'!F83</f>
        <v>40.1</v>
      </c>
      <c r="E978" s="31">
        <f>'1.2'!S83</f>
        <v>0.8</v>
      </c>
      <c r="F978" s="31">
        <f>'1.2'!AF83</f>
        <v>14.1</v>
      </c>
      <c r="G978" s="31">
        <f>'1.2'!AS83</f>
        <v>29.7</v>
      </c>
    </row>
    <row r="979" spans="1:7" x14ac:dyDescent="0.25">
      <c r="A979" s="34" t="s">
        <v>34</v>
      </c>
      <c r="B979" s="37" t="s">
        <v>14</v>
      </c>
      <c r="C979" s="33">
        <v>38838</v>
      </c>
      <c r="D979" s="31">
        <f>'1.2'!F84</f>
        <v>53.2</v>
      </c>
      <c r="E979" s="31">
        <f>'1.2'!S84</f>
        <v>27.3</v>
      </c>
      <c r="F979" s="31">
        <f>'1.2'!AF84</f>
        <v>16.899999999999999</v>
      </c>
      <c r="G979" s="31">
        <f>'1.2'!AS84</f>
        <v>29.3</v>
      </c>
    </row>
    <row r="980" spans="1:7" x14ac:dyDescent="0.25">
      <c r="A980" s="34" t="s">
        <v>34</v>
      </c>
      <c r="B980" s="37" t="s">
        <v>14</v>
      </c>
      <c r="C980" s="33">
        <v>38869</v>
      </c>
      <c r="D980" s="31">
        <f>'1.2'!F85</f>
        <v>47.9</v>
      </c>
      <c r="E980" s="31">
        <f>'1.2'!S85</f>
        <v>20.100000000000001</v>
      </c>
      <c r="F980" s="31">
        <f>'1.2'!AF85</f>
        <v>17.5</v>
      </c>
      <c r="G980" s="31">
        <f>'1.2'!AS85</f>
        <v>28.1</v>
      </c>
    </row>
    <row r="981" spans="1:7" x14ac:dyDescent="0.25">
      <c r="A981" s="34" t="s">
        <v>34</v>
      </c>
      <c r="B981" s="37" t="s">
        <v>14</v>
      </c>
      <c r="C981" s="33">
        <v>38899</v>
      </c>
      <c r="D981" s="31">
        <f>'1.2'!F86</f>
        <v>48</v>
      </c>
      <c r="E981" s="31">
        <f>'1.2'!S86</f>
        <v>12.6</v>
      </c>
      <c r="F981" s="31">
        <f>'1.2'!AF86</f>
        <v>16.7</v>
      </c>
      <c r="G981" s="31">
        <f>'1.2'!AS86</f>
        <v>27</v>
      </c>
    </row>
    <row r="982" spans="1:7" x14ac:dyDescent="0.25">
      <c r="A982" s="34" t="s">
        <v>34</v>
      </c>
      <c r="B982" s="37" t="s">
        <v>14</v>
      </c>
      <c r="C982" s="33">
        <v>38930</v>
      </c>
      <c r="D982" s="31">
        <f>'1.2'!F87</f>
        <v>50.2</v>
      </c>
      <c r="E982" s="31">
        <f>'1.2'!S87</f>
        <v>11.6</v>
      </c>
      <c r="F982" s="31">
        <f>'1.2'!AF87</f>
        <v>16</v>
      </c>
      <c r="G982" s="31">
        <f>'1.2'!AS87</f>
        <v>23.8</v>
      </c>
    </row>
    <row r="983" spans="1:7" x14ac:dyDescent="0.25">
      <c r="A983" s="34" t="s">
        <v>34</v>
      </c>
      <c r="B983" s="37" t="s">
        <v>14</v>
      </c>
      <c r="C983" s="33">
        <v>38961</v>
      </c>
      <c r="D983" s="31">
        <f>'1.2'!F88</f>
        <v>48.2</v>
      </c>
      <c r="E983" s="31">
        <f>'1.2'!S88</f>
        <v>15</v>
      </c>
      <c r="F983" s="31">
        <f>'1.2'!AF88</f>
        <v>15.9</v>
      </c>
      <c r="G983" s="31">
        <f>'1.2'!AS88</f>
        <v>21.6</v>
      </c>
    </row>
    <row r="984" spans="1:7" x14ac:dyDescent="0.25">
      <c r="A984" s="34" t="s">
        <v>34</v>
      </c>
      <c r="B984" s="37" t="s">
        <v>14</v>
      </c>
      <c r="C984" s="33">
        <v>38991</v>
      </c>
      <c r="D984" s="31">
        <f>'1.2'!F89</f>
        <v>55.2</v>
      </c>
      <c r="E984" s="31">
        <f>'1.2'!S89</f>
        <v>-5.2</v>
      </c>
      <c r="F984" s="31">
        <f>'1.2'!AF89</f>
        <v>13</v>
      </c>
      <c r="G984" s="31">
        <f>'1.2'!AS89</f>
        <v>17.7</v>
      </c>
    </row>
    <row r="985" spans="1:7" x14ac:dyDescent="0.25">
      <c r="A985" s="34" t="s">
        <v>34</v>
      </c>
      <c r="B985" s="37" t="s">
        <v>14</v>
      </c>
      <c r="C985" s="33">
        <v>39022</v>
      </c>
      <c r="D985" s="31">
        <f>'1.2'!F90</f>
        <v>57.4</v>
      </c>
      <c r="E985" s="31">
        <f>'1.2'!S90</f>
        <v>-9.1</v>
      </c>
      <c r="F985" s="31">
        <f>'1.2'!AF90</f>
        <v>10.1</v>
      </c>
      <c r="G985" s="31">
        <f>'1.2'!AS90</f>
        <v>13.3</v>
      </c>
    </row>
    <row r="986" spans="1:7" x14ac:dyDescent="0.25">
      <c r="A986" s="34" t="s">
        <v>34</v>
      </c>
      <c r="B986" s="37" t="s">
        <v>14</v>
      </c>
      <c r="C986" s="33">
        <v>39052</v>
      </c>
      <c r="D986" s="31">
        <f>'1.2'!F91</f>
        <v>85.8</v>
      </c>
      <c r="E986" s="31">
        <f>'1.2'!S91</f>
        <v>11.9</v>
      </c>
      <c r="F986" s="31">
        <f>'1.2'!AF91</f>
        <v>10.3</v>
      </c>
      <c r="G986" s="31">
        <f>'1.2'!AS91</f>
        <v>10.3</v>
      </c>
    </row>
    <row r="987" spans="1:7" x14ac:dyDescent="0.25">
      <c r="A987" s="34" t="s">
        <v>34</v>
      </c>
      <c r="B987" s="37" t="s">
        <v>14</v>
      </c>
      <c r="C987" s="33">
        <v>39083</v>
      </c>
      <c r="D987" s="31">
        <f>'1.2'!F92</f>
        <v>57.1</v>
      </c>
      <c r="E987" s="31">
        <f>'1.2'!S92</f>
        <v>19.899999999999999</v>
      </c>
      <c r="F987" s="31">
        <f>'1.2'!AF92</f>
        <v>19.899999999999999</v>
      </c>
      <c r="G987" s="31">
        <f>'1.2'!AS92</f>
        <v>9.9</v>
      </c>
    </row>
    <row r="988" spans="1:7" x14ac:dyDescent="0.25">
      <c r="A988" s="34" t="s">
        <v>34</v>
      </c>
      <c r="B988" s="37" t="s">
        <v>14</v>
      </c>
      <c r="C988" s="33">
        <v>39114</v>
      </c>
      <c r="D988" s="31">
        <f>'1.2'!F93</f>
        <v>44.9</v>
      </c>
      <c r="E988" s="31">
        <f>'1.2'!S93</f>
        <v>19</v>
      </c>
      <c r="F988" s="31">
        <f>'1.2'!AF93</f>
        <v>19.5</v>
      </c>
      <c r="G988" s="31">
        <f>'1.2'!AS93</f>
        <v>10.4</v>
      </c>
    </row>
    <row r="989" spans="1:7" x14ac:dyDescent="0.25">
      <c r="A989" s="34" t="s">
        <v>34</v>
      </c>
      <c r="B989" s="37" t="s">
        <v>14</v>
      </c>
      <c r="C989" s="33">
        <v>39142</v>
      </c>
      <c r="D989" s="31">
        <f>'1.2'!F94</f>
        <v>54.8</v>
      </c>
      <c r="E989" s="31">
        <f>'1.2'!S94</f>
        <v>16.899999999999999</v>
      </c>
      <c r="F989" s="31">
        <f>'1.2'!AF94</f>
        <v>18.600000000000001</v>
      </c>
      <c r="G989" s="31">
        <f>'1.2'!AS94</f>
        <v>10.6</v>
      </c>
    </row>
    <row r="990" spans="1:7" x14ac:dyDescent="0.25">
      <c r="A990" s="34" t="s">
        <v>34</v>
      </c>
      <c r="B990" s="37" t="s">
        <v>14</v>
      </c>
      <c r="C990" s="33">
        <v>39173</v>
      </c>
      <c r="D990" s="31">
        <f>'1.2'!F95</f>
        <v>49</v>
      </c>
      <c r="E990" s="31">
        <f>'1.2'!S95</f>
        <v>22.3</v>
      </c>
      <c r="F990" s="31">
        <f>'1.2'!AF95</f>
        <v>19.5</v>
      </c>
      <c r="G990" s="31">
        <f>'1.2'!AS95</f>
        <v>12.1</v>
      </c>
    </row>
    <row r="991" spans="1:7" x14ac:dyDescent="0.25">
      <c r="A991" s="34" t="s">
        <v>34</v>
      </c>
      <c r="B991" s="37" t="s">
        <v>14</v>
      </c>
      <c r="C991" s="33">
        <v>39203</v>
      </c>
      <c r="D991" s="31">
        <f>'1.2'!F96</f>
        <v>59.9</v>
      </c>
      <c r="E991" s="31">
        <f>'1.2'!S96</f>
        <v>12.6</v>
      </c>
      <c r="F991" s="31">
        <f>'1.2'!AF96</f>
        <v>17.8</v>
      </c>
      <c r="G991" s="31">
        <f>'1.2'!AS96</f>
        <v>11</v>
      </c>
    </row>
    <row r="992" spans="1:7" x14ac:dyDescent="0.25">
      <c r="A992" s="34" t="s">
        <v>34</v>
      </c>
      <c r="B992" s="37" t="s">
        <v>14</v>
      </c>
      <c r="C992" s="33">
        <v>39234</v>
      </c>
      <c r="D992" s="31">
        <f>'1.2'!F97</f>
        <v>53.5</v>
      </c>
      <c r="E992" s="31">
        <f>'1.2'!S97</f>
        <v>11.7</v>
      </c>
      <c r="F992" s="31">
        <f>'1.2'!AF97</f>
        <v>16.8</v>
      </c>
      <c r="G992" s="31">
        <f>'1.2'!AS97</f>
        <v>10.5</v>
      </c>
    </row>
    <row r="993" spans="1:7" x14ac:dyDescent="0.25">
      <c r="A993" s="34" t="s">
        <v>34</v>
      </c>
      <c r="B993" s="37" t="s">
        <v>14</v>
      </c>
      <c r="C993" s="33">
        <v>39264</v>
      </c>
      <c r="D993" s="31">
        <f>'1.2'!F98</f>
        <v>55.7</v>
      </c>
      <c r="E993" s="31">
        <f>'1.2'!S98</f>
        <v>16.100000000000001</v>
      </c>
      <c r="F993" s="31">
        <f>'1.2'!AF98</f>
        <v>16.7</v>
      </c>
      <c r="G993" s="31">
        <f>'1.2'!AS98</f>
        <v>10.8</v>
      </c>
    </row>
    <row r="994" spans="1:7" x14ac:dyDescent="0.25">
      <c r="A994" s="34" t="s">
        <v>34</v>
      </c>
      <c r="B994" s="37" t="s">
        <v>14</v>
      </c>
      <c r="C994" s="33">
        <v>39295</v>
      </c>
      <c r="D994" s="31">
        <f>'1.2'!F99</f>
        <v>59.8</v>
      </c>
      <c r="E994" s="31">
        <f>'1.2'!S99</f>
        <v>19.100000000000001</v>
      </c>
      <c r="F994" s="31">
        <f>'1.2'!AF99</f>
        <v>17</v>
      </c>
      <c r="G994" s="31">
        <f>'1.2'!AS99</f>
        <v>11.4</v>
      </c>
    </row>
    <row r="995" spans="1:7" x14ac:dyDescent="0.25">
      <c r="A995" s="34" t="s">
        <v>34</v>
      </c>
      <c r="B995" s="37" t="s">
        <v>14</v>
      </c>
      <c r="C995" s="33">
        <v>39326</v>
      </c>
      <c r="D995" s="31">
        <f>'1.2'!F100</f>
        <v>54.5</v>
      </c>
      <c r="E995" s="31">
        <f>'1.2'!S100</f>
        <v>13</v>
      </c>
      <c r="F995" s="31">
        <f>'1.2'!AF100</f>
        <v>16.5</v>
      </c>
      <c r="G995" s="31">
        <f>'1.2'!AS100</f>
        <v>11.3</v>
      </c>
    </row>
    <row r="996" spans="1:7" x14ac:dyDescent="0.25">
      <c r="A996" s="34" t="s">
        <v>34</v>
      </c>
      <c r="B996" s="37" t="s">
        <v>14</v>
      </c>
      <c r="C996" s="33">
        <v>39356</v>
      </c>
      <c r="D996" s="31">
        <f>'1.2'!F101</f>
        <v>60.5</v>
      </c>
      <c r="E996" s="31">
        <f>'1.2'!S101</f>
        <v>9.5</v>
      </c>
      <c r="F996" s="31">
        <f>'1.2'!AF101</f>
        <v>15.7</v>
      </c>
      <c r="G996" s="31">
        <f>'1.2'!AS101</f>
        <v>12.7</v>
      </c>
    </row>
    <row r="997" spans="1:7" x14ac:dyDescent="0.25">
      <c r="A997" s="34" t="s">
        <v>34</v>
      </c>
      <c r="B997" s="37" t="s">
        <v>14</v>
      </c>
      <c r="C997" s="33">
        <v>39387</v>
      </c>
      <c r="D997" s="31">
        <f>'1.2'!F102</f>
        <v>56.9</v>
      </c>
      <c r="E997" s="31">
        <f>'1.2'!S102</f>
        <v>-0.9</v>
      </c>
      <c r="F997" s="31">
        <f>'1.2'!AF102</f>
        <v>13.9</v>
      </c>
      <c r="G997" s="31">
        <f>'1.2'!AS102</f>
        <v>13.7</v>
      </c>
    </row>
    <row r="998" spans="1:7" x14ac:dyDescent="0.25">
      <c r="A998" s="34" t="s">
        <v>34</v>
      </c>
      <c r="B998" s="37" t="s">
        <v>14</v>
      </c>
      <c r="C998" s="33">
        <v>39417</v>
      </c>
      <c r="D998" s="31">
        <f>'1.2'!F103</f>
        <v>93.9</v>
      </c>
      <c r="E998" s="31">
        <f>'1.2'!S103</f>
        <v>9.4</v>
      </c>
      <c r="F998" s="31">
        <f>'1.2'!AF103</f>
        <v>13.3</v>
      </c>
      <c r="G998" s="31">
        <f>'1.2'!AS103</f>
        <v>13.3</v>
      </c>
    </row>
    <row r="999" spans="1:7" x14ac:dyDescent="0.25">
      <c r="A999" s="34" t="s">
        <v>34</v>
      </c>
      <c r="B999" s="37" t="s">
        <v>14</v>
      </c>
      <c r="C999" s="33">
        <v>39448</v>
      </c>
      <c r="D999" s="31">
        <f>'1.2'!F104</f>
        <v>64.3</v>
      </c>
      <c r="E999" s="31">
        <f>'1.2'!S104</f>
        <v>12.7</v>
      </c>
      <c r="F999" s="31">
        <f>'1.2'!AF104</f>
        <v>12.7</v>
      </c>
      <c r="G999" s="31">
        <f>'1.2'!AS104</f>
        <v>12.7</v>
      </c>
    </row>
    <row r="1000" spans="1:7" x14ac:dyDescent="0.25">
      <c r="A1000" s="34" t="s">
        <v>34</v>
      </c>
      <c r="B1000" s="37" t="s">
        <v>14</v>
      </c>
      <c r="C1000" s="33">
        <v>39479</v>
      </c>
      <c r="D1000" s="31">
        <f>'1.2'!F105</f>
        <v>61.1</v>
      </c>
      <c r="E1000" s="31">
        <f>'1.2'!S105</f>
        <v>36.200000000000003</v>
      </c>
      <c r="F1000" s="31">
        <f>'1.2'!AF105</f>
        <v>23</v>
      </c>
      <c r="G1000" s="31">
        <f>'1.2'!AS105</f>
        <v>14</v>
      </c>
    </row>
    <row r="1001" spans="1:7" x14ac:dyDescent="0.25">
      <c r="A1001" s="34" t="s">
        <v>34</v>
      </c>
      <c r="B1001" s="37" t="s">
        <v>14</v>
      </c>
      <c r="C1001" s="33">
        <v>39508</v>
      </c>
      <c r="D1001" s="31">
        <f>'1.2'!F106</f>
        <v>65.3</v>
      </c>
      <c r="E1001" s="31">
        <f>'1.2'!S106</f>
        <v>19.2</v>
      </c>
      <c r="F1001" s="31">
        <f>'1.2'!AF106</f>
        <v>21.7</v>
      </c>
      <c r="G1001" s="31">
        <f>'1.2'!AS106</f>
        <v>14.3</v>
      </c>
    </row>
    <row r="1002" spans="1:7" x14ac:dyDescent="0.25">
      <c r="A1002" s="34" t="s">
        <v>34</v>
      </c>
      <c r="B1002" s="37" t="s">
        <v>14</v>
      </c>
      <c r="C1002" s="33">
        <v>39539</v>
      </c>
      <c r="D1002" s="31">
        <f>'1.2'!F107</f>
        <v>66.7</v>
      </c>
      <c r="E1002" s="31">
        <f>'1.2'!S107</f>
        <v>36.299999999999997</v>
      </c>
      <c r="F1002" s="31">
        <f>'1.2'!AF107</f>
        <v>25.2</v>
      </c>
      <c r="G1002" s="31">
        <f>'1.2'!AS107</f>
        <v>15.4</v>
      </c>
    </row>
    <row r="1003" spans="1:7" x14ac:dyDescent="0.25">
      <c r="A1003" s="34" t="s">
        <v>34</v>
      </c>
      <c r="B1003" s="37" t="s">
        <v>14</v>
      </c>
      <c r="C1003" s="33">
        <v>39569</v>
      </c>
      <c r="D1003" s="31">
        <f>'1.2'!F108</f>
        <v>72.099999999999994</v>
      </c>
      <c r="E1003" s="31">
        <f>'1.2'!S108</f>
        <v>20.3</v>
      </c>
      <c r="F1003" s="31">
        <f>'1.2'!AF108</f>
        <v>24.1</v>
      </c>
      <c r="G1003" s="31">
        <f>'1.2'!AS108</f>
        <v>16.100000000000001</v>
      </c>
    </row>
    <row r="1004" spans="1:7" x14ac:dyDescent="0.25">
      <c r="A1004" s="34" t="s">
        <v>34</v>
      </c>
      <c r="B1004" s="37" t="s">
        <v>14</v>
      </c>
      <c r="C1004" s="33">
        <v>39600</v>
      </c>
      <c r="D1004" s="31">
        <f>'1.2'!F109</f>
        <v>63.7</v>
      </c>
      <c r="E1004" s="31">
        <f>'1.2'!S109</f>
        <v>18.899999999999999</v>
      </c>
      <c r="F1004" s="31">
        <f>'1.2'!AF109</f>
        <v>23.2</v>
      </c>
      <c r="G1004" s="31">
        <f>'1.2'!AS109</f>
        <v>16.600000000000001</v>
      </c>
    </row>
    <row r="1005" spans="1:7" x14ac:dyDescent="0.25">
      <c r="A1005" s="34" t="s">
        <v>34</v>
      </c>
      <c r="B1005" s="37" t="s">
        <v>14</v>
      </c>
      <c r="C1005" s="33">
        <v>39630</v>
      </c>
      <c r="D1005" s="31">
        <f>'1.2'!F110</f>
        <v>73.099999999999994</v>
      </c>
      <c r="E1005" s="31">
        <f>'1.2'!S110</f>
        <v>31.4</v>
      </c>
      <c r="F1005" s="31">
        <f>'1.2'!AF110</f>
        <v>24.4</v>
      </c>
      <c r="G1005" s="31">
        <f>'1.2'!AS110</f>
        <v>17.899999999999999</v>
      </c>
    </row>
    <row r="1006" spans="1:7" x14ac:dyDescent="0.25">
      <c r="A1006" s="34" t="s">
        <v>34</v>
      </c>
      <c r="B1006" s="37" t="s">
        <v>14</v>
      </c>
      <c r="C1006" s="33">
        <v>39661</v>
      </c>
      <c r="D1006" s="31">
        <f>'1.2'!F111</f>
        <v>74</v>
      </c>
      <c r="E1006" s="31">
        <f>'1.2'!S111</f>
        <v>23.6</v>
      </c>
      <c r="F1006" s="31">
        <f>'1.2'!AF111</f>
        <v>24.3</v>
      </c>
      <c r="G1006" s="31">
        <f>'1.2'!AS111</f>
        <v>18.3</v>
      </c>
    </row>
    <row r="1007" spans="1:7" x14ac:dyDescent="0.25">
      <c r="A1007" s="34" t="s">
        <v>34</v>
      </c>
      <c r="B1007" s="37" t="s">
        <v>14</v>
      </c>
      <c r="C1007" s="33">
        <v>39692</v>
      </c>
      <c r="D1007" s="31">
        <f>'1.2'!F112</f>
        <v>75.099999999999994</v>
      </c>
      <c r="E1007" s="31">
        <f>'1.2'!S112</f>
        <v>37.9</v>
      </c>
      <c r="F1007" s="31">
        <f>'1.2'!AF112</f>
        <v>25.8</v>
      </c>
      <c r="G1007" s="31">
        <f>'1.2'!AS112</f>
        <v>20.2</v>
      </c>
    </row>
    <row r="1008" spans="1:7" x14ac:dyDescent="0.25">
      <c r="A1008" s="34" t="s">
        <v>34</v>
      </c>
      <c r="B1008" s="37" t="s">
        <v>14</v>
      </c>
      <c r="C1008" s="33">
        <v>39722</v>
      </c>
      <c r="D1008" s="31">
        <f>'1.2'!F113</f>
        <v>72.2</v>
      </c>
      <c r="E1008" s="31">
        <f>'1.2'!S113</f>
        <v>19.399999999999999</v>
      </c>
      <c r="F1008" s="31">
        <f>'1.2'!AF113</f>
        <v>25.1</v>
      </c>
      <c r="G1008" s="31">
        <f>'1.2'!AS113</f>
        <v>21</v>
      </c>
    </row>
    <row r="1009" spans="1:7" x14ac:dyDescent="0.25">
      <c r="A1009" s="34" t="s">
        <v>34</v>
      </c>
      <c r="B1009" s="37" t="s">
        <v>14</v>
      </c>
      <c r="C1009" s="33">
        <v>39753</v>
      </c>
      <c r="D1009" s="31">
        <f>'1.2'!F114</f>
        <v>71.7</v>
      </c>
      <c r="E1009" s="31">
        <f>'1.2'!S114</f>
        <v>26</v>
      </c>
      <c r="F1009" s="31">
        <f>'1.2'!AF114</f>
        <v>25.2</v>
      </c>
      <c r="G1009" s="31">
        <f>'1.2'!AS114</f>
        <v>23.2</v>
      </c>
    </row>
    <row r="1010" spans="1:7" x14ac:dyDescent="0.25">
      <c r="A1010" s="34" t="s">
        <v>34</v>
      </c>
      <c r="B1010" s="37" t="s">
        <v>14</v>
      </c>
      <c r="C1010" s="33">
        <v>39783</v>
      </c>
      <c r="D1010" s="31">
        <f>'1.2'!F115</f>
        <v>111</v>
      </c>
      <c r="E1010" s="31">
        <f>'1.2'!S115</f>
        <v>18.2</v>
      </c>
      <c r="F1010" s="31">
        <f>'1.2'!AF115</f>
        <v>24.3</v>
      </c>
      <c r="G1010" s="31">
        <f>'1.2'!AS115</f>
        <v>24.3</v>
      </c>
    </row>
    <row r="1011" spans="1:7" x14ac:dyDescent="0.25">
      <c r="A1011" s="34" t="s">
        <v>34</v>
      </c>
      <c r="B1011" s="37" t="s">
        <v>14</v>
      </c>
      <c r="C1011" s="33">
        <v>39814</v>
      </c>
      <c r="D1011" s="31">
        <f>'1.2'!F116</f>
        <v>77</v>
      </c>
      <c r="E1011" s="31">
        <f>'1.2'!S116</f>
        <v>19.7</v>
      </c>
      <c r="F1011" s="31">
        <f>'1.2'!AF116</f>
        <v>19.7</v>
      </c>
      <c r="G1011" s="31">
        <f>'1.2'!AS116</f>
        <v>24.8</v>
      </c>
    </row>
    <row r="1012" spans="1:7" x14ac:dyDescent="0.25">
      <c r="A1012" s="34" t="s">
        <v>34</v>
      </c>
      <c r="B1012" s="37" t="s">
        <v>14</v>
      </c>
      <c r="C1012" s="33">
        <v>39845</v>
      </c>
      <c r="D1012" s="31">
        <f>'1.2'!F117</f>
        <v>61.7</v>
      </c>
      <c r="E1012" s="31">
        <f>'1.2'!S117</f>
        <v>1</v>
      </c>
      <c r="F1012" s="31">
        <f>'1.2'!AF117</f>
        <v>10.6</v>
      </c>
      <c r="G1012" s="31">
        <f>'1.2'!AS117</f>
        <v>22.1</v>
      </c>
    </row>
    <row r="1013" spans="1:7" x14ac:dyDescent="0.25">
      <c r="A1013" s="34" t="s">
        <v>34</v>
      </c>
      <c r="B1013" s="37" t="s">
        <v>14</v>
      </c>
      <c r="C1013" s="33">
        <v>39873</v>
      </c>
      <c r="D1013" s="31">
        <f>'1.2'!F118</f>
        <v>74.7</v>
      </c>
      <c r="E1013" s="31">
        <f>'1.2'!S118</f>
        <v>14.4</v>
      </c>
      <c r="F1013" s="31">
        <f>'1.2'!AF118</f>
        <v>11.9</v>
      </c>
      <c r="G1013" s="31">
        <f>'1.2'!AS118</f>
        <v>21.6</v>
      </c>
    </row>
    <row r="1014" spans="1:7" x14ac:dyDescent="0.25">
      <c r="A1014" s="34" t="s">
        <v>34</v>
      </c>
      <c r="B1014" s="37" t="s">
        <v>14</v>
      </c>
      <c r="C1014" s="33">
        <v>39904</v>
      </c>
      <c r="D1014" s="31">
        <f>'1.2'!F119</f>
        <v>65</v>
      </c>
      <c r="E1014" s="31">
        <f>'1.2'!S119</f>
        <v>-2.6</v>
      </c>
      <c r="F1014" s="31">
        <f>'1.2'!AF119</f>
        <v>8.1999999999999993</v>
      </c>
      <c r="G1014" s="31">
        <f>'1.2'!AS119</f>
        <v>18.5</v>
      </c>
    </row>
    <row r="1015" spans="1:7" x14ac:dyDescent="0.25">
      <c r="A1015" s="34" t="s">
        <v>34</v>
      </c>
      <c r="B1015" s="37" t="s">
        <v>14</v>
      </c>
      <c r="C1015" s="33">
        <v>39934</v>
      </c>
      <c r="D1015" s="31">
        <f>'1.2'!F120</f>
        <v>76.2</v>
      </c>
      <c r="E1015" s="31">
        <f>'1.2'!S120</f>
        <v>5.7</v>
      </c>
      <c r="F1015" s="31">
        <f>'1.2'!AF120</f>
        <v>7.6</v>
      </c>
      <c r="G1015" s="31">
        <f>'1.2'!AS120</f>
        <v>17.2</v>
      </c>
    </row>
    <row r="1016" spans="1:7" x14ac:dyDescent="0.25">
      <c r="A1016" s="34" t="s">
        <v>34</v>
      </c>
      <c r="B1016" s="37" t="s">
        <v>14</v>
      </c>
      <c r="C1016" s="33">
        <v>39965</v>
      </c>
      <c r="D1016" s="31">
        <f>'1.2'!F121</f>
        <v>75.2</v>
      </c>
      <c r="E1016" s="31">
        <f>'1.2'!S121</f>
        <v>18.100000000000001</v>
      </c>
      <c r="F1016" s="31">
        <f>'1.2'!AF121</f>
        <v>9.3000000000000007</v>
      </c>
      <c r="G1016" s="31">
        <f>'1.2'!AS121</f>
        <v>17.100000000000001</v>
      </c>
    </row>
    <row r="1017" spans="1:7" x14ac:dyDescent="0.25">
      <c r="A1017" s="34" t="s">
        <v>34</v>
      </c>
      <c r="B1017" s="37" t="s">
        <v>14</v>
      </c>
      <c r="C1017" s="33">
        <v>39995</v>
      </c>
      <c r="D1017" s="31">
        <f>'1.2'!F122</f>
        <v>77.8</v>
      </c>
      <c r="E1017" s="31">
        <f>'1.2'!S122</f>
        <v>6.4</v>
      </c>
      <c r="F1017" s="31">
        <f>'1.2'!AF122</f>
        <v>8.8000000000000007</v>
      </c>
      <c r="G1017" s="31">
        <f>'1.2'!AS122</f>
        <v>15.1</v>
      </c>
    </row>
    <row r="1018" spans="1:7" x14ac:dyDescent="0.25">
      <c r="A1018" s="34" t="s">
        <v>34</v>
      </c>
      <c r="B1018" s="37" t="s">
        <v>14</v>
      </c>
      <c r="C1018" s="33">
        <v>40026</v>
      </c>
      <c r="D1018" s="31">
        <f>'1.2'!F123</f>
        <v>76.099999999999994</v>
      </c>
      <c r="E1018" s="31">
        <f>'1.2'!S123</f>
        <v>2.9</v>
      </c>
      <c r="F1018" s="31">
        <f>'1.2'!AF123</f>
        <v>8</v>
      </c>
      <c r="G1018" s="31">
        <f>'1.2'!AS123</f>
        <v>13.4</v>
      </c>
    </row>
    <row r="1019" spans="1:7" x14ac:dyDescent="0.25">
      <c r="A1019" s="34" t="s">
        <v>34</v>
      </c>
      <c r="B1019" s="37" t="s">
        <v>14</v>
      </c>
      <c r="C1019" s="33">
        <v>40057</v>
      </c>
      <c r="D1019" s="31">
        <f>'1.2'!F124</f>
        <v>78.599999999999994</v>
      </c>
      <c r="E1019" s="31">
        <f>'1.2'!S124</f>
        <v>4.7</v>
      </c>
      <c r="F1019" s="31">
        <f>'1.2'!AF124</f>
        <v>7.6</v>
      </c>
      <c r="G1019" s="31">
        <f>'1.2'!AS124</f>
        <v>11</v>
      </c>
    </row>
    <row r="1020" spans="1:7" x14ac:dyDescent="0.25">
      <c r="A1020" s="34" t="s">
        <v>34</v>
      </c>
      <c r="B1020" s="37" t="s">
        <v>14</v>
      </c>
      <c r="C1020" s="33">
        <v>40087</v>
      </c>
      <c r="D1020" s="31">
        <f>'1.2'!F125</f>
        <v>84.8</v>
      </c>
      <c r="E1020" s="31">
        <f>'1.2'!S125</f>
        <v>17.600000000000001</v>
      </c>
      <c r="F1020" s="31">
        <f>'1.2'!AF125</f>
        <v>8.6999999999999993</v>
      </c>
      <c r="G1020" s="31">
        <f>'1.2'!AS125</f>
        <v>10.9</v>
      </c>
    </row>
    <row r="1021" spans="1:7" x14ac:dyDescent="0.25">
      <c r="A1021" s="34" t="s">
        <v>34</v>
      </c>
      <c r="B1021" s="37" t="s">
        <v>14</v>
      </c>
      <c r="C1021" s="33">
        <v>40118</v>
      </c>
      <c r="D1021" s="31">
        <f>'1.2'!F126</f>
        <v>93</v>
      </c>
      <c r="E1021" s="31">
        <f>'1.2'!S126</f>
        <v>29.7</v>
      </c>
      <c r="F1021" s="31">
        <f>'1.2'!AF126</f>
        <v>10.7</v>
      </c>
      <c r="G1021" s="31">
        <f>'1.2'!AS126</f>
        <v>11.5</v>
      </c>
    </row>
    <row r="1022" spans="1:7" x14ac:dyDescent="0.25">
      <c r="A1022" s="34" t="s">
        <v>34</v>
      </c>
      <c r="B1022" s="37" t="s">
        <v>14</v>
      </c>
      <c r="C1022" s="33">
        <v>40148</v>
      </c>
      <c r="D1022" s="31">
        <f>'1.2'!F127</f>
        <v>134.69999999999999</v>
      </c>
      <c r="E1022" s="31">
        <f>'1.2'!S127</f>
        <v>21.4</v>
      </c>
      <c r="F1022" s="31">
        <f>'1.2'!AF127</f>
        <v>12</v>
      </c>
      <c r="G1022" s="31">
        <f>'1.2'!AS127</f>
        <v>12</v>
      </c>
    </row>
    <row r="1023" spans="1:7" x14ac:dyDescent="0.25">
      <c r="A1023" s="34" t="s">
        <v>34</v>
      </c>
      <c r="B1023" s="37" t="s">
        <v>14</v>
      </c>
      <c r="C1023" s="33">
        <v>40179</v>
      </c>
      <c r="D1023" s="31">
        <f>'1.2'!F128</f>
        <v>101.4</v>
      </c>
      <c r="E1023" s="31">
        <f>'1.2'!S128</f>
        <v>31.7</v>
      </c>
      <c r="F1023" s="31">
        <f>'1.2'!AF128</f>
        <v>31.7</v>
      </c>
      <c r="G1023" s="31">
        <f>'1.2'!AS128</f>
        <v>13.2</v>
      </c>
    </row>
    <row r="1024" spans="1:7" x14ac:dyDescent="0.25">
      <c r="A1024" s="34" t="s">
        <v>34</v>
      </c>
      <c r="B1024" s="37" t="s">
        <v>14</v>
      </c>
      <c r="C1024" s="33">
        <v>40210</v>
      </c>
      <c r="D1024" s="31">
        <f>'1.2'!F129</f>
        <v>77.2</v>
      </c>
      <c r="E1024" s="31">
        <f>'1.2'!S129</f>
        <v>25.1</v>
      </c>
      <c r="F1024" s="31">
        <f>'1.2'!AF129</f>
        <v>28.8</v>
      </c>
      <c r="G1024" s="31">
        <f>'1.2'!AS129</f>
        <v>14.9</v>
      </c>
    </row>
    <row r="1025" spans="1:7" x14ac:dyDescent="0.25">
      <c r="A1025" s="34" t="s">
        <v>34</v>
      </c>
      <c r="B1025" s="37" t="s">
        <v>14</v>
      </c>
      <c r="C1025" s="33">
        <v>40238</v>
      </c>
      <c r="D1025" s="31">
        <f>'1.2'!F130</f>
        <v>95.3</v>
      </c>
      <c r="E1025" s="31">
        <f>'1.2'!S130</f>
        <v>27.6</v>
      </c>
      <c r="F1025" s="31">
        <f>'1.2'!AF130</f>
        <v>28.4</v>
      </c>
      <c r="G1025" s="31">
        <f>'1.2'!AS130</f>
        <v>16</v>
      </c>
    </row>
    <row r="1026" spans="1:7" x14ac:dyDescent="0.25">
      <c r="A1026" s="34" t="s">
        <v>34</v>
      </c>
      <c r="B1026" s="37" t="s">
        <v>14</v>
      </c>
      <c r="C1026" s="33">
        <v>40269</v>
      </c>
      <c r="D1026" s="31">
        <f>'1.2'!F131</f>
        <v>82.1</v>
      </c>
      <c r="E1026" s="31">
        <f>'1.2'!S131</f>
        <v>26.3</v>
      </c>
      <c r="F1026" s="31">
        <f>'1.2'!AF131</f>
        <v>27.9</v>
      </c>
      <c r="G1026" s="31">
        <f>'1.2'!AS131</f>
        <v>18.100000000000001</v>
      </c>
    </row>
    <row r="1027" spans="1:7" x14ac:dyDescent="0.25">
      <c r="A1027" s="34" t="s">
        <v>34</v>
      </c>
      <c r="B1027" s="37" t="s">
        <v>14</v>
      </c>
      <c r="C1027" s="33">
        <v>40299</v>
      </c>
      <c r="D1027" s="31">
        <f>'1.2'!F132</f>
        <v>94.9</v>
      </c>
      <c r="E1027" s="31">
        <f>'1.2'!S132</f>
        <v>24.5</v>
      </c>
      <c r="F1027" s="31">
        <f>'1.2'!AF132</f>
        <v>27.2</v>
      </c>
      <c r="G1027" s="31">
        <f>'1.2'!AS132</f>
        <v>19.600000000000001</v>
      </c>
    </row>
    <row r="1028" spans="1:7" x14ac:dyDescent="0.25">
      <c r="A1028" s="34" t="s">
        <v>34</v>
      </c>
      <c r="B1028" s="37" t="s">
        <v>14</v>
      </c>
      <c r="C1028" s="33">
        <v>40330</v>
      </c>
      <c r="D1028" s="31">
        <f>'1.2'!F133</f>
        <v>82.3</v>
      </c>
      <c r="E1028" s="31">
        <f>'1.2'!S133</f>
        <v>9.5</v>
      </c>
      <c r="F1028" s="31">
        <f>'1.2'!AF133</f>
        <v>24.1</v>
      </c>
      <c r="G1028" s="31">
        <f>'1.2'!AS133</f>
        <v>18.899999999999999</v>
      </c>
    </row>
    <row r="1029" spans="1:7" x14ac:dyDescent="0.25">
      <c r="A1029" s="34" t="s">
        <v>34</v>
      </c>
      <c r="B1029" s="37" t="s">
        <v>14</v>
      </c>
      <c r="C1029" s="33">
        <v>40360</v>
      </c>
      <c r="D1029" s="31">
        <f>'1.2'!F134</f>
        <v>84.2</v>
      </c>
      <c r="E1029" s="31">
        <f>'1.2'!S134</f>
        <v>8.3000000000000007</v>
      </c>
      <c r="F1029" s="31">
        <f>'1.2'!AF134</f>
        <v>21.6</v>
      </c>
      <c r="G1029" s="31">
        <f>'1.2'!AS134</f>
        <v>19</v>
      </c>
    </row>
    <row r="1030" spans="1:7" x14ac:dyDescent="0.25">
      <c r="A1030" s="34" t="s">
        <v>34</v>
      </c>
      <c r="B1030" s="37" t="s">
        <v>14</v>
      </c>
      <c r="C1030" s="33">
        <v>40391</v>
      </c>
      <c r="D1030" s="31">
        <f>'1.2'!F135</f>
        <v>84.8</v>
      </c>
      <c r="E1030" s="31">
        <f>'1.2'!S135</f>
        <v>11.5</v>
      </c>
      <c r="F1030" s="31">
        <f>'1.2'!AF135</f>
        <v>20.3</v>
      </c>
      <c r="G1030" s="31">
        <f>'1.2'!AS135</f>
        <v>19.7</v>
      </c>
    </row>
    <row r="1031" spans="1:7" x14ac:dyDescent="0.25">
      <c r="A1031" s="34" t="s">
        <v>34</v>
      </c>
      <c r="B1031" s="37" t="s">
        <v>14</v>
      </c>
      <c r="C1031" s="33">
        <v>40422</v>
      </c>
      <c r="D1031" s="31">
        <f>'1.2'!F136</f>
        <v>86.2</v>
      </c>
      <c r="E1031" s="31">
        <f>'1.2'!S136</f>
        <v>9.6</v>
      </c>
      <c r="F1031" s="31">
        <f>'1.2'!AF136</f>
        <v>19</v>
      </c>
      <c r="G1031" s="31">
        <f>'1.2'!AS136</f>
        <v>20</v>
      </c>
    </row>
    <row r="1032" spans="1:7" x14ac:dyDescent="0.25">
      <c r="A1032" s="34" t="s">
        <v>34</v>
      </c>
      <c r="B1032" s="37" t="s">
        <v>14</v>
      </c>
      <c r="C1032" s="33">
        <v>40452</v>
      </c>
      <c r="D1032" s="31">
        <f>'1.2'!F137</f>
        <v>87.4</v>
      </c>
      <c r="E1032" s="31">
        <f>'1.2'!S137</f>
        <v>3</v>
      </c>
      <c r="F1032" s="31">
        <f>'1.2'!AF137</f>
        <v>17.2</v>
      </c>
      <c r="G1032" s="31">
        <f>'1.2'!AS137</f>
        <v>18.7</v>
      </c>
    </row>
    <row r="1033" spans="1:7" x14ac:dyDescent="0.25">
      <c r="A1033" s="34" t="s">
        <v>34</v>
      </c>
      <c r="B1033" s="37" t="s">
        <v>14</v>
      </c>
      <c r="C1033" s="33">
        <v>40483</v>
      </c>
      <c r="D1033" s="31">
        <f>'1.2'!F138</f>
        <v>95.1</v>
      </c>
      <c r="E1033" s="31">
        <f>'1.2'!S138</f>
        <v>2.2999999999999998</v>
      </c>
      <c r="F1033" s="31">
        <f>'1.2'!AF138</f>
        <v>15.6</v>
      </c>
      <c r="G1033" s="31">
        <f>'1.2'!AS138</f>
        <v>16.2</v>
      </c>
    </row>
    <row r="1034" spans="1:7" x14ac:dyDescent="0.25">
      <c r="A1034" s="34" t="s">
        <v>34</v>
      </c>
      <c r="B1034" s="37" t="s">
        <v>14</v>
      </c>
      <c r="C1034" s="33">
        <v>40513</v>
      </c>
      <c r="D1034" s="31">
        <f>'1.2'!F139</f>
        <v>140.1</v>
      </c>
      <c r="E1034" s="31">
        <f>'1.2'!S139</f>
        <v>4</v>
      </c>
      <c r="F1034" s="31">
        <f>'1.2'!AF139</f>
        <v>14</v>
      </c>
      <c r="G1034" s="31">
        <f>'1.2'!AS139</f>
        <v>14</v>
      </c>
    </row>
    <row r="1035" spans="1:7" x14ac:dyDescent="0.25">
      <c r="A1035" s="34" t="s">
        <v>34</v>
      </c>
      <c r="B1035" s="37" t="s">
        <v>14</v>
      </c>
      <c r="C1035" s="33">
        <v>40544</v>
      </c>
      <c r="D1035" s="31">
        <f>'1.2'!F140</f>
        <v>100.9</v>
      </c>
      <c r="E1035" s="31">
        <f>'1.2'!S140</f>
        <v>-0.5</v>
      </c>
      <c r="F1035" s="31">
        <f>'1.2'!AF140</f>
        <v>-0.5</v>
      </c>
      <c r="G1035" s="31">
        <f>'1.2'!AS140</f>
        <v>11.1</v>
      </c>
    </row>
    <row r="1036" spans="1:7" x14ac:dyDescent="0.25">
      <c r="A1036" s="34" t="s">
        <v>34</v>
      </c>
      <c r="B1036" s="37" t="s">
        <v>14</v>
      </c>
      <c r="C1036" s="33">
        <v>40575</v>
      </c>
      <c r="D1036" s="31">
        <f>'1.2'!F141</f>
        <v>86.2</v>
      </c>
      <c r="E1036" s="31">
        <f>'1.2'!S141</f>
        <v>11.6</v>
      </c>
      <c r="F1036" s="31">
        <f>'1.2'!AF141</f>
        <v>4.8</v>
      </c>
      <c r="G1036" s="31">
        <f>'1.2'!AS141</f>
        <v>10.3</v>
      </c>
    </row>
    <row r="1037" spans="1:7" x14ac:dyDescent="0.25">
      <c r="A1037" s="34" t="s">
        <v>34</v>
      </c>
      <c r="B1037" s="37" t="s">
        <v>14</v>
      </c>
      <c r="C1037" s="33">
        <v>40603</v>
      </c>
      <c r="D1037" s="31">
        <f>'1.2'!F142</f>
        <v>85.2</v>
      </c>
      <c r="E1037" s="31">
        <f>'1.2'!S142</f>
        <v>-10.6</v>
      </c>
      <c r="F1037" s="31">
        <f>'1.2'!AF142</f>
        <v>-0.6</v>
      </c>
      <c r="G1037" s="31">
        <f>'1.2'!AS142</f>
        <v>7.1</v>
      </c>
    </row>
    <row r="1038" spans="1:7" x14ac:dyDescent="0.25">
      <c r="A1038" s="34" t="s">
        <v>34</v>
      </c>
      <c r="B1038" s="37" t="s">
        <v>14</v>
      </c>
      <c r="C1038" s="33">
        <v>40634</v>
      </c>
      <c r="D1038" s="31">
        <f>'1.2'!F143</f>
        <v>82.9</v>
      </c>
      <c r="E1038" s="31">
        <f>'1.2'!S143</f>
        <v>0.9</v>
      </c>
      <c r="F1038" s="31">
        <f>'1.2'!AF143</f>
        <v>-0.2</v>
      </c>
      <c r="G1038" s="31">
        <f>'1.2'!AS143</f>
        <v>5.5</v>
      </c>
    </row>
    <row r="1039" spans="1:7" x14ac:dyDescent="0.25">
      <c r="A1039" s="34" t="s">
        <v>34</v>
      </c>
      <c r="B1039" s="37" t="s">
        <v>14</v>
      </c>
      <c r="C1039" s="33">
        <v>40664</v>
      </c>
      <c r="D1039" s="31">
        <f>'1.2'!F144</f>
        <v>95.1</v>
      </c>
      <c r="E1039" s="31">
        <f>'1.2'!S144</f>
        <v>0.3</v>
      </c>
      <c r="F1039" s="31">
        <f>'1.2'!AF144</f>
        <v>-0.1</v>
      </c>
      <c r="G1039" s="31">
        <f>'1.2'!AS144</f>
        <v>3.7</v>
      </c>
    </row>
    <row r="1040" spans="1:7" x14ac:dyDescent="0.25">
      <c r="A1040" s="34" t="s">
        <v>34</v>
      </c>
      <c r="B1040" s="37" t="s">
        <v>14</v>
      </c>
      <c r="C1040" s="33">
        <v>40695</v>
      </c>
      <c r="D1040" s="31">
        <f>'1.2'!F145</f>
        <v>91.2</v>
      </c>
      <c r="E1040" s="31">
        <f>'1.2'!S145</f>
        <v>10.8</v>
      </c>
      <c r="F1040" s="31">
        <f>'1.2'!AF145</f>
        <v>1.6</v>
      </c>
      <c r="G1040" s="31">
        <f>'1.2'!AS145</f>
        <v>3.8</v>
      </c>
    </row>
    <row r="1041" spans="1:7" x14ac:dyDescent="0.25">
      <c r="A1041" s="34" t="s">
        <v>34</v>
      </c>
      <c r="B1041" s="37" t="s">
        <v>14</v>
      </c>
      <c r="C1041" s="33">
        <v>40725</v>
      </c>
      <c r="D1041" s="31">
        <f>'1.2'!F146</f>
        <v>99.6</v>
      </c>
      <c r="E1041" s="31">
        <f>'1.2'!S146</f>
        <v>18.3</v>
      </c>
      <c r="F1041" s="31">
        <f>'1.2'!AF146</f>
        <v>3.8</v>
      </c>
      <c r="G1041" s="31">
        <f>'1.2'!AS146</f>
        <v>4.5999999999999996</v>
      </c>
    </row>
    <row r="1042" spans="1:7" x14ac:dyDescent="0.25">
      <c r="A1042" s="34" t="s">
        <v>34</v>
      </c>
      <c r="B1042" s="37" t="s">
        <v>14</v>
      </c>
      <c r="C1042" s="33">
        <v>40756</v>
      </c>
      <c r="D1042" s="31">
        <f>'1.2'!F147</f>
        <v>107</v>
      </c>
      <c r="E1042" s="31">
        <f>'1.2'!S147</f>
        <v>26.1</v>
      </c>
      <c r="F1042" s="31">
        <f>'1.2'!AF147</f>
        <v>6.5</v>
      </c>
      <c r="G1042" s="31">
        <f>'1.2'!AS147</f>
        <v>5.8</v>
      </c>
    </row>
    <row r="1043" spans="1:7" x14ac:dyDescent="0.25">
      <c r="A1043" s="34" t="s">
        <v>34</v>
      </c>
      <c r="B1043" s="37" t="s">
        <v>14</v>
      </c>
      <c r="C1043" s="33">
        <v>40787</v>
      </c>
      <c r="D1043" s="31">
        <f>'1.2'!F148</f>
        <v>100.1</v>
      </c>
      <c r="E1043" s="31">
        <f>'1.2'!S148</f>
        <v>16.2</v>
      </c>
      <c r="F1043" s="31">
        <f>'1.2'!AF148</f>
        <v>7.6</v>
      </c>
      <c r="G1043" s="31">
        <f>'1.2'!AS148</f>
        <v>6.3</v>
      </c>
    </row>
    <row r="1044" spans="1:7" x14ac:dyDescent="0.25">
      <c r="A1044" s="34" t="s">
        <v>34</v>
      </c>
      <c r="B1044" s="37" t="s">
        <v>14</v>
      </c>
      <c r="C1044" s="33">
        <v>40817</v>
      </c>
      <c r="D1044" s="31">
        <f>'1.2'!F149</f>
        <v>100.6</v>
      </c>
      <c r="E1044" s="31">
        <f>'1.2'!S149</f>
        <v>15.1</v>
      </c>
      <c r="F1044" s="31">
        <f>'1.2'!AF149</f>
        <v>8.3000000000000007</v>
      </c>
      <c r="G1044" s="31">
        <f>'1.2'!AS149</f>
        <v>7.3</v>
      </c>
    </row>
    <row r="1045" spans="1:7" x14ac:dyDescent="0.25">
      <c r="A1045" s="34" t="s">
        <v>34</v>
      </c>
      <c r="B1045" s="37" t="s">
        <v>14</v>
      </c>
      <c r="C1045" s="33">
        <v>40848</v>
      </c>
      <c r="D1045" s="31">
        <f>'1.2'!F150</f>
        <v>104.5</v>
      </c>
      <c r="E1045" s="31">
        <f>'1.2'!S150</f>
        <v>9.9</v>
      </c>
      <c r="F1045" s="31">
        <f>'1.2'!AF150</f>
        <v>8.5</v>
      </c>
      <c r="G1045" s="31">
        <f>'1.2'!AS150</f>
        <v>8</v>
      </c>
    </row>
    <row r="1046" spans="1:7" x14ac:dyDescent="0.25">
      <c r="A1046" s="34" t="s">
        <v>34</v>
      </c>
      <c r="B1046" s="37" t="s">
        <v>14</v>
      </c>
      <c r="C1046" s="33">
        <v>40878</v>
      </c>
      <c r="D1046" s="31">
        <f>'1.2'!F151</f>
        <v>146.69999999999999</v>
      </c>
      <c r="E1046" s="31">
        <f>'1.2'!S151</f>
        <v>4.7</v>
      </c>
      <c r="F1046" s="31">
        <f>'1.2'!AF151</f>
        <v>8</v>
      </c>
      <c r="G1046" s="31">
        <f>'1.2'!AS151</f>
        <v>8</v>
      </c>
    </row>
    <row r="1047" spans="1:7" x14ac:dyDescent="0.25">
      <c r="A1047" s="34" t="s">
        <v>34</v>
      </c>
      <c r="B1047" s="37" t="s">
        <v>14</v>
      </c>
      <c r="C1047" s="33">
        <v>40909</v>
      </c>
      <c r="D1047" s="31">
        <f>'1.2'!F152</f>
        <v>95.4</v>
      </c>
      <c r="E1047" s="31">
        <f>'1.2'!S152</f>
        <v>-5.5</v>
      </c>
      <c r="F1047" s="31">
        <f>'1.2'!AF152</f>
        <v>-5.5</v>
      </c>
      <c r="G1047" s="31">
        <f>'1.2'!AS152</f>
        <v>7.6</v>
      </c>
    </row>
    <row r="1048" spans="1:7" x14ac:dyDescent="0.25">
      <c r="A1048" s="34" t="s">
        <v>34</v>
      </c>
      <c r="B1048" s="37" t="s">
        <v>14</v>
      </c>
      <c r="C1048" s="33">
        <v>40940</v>
      </c>
      <c r="D1048" s="31">
        <f>'1.2'!F153</f>
        <v>94</v>
      </c>
      <c r="E1048" s="31">
        <f>'1.2'!S153</f>
        <v>9.1</v>
      </c>
      <c r="F1048" s="31">
        <f>'1.2'!AF153</f>
        <v>1.2</v>
      </c>
      <c r="G1048" s="31">
        <f>'1.2'!AS153</f>
        <v>7.4</v>
      </c>
    </row>
    <row r="1049" spans="1:7" x14ac:dyDescent="0.25">
      <c r="A1049" s="34" t="s">
        <v>34</v>
      </c>
      <c r="B1049" s="37" t="s">
        <v>14</v>
      </c>
      <c r="C1049" s="33">
        <v>40969</v>
      </c>
      <c r="D1049" s="31">
        <f>'1.2'!F154</f>
        <v>108.8</v>
      </c>
      <c r="E1049" s="31">
        <f>'1.2'!S154</f>
        <v>27.7</v>
      </c>
      <c r="F1049" s="31">
        <f>'1.2'!AF154</f>
        <v>9.5</v>
      </c>
      <c r="G1049" s="31">
        <f>'1.2'!AS154</f>
        <v>10.5</v>
      </c>
    </row>
    <row r="1050" spans="1:7" x14ac:dyDescent="0.25">
      <c r="A1050" s="34" t="s">
        <v>34</v>
      </c>
      <c r="B1050" s="37" t="s">
        <v>14</v>
      </c>
      <c r="C1050" s="33">
        <v>41000</v>
      </c>
      <c r="D1050" s="31">
        <f>'1.2'!F155</f>
        <v>96.9</v>
      </c>
      <c r="E1050" s="31">
        <f>'1.2'!S155</f>
        <v>16.899999999999999</v>
      </c>
      <c r="F1050" s="31">
        <f>'1.2'!AF155</f>
        <v>11.2</v>
      </c>
      <c r="G1050" s="31">
        <f>'1.2'!AS155</f>
        <v>11.7</v>
      </c>
    </row>
    <row r="1051" spans="1:7" x14ac:dyDescent="0.25">
      <c r="A1051" s="34" t="s">
        <v>34</v>
      </c>
      <c r="B1051" s="37" t="s">
        <v>14</v>
      </c>
      <c r="C1051" s="33">
        <v>41030</v>
      </c>
      <c r="D1051" s="31">
        <f>'1.2'!F156</f>
        <v>113.1</v>
      </c>
      <c r="E1051" s="31">
        <f>'1.2'!S156</f>
        <v>18.899999999999999</v>
      </c>
      <c r="F1051" s="31">
        <f>'1.2'!AF156</f>
        <v>12.9</v>
      </c>
      <c r="G1051" s="31">
        <f>'1.2'!AS156</f>
        <v>13.3</v>
      </c>
    </row>
    <row r="1052" spans="1:7" x14ac:dyDescent="0.25">
      <c r="A1052" s="34" t="s">
        <v>34</v>
      </c>
      <c r="B1052" s="37" t="s">
        <v>14</v>
      </c>
      <c r="C1052" s="33">
        <v>41061</v>
      </c>
      <c r="D1052" s="31">
        <f>'1.2'!F157</f>
        <v>107.6</v>
      </c>
      <c r="E1052" s="31">
        <f>'1.2'!S157</f>
        <v>18.100000000000001</v>
      </c>
      <c r="F1052" s="31">
        <f>'1.2'!AF157</f>
        <v>13.7</v>
      </c>
      <c r="G1052" s="31">
        <f>'1.2'!AS157</f>
        <v>13.9</v>
      </c>
    </row>
    <row r="1053" spans="1:7" x14ac:dyDescent="0.25">
      <c r="A1053" s="34" t="s">
        <v>34</v>
      </c>
      <c r="B1053" s="37" t="s">
        <v>14</v>
      </c>
      <c r="C1053" s="33">
        <v>41091</v>
      </c>
      <c r="D1053" s="31">
        <f>'1.2'!F158</f>
        <v>109.9</v>
      </c>
      <c r="E1053" s="31">
        <f>'1.2'!S158</f>
        <v>10.3</v>
      </c>
      <c r="F1053" s="31">
        <f>'1.2'!AF158</f>
        <v>13.2</v>
      </c>
      <c r="G1053" s="31">
        <f>'1.2'!AS158</f>
        <v>13.2</v>
      </c>
    </row>
    <row r="1054" spans="1:7" x14ac:dyDescent="0.25">
      <c r="A1054" s="34" t="s">
        <v>34</v>
      </c>
      <c r="B1054" s="37" t="s">
        <v>14</v>
      </c>
      <c r="C1054" s="33">
        <v>41122</v>
      </c>
      <c r="D1054" s="31">
        <f>'1.2'!F159</f>
        <v>114.2</v>
      </c>
      <c r="E1054" s="31">
        <f>'1.2'!S159</f>
        <v>6.8</v>
      </c>
      <c r="F1054" s="31">
        <f>'1.2'!AF159</f>
        <v>12.3</v>
      </c>
      <c r="G1054" s="31">
        <f>'1.2'!AS159</f>
        <v>11.7</v>
      </c>
    </row>
    <row r="1055" spans="1:7" x14ac:dyDescent="0.25">
      <c r="A1055" s="34" t="s">
        <v>34</v>
      </c>
      <c r="B1055" s="37" t="s">
        <v>14</v>
      </c>
      <c r="C1055" s="33">
        <v>41153</v>
      </c>
      <c r="D1055" s="31">
        <f>'1.2'!F160</f>
        <v>107</v>
      </c>
      <c r="E1055" s="31">
        <f>'1.2'!S160</f>
        <v>6.9</v>
      </c>
      <c r="F1055" s="31">
        <f>'1.2'!AF160</f>
        <v>11.7</v>
      </c>
      <c r="G1055" s="31">
        <f>'1.2'!AS160</f>
        <v>10.9</v>
      </c>
    </row>
    <row r="1056" spans="1:7" x14ac:dyDescent="0.25">
      <c r="A1056" s="34" t="s">
        <v>34</v>
      </c>
      <c r="B1056" s="37" t="s">
        <v>14</v>
      </c>
      <c r="C1056" s="33">
        <v>41183</v>
      </c>
      <c r="D1056" s="31">
        <f>'1.2'!F161</f>
        <v>115.3</v>
      </c>
      <c r="E1056" s="31">
        <f>'1.2'!S161</f>
        <v>14.7</v>
      </c>
      <c r="F1056" s="31">
        <f>'1.2'!AF161</f>
        <v>12</v>
      </c>
      <c r="G1056" s="31">
        <f>'1.2'!AS161</f>
        <v>11</v>
      </c>
    </row>
    <row r="1057" spans="1:7" x14ac:dyDescent="0.25">
      <c r="A1057" s="34" t="s">
        <v>34</v>
      </c>
      <c r="B1057" s="37" t="s">
        <v>14</v>
      </c>
      <c r="C1057" s="33">
        <v>41214</v>
      </c>
      <c r="D1057" s="31">
        <f>'1.2'!F162</f>
        <v>117.7</v>
      </c>
      <c r="E1057" s="31">
        <f>'1.2'!S162</f>
        <v>12.7</v>
      </c>
      <c r="F1057" s="31">
        <f>'1.2'!AF162</f>
        <v>12</v>
      </c>
      <c r="G1057" s="31">
        <f>'1.2'!AS162</f>
        <v>11.2</v>
      </c>
    </row>
    <row r="1058" spans="1:7" x14ac:dyDescent="0.25">
      <c r="A1058" s="34" t="s">
        <v>34</v>
      </c>
      <c r="B1058" s="37" t="s">
        <v>14</v>
      </c>
      <c r="C1058" s="33">
        <v>41244</v>
      </c>
      <c r="D1058" s="31">
        <f>'1.2'!F163</f>
        <v>168.2</v>
      </c>
      <c r="E1058" s="31">
        <f>'1.2'!S163</f>
        <v>14.7</v>
      </c>
      <c r="F1058" s="31">
        <f>'1.2'!AF163</f>
        <v>12.4</v>
      </c>
      <c r="G1058" s="31">
        <f>'1.2'!AS163</f>
        <v>12.4</v>
      </c>
    </row>
    <row r="1059" spans="1:7" x14ac:dyDescent="0.25">
      <c r="A1059" s="34" t="s">
        <v>34</v>
      </c>
      <c r="B1059" s="37" t="s">
        <v>14</v>
      </c>
      <c r="C1059" s="33">
        <v>41275</v>
      </c>
      <c r="D1059" s="31">
        <f>'1.2'!F164</f>
        <v>116.6</v>
      </c>
      <c r="E1059" s="31">
        <f>'1.2'!S164</f>
        <v>22.2</v>
      </c>
      <c r="F1059" s="31">
        <f>'1.2'!AF164</f>
        <v>22.2</v>
      </c>
      <c r="G1059" s="31">
        <f>'1.2'!AS164</f>
        <v>14.7</v>
      </c>
    </row>
    <row r="1060" spans="1:7" x14ac:dyDescent="0.25">
      <c r="A1060" s="34" t="s">
        <v>34</v>
      </c>
      <c r="B1060" s="37" t="s">
        <v>14</v>
      </c>
      <c r="C1060" s="33">
        <v>41306</v>
      </c>
      <c r="D1060" s="31">
        <f>'1.2'!F165</f>
        <v>99.2</v>
      </c>
      <c r="E1060" s="31">
        <f>'1.2'!S165</f>
        <v>5.5</v>
      </c>
      <c r="F1060" s="31">
        <f>'1.2'!AF165</f>
        <v>13.9</v>
      </c>
      <c r="G1060" s="31">
        <f>'1.2'!AS165</f>
        <v>14.3</v>
      </c>
    </row>
    <row r="1061" spans="1:7" x14ac:dyDescent="0.25">
      <c r="A1061" s="34" t="s">
        <v>34</v>
      </c>
      <c r="B1061" s="37" t="s">
        <v>14</v>
      </c>
      <c r="C1061" s="33">
        <v>41334</v>
      </c>
      <c r="D1061" s="31">
        <f>'1.2'!F166</f>
        <v>115.7</v>
      </c>
      <c r="E1061" s="31">
        <f>'1.2'!S166</f>
        <v>6.3</v>
      </c>
      <c r="F1061" s="31">
        <f>'1.2'!AF166</f>
        <v>11.2</v>
      </c>
      <c r="G1061" s="31">
        <f>'1.2'!AS166</f>
        <v>12.7</v>
      </c>
    </row>
    <row r="1062" spans="1:7" x14ac:dyDescent="0.25">
      <c r="A1062" s="34" t="s">
        <v>34</v>
      </c>
      <c r="B1062" s="37" t="s">
        <v>14</v>
      </c>
      <c r="C1062" s="33">
        <v>41365</v>
      </c>
      <c r="D1062" s="31">
        <f>'1.2'!F167</f>
        <v>121.5</v>
      </c>
      <c r="E1062" s="31">
        <f>'1.2'!S167</f>
        <v>25.4</v>
      </c>
      <c r="F1062" s="31">
        <f>'1.2'!AF167</f>
        <v>14.6</v>
      </c>
      <c r="G1062" s="31">
        <f>'1.2'!AS167</f>
        <v>13.4</v>
      </c>
    </row>
    <row r="1063" spans="1:7" x14ac:dyDescent="0.25">
      <c r="A1063" s="34" t="s">
        <v>34</v>
      </c>
      <c r="B1063" s="37" t="s">
        <v>14</v>
      </c>
      <c r="C1063" s="33">
        <v>41395</v>
      </c>
      <c r="D1063" s="31">
        <f>'1.2'!F168</f>
        <v>126.6</v>
      </c>
      <c r="E1063" s="31">
        <f>'1.2'!S168</f>
        <v>11.9</v>
      </c>
      <c r="F1063" s="31">
        <f>'1.2'!AF168</f>
        <v>14</v>
      </c>
      <c r="G1063" s="31">
        <f>'1.2'!AS168</f>
        <v>12.9</v>
      </c>
    </row>
    <row r="1064" spans="1:7" x14ac:dyDescent="0.25">
      <c r="A1064" s="34" t="s">
        <v>34</v>
      </c>
      <c r="B1064" s="37" t="s">
        <v>14</v>
      </c>
      <c r="C1064" s="33">
        <v>41426</v>
      </c>
      <c r="D1064" s="31">
        <f>'1.2'!F169</f>
        <v>114.1</v>
      </c>
      <c r="E1064" s="31">
        <f>'1.2'!S169</f>
        <v>6.1</v>
      </c>
      <c r="F1064" s="31">
        <f>'1.2'!AF169</f>
        <v>12.6</v>
      </c>
      <c r="G1064" s="31">
        <f>'1.2'!AS169</f>
        <v>11.9</v>
      </c>
    </row>
    <row r="1065" spans="1:7" x14ac:dyDescent="0.25">
      <c r="A1065" s="34" t="s">
        <v>34</v>
      </c>
      <c r="B1065" s="37" t="s">
        <v>14</v>
      </c>
      <c r="C1065" s="33">
        <v>41456</v>
      </c>
      <c r="D1065" s="31">
        <f>'1.2'!F170</f>
        <v>130.19999999999999</v>
      </c>
      <c r="E1065" s="31">
        <f>'1.2'!S170</f>
        <v>18.5</v>
      </c>
      <c r="F1065" s="31">
        <f>'1.2'!AF170</f>
        <v>13.5</v>
      </c>
      <c r="G1065" s="31">
        <f>'1.2'!AS170</f>
        <v>12.6</v>
      </c>
    </row>
    <row r="1066" spans="1:7" x14ac:dyDescent="0.25">
      <c r="A1066" s="34" t="s">
        <v>34</v>
      </c>
      <c r="B1066" s="37" t="s">
        <v>14</v>
      </c>
      <c r="C1066" s="33">
        <v>41487</v>
      </c>
      <c r="D1066" s="31">
        <f>'1.2'!F171</f>
        <v>125.4</v>
      </c>
      <c r="E1066" s="31">
        <f>'1.2'!S171</f>
        <v>9.8000000000000007</v>
      </c>
      <c r="F1066" s="31">
        <f>'1.2'!AF171</f>
        <v>13</v>
      </c>
      <c r="G1066" s="31">
        <f>'1.2'!AS171</f>
        <v>12.8</v>
      </c>
    </row>
    <row r="1067" spans="1:7" x14ac:dyDescent="0.25">
      <c r="A1067" s="34" t="s">
        <v>34</v>
      </c>
      <c r="B1067" s="37" t="s">
        <v>14</v>
      </c>
      <c r="C1067" s="33">
        <v>41518</v>
      </c>
      <c r="D1067" s="31">
        <f>'1.2'!F172</f>
        <v>121.2</v>
      </c>
      <c r="E1067" s="31">
        <f>'1.2'!S172</f>
        <v>13.2</v>
      </c>
      <c r="F1067" s="31">
        <f>'1.2'!AF172</f>
        <v>13</v>
      </c>
      <c r="G1067" s="31">
        <f>'1.2'!AS172</f>
        <v>13.3</v>
      </c>
    </row>
    <row r="1068" spans="1:7" x14ac:dyDescent="0.25">
      <c r="A1068" s="34" t="s">
        <v>34</v>
      </c>
      <c r="B1068" s="37" t="s">
        <v>14</v>
      </c>
      <c r="C1068" s="33">
        <v>41548</v>
      </c>
      <c r="D1068" s="31">
        <f>'1.2'!F173</f>
        <v>135</v>
      </c>
      <c r="E1068" s="31">
        <f>'1.2'!S173</f>
        <v>17.100000000000001</v>
      </c>
      <c r="F1068" s="31">
        <f>'1.2'!AF173</f>
        <v>13.5</v>
      </c>
      <c r="G1068" s="31">
        <f>'1.2'!AS173</f>
        <v>13.5</v>
      </c>
    </row>
    <row r="1069" spans="1:7" x14ac:dyDescent="0.25">
      <c r="A1069" s="34" t="s">
        <v>34</v>
      </c>
      <c r="B1069" s="37" t="s">
        <v>14</v>
      </c>
      <c r="C1069" s="33">
        <v>41579</v>
      </c>
      <c r="D1069" s="31">
        <f>'1.2'!F174</f>
        <v>145.6</v>
      </c>
      <c r="E1069" s="31">
        <f>'1.2'!S174</f>
        <v>23.6</v>
      </c>
      <c r="F1069" s="31">
        <f>'1.2'!AF174</f>
        <v>14.5</v>
      </c>
      <c r="G1069" s="31">
        <f>'1.2'!AS174</f>
        <v>14.5</v>
      </c>
    </row>
    <row r="1070" spans="1:7" x14ac:dyDescent="0.25">
      <c r="A1070" s="34" t="s">
        <v>34</v>
      </c>
      <c r="B1070" s="37" t="s">
        <v>14</v>
      </c>
      <c r="C1070" s="33">
        <v>41609</v>
      </c>
      <c r="D1070" s="31">
        <f>'1.2'!F175</f>
        <v>189.5</v>
      </c>
      <c r="E1070" s="31">
        <f>'1.2'!S175</f>
        <v>12.6</v>
      </c>
      <c r="F1070" s="31">
        <f>'1.2'!AF175</f>
        <v>14.3</v>
      </c>
      <c r="G1070" s="31">
        <f>'1.2'!AS175</f>
        <v>14.3</v>
      </c>
    </row>
    <row r="1071" spans="1:7" x14ac:dyDescent="0.25">
      <c r="A1071" s="34" t="s">
        <v>34</v>
      </c>
      <c r="B1071" s="37" t="s">
        <v>14</v>
      </c>
      <c r="C1071" s="33">
        <v>41640</v>
      </c>
      <c r="D1071" s="31">
        <f>'1.2'!F176</f>
        <v>147.69999999999999</v>
      </c>
      <c r="E1071" s="31">
        <f>'1.2'!S176</f>
        <v>26.7</v>
      </c>
      <c r="F1071" s="31">
        <f>'1.2'!AF176</f>
        <v>26.7</v>
      </c>
      <c r="G1071" s="31">
        <f>'1.2'!AS176</f>
        <v>14.8</v>
      </c>
    </row>
    <row r="1072" spans="1:7" x14ac:dyDescent="0.25">
      <c r="A1072" s="34" t="s">
        <v>34</v>
      </c>
      <c r="B1072" s="37" t="s">
        <v>14</v>
      </c>
      <c r="C1072" s="33">
        <v>41671</v>
      </c>
      <c r="D1072" s="31">
        <f>'1.2'!F177</f>
        <v>124.2</v>
      </c>
      <c r="E1072" s="31">
        <f>'1.2'!S177</f>
        <v>25.2</v>
      </c>
      <c r="F1072" s="31">
        <f>'1.2'!AF177</f>
        <v>26</v>
      </c>
      <c r="G1072" s="31">
        <f>'1.2'!AS177</f>
        <v>16.2</v>
      </c>
    </row>
    <row r="1073" spans="1:7" x14ac:dyDescent="0.25">
      <c r="A1073" s="34" t="s">
        <v>34</v>
      </c>
      <c r="B1073" s="37" t="s">
        <v>14</v>
      </c>
      <c r="C1073" s="33">
        <v>41699</v>
      </c>
      <c r="D1073" s="31">
        <f>'1.2'!F178</f>
        <v>127.9</v>
      </c>
      <c r="E1073" s="31">
        <f>'1.2'!S178</f>
        <v>10.5</v>
      </c>
      <c r="F1073" s="31">
        <f>'1.2'!AF178</f>
        <v>20.6</v>
      </c>
      <c r="G1073" s="31">
        <f>'1.2'!AS178</f>
        <v>16.5</v>
      </c>
    </row>
    <row r="1074" spans="1:7" x14ac:dyDescent="0.25">
      <c r="A1074" s="34" t="s">
        <v>34</v>
      </c>
      <c r="B1074" s="37" t="s">
        <v>14</v>
      </c>
      <c r="C1074" s="33">
        <v>41730</v>
      </c>
      <c r="D1074" s="31">
        <f>'1.2'!F179</f>
        <v>135.80000000000001</v>
      </c>
      <c r="E1074" s="31">
        <f>'1.2'!S179</f>
        <v>11.7</v>
      </c>
      <c r="F1074" s="31">
        <f>'1.2'!AF179</f>
        <v>18.2</v>
      </c>
      <c r="G1074" s="31">
        <f>'1.2'!AS179</f>
        <v>15.4</v>
      </c>
    </row>
    <row r="1075" spans="1:7" x14ac:dyDescent="0.25">
      <c r="A1075" s="34" t="s">
        <v>34</v>
      </c>
      <c r="B1075" s="37" t="s">
        <v>14</v>
      </c>
      <c r="C1075" s="33">
        <v>41760</v>
      </c>
      <c r="D1075" s="31">
        <f>'1.2'!F180</f>
        <v>149.5</v>
      </c>
      <c r="E1075" s="31">
        <f>'1.2'!S180</f>
        <v>18.100000000000001</v>
      </c>
      <c r="F1075" s="31">
        <f>'1.2'!AF180</f>
        <v>18.2</v>
      </c>
      <c r="G1075" s="31">
        <f>'1.2'!AS180</f>
        <v>16</v>
      </c>
    </row>
    <row r="1076" spans="1:7" x14ac:dyDescent="0.25">
      <c r="A1076" s="34" t="s">
        <v>34</v>
      </c>
      <c r="B1076" s="37" t="s">
        <v>14</v>
      </c>
      <c r="C1076" s="33">
        <v>41791</v>
      </c>
      <c r="D1076" s="31">
        <f>'1.2'!F181</f>
        <v>129.6</v>
      </c>
      <c r="E1076" s="31">
        <f>'1.2'!S181</f>
        <v>13.6</v>
      </c>
      <c r="F1076" s="31">
        <f>'1.2'!AF181</f>
        <v>17.399999999999999</v>
      </c>
      <c r="G1076" s="31">
        <f>'1.2'!AS181</f>
        <v>16.5</v>
      </c>
    </row>
    <row r="1077" spans="1:7" x14ac:dyDescent="0.25">
      <c r="A1077" s="34" t="s">
        <v>34</v>
      </c>
      <c r="B1077" s="37" t="s">
        <v>14</v>
      </c>
      <c r="C1077" s="33">
        <v>41821</v>
      </c>
      <c r="D1077" s="31">
        <f>'1.2'!F182</f>
        <v>141.1</v>
      </c>
      <c r="E1077" s="31">
        <f>'1.2'!S182</f>
        <v>8.4</v>
      </c>
      <c r="F1077" s="31">
        <f>'1.2'!AF182</f>
        <v>16</v>
      </c>
      <c r="G1077" s="31">
        <f>'1.2'!AS182</f>
        <v>15.6</v>
      </c>
    </row>
    <row r="1078" spans="1:7" x14ac:dyDescent="0.25">
      <c r="A1078" s="34" t="s">
        <v>34</v>
      </c>
      <c r="B1078" s="37" t="s">
        <v>14</v>
      </c>
      <c r="C1078" s="33">
        <v>41852</v>
      </c>
      <c r="D1078" s="31">
        <f>'1.2'!F183</f>
        <v>0</v>
      </c>
      <c r="E1078" s="31">
        <f>'1.2'!S183</f>
        <v>0</v>
      </c>
      <c r="F1078" s="31">
        <f>'1.2'!AF183</f>
        <v>0</v>
      </c>
      <c r="G1078" s="31">
        <f>'1.2'!AS183</f>
        <v>0</v>
      </c>
    </row>
    <row r="1079" spans="1:7" x14ac:dyDescent="0.25">
      <c r="A1079" s="34" t="s">
        <v>34</v>
      </c>
      <c r="B1079" s="37" t="s">
        <v>14</v>
      </c>
      <c r="C1079" s="33">
        <v>41883</v>
      </c>
      <c r="D1079" s="31">
        <f>'1.2'!F184</f>
        <v>0</v>
      </c>
      <c r="E1079" s="31">
        <f>'1.2'!S184</f>
        <v>0</v>
      </c>
      <c r="F1079" s="31">
        <f>'1.2'!AF184</f>
        <v>0</v>
      </c>
      <c r="G1079" s="31">
        <f>'1.2'!AS184</f>
        <v>0</v>
      </c>
    </row>
    <row r="1080" spans="1:7" x14ac:dyDescent="0.25">
      <c r="A1080" s="34" t="s">
        <v>34</v>
      </c>
      <c r="B1080" s="37" t="s">
        <v>14</v>
      </c>
      <c r="C1080" s="33">
        <v>41913</v>
      </c>
      <c r="D1080" s="31">
        <f>'1.2'!F185</f>
        <v>0</v>
      </c>
      <c r="E1080" s="31">
        <f>'1.2'!S185</f>
        <v>0</v>
      </c>
      <c r="F1080" s="31">
        <f>'1.2'!AF185</f>
        <v>0</v>
      </c>
      <c r="G1080" s="31">
        <f>'1.2'!AS185</f>
        <v>0</v>
      </c>
    </row>
    <row r="1081" spans="1:7" x14ac:dyDescent="0.25">
      <c r="A1081" s="34" t="s">
        <v>34</v>
      </c>
      <c r="B1081" s="37" t="s">
        <v>14</v>
      </c>
      <c r="C1081" s="33">
        <v>41944</v>
      </c>
      <c r="D1081" s="31">
        <f>'1.2'!F186</f>
        <v>0</v>
      </c>
      <c r="E1081" s="31">
        <f>'1.2'!S186</f>
        <v>0</v>
      </c>
      <c r="F1081" s="31">
        <f>'1.2'!AF186</f>
        <v>0</v>
      </c>
      <c r="G1081" s="31">
        <f>'1.2'!AS186</f>
        <v>0</v>
      </c>
    </row>
    <row r="1082" spans="1:7" x14ac:dyDescent="0.25">
      <c r="A1082" s="34" t="s">
        <v>34</v>
      </c>
      <c r="B1082" s="37" t="s">
        <v>14</v>
      </c>
      <c r="C1082" s="33">
        <v>41974</v>
      </c>
      <c r="D1082" s="31">
        <f>'1.2'!F187</f>
        <v>0</v>
      </c>
      <c r="E1082" s="31">
        <f>'1.2'!S187</f>
        <v>0</v>
      </c>
      <c r="F1082" s="31">
        <f>'1.2'!AF187</f>
        <v>0</v>
      </c>
      <c r="G1082" s="31">
        <f>'1.2'!AS187</f>
        <v>0</v>
      </c>
    </row>
    <row r="1083" spans="1:7" x14ac:dyDescent="0.25">
      <c r="A1083" s="34" t="s">
        <v>34</v>
      </c>
      <c r="B1083" s="37" t="s">
        <v>17</v>
      </c>
      <c r="C1083" s="33">
        <v>36526</v>
      </c>
      <c r="D1083" s="31" t="e">
        <f>'1.2'!I8</f>
        <v>#N/A</v>
      </c>
      <c r="E1083" s="31" t="e">
        <f>'1.2'!V8</f>
        <v>#N/A</v>
      </c>
      <c r="F1083" s="31" t="e">
        <f>'1.2'!AI8</f>
        <v>#N/A</v>
      </c>
      <c r="G1083" s="31" t="e">
        <f>'1.2'!AV8</f>
        <v>#N/A</v>
      </c>
    </row>
    <row r="1084" spans="1:7" x14ac:dyDescent="0.25">
      <c r="A1084" s="34" t="s">
        <v>34</v>
      </c>
      <c r="B1084" s="37" t="s">
        <v>17</v>
      </c>
      <c r="C1084" s="33">
        <v>36557</v>
      </c>
      <c r="D1084" s="31" t="e">
        <f>'1.2'!I9</f>
        <v>#N/A</v>
      </c>
      <c r="E1084" s="31" t="e">
        <f>'1.2'!V9</f>
        <v>#N/A</v>
      </c>
      <c r="F1084" s="31" t="e">
        <f>'1.2'!AI9</f>
        <v>#N/A</v>
      </c>
      <c r="G1084" s="31" t="e">
        <f>'1.2'!AV9</f>
        <v>#N/A</v>
      </c>
    </row>
    <row r="1085" spans="1:7" x14ac:dyDescent="0.25">
      <c r="A1085" s="34" t="s">
        <v>34</v>
      </c>
      <c r="B1085" s="37" t="s">
        <v>17</v>
      </c>
      <c r="C1085" s="33">
        <v>36586</v>
      </c>
      <c r="D1085" s="31" t="e">
        <f>'1.2'!I10</f>
        <v>#N/A</v>
      </c>
      <c r="E1085" s="31" t="e">
        <f>'1.2'!V10</f>
        <v>#N/A</v>
      </c>
      <c r="F1085" s="31" t="e">
        <f>'1.2'!AI10</f>
        <v>#N/A</v>
      </c>
      <c r="G1085" s="31" t="e">
        <f>'1.2'!AV10</f>
        <v>#N/A</v>
      </c>
    </row>
    <row r="1086" spans="1:7" x14ac:dyDescent="0.25">
      <c r="A1086" s="34" t="s">
        <v>34</v>
      </c>
      <c r="B1086" s="37" t="s">
        <v>17</v>
      </c>
      <c r="C1086" s="33">
        <v>36617</v>
      </c>
      <c r="D1086" s="31" t="e">
        <f>'1.2'!I11</f>
        <v>#N/A</v>
      </c>
      <c r="E1086" s="31" t="e">
        <f>'1.2'!V11</f>
        <v>#N/A</v>
      </c>
      <c r="F1086" s="31" t="e">
        <f>'1.2'!AI11</f>
        <v>#N/A</v>
      </c>
      <c r="G1086" s="31" t="e">
        <f>'1.2'!AV11</f>
        <v>#N/A</v>
      </c>
    </row>
    <row r="1087" spans="1:7" x14ac:dyDescent="0.25">
      <c r="A1087" s="34" t="s">
        <v>34</v>
      </c>
      <c r="B1087" s="37" t="s">
        <v>17</v>
      </c>
      <c r="C1087" s="33">
        <v>36647</v>
      </c>
      <c r="D1087" s="31" t="e">
        <f>'1.2'!I12</f>
        <v>#N/A</v>
      </c>
      <c r="E1087" s="31" t="e">
        <f>'1.2'!V12</f>
        <v>#N/A</v>
      </c>
      <c r="F1087" s="31" t="e">
        <f>'1.2'!AI12</f>
        <v>#N/A</v>
      </c>
      <c r="G1087" s="31" t="e">
        <f>'1.2'!AV12</f>
        <v>#N/A</v>
      </c>
    </row>
    <row r="1088" spans="1:7" x14ac:dyDescent="0.25">
      <c r="A1088" s="34" t="s">
        <v>34</v>
      </c>
      <c r="B1088" s="37" t="s">
        <v>17</v>
      </c>
      <c r="C1088" s="33">
        <v>36678</v>
      </c>
      <c r="D1088" s="31" t="e">
        <f>'1.2'!I13</f>
        <v>#N/A</v>
      </c>
      <c r="E1088" s="31" t="e">
        <f>'1.2'!V13</f>
        <v>#N/A</v>
      </c>
      <c r="F1088" s="31" t="e">
        <f>'1.2'!AI13</f>
        <v>#N/A</v>
      </c>
      <c r="G1088" s="31" t="e">
        <f>'1.2'!AV13</f>
        <v>#N/A</v>
      </c>
    </row>
    <row r="1089" spans="1:7" x14ac:dyDescent="0.25">
      <c r="A1089" s="34" t="s">
        <v>34</v>
      </c>
      <c r="B1089" s="37" t="s">
        <v>17</v>
      </c>
      <c r="C1089" s="33">
        <v>36708</v>
      </c>
      <c r="D1089" s="31" t="e">
        <f>'1.2'!I14</f>
        <v>#N/A</v>
      </c>
      <c r="E1089" s="31" t="e">
        <f>'1.2'!V14</f>
        <v>#N/A</v>
      </c>
      <c r="F1089" s="31" t="e">
        <f>'1.2'!AI14</f>
        <v>#N/A</v>
      </c>
      <c r="G1089" s="31" t="e">
        <f>'1.2'!AV14</f>
        <v>#N/A</v>
      </c>
    </row>
    <row r="1090" spans="1:7" x14ac:dyDescent="0.25">
      <c r="A1090" s="34" t="s">
        <v>34</v>
      </c>
      <c r="B1090" s="37" t="s">
        <v>17</v>
      </c>
      <c r="C1090" s="33">
        <v>36739</v>
      </c>
      <c r="D1090" s="31" t="e">
        <f>'1.2'!I15</f>
        <v>#N/A</v>
      </c>
      <c r="E1090" s="31" t="e">
        <f>'1.2'!V15</f>
        <v>#N/A</v>
      </c>
      <c r="F1090" s="31" t="e">
        <f>'1.2'!AI15</f>
        <v>#N/A</v>
      </c>
      <c r="G1090" s="31" t="e">
        <f>'1.2'!AV15</f>
        <v>#N/A</v>
      </c>
    </row>
    <row r="1091" spans="1:7" x14ac:dyDescent="0.25">
      <c r="A1091" s="34" t="s">
        <v>34</v>
      </c>
      <c r="B1091" s="37" t="s">
        <v>17</v>
      </c>
      <c r="C1091" s="33">
        <v>36770</v>
      </c>
      <c r="D1091" s="31" t="e">
        <f>'1.2'!I16</f>
        <v>#N/A</v>
      </c>
      <c r="E1091" s="31" t="e">
        <f>'1.2'!V16</f>
        <v>#N/A</v>
      </c>
      <c r="F1091" s="31" t="e">
        <f>'1.2'!AI16</f>
        <v>#N/A</v>
      </c>
      <c r="G1091" s="31" t="e">
        <f>'1.2'!AV16</f>
        <v>#N/A</v>
      </c>
    </row>
    <row r="1092" spans="1:7" x14ac:dyDescent="0.25">
      <c r="A1092" s="34" t="s">
        <v>34</v>
      </c>
      <c r="B1092" s="37" t="s">
        <v>17</v>
      </c>
      <c r="C1092" s="33">
        <v>36800</v>
      </c>
      <c r="D1092" s="31" t="e">
        <f>'1.2'!I17</f>
        <v>#N/A</v>
      </c>
      <c r="E1092" s="31" t="e">
        <f>'1.2'!V17</f>
        <v>#N/A</v>
      </c>
      <c r="F1092" s="31" t="e">
        <f>'1.2'!AI17</f>
        <v>#N/A</v>
      </c>
      <c r="G1092" s="31" t="e">
        <f>'1.2'!AV17</f>
        <v>#N/A</v>
      </c>
    </row>
    <row r="1093" spans="1:7" x14ac:dyDescent="0.25">
      <c r="A1093" s="34" t="s">
        <v>34</v>
      </c>
      <c r="B1093" s="37" t="s">
        <v>17</v>
      </c>
      <c r="C1093" s="33">
        <v>36831</v>
      </c>
      <c r="D1093" s="31" t="e">
        <f>'1.2'!I18</f>
        <v>#N/A</v>
      </c>
      <c r="E1093" s="31" t="e">
        <f>'1.2'!V18</f>
        <v>#N/A</v>
      </c>
      <c r="F1093" s="31" t="e">
        <f>'1.2'!AI18</f>
        <v>#N/A</v>
      </c>
      <c r="G1093" s="31" t="e">
        <f>'1.2'!AV18</f>
        <v>#N/A</v>
      </c>
    </row>
    <row r="1094" spans="1:7" x14ac:dyDescent="0.25">
      <c r="A1094" s="34" t="s">
        <v>34</v>
      </c>
      <c r="B1094" s="37" t="s">
        <v>17</v>
      </c>
      <c r="C1094" s="33">
        <v>36861</v>
      </c>
      <c r="D1094" s="31" t="e">
        <f>'1.2'!I19</f>
        <v>#N/A</v>
      </c>
      <c r="E1094" s="31" t="e">
        <f>'1.2'!V19</f>
        <v>#N/A</v>
      </c>
      <c r="F1094" s="31" t="e">
        <f>'1.2'!AI19</f>
        <v>#N/A</v>
      </c>
      <c r="G1094" s="31" t="e">
        <f>'1.2'!AV19</f>
        <v>#N/A</v>
      </c>
    </row>
    <row r="1095" spans="1:7" x14ac:dyDescent="0.25">
      <c r="A1095" s="34" t="s">
        <v>34</v>
      </c>
      <c r="B1095" s="37" t="s">
        <v>17</v>
      </c>
      <c r="C1095" s="33">
        <v>36892</v>
      </c>
      <c r="D1095" s="31" t="e">
        <f>'1.2'!I20</f>
        <v>#N/A</v>
      </c>
      <c r="E1095" s="31" t="e">
        <f>'1.2'!V20</f>
        <v>#N/A</v>
      </c>
      <c r="F1095" s="31" t="e">
        <f>'1.2'!AI20</f>
        <v>#N/A</v>
      </c>
      <c r="G1095" s="31" t="e">
        <f>'1.2'!AV20</f>
        <v>#N/A</v>
      </c>
    </row>
    <row r="1096" spans="1:7" x14ac:dyDescent="0.25">
      <c r="A1096" s="34" t="s">
        <v>34</v>
      </c>
      <c r="B1096" s="37" t="s">
        <v>17</v>
      </c>
      <c r="C1096" s="33">
        <v>36923</v>
      </c>
      <c r="D1096" s="31" t="e">
        <f>'1.2'!I21</f>
        <v>#N/A</v>
      </c>
      <c r="E1096" s="31" t="e">
        <f>'1.2'!V21</f>
        <v>#N/A</v>
      </c>
      <c r="F1096" s="31" t="e">
        <f>'1.2'!AI21</f>
        <v>#N/A</v>
      </c>
      <c r="G1096" s="31" t="e">
        <f>'1.2'!AV21</f>
        <v>#N/A</v>
      </c>
    </row>
    <row r="1097" spans="1:7" x14ac:dyDescent="0.25">
      <c r="A1097" s="34" t="s">
        <v>34</v>
      </c>
      <c r="B1097" s="37" t="s">
        <v>17</v>
      </c>
      <c r="C1097" s="33">
        <v>36951</v>
      </c>
      <c r="D1097" s="31" t="e">
        <f>'1.2'!I22</f>
        <v>#N/A</v>
      </c>
      <c r="E1097" s="31" t="e">
        <f>'1.2'!V22</f>
        <v>#N/A</v>
      </c>
      <c r="F1097" s="31" t="e">
        <f>'1.2'!AI22</f>
        <v>#N/A</v>
      </c>
      <c r="G1097" s="31" t="e">
        <f>'1.2'!AV22</f>
        <v>#N/A</v>
      </c>
    </row>
    <row r="1098" spans="1:7" x14ac:dyDescent="0.25">
      <c r="A1098" s="34" t="s">
        <v>34</v>
      </c>
      <c r="B1098" s="37" t="s">
        <v>17</v>
      </c>
      <c r="C1098" s="33">
        <v>36982</v>
      </c>
      <c r="D1098" s="31" t="e">
        <f>'1.2'!I23</f>
        <v>#N/A</v>
      </c>
      <c r="E1098" s="31" t="e">
        <f>'1.2'!V23</f>
        <v>#N/A</v>
      </c>
      <c r="F1098" s="31" t="e">
        <f>'1.2'!AI23</f>
        <v>#N/A</v>
      </c>
      <c r="G1098" s="31" t="e">
        <f>'1.2'!AV23</f>
        <v>#N/A</v>
      </c>
    </row>
    <row r="1099" spans="1:7" x14ac:dyDescent="0.25">
      <c r="A1099" s="34" t="s">
        <v>34</v>
      </c>
      <c r="B1099" s="37" t="s">
        <v>17</v>
      </c>
      <c r="C1099" s="33">
        <v>37012</v>
      </c>
      <c r="D1099" s="31" t="e">
        <f>'1.2'!I24</f>
        <v>#N/A</v>
      </c>
      <c r="E1099" s="31" t="e">
        <f>'1.2'!V24</f>
        <v>#N/A</v>
      </c>
      <c r="F1099" s="31" t="e">
        <f>'1.2'!AI24</f>
        <v>#N/A</v>
      </c>
      <c r="G1099" s="31" t="e">
        <f>'1.2'!AV24</f>
        <v>#N/A</v>
      </c>
    </row>
    <row r="1100" spans="1:7" x14ac:dyDescent="0.25">
      <c r="A1100" s="34" t="s">
        <v>34</v>
      </c>
      <c r="B1100" s="37" t="s">
        <v>17</v>
      </c>
      <c r="C1100" s="33">
        <v>37043</v>
      </c>
      <c r="D1100" s="31" t="e">
        <f>'1.2'!I25</f>
        <v>#N/A</v>
      </c>
      <c r="E1100" s="31" t="e">
        <f>'1.2'!V25</f>
        <v>#N/A</v>
      </c>
      <c r="F1100" s="31" t="e">
        <f>'1.2'!AI25</f>
        <v>#N/A</v>
      </c>
      <c r="G1100" s="31" t="e">
        <f>'1.2'!AV25</f>
        <v>#N/A</v>
      </c>
    </row>
    <row r="1101" spans="1:7" x14ac:dyDescent="0.25">
      <c r="A1101" s="34" t="s">
        <v>34</v>
      </c>
      <c r="B1101" s="37" t="s">
        <v>17</v>
      </c>
      <c r="C1101" s="33">
        <v>37073</v>
      </c>
      <c r="D1101" s="31" t="e">
        <f>'1.2'!I26</f>
        <v>#N/A</v>
      </c>
      <c r="E1101" s="31" t="e">
        <f>'1.2'!V26</f>
        <v>#N/A</v>
      </c>
      <c r="F1101" s="31" t="e">
        <f>'1.2'!AI26</f>
        <v>#N/A</v>
      </c>
      <c r="G1101" s="31" t="e">
        <f>'1.2'!AV26</f>
        <v>#N/A</v>
      </c>
    </row>
    <row r="1102" spans="1:7" x14ac:dyDescent="0.25">
      <c r="A1102" s="34" t="s">
        <v>34</v>
      </c>
      <c r="B1102" s="37" t="s">
        <v>17</v>
      </c>
      <c r="C1102" s="33">
        <v>37104</v>
      </c>
      <c r="D1102" s="31" t="e">
        <f>'1.2'!I27</f>
        <v>#N/A</v>
      </c>
      <c r="E1102" s="31" t="e">
        <f>'1.2'!V27</f>
        <v>#N/A</v>
      </c>
      <c r="F1102" s="31" t="e">
        <f>'1.2'!AI27</f>
        <v>#N/A</v>
      </c>
      <c r="G1102" s="31" t="e">
        <f>'1.2'!AV27</f>
        <v>#N/A</v>
      </c>
    </row>
    <row r="1103" spans="1:7" x14ac:dyDescent="0.25">
      <c r="A1103" s="34" t="s">
        <v>34</v>
      </c>
      <c r="B1103" s="37" t="s">
        <v>17</v>
      </c>
      <c r="C1103" s="33">
        <v>37135</v>
      </c>
      <c r="D1103" s="31" t="e">
        <f>'1.2'!I28</f>
        <v>#N/A</v>
      </c>
      <c r="E1103" s="31" t="e">
        <f>'1.2'!V28</f>
        <v>#N/A</v>
      </c>
      <c r="F1103" s="31" t="e">
        <f>'1.2'!AI28</f>
        <v>#N/A</v>
      </c>
      <c r="G1103" s="31" t="e">
        <f>'1.2'!AV28</f>
        <v>#N/A</v>
      </c>
    </row>
    <row r="1104" spans="1:7" x14ac:dyDescent="0.25">
      <c r="A1104" s="34" t="s">
        <v>34</v>
      </c>
      <c r="B1104" s="37" t="s">
        <v>17</v>
      </c>
      <c r="C1104" s="33">
        <v>37165</v>
      </c>
      <c r="D1104" s="31" t="e">
        <f>'1.2'!I29</f>
        <v>#N/A</v>
      </c>
      <c r="E1104" s="31" t="e">
        <f>'1.2'!V29</f>
        <v>#N/A</v>
      </c>
      <c r="F1104" s="31" t="e">
        <f>'1.2'!AI29</f>
        <v>#N/A</v>
      </c>
      <c r="G1104" s="31" t="e">
        <f>'1.2'!AV29</f>
        <v>#N/A</v>
      </c>
    </row>
    <row r="1105" spans="1:7" x14ac:dyDescent="0.25">
      <c r="A1105" s="34" t="s">
        <v>34</v>
      </c>
      <c r="B1105" s="37" t="s">
        <v>17</v>
      </c>
      <c r="C1105" s="33">
        <v>37196</v>
      </c>
      <c r="D1105" s="31" t="e">
        <f>'1.2'!I30</f>
        <v>#N/A</v>
      </c>
      <c r="E1105" s="31" t="e">
        <f>'1.2'!V30</f>
        <v>#N/A</v>
      </c>
      <c r="F1105" s="31" t="e">
        <f>'1.2'!AI30</f>
        <v>#N/A</v>
      </c>
      <c r="G1105" s="31" t="e">
        <f>'1.2'!AV30</f>
        <v>#N/A</v>
      </c>
    </row>
    <row r="1106" spans="1:7" x14ac:dyDescent="0.25">
      <c r="A1106" s="34" t="s">
        <v>34</v>
      </c>
      <c r="B1106" s="37" t="s">
        <v>17</v>
      </c>
      <c r="C1106" s="33">
        <v>37226</v>
      </c>
      <c r="D1106" s="31" t="e">
        <f>'1.2'!I31</f>
        <v>#N/A</v>
      </c>
      <c r="E1106" s="31" t="e">
        <f>'1.2'!V31</f>
        <v>#N/A</v>
      </c>
      <c r="F1106" s="31" t="e">
        <f>'1.2'!AI31</f>
        <v>#N/A</v>
      </c>
      <c r="G1106" s="31" t="e">
        <f>'1.2'!AV31</f>
        <v>#N/A</v>
      </c>
    </row>
    <row r="1107" spans="1:7" x14ac:dyDescent="0.25">
      <c r="A1107" s="34" t="s">
        <v>34</v>
      </c>
      <c r="B1107" s="37" t="s">
        <v>17</v>
      </c>
      <c r="C1107" s="33">
        <v>37257</v>
      </c>
      <c r="D1107" s="31" t="e">
        <f>'1.2'!I32</f>
        <v>#N/A</v>
      </c>
      <c r="E1107" s="31" t="e">
        <f>'1.2'!V32</f>
        <v>#N/A</v>
      </c>
      <c r="F1107" s="31" t="e">
        <f>'1.2'!AI32</f>
        <v>#N/A</v>
      </c>
      <c r="G1107" s="31" t="e">
        <f>'1.2'!AV32</f>
        <v>#N/A</v>
      </c>
    </row>
    <row r="1108" spans="1:7" x14ac:dyDescent="0.25">
      <c r="A1108" s="34" t="s">
        <v>34</v>
      </c>
      <c r="B1108" s="37" t="s">
        <v>17</v>
      </c>
      <c r="C1108" s="33">
        <v>37288</v>
      </c>
      <c r="D1108" s="31" t="e">
        <f>'1.2'!I33</f>
        <v>#N/A</v>
      </c>
      <c r="E1108" s="31" t="e">
        <f>'1.2'!V33</f>
        <v>#N/A</v>
      </c>
      <c r="F1108" s="31" t="e">
        <f>'1.2'!AI33</f>
        <v>#N/A</v>
      </c>
      <c r="G1108" s="31" t="e">
        <f>'1.2'!AV33</f>
        <v>#N/A</v>
      </c>
    </row>
    <row r="1109" spans="1:7" x14ac:dyDescent="0.25">
      <c r="A1109" s="34" t="s">
        <v>34</v>
      </c>
      <c r="B1109" s="37" t="s">
        <v>17</v>
      </c>
      <c r="C1109" s="33">
        <v>37316</v>
      </c>
      <c r="D1109" s="31" t="e">
        <f>'1.2'!I34</f>
        <v>#N/A</v>
      </c>
      <c r="E1109" s="31" t="e">
        <f>'1.2'!V34</f>
        <v>#N/A</v>
      </c>
      <c r="F1109" s="31" t="e">
        <f>'1.2'!AI34</f>
        <v>#N/A</v>
      </c>
      <c r="G1109" s="31" t="e">
        <f>'1.2'!AV34</f>
        <v>#N/A</v>
      </c>
    </row>
    <row r="1110" spans="1:7" x14ac:dyDescent="0.25">
      <c r="A1110" s="34" t="s">
        <v>34</v>
      </c>
      <c r="B1110" s="37" t="s">
        <v>17</v>
      </c>
      <c r="C1110" s="33">
        <v>37347</v>
      </c>
      <c r="D1110" s="31" t="e">
        <f>'1.2'!I35</f>
        <v>#N/A</v>
      </c>
      <c r="E1110" s="31" t="e">
        <f>'1.2'!V35</f>
        <v>#N/A</v>
      </c>
      <c r="F1110" s="31" t="e">
        <f>'1.2'!AI35</f>
        <v>#N/A</v>
      </c>
      <c r="G1110" s="31" t="e">
        <f>'1.2'!AV35</f>
        <v>#N/A</v>
      </c>
    </row>
    <row r="1111" spans="1:7" x14ac:dyDescent="0.25">
      <c r="A1111" s="34" t="s">
        <v>34</v>
      </c>
      <c r="B1111" s="37" t="s">
        <v>17</v>
      </c>
      <c r="C1111" s="33">
        <v>37377</v>
      </c>
      <c r="D1111" s="31" t="e">
        <f>'1.2'!I36</f>
        <v>#N/A</v>
      </c>
      <c r="E1111" s="31" t="e">
        <f>'1.2'!V36</f>
        <v>#N/A</v>
      </c>
      <c r="F1111" s="31" t="e">
        <f>'1.2'!AI36</f>
        <v>#N/A</v>
      </c>
      <c r="G1111" s="31" t="e">
        <f>'1.2'!AV36</f>
        <v>#N/A</v>
      </c>
    </row>
    <row r="1112" spans="1:7" x14ac:dyDescent="0.25">
      <c r="A1112" s="34" t="s">
        <v>34</v>
      </c>
      <c r="B1112" s="37" t="s">
        <v>17</v>
      </c>
      <c r="C1112" s="33">
        <v>37408</v>
      </c>
      <c r="D1112" s="31" t="e">
        <f>'1.2'!I37</f>
        <v>#N/A</v>
      </c>
      <c r="E1112" s="31" t="e">
        <f>'1.2'!V37</f>
        <v>#N/A</v>
      </c>
      <c r="F1112" s="31" t="e">
        <f>'1.2'!AI37</f>
        <v>#N/A</v>
      </c>
      <c r="G1112" s="31" t="e">
        <f>'1.2'!AV37</f>
        <v>#N/A</v>
      </c>
    </row>
    <row r="1113" spans="1:7" x14ac:dyDescent="0.25">
      <c r="A1113" s="34" t="s">
        <v>34</v>
      </c>
      <c r="B1113" s="37" t="s">
        <v>17</v>
      </c>
      <c r="C1113" s="33">
        <v>37438</v>
      </c>
      <c r="D1113" s="31" t="e">
        <f>'1.2'!I38</f>
        <v>#N/A</v>
      </c>
      <c r="E1113" s="31" t="e">
        <f>'1.2'!V38</f>
        <v>#N/A</v>
      </c>
      <c r="F1113" s="31" t="e">
        <f>'1.2'!AI38</f>
        <v>#N/A</v>
      </c>
      <c r="G1113" s="31" t="e">
        <f>'1.2'!AV38</f>
        <v>#N/A</v>
      </c>
    </row>
    <row r="1114" spans="1:7" x14ac:dyDescent="0.25">
      <c r="A1114" s="34" t="s">
        <v>34</v>
      </c>
      <c r="B1114" s="37" t="s">
        <v>17</v>
      </c>
      <c r="C1114" s="33">
        <v>37469</v>
      </c>
      <c r="D1114" s="31" t="e">
        <f>'1.2'!I39</f>
        <v>#N/A</v>
      </c>
      <c r="E1114" s="31" t="e">
        <f>'1.2'!V39</f>
        <v>#N/A</v>
      </c>
      <c r="F1114" s="31" t="e">
        <f>'1.2'!AI39</f>
        <v>#N/A</v>
      </c>
      <c r="G1114" s="31" t="e">
        <f>'1.2'!AV39</f>
        <v>#N/A</v>
      </c>
    </row>
    <row r="1115" spans="1:7" x14ac:dyDescent="0.25">
      <c r="A1115" s="34" t="s">
        <v>34</v>
      </c>
      <c r="B1115" s="37" t="s">
        <v>17</v>
      </c>
      <c r="C1115" s="33">
        <v>37500</v>
      </c>
      <c r="D1115" s="31" t="e">
        <f>'1.2'!I40</f>
        <v>#N/A</v>
      </c>
      <c r="E1115" s="31" t="e">
        <f>'1.2'!V40</f>
        <v>#N/A</v>
      </c>
      <c r="F1115" s="31" t="e">
        <f>'1.2'!AI40</f>
        <v>#N/A</v>
      </c>
      <c r="G1115" s="31" t="e">
        <f>'1.2'!AV40</f>
        <v>#N/A</v>
      </c>
    </row>
    <row r="1116" spans="1:7" x14ac:dyDescent="0.25">
      <c r="A1116" s="34" t="s">
        <v>34</v>
      </c>
      <c r="B1116" s="37" t="s">
        <v>17</v>
      </c>
      <c r="C1116" s="33">
        <v>37530</v>
      </c>
      <c r="D1116" s="31" t="e">
        <f>'1.2'!I41</f>
        <v>#N/A</v>
      </c>
      <c r="E1116" s="31" t="e">
        <f>'1.2'!V41</f>
        <v>#N/A</v>
      </c>
      <c r="F1116" s="31" t="e">
        <f>'1.2'!AI41</f>
        <v>#N/A</v>
      </c>
      <c r="G1116" s="31" t="e">
        <f>'1.2'!AV41</f>
        <v>#N/A</v>
      </c>
    </row>
    <row r="1117" spans="1:7" x14ac:dyDescent="0.25">
      <c r="A1117" s="34" t="s">
        <v>34</v>
      </c>
      <c r="B1117" s="37" t="s">
        <v>17</v>
      </c>
      <c r="C1117" s="33">
        <v>37561</v>
      </c>
      <c r="D1117" s="31" t="e">
        <f>'1.2'!I42</f>
        <v>#N/A</v>
      </c>
      <c r="E1117" s="31" t="e">
        <f>'1.2'!V42</f>
        <v>#N/A</v>
      </c>
      <c r="F1117" s="31" t="e">
        <f>'1.2'!AI42</f>
        <v>#N/A</v>
      </c>
      <c r="G1117" s="31" t="e">
        <f>'1.2'!AV42</f>
        <v>#N/A</v>
      </c>
    </row>
    <row r="1118" spans="1:7" x14ac:dyDescent="0.25">
      <c r="A1118" s="34" t="s">
        <v>34</v>
      </c>
      <c r="B1118" s="37" t="s">
        <v>17</v>
      </c>
      <c r="C1118" s="33">
        <v>37591</v>
      </c>
      <c r="D1118" s="31" t="e">
        <f>'1.2'!I43</f>
        <v>#N/A</v>
      </c>
      <c r="E1118" s="31" t="e">
        <f>'1.2'!V43</f>
        <v>#N/A</v>
      </c>
      <c r="F1118" s="31" t="e">
        <f>'1.2'!AI43</f>
        <v>#N/A</v>
      </c>
      <c r="G1118" s="31" t="e">
        <f>'1.2'!AV43</f>
        <v>#N/A</v>
      </c>
    </row>
    <row r="1119" spans="1:7" x14ac:dyDescent="0.25">
      <c r="A1119" s="34" t="s">
        <v>34</v>
      </c>
      <c r="B1119" s="37" t="s">
        <v>17</v>
      </c>
      <c r="C1119" s="33">
        <v>37622</v>
      </c>
      <c r="D1119" s="31" t="e">
        <f>'1.2'!I44</f>
        <v>#N/A</v>
      </c>
      <c r="E1119" s="31" t="e">
        <f>'1.2'!V44</f>
        <v>#N/A</v>
      </c>
      <c r="F1119" s="31" t="e">
        <f>'1.2'!AI44</f>
        <v>#N/A</v>
      </c>
      <c r="G1119" s="31" t="e">
        <f>'1.2'!AV44</f>
        <v>#N/A</v>
      </c>
    </row>
    <row r="1120" spans="1:7" x14ac:dyDescent="0.25">
      <c r="A1120" s="34" t="s">
        <v>34</v>
      </c>
      <c r="B1120" s="37" t="s">
        <v>17</v>
      </c>
      <c r="C1120" s="33">
        <v>37653</v>
      </c>
      <c r="D1120" s="31" t="e">
        <f>'1.2'!I45</f>
        <v>#N/A</v>
      </c>
      <c r="E1120" s="31" t="e">
        <f>'1.2'!V45</f>
        <v>#N/A</v>
      </c>
      <c r="F1120" s="31" t="e">
        <f>'1.2'!AI45</f>
        <v>#N/A</v>
      </c>
      <c r="G1120" s="31" t="e">
        <f>'1.2'!AV45</f>
        <v>#N/A</v>
      </c>
    </row>
    <row r="1121" spans="1:7" x14ac:dyDescent="0.25">
      <c r="A1121" s="34" t="s">
        <v>34</v>
      </c>
      <c r="B1121" s="37" t="s">
        <v>17</v>
      </c>
      <c r="C1121" s="33">
        <v>37681</v>
      </c>
      <c r="D1121" s="31" t="e">
        <f>'1.2'!I46</f>
        <v>#N/A</v>
      </c>
      <c r="E1121" s="31" t="e">
        <f>'1.2'!V46</f>
        <v>#N/A</v>
      </c>
      <c r="F1121" s="31" t="e">
        <f>'1.2'!AI46</f>
        <v>#N/A</v>
      </c>
      <c r="G1121" s="31" t="e">
        <f>'1.2'!AV46</f>
        <v>#N/A</v>
      </c>
    </row>
    <row r="1122" spans="1:7" x14ac:dyDescent="0.25">
      <c r="A1122" s="34" t="s">
        <v>34</v>
      </c>
      <c r="B1122" s="37" t="s">
        <v>17</v>
      </c>
      <c r="C1122" s="33">
        <v>37712</v>
      </c>
      <c r="D1122" s="31" t="e">
        <f>'1.2'!I47</f>
        <v>#N/A</v>
      </c>
      <c r="E1122" s="31" t="e">
        <f>'1.2'!V47</f>
        <v>#N/A</v>
      </c>
      <c r="F1122" s="31" t="e">
        <f>'1.2'!AI47</f>
        <v>#N/A</v>
      </c>
      <c r="G1122" s="31" t="e">
        <f>'1.2'!AV47</f>
        <v>#N/A</v>
      </c>
    </row>
    <row r="1123" spans="1:7" x14ac:dyDescent="0.25">
      <c r="A1123" s="34" t="s">
        <v>34</v>
      </c>
      <c r="B1123" s="37" t="s">
        <v>17</v>
      </c>
      <c r="C1123" s="33">
        <v>37742</v>
      </c>
      <c r="D1123" s="31" t="e">
        <f>'1.2'!I48</f>
        <v>#N/A</v>
      </c>
      <c r="E1123" s="31" t="e">
        <f>'1.2'!V48</f>
        <v>#N/A</v>
      </c>
      <c r="F1123" s="31" t="e">
        <f>'1.2'!AI48</f>
        <v>#N/A</v>
      </c>
      <c r="G1123" s="31" t="e">
        <f>'1.2'!AV48</f>
        <v>#N/A</v>
      </c>
    </row>
    <row r="1124" spans="1:7" x14ac:dyDescent="0.25">
      <c r="A1124" s="34" t="s">
        <v>34</v>
      </c>
      <c r="B1124" s="37" t="s">
        <v>17</v>
      </c>
      <c r="C1124" s="33">
        <v>37773</v>
      </c>
      <c r="D1124" s="31" t="e">
        <f>'1.2'!I49</f>
        <v>#N/A</v>
      </c>
      <c r="E1124" s="31" t="e">
        <f>'1.2'!V49</f>
        <v>#N/A</v>
      </c>
      <c r="F1124" s="31" t="e">
        <f>'1.2'!AI49</f>
        <v>#N/A</v>
      </c>
      <c r="G1124" s="31" t="e">
        <f>'1.2'!AV49</f>
        <v>#N/A</v>
      </c>
    </row>
    <row r="1125" spans="1:7" x14ac:dyDescent="0.25">
      <c r="A1125" s="34" t="s">
        <v>34</v>
      </c>
      <c r="B1125" s="37" t="s">
        <v>17</v>
      </c>
      <c r="C1125" s="33">
        <v>37803</v>
      </c>
      <c r="D1125" s="31" t="e">
        <f>'1.2'!I50</f>
        <v>#N/A</v>
      </c>
      <c r="E1125" s="31" t="e">
        <f>'1.2'!V50</f>
        <v>#N/A</v>
      </c>
      <c r="F1125" s="31" t="e">
        <f>'1.2'!AI50</f>
        <v>#N/A</v>
      </c>
      <c r="G1125" s="31" t="e">
        <f>'1.2'!AV50</f>
        <v>#N/A</v>
      </c>
    </row>
    <row r="1126" spans="1:7" x14ac:dyDescent="0.25">
      <c r="A1126" s="34" t="s">
        <v>34</v>
      </c>
      <c r="B1126" s="37" t="s">
        <v>17</v>
      </c>
      <c r="C1126" s="33">
        <v>37834</v>
      </c>
      <c r="D1126" s="31" t="e">
        <f>'1.2'!I51</f>
        <v>#N/A</v>
      </c>
      <c r="E1126" s="31" t="e">
        <f>'1.2'!V51</f>
        <v>#N/A</v>
      </c>
      <c r="F1126" s="31" t="e">
        <f>'1.2'!AI51</f>
        <v>#N/A</v>
      </c>
      <c r="G1126" s="31" t="e">
        <f>'1.2'!AV51</f>
        <v>#N/A</v>
      </c>
    </row>
    <row r="1127" spans="1:7" x14ac:dyDescent="0.25">
      <c r="A1127" s="34" t="s">
        <v>34</v>
      </c>
      <c r="B1127" s="37" t="s">
        <v>17</v>
      </c>
      <c r="C1127" s="33">
        <v>37865</v>
      </c>
      <c r="D1127" s="31" t="e">
        <f>'1.2'!I52</f>
        <v>#N/A</v>
      </c>
      <c r="E1127" s="31" t="e">
        <f>'1.2'!V52</f>
        <v>#N/A</v>
      </c>
      <c r="F1127" s="31" t="e">
        <f>'1.2'!AI52</f>
        <v>#N/A</v>
      </c>
      <c r="G1127" s="31" t="e">
        <f>'1.2'!AV52</f>
        <v>#N/A</v>
      </c>
    </row>
    <row r="1128" spans="1:7" x14ac:dyDescent="0.25">
      <c r="A1128" s="34" t="s">
        <v>34</v>
      </c>
      <c r="B1128" s="37" t="s">
        <v>17</v>
      </c>
      <c r="C1128" s="33">
        <v>37895</v>
      </c>
      <c r="D1128" s="31" t="e">
        <f>'1.2'!I53</f>
        <v>#N/A</v>
      </c>
      <c r="E1128" s="31" t="e">
        <f>'1.2'!V53</f>
        <v>#N/A</v>
      </c>
      <c r="F1128" s="31" t="e">
        <f>'1.2'!AI53</f>
        <v>#N/A</v>
      </c>
      <c r="G1128" s="31" t="e">
        <f>'1.2'!AV53</f>
        <v>#N/A</v>
      </c>
    </row>
    <row r="1129" spans="1:7" x14ac:dyDescent="0.25">
      <c r="A1129" s="34" t="s">
        <v>34</v>
      </c>
      <c r="B1129" s="37" t="s">
        <v>17</v>
      </c>
      <c r="C1129" s="33">
        <v>37926</v>
      </c>
      <c r="D1129" s="31" t="e">
        <f>'1.2'!I54</f>
        <v>#N/A</v>
      </c>
      <c r="E1129" s="31" t="e">
        <f>'1.2'!V54</f>
        <v>#N/A</v>
      </c>
      <c r="F1129" s="31" t="e">
        <f>'1.2'!AI54</f>
        <v>#N/A</v>
      </c>
      <c r="G1129" s="31" t="e">
        <f>'1.2'!AV54</f>
        <v>#N/A</v>
      </c>
    </row>
    <row r="1130" spans="1:7" x14ac:dyDescent="0.25">
      <c r="A1130" s="34" t="s">
        <v>34</v>
      </c>
      <c r="B1130" s="37" t="s">
        <v>17</v>
      </c>
      <c r="C1130" s="33">
        <v>37956</v>
      </c>
      <c r="D1130" s="31" t="e">
        <f>'1.2'!I55</f>
        <v>#N/A</v>
      </c>
      <c r="E1130" s="31" t="e">
        <f>'1.2'!V55</f>
        <v>#N/A</v>
      </c>
      <c r="F1130" s="31" t="e">
        <f>'1.2'!AI55</f>
        <v>#N/A</v>
      </c>
      <c r="G1130" s="31" t="e">
        <f>'1.2'!AV55</f>
        <v>#N/A</v>
      </c>
    </row>
    <row r="1131" spans="1:7" x14ac:dyDescent="0.25">
      <c r="A1131" s="34" t="s">
        <v>34</v>
      </c>
      <c r="B1131" s="37" t="s">
        <v>17</v>
      </c>
      <c r="C1131" s="33">
        <v>37987</v>
      </c>
      <c r="D1131" s="31">
        <f>'1.2'!I56</f>
        <v>22.6</v>
      </c>
      <c r="E1131" s="31" t="e">
        <f>'1.2'!V56</f>
        <v>#N/A</v>
      </c>
      <c r="F1131" s="31" t="e">
        <f>'1.2'!AI56</f>
        <v>#N/A</v>
      </c>
      <c r="G1131" s="31" t="e">
        <f>'1.2'!AV56</f>
        <v>#N/A</v>
      </c>
    </row>
    <row r="1132" spans="1:7" x14ac:dyDescent="0.25">
      <c r="A1132" s="34" t="s">
        <v>34</v>
      </c>
      <c r="B1132" s="37" t="s">
        <v>17</v>
      </c>
      <c r="C1132" s="33">
        <v>38018</v>
      </c>
      <c r="D1132" s="31">
        <f>'1.2'!I57</f>
        <v>22.6</v>
      </c>
      <c r="E1132" s="31" t="e">
        <f>'1.2'!V57</f>
        <v>#N/A</v>
      </c>
      <c r="F1132" s="31" t="e">
        <f>'1.2'!AI57</f>
        <v>#N/A</v>
      </c>
      <c r="G1132" s="31" t="e">
        <f>'1.2'!AV57</f>
        <v>#N/A</v>
      </c>
    </row>
    <row r="1133" spans="1:7" x14ac:dyDescent="0.25">
      <c r="A1133" s="34" t="s">
        <v>34</v>
      </c>
      <c r="B1133" s="37" t="s">
        <v>17</v>
      </c>
      <c r="C1133" s="33">
        <v>38047</v>
      </c>
      <c r="D1133" s="31">
        <f>'1.2'!I58</f>
        <v>24.9</v>
      </c>
      <c r="E1133" s="31" t="e">
        <f>'1.2'!V58</f>
        <v>#N/A</v>
      </c>
      <c r="F1133" s="31" t="e">
        <f>'1.2'!AI58</f>
        <v>#N/A</v>
      </c>
      <c r="G1133" s="31" t="e">
        <f>'1.2'!AV58</f>
        <v>#N/A</v>
      </c>
    </row>
    <row r="1134" spans="1:7" x14ac:dyDescent="0.25">
      <c r="A1134" s="34" t="s">
        <v>34</v>
      </c>
      <c r="B1134" s="37" t="s">
        <v>17</v>
      </c>
      <c r="C1134" s="33">
        <v>38078</v>
      </c>
      <c r="D1134" s="31">
        <f>'1.2'!I59</f>
        <v>22.3</v>
      </c>
      <c r="E1134" s="31" t="e">
        <f>'1.2'!V59</f>
        <v>#N/A</v>
      </c>
      <c r="F1134" s="31" t="e">
        <f>'1.2'!AI59</f>
        <v>#N/A</v>
      </c>
      <c r="G1134" s="31" t="e">
        <f>'1.2'!AV59</f>
        <v>#N/A</v>
      </c>
    </row>
    <row r="1135" spans="1:7" x14ac:dyDescent="0.25">
      <c r="A1135" s="34" t="s">
        <v>34</v>
      </c>
      <c r="B1135" s="37" t="s">
        <v>17</v>
      </c>
      <c r="C1135" s="33">
        <v>38108</v>
      </c>
      <c r="D1135" s="31">
        <f>'1.2'!I60</f>
        <v>24.2</v>
      </c>
      <c r="E1135" s="31" t="e">
        <f>'1.2'!V60</f>
        <v>#N/A</v>
      </c>
      <c r="F1135" s="31" t="e">
        <f>'1.2'!AI60</f>
        <v>#N/A</v>
      </c>
      <c r="G1135" s="31" t="e">
        <f>'1.2'!AV60</f>
        <v>#N/A</v>
      </c>
    </row>
    <row r="1136" spans="1:7" x14ac:dyDescent="0.25">
      <c r="A1136" s="34" t="s">
        <v>34</v>
      </c>
      <c r="B1136" s="37" t="s">
        <v>17</v>
      </c>
      <c r="C1136" s="33">
        <v>38139</v>
      </c>
      <c r="D1136" s="31">
        <f>'1.2'!I61</f>
        <v>24.2</v>
      </c>
      <c r="E1136" s="31" t="e">
        <f>'1.2'!V61</f>
        <v>#N/A</v>
      </c>
      <c r="F1136" s="31" t="e">
        <f>'1.2'!AI61</f>
        <v>#N/A</v>
      </c>
      <c r="G1136" s="31" t="e">
        <f>'1.2'!AV61</f>
        <v>#N/A</v>
      </c>
    </row>
    <row r="1137" spans="1:7" x14ac:dyDescent="0.25">
      <c r="A1137" s="34" t="s">
        <v>34</v>
      </c>
      <c r="B1137" s="37" t="s">
        <v>17</v>
      </c>
      <c r="C1137" s="33">
        <v>38169</v>
      </c>
      <c r="D1137" s="31">
        <f>'1.2'!I62</f>
        <v>27</v>
      </c>
      <c r="E1137" s="31" t="e">
        <f>'1.2'!V62</f>
        <v>#N/A</v>
      </c>
      <c r="F1137" s="31" t="e">
        <f>'1.2'!AI62</f>
        <v>#N/A</v>
      </c>
      <c r="G1137" s="31" t="e">
        <f>'1.2'!AV62</f>
        <v>#N/A</v>
      </c>
    </row>
    <row r="1138" spans="1:7" x14ac:dyDescent="0.25">
      <c r="A1138" s="34" t="s">
        <v>34</v>
      </c>
      <c r="B1138" s="37" t="s">
        <v>17</v>
      </c>
      <c r="C1138" s="33">
        <v>38200</v>
      </c>
      <c r="D1138" s="31">
        <f>'1.2'!I63</f>
        <v>26.9</v>
      </c>
      <c r="E1138" s="31" t="e">
        <f>'1.2'!V63</f>
        <v>#N/A</v>
      </c>
      <c r="F1138" s="31" t="e">
        <f>'1.2'!AI63</f>
        <v>#N/A</v>
      </c>
      <c r="G1138" s="31" t="e">
        <f>'1.2'!AV63</f>
        <v>#N/A</v>
      </c>
    </row>
    <row r="1139" spans="1:7" x14ac:dyDescent="0.25">
      <c r="A1139" s="34" t="s">
        <v>34</v>
      </c>
      <c r="B1139" s="37" t="s">
        <v>17</v>
      </c>
      <c r="C1139" s="33">
        <v>38231</v>
      </c>
      <c r="D1139" s="31">
        <f>'1.2'!I64</f>
        <v>27.3</v>
      </c>
      <c r="E1139" s="31" t="e">
        <f>'1.2'!V64</f>
        <v>#N/A</v>
      </c>
      <c r="F1139" s="31" t="e">
        <f>'1.2'!AI64</f>
        <v>#N/A</v>
      </c>
      <c r="G1139" s="31" t="e">
        <f>'1.2'!AV64</f>
        <v>#N/A</v>
      </c>
    </row>
    <row r="1140" spans="1:7" x14ac:dyDescent="0.25">
      <c r="A1140" s="34" t="s">
        <v>34</v>
      </c>
      <c r="B1140" s="37" t="s">
        <v>17</v>
      </c>
      <c r="C1140" s="33">
        <v>38261</v>
      </c>
      <c r="D1140" s="31">
        <f>'1.2'!I65</f>
        <v>26.6</v>
      </c>
      <c r="E1140" s="31" t="e">
        <f>'1.2'!V65</f>
        <v>#N/A</v>
      </c>
      <c r="F1140" s="31" t="e">
        <f>'1.2'!AI65</f>
        <v>#N/A</v>
      </c>
      <c r="G1140" s="31" t="e">
        <f>'1.2'!AV65</f>
        <v>#N/A</v>
      </c>
    </row>
    <row r="1141" spans="1:7" x14ac:dyDescent="0.25">
      <c r="A1141" s="34" t="s">
        <v>34</v>
      </c>
      <c r="B1141" s="37" t="s">
        <v>17</v>
      </c>
      <c r="C1141" s="33">
        <v>38292</v>
      </c>
      <c r="D1141" s="31">
        <f>'1.2'!I66</f>
        <v>27.1</v>
      </c>
      <c r="E1141" s="31" t="e">
        <f>'1.2'!V66</f>
        <v>#N/A</v>
      </c>
      <c r="F1141" s="31" t="e">
        <f>'1.2'!AI66</f>
        <v>#N/A</v>
      </c>
      <c r="G1141" s="31" t="e">
        <f>'1.2'!AV66</f>
        <v>#N/A</v>
      </c>
    </row>
    <row r="1142" spans="1:7" x14ac:dyDescent="0.25">
      <c r="A1142" s="34" t="s">
        <v>34</v>
      </c>
      <c r="B1142" s="37" t="s">
        <v>17</v>
      </c>
      <c r="C1142" s="33">
        <v>38322</v>
      </c>
      <c r="D1142" s="31">
        <f>'1.2'!I67</f>
        <v>31.7</v>
      </c>
      <c r="E1142" s="31" t="e">
        <f>'1.2'!V67</f>
        <v>#N/A</v>
      </c>
      <c r="F1142" s="31" t="e">
        <f>'1.2'!AI67</f>
        <v>#N/A</v>
      </c>
      <c r="G1142" s="31" t="e">
        <f>'1.2'!AV67</f>
        <v>#N/A</v>
      </c>
    </row>
    <row r="1143" spans="1:7" x14ac:dyDescent="0.25">
      <c r="A1143" s="34" t="s">
        <v>34</v>
      </c>
      <c r="B1143" s="37" t="s">
        <v>17</v>
      </c>
      <c r="C1143" s="33">
        <v>38353</v>
      </c>
      <c r="D1143" s="31">
        <f>'1.2'!I68</f>
        <v>25.1</v>
      </c>
      <c r="E1143" s="31">
        <f>'1.2'!V68</f>
        <v>11.2</v>
      </c>
      <c r="F1143" s="31">
        <f>'1.2'!AI68</f>
        <v>11.2</v>
      </c>
      <c r="G1143" s="31" t="e">
        <f>'1.2'!AV68</f>
        <v>#N/A</v>
      </c>
    </row>
    <row r="1144" spans="1:7" x14ac:dyDescent="0.25">
      <c r="A1144" s="34" t="s">
        <v>34</v>
      </c>
      <c r="B1144" s="37" t="s">
        <v>17</v>
      </c>
      <c r="C1144" s="33">
        <v>38384</v>
      </c>
      <c r="D1144" s="31">
        <f>'1.2'!I69</f>
        <v>25.8</v>
      </c>
      <c r="E1144" s="31">
        <f>'1.2'!V69</f>
        <v>14.2</v>
      </c>
      <c r="F1144" s="31">
        <f>'1.2'!AI69</f>
        <v>12.7</v>
      </c>
      <c r="G1144" s="31" t="e">
        <f>'1.2'!AV69</f>
        <v>#N/A</v>
      </c>
    </row>
    <row r="1145" spans="1:7" x14ac:dyDescent="0.25">
      <c r="A1145" s="34" t="s">
        <v>34</v>
      </c>
      <c r="B1145" s="37" t="s">
        <v>17</v>
      </c>
      <c r="C1145" s="33">
        <v>38412</v>
      </c>
      <c r="D1145" s="31">
        <f>'1.2'!I70</f>
        <v>28.3</v>
      </c>
      <c r="E1145" s="31">
        <f>'1.2'!V70</f>
        <v>13.6</v>
      </c>
      <c r="F1145" s="31">
        <f>'1.2'!AI70</f>
        <v>13</v>
      </c>
      <c r="G1145" s="31" t="e">
        <f>'1.2'!AV70</f>
        <v>#N/A</v>
      </c>
    </row>
    <row r="1146" spans="1:7" x14ac:dyDescent="0.25">
      <c r="A1146" s="34" t="s">
        <v>34</v>
      </c>
      <c r="B1146" s="37" t="s">
        <v>17</v>
      </c>
      <c r="C1146" s="33">
        <v>38443</v>
      </c>
      <c r="D1146" s="31">
        <f>'1.2'!I71</f>
        <v>30.4</v>
      </c>
      <c r="E1146" s="31">
        <f>'1.2'!V71</f>
        <v>36</v>
      </c>
      <c r="F1146" s="31">
        <f>'1.2'!AI71</f>
        <v>18.600000000000001</v>
      </c>
      <c r="G1146" s="31" t="e">
        <f>'1.2'!AV71</f>
        <v>#N/A</v>
      </c>
    </row>
    <row r="1147" spans="1:7" x14ac:dyDescent="0.25">
      <c r="A1147" s="34" t="s">
        <v>34</v>
      </c>
      <c r="B1147" s="37" t="s">
        <v>17</v>
      </c>
      <c r="C1147" s="33">
        <v>38473</v>
      </c>
      <c r="D1147" s="31">
        <f>'1.2'!I72</f>
        <v>31.7</v>
      </c>
      <c r="E1147" s="31">
        <f>'1.2'!V72</f>
        <v>31</v>
      </c>
      <c r="F1147" s="31">
        <f>'1.2'!AI72</f>
        <v>21.1</v>
      </c>
      <c r="G1147" s="31" t="e">
        <f>'1.2'!AV72</f>
        <v>#N/A</v>
      </c>
    </row>
    <row r="1148" spans="1:7" x14ac:dyDescent="0.25">
      <c r="A1148" s="34" t="s">
        <v>34</v>
      </c>
      <c r="B1148" s="37" t="s">
        <v>17</v>
      </c>
      <c r="C1148" s="33">
        <v>38504</v>
      </c>
      <c r="D1148" s="31">
        <f>'1.2'!I73</f>
        <v>28.6</v>
      </c>
      <c r="E1148" s="31">
        <f>'1.2'!V73</f>
        <v>18.399999999999999</v>
      </c>
      <c r="F1148" s="31">
        <f>'1.2'!AI73</f>
        <v>20.7</v>
      </c>
      <c r="G1148" s="31" t="e">
        <f>'1.2'!AV73</f>
        <v>#N/A</v>
      </c>
    </row>
    <row r="1149" spans="1:7" x14ac:dyDescent="0.25">
      <c r="A1149" s="34" t="s">
        <v>34</v>
      </c>
      <c r="B1149" s="37" t="s">
        <v>17</v>
      </c>
      <c r="C1149" s="33">
        <v>38534</v>
      </c>
      <c r="D1149" s="31">
        <f>'1.2'!I74</f>
        <v>32.5</v>
      </c>
      <c r="E1149" s="31">
        <f>'1.2'!V74</f>
        <v>20.6</v>
      </c>
      <c r="F1149" s="31">
        <f>'1.2'!AI74</f>
        <v>20.7</v>
      </c>
      <c r="G1149" s="31" t="e">
        <f>'1.2'!AV74</f>
        <v>#N/A</v>
      </c>
    </row>
    <row r="1150" spans="1:7" x14ac:dyDescent="0.25">
      <c r="A1150" s="34" t="s">
        <v>34</v>
      </c>
      <c r="B1150" s="37" t="s">
        <v>17</v>
      </c>
      <c r="C1150" s="33">
        <v>38565</v>
      </c>
      <c r="D1150" s="31">
        <f>'1.2'!I75</f>
        <v>34.299999999999997</v>
      </c>
      <c r="E1150" s="31">
        <f>'1.2'!V75</f>
        <v>27.6</v>
      </c>
      <c r="F1150" s="31">
        <f>'1.2'!AI75</f>
        <v>21.6</v>
      </c>
      <c r="G1150" s="31" t="e">
        <f>'1.2'!AV75</f>
        <v>#N/A</v>
      </c>
    </row>
    <row r="1151" spans="1:7" x14ac:dyDescent="0.25">
      <c r="A1151" s="34" t="s">
        <v>34</v>
      </c>
      <c r="B1151" s="37" t="s">
        <v>17</v>
      </c>
      <c r="C1151" s="33">
        <v>38596</v>
      </c>
      <c r="D1151" s="31">
        <f>'1.2'!I76</f>
        <v>30.8</v>
      </c>
      <c r="E1151" s="31">
        <f>'1.2'!V76</f>
        <v>12.6</v>
      </c>
      <c r="F1151" s="31">
        <f>'1.2'!AI76</f>
        <v>20.5</v>
      </c>
      <c r="G1151" s="31" t="e">
        <f>'1.2'!AV76</f>
        <v>#N/A</v>
      </c>
    </row>
    <row r="1152" spans="1:7" x14ac:dyDescent="0.25">
      <c r="A1152" s="34" t="s">
        <v>34</v>
      </c>
      <c r="B1152" s="37" t="s">
        <v>17</v>
      </c>
      <c r="C1152" s="33">
        <v>38626</v>
      </c>
      <c r="D1152" s="31">
        <f>'1.2'!I77</f>
        <v>32.6</v>
      </c>
      <c r="E1152" s="31">
        <f>'1.2'!V77</f>
        <v>22.6</v>
      </c>
      <c r="F1152" s="31">
        <f>'1.2'!AI77</f>
        <v>20.7</v>
      </c>
      <c r="G1152" s="31" t="e">
        <f>'1.2'!AV77</f>
        <v>#N/A</v>
      </c>
    </row>
    <row r="1153" spans="1:7" x14ac:dyDescent="0.25">
      <c r="A1153" s="34" t="s">
        <v>34</v>
      </c>
      <c r="B1153" s="37" t="s">
        <v>17</v>
      </c>
      <c r="C1153" s="33">
        <v>38657</v>
      </c>
      <c r="D1153" s="31">
        <f>'1.2'!I78</f>
        <v>28</v>
      </c>
      <c r="E1153" s="31">
        <f>'1.2'!V78</f>
        <v>3.3</v>
      </c>
      <c r="F1153" s="31">
        <f>'1.2'!AI78</f>
        <v>19</v>
      </c>
      <c r="G1153" s="31" t="e">
        <f>'1.2'!AV78</f>
        <v>#N/A</v>
      </c>
    </row>
    <row r="1154" spans="1:7" x14ac:dyDescent="0.25">
      <c r="A1154" s="34" t="s">
        <v>34</v>
      </c>
      <c r="B1154" s="37" t="s">
        <v>17</v>
      </c>
      <c r="C1154" s="33">
        <v>38687</v>
      </c>
      <c r="D1154" s="31">
        <f>'1.2'!I79</f>
        <v>31.5</v>
      </c>
      <c r="E1154" s="31">
        <f>'1.2'!V79</f>
        <v>-0.6</v>
      </c>
      <c r="F1154" s="31">
        <f>'1.2'!AI79</f>
        <v>17</v>
      </c>
      <c r="G1154" s="31">
        <f>'1.2'!AV79</f>
        <v>17</v>
      </c>
    </row>
    <row r="1155" spans="1:7" x14ac:dyDescent="0.25">
      <c r="A1155" s="34" t="s">
        <v>34</v>
      </c>
      <c r="B1155" s="37" t="s">
        <v>17</v>
      </c>
      <c r="C1155" s="33">
        <v>38718</v>
      </c>
      <c r="D1155" s="31">
        <f>'1.2'!I80</f>
        <v>29</v>
      </c>
      <c r="E1155" s="31">
        <f>'1.2'!V80</f>
        <v>15.8</v>
      </c>
      <c r="F1155" s="31">
        <f>'1.2'!AI80</f>
        <v>15.8</v>
      </c>
      <c r="G1155" s="31">
        <f>'1.2'!AV80</f>
        <v>17.3</v>
      </c>
    </row>
    <row r="1156" spans="1:7" x14ac:dyDescent="0.25">
      <c r="A1156" s="34" t="s">
        <v>34</v>
      </c>
      <c r="B1156" s="37" t="s">
        <v>17</v>
      </c>
      <c r="C1156" s="33">
        <v>38749</v>
      </c>
      <c r="D1156" s="31">
        <f>'1.2'!I81</f>
        <v>25.8</v>
      </c>
      <c r="E1156" s="31">
        <f>'1.2'!V81</f>
        <v>-0.1</v>
      </c>
      <c r="F1156" s="31">
        <f>'1.2'!AI81</f>
        <v>7.8</v>
      </c>
      <c r="G1156" s="31">
        <f>'1.2'!AV81</f>
        <v>16.100000000000001</v>
      </c>
    </row>
    <row r="1157" spans="1:7" x14ac:dyDescent="0.25">
      <c r="A1157" s="34" t="s">
        <v>34</v>
      </c>
      <c r="B1157" s="37" t="s">
        <v>17</v>
      </c>
      <c r="C1157" s="33">
        <v>38777</v>
      </c>
      <c r="D1157" s="31">
        <f>'1.2'!I82</f>
        <v>30.4</v>
      </c>
      <c r="E1157" s="31">
        <f>'1.2'!V82</f>
        <v>7.2</v>
      </c>
      <c r="F1157" s="31">
        <f>'1.2'!AI82</f>
        <v>7.6</v>
      </c>
      <c r="G1157" s="31">
        <f>'1.2'!AV82</f>
        <v>15.5</v>
      </c>
    </row>
    <row r="1158" spans="1:7" x14ac:dyDescent="0.25">
      <c r="A1158" s="34" t="s">
        <v>34</v>
      </c>
      <c r="B1158" s="37" t="s">
        <v>17</v>
      </c>
      <c r="C1158" s="33">
        <v>38808</v>
      </c>
      <c r="D1158" s="31">
        <f>'1.2'!I83</f>
        <v>28.5</v>
      </c>
      <c r="E1158" s="31">
        <f>'1.2'!V83</f>
        <v>-6.1</v>
      </c>
      <c r="F1158" s="31">
        <f>'1.2'!AI83</f>
        <v>3.8</v>
      </c>
      <c r="G1158" s="31">
        <f>'1.2'!AV83</f>
        <v>12.1</v>
      </c>
    </row>
    <row r="1159" spans="1:7" x14ac:dyDescent="0.25">
      <c r="A1159" s="34" t="s">
        <v>34</v>
      </c>
      <c r="B1159" s="37" t="s">
        <v>17</v>
      </c>
      <c r="C1159" s="33">
        <v>38838</v>
      </c>
      <c r="D1159" s="31">
        <f>'1.2'!I84</f>
        <v>32.4</v>
      </c>
      <c r="E1159" s="31">
        <f>'1.2'!V84</f>
        <v>2.2999999999999998</v>
      </c>
      <c r="F1159" s="31">
        <f>'1.2'!AI84</f>
        <v>3.4</v>
      </c>
      <c r="G1159" s="31">
        <f>'1.2'!AV84</f>
        <v>9.8000000000000007</v>
      </c>
    </row>
    <row r="1160" spans="1:7" x14ac:dyDescent="0.25">
      <c r="A1160" s="34" t="s">
        <v>34</v>
      </c>
      <c r="B1160" s="37" t="s">
        <v>17</v>
      </c>
      <c r="C1160" s="33">
        <v>38869</v>
      </c>
      <c r="D1160" s="31">
        <f>'1.2'!I85</f>
        <v>30.6</v>
      </c>
      <c r="E1160" s="31">
        <f>'1.2'!V85</f>
        <v>6.8</v>
      </c>
      <c r="F1160" s="31">
        <f>'1.2'!AI85</f>
        <v>4</v>
      </c>
      <c r="G1160" s="31">
        <f>'1.2'!AV85</f>
        <v>8.9</v>
      </c>
    </row>
    <row r="1161" spans="1:7" x14ac:dyDescent="0.25">
      <c r="A1161" s="34" t="s">
        <v>34</v>
      </c>
      <c r="B1161" s="37" t="s">
        <v>17</v>
      </c>
      <c r="C1161" s="33">
        <v>38899</v>
      </c>
      <c r="D1161" s="31">
        <f>'1.2'!I86</f>
        <v>32.6</v>
      </c>
      <c r="E1161" s="31">
        <f>'1.2'!V86</f>
        <v>0.2</v>
      </c>
      <c r="F1161" s="31">
        <f>'1.2'!AI86</f>
        <v>3.4</v>
      </c>
      <c r="G1161" s="31">
        <f>'1.2'!AV86</f>
        <v>7.1</v>
      </c>
    </row>
    <row r="1162" spans="1:7" x14ac:dyDescent="0.25">
      <c r="A1162" s="34" t="s">
        <v>34</v>
      </c>
      <c r="B1162" s="37" t="s">
        <v>17</v>
      </c>
      <c r="C1162" s="33">
        <v>38930</v>
      </c>
      <c r="D1162" s="31">
        <f>'1.2'!I87</f>
        <v>35.4</v>
      </c>
      <c r="E1162" s="31">
        <f>'1.2'!V87</f>
        <v>3</v>
      </c>
      <c r="F1162" s="31">
        <f>'1.2'!AI87</f>
        <v>3.3</v>
      </c>
      <c r="G1162" s="31">
        <f>'1.2'!AV87</f>
        <v>5.2</v>
      </c>
    </row>
    <row r="1163" spans="1:7" x14ac:dyDescent="0.25">
      <c r="A1163" s="34" t="s">
        <v>34</v>
      </c>
      <c r="B1163" s="37" t="s">
        <v>17</v>
      </c>
      <c r="C1163" s="33">
        <v>38961</v>
      </c>
      <c r="D1163" s="31">
        <f>'1.2'!I88</f>
        <v>34.9</v>
      </c>
      <c r="E1163" s="31">
        <f>'1.2'!V88</f>
        <v>13.3</v>
      </c>
      <c r="F1163" s="31">
        <f>'1.2'!AI88</f>
        <v>4.5</v>
      </c>
      <c r="G1163" s="31">
        <f>'1.2'!AV88</f>
        <v>5.3</v>
      </c>
    </row>
    <row r="1164" spans="1:7" x14ac:dyDescent="0.25">
      <c r="A1164" s="34" t="s">
        <v>34</v>
      </c>
      <c r="B1164" s="37" t="s">
        <v>17</v>
      </c>
      <c r="C1164" s="33">
        <v>38991</v>
      </c>
      <c r="D1164" s="31">
        <f>'1.2'!I89</f>
        <v>37.5</v>
      </c>
      <c r="E1164" s="31">
        <f>'1.2'!V89</f>
        <v>15.3</v>
      </c>
      <c r="F1164" s="31">
        <f>'1.2'!AI89</f>
        <v>5.7</v>
      </c>
      <c r="G1164" s="31">
        <f>'1.2'!AV89</f>
        <v>4.9000000000000004</v>
      </c>
    </row>
    <row r="1165" spans="1:7" x14ac:dyDescent="0.25">
      <c r="A1165" s="34" t="s">
        <v>34</v>
      </c>
      <c r="B1165" s="37" t="s">
        <v>17</v>
      </c>
      <c r="C1165" s="33">
        <v>39022</v>
      </c>
      <c r="D1165" s="31">
        <f>'1.2'!I90</f>
        <v>32.4</v>
      </c>
      <c r="E1165" s="31">
        <f>'1.2'!V90</f>
        <v>15.7</v>
      </c>
      <c r="F1165" s="31">
        <f>'1.2'!AI90</f>
        <v>6.5</v>
      </c>
      <c r="G1165" s="31">
        <f>'1.2'!AV90</f>
        <v>5.9</v>
      </c>
    </row>
    <row r="1166" spans="1:7" x14ac:dyDescent="0.25">
      <c r="A1166" s="34" t="s">
        <v>34</v>
      </c>
      <c r="B1166" s="37" t="s">
        <v>17</v>
      </c>
      <c r="C1166" s="33">
        <v>39052</v>
      </c>
      <c r="D1166" s="31">
        <f>'1.2'!I91</f>
        <v>42.5</v>
      </c>
      <c r="E1166" s="31">
        <f>'1.2'!V91</f>
        <v>34.700000000000003</v>
      </c>
      <c r="F1166" s="31">
        <f>'1.2'!AI91</f>
        <v>9</v>
      </c>
      <c r="G1166" s="31">
        <f>'1.2'!AV91</f>
        <v>9</v>
      </c>
    </row>
    <row r="1167" spans="1:7" x14ac:dyDescent="0.25">
      <c r="A1167" s="34" t="s">
        <v>34</v>
      </c>
      <c r="B1167" s="37" t="s">
        <v>17</v>
      </c>
      <c r="C1167" s="33">
        <v>39083</v>
      </c>
      <c r="D1167" s="31">
        <f>'1.2'!I92</f>
        <v>37.799999999999997</v>
      </c>
      <c r="E1167" s="31">
        <f>'1.2'!V92</f>
        <v>30.2</v>
      </c>
      <c r="F1167" s="31">
        <f>'1.2'!AI92</f>
        <v>30.2</v>
      </c>
      <c r="G1167" s="31">
        <f>'1.2'!AV92</f>
        <v>10.199999999999999</v>
      </c>
    </row>
    <row r="1168" spans="1:7" x14ac:dyDescent="0.25">
      <c r="A1168" s="34" t="s">
        <v>34</v>
      </c>
      <c r="B1168" s="37" t="s">
        <v>17</v>
      </c>
      <c r="C1168" s="33">
        <v>39114</v>
      </c>
      <c r="D1168" s="31">
        <f>'1.2'!I93</f>
        <v>36.5</v>
      </c>
      <c r="E1168" s="31">
        <f>'1.2'!V93</f>
        <v>41.4</v>
      </c>
      <c r="F1168" s="31">
        <f>'1.2'!AI93</f>
        <v>35.5</v>
      </c>
      <c r="G1168" s="31">
        <f>'1.2'!AV93</f>
        <v>13.2</v>
      </c>
    </row>
    <row r="1169" spans="1:7" x14ac:dyDescent="0.25">
      <c r="A1169" s="34" t="s">
        <v>34</v>
      </c>
      <c r="B1169" s="37" t="s">
        <v>17</v>
      </c>
      <c r="C1169" s="33">
        <v>39142</v>
      </c>
      <c r="D1169" s="31">
        <f>'1.2'!I94</f>
        <v>43</v>
      </c>
      <c r="E1169" s="31">
        <f>'1.2'!V94</f>
        <v>41.6</v>
      </c>
      <c r="F1169" s="31">
        <f>'1.2'!AI94</f>
        <v>37.700000000000003</v>
      </c>
      <c r="G1169" s="31">
        <f>'1.2'!AV94</f>
        <v>16</v>
      </c>
    </row>
    <row r="1170" spans="1:7" x14ac:dyDescent="0.25">
      <c r="A1170" s="34" t="s">
        <v>34</v>
      </c>
      <c r="B1170" s="37" t="s">
        <v>17</v>
      </c>
      <c r="C1170" s="33">
        <v>39173</v>
      </c>
      <c r="D1170" s="31">
        <f>'1.2'!I95</f>
        <v>39.4</v>
      </c>
      <c r="E1170" s="31">
        <f>'1.2'!V95</f>
        <v>38.4</v>
      </c>
      <c r="F1170" s="31">
        <f>'1.2'!AI95</f>
        <v>37.9</v>
      </c>
      <c r="G1170" s="31">
        <f>'1.2'!AV95</f>
        <v>19.600000000000001</v>
      </c>
    </row>
    <row r="1171" spans="1:7" x14ac:dyDescent="0.25">
      <c r="A1171" s="34" t="s">
        <v>34</v>
      </c>
      <c r="B1171" s="37" t="s">
        <v>17</v>
      </c>
      <c r="C1171" s="33">
        <v>39203</v>
      </c>
      <c r="D1171" s="31">
        <f>'1.2'!I96</f>
        <v>44.2</v>
      </c>
      <c r="E1171" s="31">
        <f>'1.2'!V96</f>
        <v>36.200000000000003</v>
      </c>
      <c r="F1171" s="31">
        <f>'1.2'!AI96</f>
        <v>37.5</v>
      </c>
      <c r="G1171" s="31">
        <f>'1.2'!AV96</f>
        <v>22.6</v>
      </c>
    </row>
    <row r="1172" spans="1:7" x14ac:dyDescent="0.25">
      <c r="A1172" s="34" t="s">
        <v>34</v>
      </c>
      <c r="B1172" s="37" t="s">
        <v>17</v>
      </c>
      <c r="C1172" s="33">
        <v>39234</v>
      </c>
      <c r="D1172" s="31">
        <f>'1.2'!I97</f>
        <v>42.4</v>
      </c>
      <c r="E1172" s="31">
        <f>'1.2'!V97</f>
        <v>38.700000000000003</v>
      </c>
      <c r="F1172" s="31">
        <f>'1.2'!AI97</f>
        <v>37.700000000000003</v>
      </c>
      <c r="G1172" s="31">
        <f>'1.2'!AV97</f>
        <v>25.1</v>
      </c>
    </row>
    <row r="1173" spans="1:7" x14ac:dyDescent="0.25">
      <c r="A1173" s="34" t="s">
        <v>34</v>
      </c>
      <c r="B1173" s="37" t="s">
        <v>17</v>
      </c>
      <c r="C1173" s="33">
        <v>39264</v>
      </c>
      <c r="D1173" s="31">
        <f>'1.2'!I98</f>
        <v>44.1</v>
      </c>
      <c r="E1173" s="31">
        <f>'1.2'!V98</f>
        <v>35.4</v>
      </c>
      <c r="F1173" s="31">
        <f>'1.2'!AI98</f>
        <v>37.299999999999997</v>
      </c>
      <c r="G1173" s="31">
        <f>'1.2'!AV98</f>
        <v>28.3</v>
      </c>
    </row>
    <row r="1174" spans="1:7" x14ac:dyDescent="0.25">
      <c r="A1174" s="34" t="s">
        <v>34</v>
      </c>
      <c r="B1174" s="37" t="s">
        <v>17</v>
      </c>
      <c r="C1174" s="33">
        <v>39295</v>
      </c>
      <c r="D1174" s="31">
        <f>'1.2'!I99</f>
        <v>47.6</v>
      </c>
      <c r="E1174" s="31">
        <f>'1.2'!V99</f>
        <v>34.6</v>
      </c>
      <c r="F1174" s="31">
        <f>'1.2'!AI99</f>
        <v>36.9</v>
      </c>
      <c r="G1174" s="31">
        <f>'1.2'!AV99</f>
        <v>31.2</v>
      </c>
    </row>
    <row r="1175" spans="1:7" x14ac:dyDescent="0.25">
      <c r="A1175" s="34" t="s">
        <v>34</v>
      </c>
      <c r="B1175" s="37" t="s">
        <v>17</v>
      </c>
      <c r="C1175" s="33">
        <v>39326</v>
      </c>
      <c r="D1175" s="31">
        <f>'1.2'!I100</f>
        <v>47.4</v>
      </c>
      <c r="E1175" s="31">
        <f>'1.2'!V100</f>
        <v>36</v>
      </c>
      <c r="F1175" s="31">
        <f>'1.2'!AI100</f>
        <v>36.799999999999997</v>
      </c>
      <c r="G1175" s="31">
        <f>'1.2'!AV100</f>
        <v>33.200000000000003</v>
      </c>
    </row>
    <row r="1176" spans="1:7" x14ac:dyDescent="0.25">
      <c r="A1176" s="34" t="s">
        <v>34</v>
      </c>
      <c r="B1176" s="37" t="s">
        <v>17</v>
      </c>
      <c r="C1176" s="33">
        <v>39356</v>
      </c>
      <c r="D1176" s="31">
        <f>'1.2'!I101</f>
        <v>50</v>
      </c>
      <c r="E1176" s="31">
        <f>'1.2'!V101</f>
        <v>33.200000000000003</v>
      </c>
      <c r="F1176" s="31">
        <f>'1.2'!AI101</f>
        <v>36.4</v>
      </c>
      <c r="G1176" s="31">
        <f>'1.2'!AV101</f>
        <v>34.700000000000003</v>
      </c>
    </row>
    <row r="1177" spans="1:7" x14ac:dyDescent="0.25">
      <c r="A1177" s="34" t="s">
        <v>34</v>
      </c>
      <c r="B1177" s="37" t="s">
        <v>17</v>
      </c>
      <c r="C1177" s="33">
        <v>39387</v>
      </c>
      <c r="D1177" s="31">
        <f>'1.2'!I102</f>
        <v>37.5</v>
      </c>
      <c r="E1177" s="31">
        <f>'1.2'!V102</f>
        <v>15.5</v>
      </c>
      <c r="F1177" s="31">
        <f>'1.2'!AI102</f>
        <v>34.5</v>
      </c>
      <c r="G1177" s="31">
        <f>'1.2'!AV102</f>
        <v>34.5</v>
      </c>
    </row>
    <row r="1178" spans="1:7" x14ac:dyDescent="0.25">
      <c r="A1178" s="34" t="s">
        <v>34</v>
      </c>
      <c r="B1178" s="37" t="s">
        <v>17</v>
      </c>
      <c r="C1178" s="33">
        <v>39417</v>
      </c>
      <c r="D1178" s="31">
        <f>'1.2'!I103</f>
        <v>49.4</v>
      </c>
      <c r="E1178" s="31">
        <f>'1.2'!V103</f>
        <v>16.2</v>
      </c>
      <c r="F1178" s="31">
        <f>'1.2'!AI103</f>
        <v>32.5</v>
      </c>
      <c r="G1178" s="31">
        <f>'1.2'!AV103</f>
        <v>32.5</v>
      </c>
    </row>
    <row r="1179" spans="1:7" x14ac:dyDescent="0.25">
      <c r="A1179" s="34" t="s">
        <v>34</v>
      </c>
      <c r="B1179" s="37" t="s">
        <v>17</v>
      </c>
      <c r="C1179" s="33">
        <v>39448</v>
      </c>
      <c r="D1179" s="31">
        <f>'1.2'!I104</f>
        <v>48.7</v>
      </c>
      <c r="E1179" s="31">
        <f>'1.2'!V104</f>
        <v>28.7</v>
      </c>
      <c r="F1179" s="31">
        <f>'1.2'!AI104</f>
        <v>28.7</v>
      </c>
      <c r="G1179" s="31">
        <f>'1.2'!AV104</f>
        <v>32.299999999999997</v>
      </c>
    </row>
    <row r="1180" spans="1:7" x14ac:dyDescent="0.25">
      <c r="A1180" s="34" t="s">
        <v>34</v>
      </c>
      <c r="B1180" s="37" t="s">
        <v>17</v>
      </c>
      <c r="C1180" s="33">
        <v>39479</v>
      </c>
      <c r="D1180" s="31">
        <f>'1.2'!I105</f>
        <v>46.1</v>
      </c>
      <c r="E1180" s="31">
        <f>'1.2'!V105</f>
        <v>26.3</v>
      </c>
      <c r="F1180" s="31">
        <f>'1.2'!AI105</f>
        <v>27.5</v>
      </c>
      <c r="G1180" s="31">
        <f>'1.2'!AV105</f>
        <v>31.2</v>
      </c>
    </row>
    <row r="1181" spans="1:7" x14ac:dyDescent="0.25">
      <c r="A1181" s="34" t="s">
        <v>34</v>
      </c>
      <c r="B1181" s="37" t="s">
        <v>17</v>
      </c>
      <c r="C1181" s="33">
        <v>39508</v>
      </c>
      <c r="D1181" s="31">
        <f>'1.2'!I106</f>
        <v>53.6</v>
      </c>
      <c r="E1181" s="31">
        <f>'1.2'!V106</f>
        <v>24.5</v>
      </c>
      <c r="F1181" s="31">
        <f>'1.2'!AI106</f>
        <v>26.4</v>
      </c>
      <c r="G1181" s="31">
        <f>'1.2'!AV106</f>
        <v>29.8</v>
      </c>
    </row>
    <row r="1182" spans="1:7" x14ac:dyDescent="0.25">
      <c r="A1182" s="34" t="s">
        <v>34</v>
      </c>
      <c r="B1182" s="37" t="s">
        <v>17</v>
      </c>
      <c r="C1182" s="33">
        <v>39539</v>
      </c>
      <c r="D1182" s="31">
        <f>'1.2'!I107</f>
        <v>54.9</v>
      </c>
      <c r="E1182" s="31">
        <f>'1.2'!V107</f>
        <v>39.1</v>
      </c>
      <c r="F1182" s="31">
        <f>'1.2'!AI107</f>
        <v>29.6</v>
      </c>
      <c r="G1182" s="31">
        <f>'1.2'!AV107</f>
        <v>30</v>
      </c>
    </row>
    <row r="1183" spans="1:7" x14ac:dyDescent="0.25">
      <c r="A1183" s="34" t="s">
        <v>34</v>
      </c>
      <c r="B1183" s="37" t="s">
        <v>17</v>
      </c>
      <c r="C1183" s="33">
        <v>39569</v>
      </c>
      <c r="D1183" s="31">
        <f>'1.2'!I108</f>
        <v>55.7</v>
      </c>
      <c r="E1183" s="31">
        <f>'1.2'!V108</f>
        <v>26</v>
      </c>
      <c r="F1183" s="31">
        <f>'1.2'!AI108</f>
        <v>28.8</v>
      </c>
      <c r="G1183" s="31">
        <f>'1.2'!AV108</f>
        <v>29.2</v>
      </c>
    </row>
    <row r="1184" spans="1:7" x14ac:dyDescent="0.25">
      <c r="A1184" s="34" t="s">
        <v>34</v>
      </c>
      <c r="B1184" s="37" t="s">
        <v>17</v>
      </c>
      <c r="C1184" s="33">
        <v>39600</v>
      </c>
      <c r="D1184" s="31">
        <f>'1.2'!I109</f>
        <v>55.3</v>
      </c>
      <c r="E1184" s="31">
        <f>'1.2'!V109</f>
        <v>30.5</v>
      </c>
      <c r="F1184" s="31">
        <f>'1.2'!AI109</f>
        <v>29.1</v>
      </c>
      <c r="G1184" s="31">
        <f>'1.2'!AV109</f>
        <v>28.7</v>
      </c>
    </row>
    <row r="1185" spans="1:7" x14ac:dyDescent="0.25">
      <c r="A1185" s="34" t="s">
        <v>34</v>
      </c>
      <c r="B1185" s="37" t="s">
        <v>17</v>
      </c>
      <c r="C1185" s="33">
        <v>39630</v>
      </c>
      <c r="D1185" s="31">
        <f>'1.2'!I110</f>
        <v>57.5</v>
      </c>
      <c r="E1185" s="31">
        <f>'1.2'!V110</f>
        <v>30.3</v>
      </c>
      <c r="F1185" s="31">
        <f>'1.2'!AI110</f>
        <v>29.3</v>
      </c>
      <c r="G1185" s="31">
        <f>'1.2'!AV110</f>
        <v>28.4</v>
      </c>
    </row>
    <row r="1186" spans="1:7" x14ac:dyDescent="0.25">
      <c r="A1186" s="34" t="s">
        <v>34</v>
      </c>
      <c r="B1186" s="37" t="s">
        <v>17</v>
      </c>
      <c r="C1186" s="33">
        <v>39661</v>
      </c>
      <c r="D1186" s="31">
        <f>'1.2'!I111</f>
        <v>57.8</v>
      </c>
      <c r="E1186" s="31">
        <f>'1.2'!V111</f>
        <v>21.5</v>
      </c>
      <c r="F1186" s="31">
        <f>'1.2'!AI111</f>
        <v>28.2</v>
      </c>
      <c r="G1186" s="31">
        <f>'1.2'!AV111</f>
        <v>27.2</v>
      </c>
    </row>
    <row r="1187" spans="1:7" x14ac:dyDescent="0.25">
      <c r="A1187" s="34" t="s">
        <v>34</v>
      </c>
      <c r="B1187" s="37" t="s">
        <v>17</v>
      </c>
      <c r="C1187" s="33">
        <v>39692</v>
      </c>
      <c r="D1187" s="31">
        <f>'1.2'!I112</f>
        <v>59.4</v>
      </c>
      <c r="E1187" s="31">
        <f>'1.2'!V112</f>
        <v>25.3</v>
      </c>
      <c r="F1187" s="31">
        <f>'1.2'!AI112</f>
        <v>27.8</v>
      </c>
      <c r="G1187" s="31">
        <f>'1.2'!AV112</f>
        <v>26.4</v>
      </c>
    </row>
    <row r="1188" spans="1:7" x14ac:dyDescent="0.25">
      <c r="A1188" s="34" t="s">
        <v>34</v>
      </c>
      <c r="B1188" s="37" t="s">
        <v>17</v>
      </c>
      <c r="C1188" s="33">
        <v>39722</v>
      </c>
      <c r="D1188" s="31">
        <f>'1.2'!I113</f>
        <v>61.1</v>
      </c>
      <c r="E1188" s="31">
        <f>'1.2'!V113</f>
        <v>22.3</v>
      </c>
      <c r="F1188" s="31">
        <f>'1.2'!AI113</f>
        <v>27.2</v>
      </c>
      <c r="G1188" s="31">
        <f>'1.2'!AV113</f>
        <v>25.5</v>
      </c>
    </row>
    <row r="1189" spans="1:7" x14ac:dyDescent="0.25">
      <c r="A1189" s="34" t="s">
        <v>34</v>
      </c>
      <c r="B1189" s="37" t="s">
        <v>17</v>
      </c>
      <c r="C1189" s="33">
        <v>39753</v>
      </c>
      <c r="D1189" s="31">
        <f>'1.2'!I114</f>
        <v>46.6</v>
      </c>
      <c r="E1189" s="31">
        <f>'1.2'!V114</f>
        <v>24.5</v>
      </c>
      <c r="F1189" s="31">
        <f>'1.2'!AI114</f>
        <v>27</v>
      </c>
      <c r="G1189" s="31">
        <f>'1.2'!AV114</f>
        <v>26.1</v>
      </c>
    </row>
    <row r="1190" spans="1:7" x14ac:dyDescent="0.25">
      <c r="A1190" s="34" t="s">
        <v>34</v>
      </c>
      <c r="B1190" s="37" t="s">
        <v>17</v>
      </c>
      <c r="C1190" s="33">
        <v>39783</v>
      </c>
      <c r="D1190" s="31">
        <f>'1.2'!I115</f>
        <v>62.9</v>
      </c>
      <c r="E1190" s="31">
        <f>'1.2'!V115</f>
        <v>27.4</v>
      </c>
      <c r="F1190" s="31">
        <f>'1.2'!AI115</f>
        <v>27</v>
      </c>
      <c r="G1190" s="31">
        <f>'1.2'!AV115</f>
        <v>27</v>
      </c>
    </row>
    <row r="1191" spans="1:7" x14ac:dyDescent="0.25">
      <c r="A1191" s="34" t="s">
        <v>34</v>
      </c>
      <c r="B1191" s="37" t="s">
        <v>17</v>
      </c>
      <c r="C1191" s="33">
        <v>39814</v>
      </c>
      <c r="D1191" s="31">
        <f>'1.2'!I116</f>
        <v>59.1</v>
      </c>
      <c r="E1191" s="31">
        <f>'1.2'!V116</f>
        <v>21.3</v>
      </c>
      <c r="F1191" s="31">
        <f>'1.2'!AI116</f>
        <v>21.3</v>
      </c>
      <c r="G1191" s="31">
        <f>'1.2'!AV116</f>
        <v>26.4</v>
      </c>
    </row>
    <row r="1192" spans="1:7" x14ac:dyDescent="0.25">
      <c r="A1192" s="34" t="s">
        <v>34</v>
      </c>
      <c r="B1192" s="37" t="s">
        <v>17</v>
      </c>
      <c r="C1192" s="33">
        <v>39845</v>
      </c>
      <c r="D1192" s="31">
        <f>'1.2'!I117</f>
        <v>58.1</v>
      </c>
      <c r="E1192" s="31">
        <f>'1.2'!V117</f>
        <v>26.1</v>
      </c>
      <c r="F1192" s="31">
        <f>'1.2'!AI117</f>
        <v>23.7</v>
      </c>
      <c r="G1192" s="31">
        <f>'1.2'!AV117</f>
        <v>26.4</v>
      </c>
    </row>
    <row r="1193" spans="1:7" x14ac:dyDescent="0.25">
      <c r="A1193" s="34" t="s">
        <v>34</v>
      </c>
      <c r="B1193" s="37" t="s">
        <v>17</v>
      </c>
      <c r="C1193" s="33">
        <v>39873</v>
      </c>
      <c r="D1193" s="31">
        <f>'1.2'!I118</f>
        <v>61.5</v>
      </c>
      <c r="E1193" s="31">
        <f>'1.2'!V118</f>
        <v>14.8</v>
      </c>
      <c r="F1193" s="31">
        <f>'1.2'!AI118</f>
        <v>20.5</v>
      </c>
      <c r="G1193" s="31">
        <f>'1.2'!AV118</f>
        <v>25.4</v>
      </c>
    </row>
    <row r="1194" spans="1:7" x14ac:dyDescent="0.25">
      <c r="A1194" s="34" t="s">
        <v>34</v>
      </c>
      <c r="B1194" s="37" t="s">
        <v>17</v>
      </c>
      <c r="C1194" s="33">
        <v>39904</v>
      </c>
      <c r="D1194" s="31">
        <f>'1.2'!I119</f>
        <v>57.7</v>
      </c>
      <c r="E1194" s="31">
        <f>'1.2'!V119</f>
        <v>5.2</v>
      </c>
      <c r="F1194" s="31">
        <f>'1.2'!AI119</f>
        <v>16.3</v>
      </c>
      <c r="G1194" s="31">
        <f>'1.2'!AV119</f>
        <v>22.5</v>
      </c>
    </row>
    <row r="1195" spans="1:7" x14ac:dyDescent="0.25">
      <c r="A1195" s="34" t="s">
        <v>34</v>
      </c>
      <c r="B1195" s="37" t="s">
        <v>17</v>
      </c>
      <c r="C1195" s="33">
        <v>39934</v>
      </c>
      <c r="D1195" s="31">
        <f>'1.2'!I120</f>
        <v>62.6</v>
      </c>
      <c r="E1195" s="31">
        <f>'1.2'!V120</f>
        <v>12.5</v>
      </c>
      <c r="F1195" s="31">
        <f>'1.2'!AI120</f>
        <v>15.5</v>
      </c>
      <c r="G1195" s="31">
        <f>'1.2'!AV120</f>
        <v>21.2</v>
      </c>
    </row>
    <row r="1196" spans="1:7" x14ac:dyDescent="0.25">
      <c r="A1196" s="34" t="s">
        <v>34</v>
      </c>
      <c r="B1196" s="37" t="s">
        <v>17</v>
      </c>
      <c r="C1196" s="33">
        <v>39965</v>
      </c>
      <c r="D1196" s="31">
        <f>'1.2'!I121</f>
        <v>63.7</v>
      </c>
      <c r="E1196" s="31">
        <f>'1.2'!V121</f>
        <v>15.2</v>
      </c>
      <c r="F1196" s="31">
        <f>'1.2'!AI121</f>
        <v>15.5</v>
      </c>
      <c r="G1196" s="31">
        <f>'1.2'!AV121</f>
        <v>20</v>
      </c>
    </row>
    <row r="1197" spans="1:7" x14ac:dyDescent="0.25">
      <c r="A1197" s="34" t="s">
        <v>34</v>
      </c>
      <c r="B1197" s="37" t="s">
        <v>17</v>
      </c>
      <c r="C1197" s="33">
        <v>39995</v>
      </c>
      <c r="D1197" s="31">
        <f>'1.2'!I122</f>
        <v>69.099999999999994</v>
      </c>
      <c r="E1197" s="31">
        <f>'1.2'!V122</f>
        <v>20.100000000000001</v>
      </c>
      <c r="F1197" s="31">
        <f>'1.2'!AI122</f>
        <v>16.2</v>
      </c>
      <c r="G1197" s="31">
        <f>'1.2'!AV122</f>
        <v>19.3</v>
      </c>
    </row>
    <row r="1198" spans="1:7" x14ac:dyDescent="0.25">
      <c r="A1198" s="34" t="s">
        <v>34</v>
      </c>
      <c r="B1198" s="37" t="s">
        <v>17</v>
      </c>
      <c r="C1198" s="33">
        <v>40026</v>
      </c>
      <c r="D1198" s="31">
        <f>'1.2'!I123</f>
        <v>70.7</v>
      </c>
      <c r="E1198" s="31">
        <f>'1.2'!V123</f>
        <v>22.3</v>
      </c>
      <c r="F1198" s="31">
        <f>'1.2'!AI123</f>
        <v>17</v>
      </c>
      <c r="G1198" s="31">
        <f>'1.2'!AV123</f>
        <v>19.399999999999999</v>
      </c>
    </row>
    <row r="1199" spans="1:7" x14ac:dyDescent="0.25">
      <c r="A1199" s="34" t="s">
        <v>34</v>
      </c>
      <c r="B1199" s="37" t="s">
        <v>17</v>
      </c>
      <c r="C1199" s="33">
        <v>40057</v>
      </c>
      <c r="D1199" s="31">
        <f>'1.2'!I124</f>
        <v>69.3</v>
      </c>
      <c r="E1199" s="31">
        <f>'1.2'!V124</f>
        <v>16.600000000000001</v>
      </c>
      <c r="F1199" s="31">
        <f>'1.2'!AI124</f>
        <v>17</v>
      </c>
      <c r="G1199" s="31">
        <f>'1.2'!AV124</f>
        <v>18.7</v>
      </c>
    </row>
    <row r="1200" spans="1:7" x14ac:dyDescent="0.25">
      <c r="A1200" s="34" t="s">
        <v>34</v>
      </c>
      <c r="B1200" s="37" t="s">
        <v>17</v>
      </c>
      <c r="C1200" s="33">
        <v>40087</v>
      </c>
      <c r="D1200" s="31">
        <f>'1.2'!I125</f>
        <v>71.400000000000006</v>
      </c>
      <c r="E1200" s="31">
        <f>'1.2'!V125</f>
        <v>16.8</v>
      </c>
      <c r="F1200" s="31">
        <f>'1.2'!AI125</f>
        <v>16.899999999999999</v>
      </c>
      <c r="G1200" s="31">
        <f>'1.2'!AV125</f>
        <v>18.2</v>
      </c>
    </row>
    <row r="1201" spans="1:7" x14ac:dyDescent="0.25">
      <c r="A1201" s="34" t="s">
        <v>34</v>
      </c>
      <c r="B1201" s="37" t="s">
        <v>17</v>
      </c>
      <c r="C1201" s="33">
        <v>40118</v>
      </c>
      <c r="D1201" s="31">
        <f>'1.2'!I126</f>
        <v>69.900000000000006</v>
      </c>
      <c r="E1201" s="31">
        <f>'1.2'!V126</f>
        <v>49.9</v>
      </c>
      <c r="F1201" s="31">
        <f>'1.2'!AI126</f>
        <v>19.5</v>
      </c>
      <c r="G1201" s="31">
        <f>'1.2'!AV126</f>
        <v>20.100000000000001</v>
      </c>
    </row>
    <row r="1202" spans="1:7" x14ac:dyDescent="0.25">
      <c r="A1202" s="34" t="s">
        <v>34</v>
      </c>
      <c r="B1202" s="37" t="s">
        <v>17</v>
      </c>
      <c r="C1202" s="33">
        <v>40148</v>
      </c>
      <c r="D1202" s="31">
        <f>'1.2'!I127</f>
        <v>75.8</v>
      </c>
      <c r="E1202" s="31">
        <f>'1.2'!V127</f>
        <v>20.5</v>
      </c>
      <c r="F1202" s="31">
        <f>'1.2'!AI127</f>
        <v>19.600000000000001</v>
      </c>
      <c r="G1202" s="31">
        <f>'1.2'!AV127</f>
        <v>19.600000000000001</v>
      </c>
    </row>
    <row r="1203" spans="1:7" x14ac:dyDescent="0.25">
      <c r="A1203" s="34" t="s">
        <v>34</v>
      </c>
      <c r="B1203" s="37" t="s">
        <v>17</v>
      </c>
      <c r="C1203" s="33">
        <v>40179</v>
      </c>
      <c r="D1203" s="31">
        <f>'1.2'!I128</f>
        <v>72.900000000000006</v>
      </c>
      <c r="E1203" s="31">
        <f>'1.2'!V128</f>
        <v>23.5</v>
      </c>
      <c r="F1203" s="31">
        <f>'1.2'!AI128</f>
        <v>23.5</v>
      </c>
      <c r="G1203" s="31">
        <f>'1.2'!AV128</f>
        <v>19.8</v>
      </c>
    </row>
    <row r="1204" spans="1:7" x14ac:dyDescent="0.25">
      <c r="A1204" s="34" t="s">
        <v>34</v>
      </c>
      <c r="B1204" s="37" t="s">
        <v>17</v>
      </c>
      <c r="C1204" s="33">
        <v>40210</v>
      </c>
      <c r="D1204" s="31">
        <f>'1.2'!I129</f>
        <v>70</v>
      </c>
      <c r="E1204" s="31">
        <f>'1.2'!V129</f>
        <v>20.399999999999999</v>
      </c>
      <c r="F1204" s="31">
        <f>'1.2'!AI129</f>
        <v>22</v>
      </c>
      <c r="G1204" s="31">
        <f>'1.2'!AV129</f>
        <v>19.5</v>
      </c>
    </row>
    <row r="1205" spans="1:7" x14ac:dyDescent="0.25">
      <c r="A1205" s="34" t="s">
        <v>34</v>
      </c>
      <c r="B1205" s="37" t="s">
        <v>17</v>
      </c>
      <c r="C1205" s="33">
        <v>40238</v>
      </c>
      <c r="D1205" s="31">
        <f>'1.2'!I130</f>
        <v>78.2</v>
      </c>
      <c r="E1205" s="31">
        <f>'1.2'!V130</f>
        <v>27.2</v>
      </c>
      <c r="F1205" s="31">
        <f>'1.2'!AI130</f>
        <v>23.8</v>
      </c>
      <c r="G1205" s="31">
        <f>'1.2'!AV130</f>
        <v>20.5</v>
      </c>
    </row>
    <row r="1206" spans="1:7" x14ac:dyDescent="0.25">
      <c r="A1206" s="34" t="s">
        <v>34</v>
      </c>
      <c r="B1206" s="37" t="s">
        <v>17</v>
      </c>
      <c r="C1206" s="33">
        <v>40269</v>
      </c>
      <c r="D1206" s="31">
        <f>'1.2'!I131</f>
        <v>75.3</v>
      </c>
      <c r="E1206" s="31">
        <f>'1.2'!V131</f>
        <v>30.4</v>
      </c>
      <c r="F1206" s="31">
        <f>'1.2'!AI131</f>
        <v>25.4</v>
      </c>
      <c r="G1206" s="31">
        <f>'1.2'!AV131</f>
        <v>22.5</v>
      </c>
    </row>
    <row r="1207" spans="1:7" x14ac:dyDescent="0.25">
      <c r="A1207" s="34" t="s">
        <v>34</v>
      </c>
      <c r="B1207" s="37" t="s">
        <v>17</v>
      </c>
      <c r="C1207" s="33">
        <v>40299</v>
      </c>
      <c r="D1207" s="31">
        <f>'1.2'!I132</f>
        <v>77.599999999999994</v>
      </c>
      <c r="E1207" s="31">
        <f>'1.2'!V132</f>
        <v>23.9</v>
      </c>
      <c r="F1207" s="31">
        <f>'1.2'!AI132</f>
        <v>25.1</v>
      </c>
      <c r="G1207" s="31">
        <f>'1.2'!AV132</f>
        <v>23.5</v>
      </c>
    </row>
    <row r="1208" spans="1:7" x14ac:dyDescent="0.25">
      <c r="A1208" s="34" t="s">
        <v>34</v>
      </c>
      <c r="B1208" s="37" t="s">
        <v>17</v>
      </c>
      <c r="C1208" s="33">
        <v>40330</v>
      </c>
      <c r="D1208" s="31">
        <f>'1.2'!I133</f>
        <v>76.3</v>
      </c>
      <c r="E1208" s="31">
        <f>'1.2'!V133</f>
        <v>19.8</v>
      </c>
      <c r="F1208" s="31">
        <f>'1.2'!AI133</f>
        <v>24.1</v>
      </c>
      <c r="G1208" s="31">
        <f>'1.2'!AV133</f>
        <v>23.8</v>
      </c>
    </row>
    <row r="1209" spans="1:7" x14ac:dyDescent="0.25">
      <c r="A1209" s="34" t="s">
        <v>34</v>
      </c>
      <c r="B1209" s="37" t="s">
        <v>17</v>
      </c>
      <c r="C1209" s="33">
        <v>40360</v>
      </c>
      <c r="D1209" s="31">
        <f>'1.2'!I134</f>
        <v>80.8</v>
      </c>
      <c r="E1209" s="31">
        <f>'1.2'!V134</f>
        <v>17</v>
      </c>
      <c r="F1209" s="31">
        <f>'1.2'!AI134</f>
        <v>23</v>
      </c>
      <c r="G1209" s="31">
        <f>'1.2'!AV134</f>
        <v>23.4</v>
      </c>
    </row>
    <row r="1210" spans="1:7" x14ac:dyDescent="0.25">
      <c r="A1210" s="34" t="s">
        <v>34</v>
      </c>
      <c r="B1210" s="37" t="s">
        <v>17</v>
      </c>
      <c r="C1210" s="33">
        <v>40391</v>
      </c>
      <c r="D1210" s="31">
        <f>'1.2'!I135</f>
        <v>83.9</v>
      </c>
      <c r="E1210" s="31">
        <f>'1.2'!V135</f>
        <v>18.7</v>
      </c>
      <c r="F1210" s="31">
        <f>'1.2'!AI135</f>
        <v>22.4</v>
      </c>
      <c r="G1210" s="31">
        <f>'1.2'!AV135</f>
        <v>23.1</v>
      </c>
    </row>
    <row r="1211" spans="1:7" x14ac:dyDescent="0.25">
      <c r="A1211" s="34" t="s">
        <v>34</v>
      </c>
      <c r="B1211" s="37" t="s">
        <v>17</v>
      </c>
      <c r="C1211" s="33">
        <v>40422</v>
      </c>
      <c r="D1211" s="31">
        <f>'1.2'!I136</f>
        <v>81.3</v>
      </c>
      <c r="E1211" s="31">
        <f>'1.2'!V136</f>
        <v>17.399999999999999</v>
      </c>
      <c r="F1211" s="31">
        <f>'1.2'!AI136</f>
        <v>21.8</v>
      </c>
      <c r="G1211" s="31">
        <f>'1.2'!AV136</f>
        <v>23</v>
      </c>
    </row>
    <row r="1212" spans="1:7" x14ac:dyDescent="0.25">
      <c r="A1212" s="34" t="s">
        <v>34</v>
      </c>
      <c r="B1212" s="37" t="s">
        <v>17</v>
      </c>
      <c r="C1212" s="33">
        <v>40452</v>
      </c>
      <c r="D1212" s="31">
        <f>'1.2'!I137</f>
        <v>82.3</v>
      </c>
      <c r="E1212" s="31">
        <f>'1.2'!V137</f>
        <v>15.3</v>
      </c>
      <c r="F1212" s="31">
        <f>'1.2'!AI137</f>
        <v>21.1</v>
      </c>
      <c r="G1212" s="31">
        <f>'1.2'!AV137</f>
        <v>22.8</v>
      </c>
    </row>
    <row r="1213" spans="1:7" x14ac:dyDescent="0.25">
      <c r="A1213" s="34" t="s">
        <v>34</v>
      </c>
      <c r="B1213" s="37" t="s">
        <v>17</v>
      </c>
      <c r="C1213" s="33">
        <v>40483</v>
      </c>
      <c r="D1213" s="31">
        <f>'1.2'!I138</f>
        <v>80.599999999999994</v>
      </c>
      <c r="E1213" s="31">
        <f>'1.2'!V138</f>
        <v>15.2</v>
      </c>
      <c r="F1213" s="31">
        <f>'1.2'!AI138</f>
        <v>20.5</v>
      </c>
      <c r="G1213" s="31">
        <f>'1.2'!AV138</f>
        <v>20.5</v>
      </c>
    </row>
    <row r="1214" spans="1:7" x14ac:dyDescent="0.25">
      <c r="A1214" s="34" t="s">
        <v>34</v>
      </c>
      <c r="B1214" s="37" t="s">
        <v>17</v>
      </c>
      <c r="C1214" s="33">
        <v>40513</v>
      </c>
      <c r="D1214" s="31">
        <f>'1.2'!I139</f>
        <v>93.4</v>
      </c>
      <c r="E1214" s="31">
        <f>'1.2'!V139</f>
        <v>23.3</v>
      </c>
      <c r="F1214" s="31">
        <f>'1.2'!AI139</f>
        <v>20.8</v>
      </c>
      <c r="G1214" s="31">
        <f>'1.2'!AV139</f>
        <v>20.8</v>
      </c>
    </row>
    <row r="1215" spans="1:7" x14ac:dyDescent="0.25">
      <c r="A1215" s="34" t="s">
        <v>34</v>
      </c>
      <c r="B1215" s="37" t="s">
        <v>17</v>
      </c>
      <c r="C1215" s="33">
        <v>40544</v>
      </c>
      <c r="D1215" s="31">
        <f>'1.2'!I140</f>
        <v>91.4</v>
      </c>
      <c r="E1215" s="31">
        <f>'1.2'!V140</f>
        <v>25.3</v>
      </c>
      <c r="F1215" s="31">
        <f>'1.2'!AI140</f>
        <v>25.3</v>
      </c>
      <c r="G1215" s="31">
        <f>'1.2'!AV140</f>
        <v>21</v>
      </c>
    </row>
    <row r="1216" spans="1:7" x14ac:dyDescent="0.25">
      <c r="A1216" s="34" t="s">
        <v>34</v>
      </c>
      <c r="B1216" s="37" t="s">
        <v>17</v>
      </c>
      <c r="C1216" s="33">
        <v>40575</v>
      </c>
      <c r="D1216" s="31">
        <f>'1.2'!I141</f>
        <v>86.9</v>
      </c>
      <c r="E1216" s="31">
        <f>'1.2'!V141</f>
        <v>24.2</v>
      </c>
      <c r="F1216" s="31">
        <f>'1.2'!AI141</f>
        <v>24.7</v>
      </c>
      <c r="G1216" s="31">
        <f>'1.2'!AV141</f>
        <v>21.3</v>
      </c>
    </row>
    <row r="1217" spans="1:7" x14ac:dyDescent="0.25">
      <c r="A1217" s="34" t="s">
        <v>34</v>
      </c>
      <c r="B1217" s="37" t="s">
        <v>17</v>
      </c>
      <c r="C1217" s="33">
        <v>40603</v>
      </c>
      <c r="D1217" s="31">
        <f>'1.2'!I142</f>
        <v>94.1</v>
      </c>
      <c r="E1217" s="31">
        <f>'1.2'!V142</f>
        <v>20.3</v>
      </c>
      <c r="F1217" s="31">
        <f>'1.2'!AI142</f>
        <v>23.2</v>
      </c>
      <c r="G1217" s="31">
        <f>'1.2'!AV142</f>
        <v>20.8</v>
      </c>
    </row>
    <row r="1218" spans="1:7" x14ac:dyDescent="0.25">
      <c r="A1218" s="34" t="s">
        <v>34</v>
      </c>
      <c r="B1218" s="37" t="s">
        <v>17</v>
      </c>
      <c r="C1218" s="33">
        <v>40634</v>
      </c>
      <c r="D1218" s="31">
        <f>'1.2'!I143</f>
        <v>93.2</v>
      </c>
      <c r="E1218" s="31">
        <f>'1.2'!V143</f>
        <v>23.9</v>
      </c>
      <c r="F1218" s="31">
        <f>'1.2'!AI143</f>
        <v>23.3</v>
      </c>
      <c r="G1218" s="31">
        <f>'1.2'!AV143</f>
        <v>20.399999999999999</v>
      </c>
    </row>
    <row r="1219" spans="1:7" x14ac:dyDescent="0.25">
      <c r="A1219" s="34" t="s">
        <v>34</v>
      </c>
      <c r="B1219" s="37" t="s">
        <v>17</v>
      </c>
      <c r="C1219" s="33">
        <v>40664</v>
      </c>
      <c r="D1219" s="31">
        <f>'1.2'!I144</f>
        <v>98.9</v>
      </c>
      <c r="E1219" s="31">
        <f>'1.2'!V144</f>
        <v>27.5</v>
      </c>
      <c r="F1219" s="31">
        <f>'1.2'!AI144</f>
        <v>24.2</v>
      </c>
      <c r="G1219" s="31">
        <f>'1.2'!AV144</f>
        <v>20.8</v>
      </c>
    </row>
    <row r="1220" spans="1:7" x14ac:dyDescent="0.25">
      <c r="A1220" s="34" t="s">
        <v>34</v>
      </c>
      <c r="B1220" s="37" t="s">
        <v>17</v>
      </c>
      <c r="C1220" s="33">
        <v>40695</v>
      </c>
      <c r="D1220" s="31">
        <f>'1.2'!I145</f>
        <v>97.3</v>
      </c>
      <c r="E1220" s="31">
        <f>'1.2'!V145</f>
        <v>27.5</v>
      </c>
      <c r="F1220" s="31">
        <f>'1.2'!AI145</f>
        <v>24.8</v>
      </c>
      <c r="G1220" s="31">
        <f>'1.2'!AV145</f>
        <v>21.4</v>
      </c>
    </row>
    <row r="1221" spans="1:7" x14ac:dyDescent="0.25">
      <c r="A1221" s="34" t="s">
        <v>34</v>
      </c>
      <c r="B1221" s="37" t="s">
        <v>17</v>
      </c>
      <c r="C1221" s="33">
        <v>40725</v>
      </c>
      <c r="D1221" s="31">
        <f>'1.2'!I146</f>
        <v>102.5</v>
      </c>
      <c r="E1221" s="31">
        <f>'1.2'!V146</f>
        <v>26.8</v>
      </c>
      <c r="F1221" s="31">
        <f>'1.2'!AI146</f>
        <v>25.1</v>
      </c>
      <c r="G1221" s="31">
        <f>'1.2'!AV146</f>
        <v>22.3</v>
      </c>
    </row>
    <row r="1222" spans="1:7" x14ac:dyDescent="0.25">
      <c r="A1222" s="34" t="s">
        <v>34</v>
      </c>
      <c r="B1222" s="37" t="s">
        <v>17</v>
      </c>
      <c r="C1222" s="33">
        <v>40756</v>
      </c>
      <c r="D1222" s="31">
        <f>'1.2'!I147</f>
        <v>105.6</v>
      </c>
      <c r="E1222" s="31">
        <f>'1.2'!V147</f>
        <v>25.8</v>
      </c>
      <c r="F1222" s="31">
        <f>'1.2'!AI147</f>
        <v>25.2</v>
      </c>
      <c r="G1222" s="31">
        <f>'1.2'!AV147</f>
        <v>22.9</v>
      </c>
    </row>
    <row r="1223" spans="1:7" x14ac:dyDescent="0.25">
      <c r="A1223" s="34" t="s">
        <v>34</v>
      </c>
      <c r="B1223" s="37" t="s">
        <v>17</v>
      </c>
      <c r="C1223" s="33">
        <v>40787</v>
      </c>
      <c r="D1223" s="31">
        <f>'1.2'!I148</f>
        <v>103.5</v>
      </c>
      <c r="E1223" s="31">
        <f>'1.2'!V148</f>
        <v>27.4</v>
      </c>
      <c r="F1223" s="31">
        <f>'1.2'!AI148</f>
        <v>25.4</v>
      </c>
      <c r="G1223" s="31">
        <f>'1.2'!AV148</f>
        <v>23.7</v>
      </c>
    </row>
    <row r="1224" spans="1:7" x14ac:dyDescent="0.25">
      <c r="A1224" s="34" t="s">
        <v>34</v>
      </c>
      <c r="B1224" s="37" t="s">
        <v>17</v>
      </c>
      <c r="C1224" s="33">
        <v>40817</v>
      </c>
      <c r="D1224" s="31">
        <f>'1.2'!I149</f>
        <v>108.3</v>
      </c>
      <c r="E1224" s="31">
        <f>'1.2'!V149</f>
        <v>31.5</v>
      </c>
      <c r="F1224" s="31">
        <f>'1.2'!AI149</f>
        <v>26.1</v>
      </c>
      <c r="G1224" s="31">
        <f>'1.2'!AV149</f>
        <v>25</v>
      </c>
    </row>
    <row r="1225" spans="1:7" x14ac:dyDescent="0.25">
      <c r="A1225" s="34" t="s">
        <v>34</v>
      </c>
      <c r="B1225" s="37" t="s">
        <v>17</v>
      </c>
      <c r="C1225" s="33">
        <v>40848</v>
      </c>
      <c r="D1225" s="31">
        <f>'1.2'!I150</f>
        <v>108.1</v>
      </c>
      <c r="E1225" s="31">
        <f>'1.2'!V150</f>
        <v>34.200000000000003</v>
      </c>
      <c r="F1225" s="31">
        <f>'1.2'!AI150</f>
        <v>26.8</v>
      </c>
      <c r="G1225" s="31">
        <f>'1.2'!AV150</f>
        <v>26.5</v>
      </c>
    </row>
    <row r="1226" spans="1:7" x14ac:dyDescent="0.25">
      <c r="A1226" s="34" t="s">
        <v>34</v>
      </c>
      <c r="B1226" s="37" t="s">
        <v>17</v>
      </c>
      <c r="C1226" s="33">
        <v>40878</v>
      </c>
      <c r="D1226" s="31">
        <f>'1.2'!I151</f>
        <v>110.4</v>
      </c>
      <c r="E1226" s="31">
        <f>'1.2'!V151</f>
        <v>18.2</v>
      </c>
      <c r="F1226" s="31">
        <f>'1.2'!AI151</f>
        <v>26</v>
      </c>
      <c r="G1226" s="31">
        <f>'1.2'!AV151</f>
        <v>26</v>
      </c>
    </row>
    <row r="1227" spans="1:7" x14ac:dyDescent="0.25">
      <c r="A1227" s="34" t="s">
        <v>34</v>
      </c>
      <c r="B1227" s="37" t="s">
        <v>17</v>
      </c>
      <c r="C1227" s="33">
        <v>40909</v>
      </c>
      <c r="D1227" s="31">
        <f>'1.2'!I152</f>
        <v>102.6</v>
      </c>
      <c r="E1227" s="31">
        <f>'1.2'!V152</f>
        <v>12.3</v>
      </c>
      <c r="F1227" s="31">
        <f>'1.2'!AI152</f>
        <v>12.3</v>
      </c>
      <c r="G1227" s="31">
        <f>'1.2'!AV152</f>
        <v>24.7</v>
      </c>
    </row>
    <row r="1228" spans="1:7" x14ac:dyDescent="0.25">
      <c r="A1228" s="34" t="s">
        <v>34</v>
      </c>
      <c r="B1228" s="37" t="s">
        <v>17</v>
      </c>
      <c r="C1228" s="33">
        <v>40940</v>
      </c>
      <c r="D1228" s="31">
        <f>'1.2'!I153</f>
        <v>92.8</v>
      </c>
      <c r="E1228" s="31">
        <f>'1.2'!V153</f>
        <v>6.8</v>
      </c>
      <c r="F1228" s="31">
        <f>'1.2'!AI153</f>
        <v>9.6</v>
      </c>
      <c r="G1228" s="31">
        <f>'1.2'!AV153</f>
        <v>23.2</v>
      </c>
    </row>
    <row r="1229" spans="1:7" x14ac:dyDescent="0.25">
      <c r="A1229" s="34" t="s">
        <v>34</v>
      </c>
      <c r="B1229" s="37" t="s">
        <v>17</v>
      </c>
      <c r="C1229" s="33">
        <v>40969</v>
      </c>
      <c r="D1229" s="31">
        <f>'1.2'!I154</f>
        <v>104.3</v>
      </c>
      <c r="E1229" s="31">
        <f>'1.2'!V154</f>
        <v>10.9</v>
      </c>
      <c r="F1229" s="31">
        <f>'1.2'!AI154</f>
        <v>10</v>
      </c>
      <c r="G1229" s="31">
        <f>'1.2'!AV154</f>
        <v>22.3</v>
      </c>
    </row>
    <row r="1230" spans="1:7" x14ac:dyDescent="0.25">
      <c r="A1230" s="34" t="s">
        <v>34</v>
      </c>
      <c r="B1230" s="37" t="s">
        <v>17</v>
      </c>
      <c r="C1230" s="33">
        <v>41000</v>
      </c>
      <c r="D1230" s="31">
        <f>'1.2'!I155</f>
        <v>97.1</v>
      </c>
      <c r="E1230" s="31">
        <f>'1.2'!V155</f>
        <v>4.2</v>
      </c>
      <c r="F1230" s="31">
        <f>'1.2'!AI155</f>
        <v>8.6</v>
      </c>
      <c r="G1230" s="31">
        <f>'1.2'!AV155</f>
        <v>20.5</v>
      </c>
    </row>
    <row r="1231" spans="1:7" x14ac:dyDescent="0.25">
      <c r="A1231" s="34" t="s">
        <v>34</v>
      </c>
      <c r="B1231" s="37" t="s">
        <v>17</v>
      </c>
      <c r="C1231" s="33">
        <v>41030</v>
      </c>
      <c r="D1231" s="31">
        <f>'1.2'!I156</f>
        <v>104.9</v>
      </c>
      <c r="E1231" s="31">
        <f>'1.2'!V156</f>
        <v>6</v>
      </c>
      <c r="F1231" s="31">
        <f>'1.2'!AI156</f>
        <v>8</v>
      </c>
      <c r="G1231" s="31">
        <f>'1.2'!AV156</f>
        <v>18.600000000000001</v>
      </c>
    </row>
    <row r="1232" spans="1:7" x14ac:dyDescent="0.25">
      <c r="A1232" s="34" t="s">
        <v>34</v>
      </c>
      <c r="B1232" s="37" t="s">
        <v>17</v>
      </c>
      <c r="C1232" s="33">
        <v>41061</v>
      </c>
      <c r="D1232" s="31">
        <f>'1.2'!I157</f>
        <v>104.3</v>
      </c>
      <c r="E1232" s="31">
        <f>'1.2'!V157</f>
        <v>7.3</v>
      </c>
      <c r="F1232" s="31">
        <f>'1.2'!AI157</f>
        <v>7.9</v>
      </c>
      <c r="G1232" s="31">
        <f>'1.2'!AV157</f>
        <v>17</v>
      </c>
    </row>
    <row r="1233" spans="1:7" x14ac:dyDescent="0.25">
      <c r="A1233" s="34" t="s">
        <v>34</v>
      </c>
      <c r="B1233" s="37" t="s">
        <v>17</v>
      </c>
      <c r="C1233" s="33">
        <v>41091</v>
      </c>
      <c r="D1233" s="31">
        <f>'1.2'!I158</f>
        <v>113.3</v>
      </c>
      <c r="E1233" s="31">
        <f>'1.2'!V158</f>
        <v>10.6</v>
      </c>
      <c r="F1233" s="31">
        <f>'1.2'!AI158</f>
        <v>8.3000000000000007</v>
      </c>
      <c r="G1233" s="31">
        <f>'1.2'!AV158</f>
        <v>15.6</v>
      </c>
    </row>
    <row r="1234" spans="1:7" x14ac:dyDescent="0.25">
      <c r="A1234" s="34" t="s">
        <v>34</v>
      </c>
      <c r="B1234" s="37" t="s">
        <v>17</v>
      </c>
      <c r="C1234" s="33">
        <v>41122</v>
      </c>
      <c r="D1234" s="31">
        <f>'1.2'!I159</f>
        <v>111.8</v>
      </c>
      <c r="E1234" s="31">
        <f>'1.2'!V159</f>
        <v>5.9</v>
      </c>
      <c r="F1234" s="31">
        <f>'1.2'!AI159</f>
        <v>8</v>
      </c>
      <c r="G1234" s="31">
        <f>'1.2'!AV159</f>
        <v>13.9</v>
      </c>
    </row>
    <row r="1235" spans="1:7" x14ac:dyDescent="0.25">
      <c r="A1235" s="34" t="s">
        <v>34</v>
      </c>
      <c r="B1235" s="37" t="s">
        <v>17</v>
      </c>
      <c r="C1235" s="33">
        <v>41153</v>
      </c>
      <c r="D1235" s="31">
        <f>'1.2'!I160</f>
        <v>108.7</v>
      </c>
      <c r="E1235" s="31">
        <f>'1.2'!V160</f>
        <v>5</v>
      </c>
      <c r="F1235" s="31">
        <f>'1.2'!AI160</f>
        <v>7.6</v>
      </c>
      <c r="G1235" s="31">
        <f>'1.2'!AV160</f>
        <v>12.1</v>
      </c>
    </row>
    <row r="1236" spans="1:7" x14ac:dyDescent="0.25">
      <c r="A1236" s="34" t="s">
        <v>34</v>
      </c>
      <c r="B1236" s="37" t="s">
        <v>17</v>
      </c>
      <c r="C1236" s="33">
        <v>41183</v>
      </c>
      <c r="D1236" s="31">
        <f>'1.2'!I161</f>
        <v>113.9</v>
      </c>
      <c r="E1236" s="31">
        <f>'1.2'!V161</f>
        <v>5.2</v>
      </c>
      <c r="F1236" s="31">
        <f>'1.2'!AI161</f>
        <v>7.4</v>
      </c>
      <c r="G1236" s="31">
        <f>'1.2'!AV161</f>
        <v>10.1</v>
      </c>
    </row>
    <row r="1237" spans="1:7" x14ac:dyDescent="0.25">
      <c r="A1237" s="34" t="s">
        <v>34</v>
      </c>
      <c r="B1237" s="37" t="s">
        <v>17</v>
      </c>
      <c r="C1237" s="33">
        <v>41214</v>
      </c>
      <c r="D1237" s="31">
        <f>'1.2'!I162</f>
        <v>109.3</v>
      </c>
      <c r="E1237" s="31">
        <f>'1.2'!V162</f>
        <v>1.1000000000000001</v>
      </c>
      <c r="F1237" s="31">
        <f>'1.2'!AI162</f>
        <v>6.7</v>
      </c>
      <c r="G1237" s="31">
        <f>'1.2'!AV162</f>
        <v>7.6</v>
      </c>
    </row>
    <row r="1238" spans="1:7" x14ac:dyDescent="0.25">
      <c r="A1238" s="34" t="s">
        <v>34</v>
      </c>
      <c r="B1238" s="37" t="s">
        <v>17</v>
      </c>
      <c r="C1238" s="33">
        <v>41244</v>
      </c>
      <c r="D1238" s="31">
        <f>'1.2'!I163</f>
        <v>116.9</v>
      </c>
      <c r="E1238" s="31">
        <f>'1.2'!V163</f>
        <v>5.9</v>
      </c>
      <c r="F1238" s="31">
        <f>'1.2'!AI163</f>
        <v>6.7</v>
      </c>
      <c r="G1238" s="31">
        <f>'1.2'!AV163</f>
        <v>6.7</v>
      </c>
    </row>
    <row r="1239" spans="1:7" x14ac:dyDescent="0.25">
      <c r="A1239" s="34" t="s">
        <v>34</v>
      </c>
      <c r="B1239" s="37" t="s">
        <v>17</v>
      </c>
      <c r="C1239" s="33">
        <v>41275</v>
      </c>
      <c r="D1239" s="31">
        <f>'1.2'!I164</f>
        <v>109.9</v>
      </c>
      <c r="E1239" s="31">
        <f>'1.2'!V164</f>
        <v>7.2</v>
      </c>
      <c r="F1239" s="31">
        <f>'1.2'!AI164</f>
        <v>7.2</v>
      </c>
      <c r="G1239" s="31">
        <f>'1.2'!AV164</f>
        <v>6.3</v>
      </c>
    </row>
    <row r="1240" spans="1:7" x14ac:dyDescent="0.25">
      <c r="A1240" s="34" t="s">
        <v>34</v>
      </c>
      <c r="B1240" s="37" t="s">
        <v>17</v>
      </c>
      <c r="C1240" s="33">
        <v>41306</v>
      </c>
      <c r="D1240" s="31">
        <f>'1.2'!I165</f>
        <v>100.2</v>
      </c>
      <c r="E1240" s="31">
        <f>'1.2'!V165</f>
        <v>8</v>
      </c>
      <c r="F1240" s="31">
        <f>'1.2'!AI165</f>
        <v>7.6</v>
      </c>
      <c r="G1240" s="31">
        <f>'1.2'!AV165</f>
        <v>6.4</v>
      </c>
    </row>
    <row r="1241" spans="1:7" x14ac:dyDescent="0.25">
      <c r="A1241" s="34" t="s">
        <v>34</v>
      </c>
      <c r="B1241" s="37" t="s">
        <v>17</v>
      </c>
      <c r="C1241" s="33">
        <v>41334</v>
      </c>
      <c r="D1241" s="31">
        <f>'1.2'!I166</f>
        <v>110</v>
      </c>
      <c r="E1241" s="31">
        <f>'1.2'!V166</f>
        <v>5.5</v>
      </c>
      <c r="F1241" s="31">
        <f>'1.2'!AI166</f>
        <v>6.9</v>
      </c>
      <c r="G1241" s="31">
        <f>'1.2'!AV166</f>
        <v>6</v>
      </c>
    </row>
    <row r="1242" spans="1:7" x14ac:dyDescent="0.25">
      <c r="A1242" s="34" t="s">
        <v>34</v>
      </c>
      <c r="B1242" s="37" t="s">
        <v>17</v>
      </c>
      <c r="C1242" s="33">
        <v>41365</v>
      </c>
      <c r="D1242" s="31">
        <f>'1.2'!I167</f>
        <v>114.2</v>
      </c>
      <c r="E1242" s="31">
        <f>'1.2'!V167</f>
        <v>17.600000000000001</v>
      </c>
      <c r="F1242" s="31">
        <f>'1.2'!AI167</f>
        <v>9.5</v>
      </c>
      <c r="G1242" s="31">
        <f>'1.2'!AV167</f>
        <v>7</v>
      </c>
    </row>
    <row r="1243" spans="1:7" x14ac:dyDescent="0.25">
      <c r="A1243" s="34" t="s">
        <v>34</v>
      </c>
      <c r="B1243" s="37" t="s">
        <v>17</v>
      </c>
      <c r="C1243" s="33">
        <v>41395</v>
      </c>
      <c r="D1243" s="31">
        <f>'1.2'!I168</f>
        <v>117.4</v>
      </c>
      <c r="E1243" s="31">
        <f>'1.2'!V168</f>
        <v>12</v>
      </c>
      <c r="F1243" s="31">
        <f>'1.2'!AI168</f>
        <v>10</v>
      </c>
      <c r="G1243" s="31">
        <f>'1.2'!AV168</f>
        <v>7.5</v>
      </c>
    </row>
    <row r="1244" spans="1:7" x14ac:dyDescent="0.25">
      <c r="A1244" s="34" t="s">
        <v>34</v>
      </c>
      <c r="B1244" s="37" t="s">
        <v>17</v>
      </c>
      <c r="C1244" s="33">
        <v>41426</v>
      </c>
      <c r="D1244" s="31">
        <f>'1.2'!I169</f>
        <v>113</v>
      </c>
      <c r="E1244" s="31">
        <f>'1.2'!V169</f>
        <v>8.4</v>
      </c>
      <c r="F1244" s="31">
        <f>'1.2'!AI169</f>
        <v>9.6999999999999993</v>
      </c>
      <c r="G1244" s="31">
        <f>'1.2'!AV169</f>
        <v>7.6</v>
      </c>
    </row>
    <row r="1245" spans="1:7" x14ac:dyDescent="0.25">
      <c r="A1245" s="34" t="s">
        <v>34</v>
      </c>
      <c r="B1245" s="37" t="s">
        <v>17</v>
      </c>
      <c r="C1245" s="33">
        <v>41456</v>
      </c>
      <c r="D1245" s="31">
        <f>'1.2'!I170</f>
        <v>123</v>
      </c>
      <c r="E1245" s="31">
        <f>'1.2'!V170</f>
        <v>8.5</v>
      </c>
      <c r="F1245" s="31">
        <f>'1.2'!AI170</f>
        <v>9.5</v>
      </c>
      <c r="G1245" s="31">
        <f>'1.2'!AV170</f>
        <v>7.4</v>
      </c>
    </row>
    <row r="1246" spans="1:7" x14ac:dyDescent="0.25">
      <c r="A1246" s="34" t="s">
        <v>34</v>
      </c>
      <c r="B1246" s="37" t="s">
        <v>17</v>
      </c>
      <c r="C1246" s="33">
        <v>41487</v>
      </c>
      <c r="D1246" s="31">
        <f>'1.2'!I171</f>
        <v>126.2</v>
      </c>
      <c r="E1246" s="31">
        <f>'1.2'!V171</f>
        <v>12.9</v>
      </c>
      <c r="F1246" s="31">
        <f>'1.2'!AI171</f>
        <v>10</v>
      </c>
      <c r="G1246" s="31">
        <f>'1.2'!AV171</f>
        <v>8</v>
      </c>
    </row>
    <row r="1247" spans="1:7" x14ac:dyDescent="0.25">
      <c r="A1247" s="34" t="s">
        <v>34</v>
      </c>
      <c r="B1247" s="37" t="s">
        <v>17</v>
      </c>
      <c r="C1247" s="33">
        <v>41518</v>
      </c>
      <c r="D1247" s="31">
        <f>'1.2'!I172</f>
        <v>122.5</v>
      </c>
      <c r="E1247" s="31">
        <f>'1.2'!V172</f>
        <v>12.7</v>
      </c>
      <c r="F1247" s="31">
        <f>'1.2'!AI172</f>
        <v>10.3</v>
      </c>
      <c r="G1247" s="31">
        <f>'1.2'!AV172</f>
        <v>8.6999999999999993</v>
      </c>
    </row>
    <row r="1248" spans="1:7" x14ac:dyDescent="0.25">
      <c r="A1248" s="34" t="s">
        <v>34</v>
      </c>
      <c r="B1248" s="37" t="s">
        <v>17</v>
      </c>
      <c r="C1248" s="33">
        <v>41548</v>
      </c>
      <c r="D1248" s="31">
        <f>'1.2'!I173</f>
        <v>128.6</v>
      </c>
      <c r="E1248" s="31">
        <f>'1.2'!V173</f>
        <v>13</v>
      </c>
      <c r="F1248" s="31">
        <f>'1.2'!AI173</f>
        <v>10.6</v>
      </c>
      <c r="G1248" s="31">
        <f>'1.2'!AV173</f>
        <v>9.4</v>
      </c>
    </row>
    <row r="1249" spans="1:7" x14ac:dyDescent="0.25">
      <c r="A1249" s="34" t="s">
        <v>34</v>
      </c>
      <c r="B1249" s="37" t="s">
        <v>17</v>
      </c>
      <c r="C1249" s="33">
        <v>41579</v>
      </c>
      <c r="D1249" s="31">
        <f>'1.2'!I174</f>
        <v>122.3</v>
      </c>
      <c r="E1249" s="31">
        <f>'1.2'!V174</f>
        <v>11.9</v>
      </c>
      <c r="F1249" s="31">
        <f>'1.2'!AI174</f>
        <v>10.7</v>
      </c>
      <c r="G1249" s="31">
        <f>'1.2'!AV174</f>
        <v>10.3</v>
      </c>
    </row>
    <row r="1250" spans="1:7" x14ac:dyDescent="0.25">
      <c r="A1250" s="34" t="s">
        <v>34</v>
      </c>
      <c r="B1250" s="37" t="s">
        <v>17</v>
      </c>
      <c r="C1250" s="33">
        <v>41609</v>
      </c>
      <c r="D1250" s="31">
        <f>'1.2'!I175</f>
        <v>125.5</v>
      </c>
      <c r="E1250" s="31">
        <f>'1.2'!V175</f>
        <v>7.4</v>
      </c>
      <c r="F1250" s="31">
        <f>'1.2'!AI175</f>
        <v>10.4</v>
      </c>
      <c r="G1250" s="31">
        <f>'1.2'!AV175</f>
        <v>10.4</v>
      </c>
    </row>
    <row r="1251" spans="1:7" x14ac:dyDescent="0.25">
      <c r="A1251" s="34" t="s">
        <v>34</v>
      </c>
      <c r="B1251" s="37" t="s">
        <v>17</v>
      </c>
      <c r="C1251" s="33">
        <v>41640</v>
      </c>
      <c r="D1251" s="31">
        <f>'1.2'!I176</f>
        <v>124.6</v>
      </c>
      <c r="E1251" s="31">
        <f>'1.2'!V176</f>
        <v>13.3</v>
      </c>
      <c r="F1251" s="31">
        <f>'1.2'!AI176</f>
        <v>13.3</v>
      </c>
      <c r="G1251" s="31">
        <f>'1.2'!AV176</f>
        <v>10.9</v>
      </c>
    </row>
    <row r="1252" spans="1:7" x14ac:dyDescent="0.25">
      <c r="A1252" s="34" t="s">
        <v>34</v>
      </c>
      <c r="B1252" s="37" t="s">
        <v>17</v>
      </c>
      <c r="C1252" s="33">
        <v>41671</v>
      </c>
      <c r="D1252" s="31">
        <f>'1.2'!I177</f>
        <v>117.3</v>
      </c>
      <c r="E1252" s="31">
        <f>'1.2'!V177</f>
        <v>17.100000000000001</v>
      </c>
      <c r="F1252" s="31">
        <f>'1.2'!AI177</f>
        <v>15.1</v>
      </c>
      <c r="G1252" s="31">
        <f>'1.2'!AV177</f>
        <v>11.6</v>
      </c>
    </row>
    <row r="1253" spans="1:7" x14ac:dyDescent="0.25">
      <c r="A1253" s="34" t="s">
        <v>34</v>
      </c>
      <c r="B1253" s="37" t="s">
        <v>17</v>
      </c>
      <c r="C1253" s="33">
        <v>41699</v>
      </c>
      <c r="D1253" s="31">
        <f>'1.2'!I178</f>
        <v>122.2</v>
      </c>
      <c r="E1253" s="31">
        <f>'1.2'!V178</f>
        <v>11.1</v>
      </c>
      <c r="F1253" s="31">
        <f>'1.2'!AI178</f>
        <v>13.7</v>
      </c>
      <c r="G1253" s="31">
        <f>'1.2'!AV178</f>
        <v>12</v>
      </c>
    </row>
    <row r="1254" spans="1:7" x14ac:dyDescent="0.25">
      <c r="A1254" s="34" t="s">
        <v>34</v>
      </c>
      <c r="B1254" s="37" t="s">
        <v>17</v>
      </c>
      <c r="C1254" s="33">
        <v>41730</v>
      </c>
      <c r="D1254" s="31">
        <f>'1.2'!I179</f>
        <v>125.6</v>
      </c>
      <c r="E1254" s="31">
        <f>'1.2'!V179</f>
        <v>10</v>
      </c>
      <c r="F1254" s="31">
        <f>'1.2'!AI179</f>
        <v>12.7</v>
      </c>
      <c r="G1254" s="31">
        <f>'1.2'!AV179</f>
        <v>11.5</v>
      </c>
    </row>
    <row r="1255" spans="1:7" x14ac:dyDescent="0.25">
      <c r="A1255" s="34" t="s">
        <v>34</v>
      </c>
      <c r="B1255" s="37" t="s">
        <v>17</v>
      </c>
      <c r="C1255" s="33">
        <v>41760</v>
      </c>
      <c r="D1255" s="31">
        <f>'1.2'!I180</f>
        <v>137.19999999999999</v>
      </c>
      <c r="E1255" s="31">
        <f>'1.2'!V180</f>
        <v>16.8</v>
      </c>
      <c r="F1255" s="31">
        <f>'1.2'!AI180</f>
        <v>13.6</v>
      </c>
      <c r="G1255" s="31">
        <f>'1.2'!AV180</f>
        <v>11.9</v>
      </c>
    </row>
    <row r="1256" spans="1:7" x14ac:dyDescent="0.25">
      <c r="A1256" s="34" t="s">
        <v>34</v>
      </c>
      <c r="B1256" s="37" t="s">
        <v>17</v>
      </c>
      <c r="C1256" s="33">
        <v>41791</v>
      </c>
      <c r="D1256" s="31">
        <f>'1.2'!I181</f>
        <v>126.7</v>
      </c>
      <c r="E1256" s="31">
        <f>'1.2'!V181</f>
        <v>12</v>
      </c>
      <c r="F1256" s="31">
        <f>'1.2'!AI181</f>
        <v>13.3</v>
      </c>
      <c r="G1256" s="31">
        <f>'1.2'!AV181</f>
        <v>12.2</v>
      </c>
    </row>
    <row r="1257" spans="1:7" x14ac:dyDescent="0.25">
      <c r="A1257" s="34" t="s">
        <v>34</v>
      </c>
      <c r="B1257" s="37" t="s">
        <v>17</v>
      </c>
      <c r="C1257" s="33">
        <v>41821</v>
      </c>
      <c r="D1257" s="31">
        <f>'1.2'!I182</f>
        <v>139.1</v>
      </c>
      <c r="E1257" s="31">
        <f>'1.2'!V182</f>
        <v>13.1</v>
      </c>
      <c r="F1257" s="31">
        <f>'1.2'!AI182</f>
        <v>13.3</v>
      </c>
      <c r="G1257" s="31">
        <f>'1.2'!AV182</f>
        <v>12.6</v>
      </c>
    </row>
    <row r="1258" spans="1:7" x14ac:dyDescent="0.25">
      <c r="A1258" s="34" t="s">
        <v>34</v>
      </c>
      <c r="B1258" s="37" t="s">
        <v>17</v>
      </c>
      <c r="C1258" s="33">
        <v>41852</v>
      </c>
      <c r="D1258" s="31">
        <f>'1.2'!I183</f>
        <v>0</v>
      </c>
      <c r="E1258" s="31">
        <f>'1.2'!V183</f>
        <v>0</v>
      </c>
      <c r="F1258" s="31">
        <f>'1.2'!AI183</f>
        <v>0</v>
      </c>
      <c r="G1258" s="31">
        <f>'1.2'!AV183</f>
        <v>0</v>
      </c>
    </row>
    <row r="1259" spans="1:7" x14ac:dyDescent="0.25">
      <c r="A1259" s="34" t="s">
        <v>34</v>
      </c>
      <c r="B1259" s="37" t="s">
        <v>17</v>
      </c>
      <c r="C1259" s="33">
        <v>41883</v>
      </c>
      <c r="D1259" s="31">
        <f>'1.2'!I184</f>
        <v>0</v>
      </c>
      <c r="E1259" s="31">
        <f>'1.2'!V184</f>
        <v>0</v>
      </c>
      <c r="F1259" s="31">
        <f>'1.2'!AI184</f>
        <v>0</v>
      </c>
      <c r="G1259" s="31">
        <f>'1.2'!AV184</f>
        <v>0</v>
      </c>
    </row>
    <row r="1260" spans="1:7" x14ac:dyDescent="0.25">
      <c r="A1260" s="34" t="s">
        <v>34</v>
      </c>
      <c r="B1260" s="37" t="s">
        <v>17</v>
      </c>
      <c r="C1260" s="33">
        <v>41913</v>
      </c>
      <c r="D1260" s="31">
        <f>'1.2'!I185</f>
        <v>0</v>
      </c>
      <c r="E1260" s="31">
        <f>'1.2'!V185</f>
        <v>0</v>
      </c>
      <c r="F1260" s="31">
        <f>'1.2'!AI185</f>
        <v>0</v>
      </c>
      <c r="G1260" s="31">
        <f>'1.2'!AV185</f>
        <v>0</v>
      </c>
    </row>
    <row r="1261" spans="1:7" x14ac:dyDescent="0.25">
      <c r="A1261" s="34" t="s">
        <v>34</v>
      </c>
      <c r="B1261" s="37" t="s">
        <v>17</v>
      </c>
      <c r="C1261" s="33">
        <v>41944</v>
      </c>
      <c r="D1261" s="31">
        <f>'1.2'!I186</f>
        <v>0</v>
      </c>
      <c r="E1261" s="31">
        <f>'1.2'!V186</f>
        <v>0</v>
      </c>
      <c r="F1261" s="31">
        <f>'1.2'!AI186</f>
        <v>0</v>
      </c>
      <c r="G1261" s="31">
        <f>'1.2'!AV186</f>
        <v>0</v>
      </c>
    </row>
    <row r="1262" spans="1:7" x14ac:dyDescent="0.25">
      <c r="A1262" s="34" t="s">
        <v>34</v>
      </c>
      <c r="B1262" s="37" t="s">
        <v>17</v>
      </c>
      <c r="C1262" s="33">
        <v>41974</v>
      </c>
      <c r="D1262" s="31">
        <f>'1.2'!I187</f>
        <v>0</v>
      </c>
      <c r="E1262" s="31">
        <f>'1.2'!V187</f>
        <v>0</v>
      </c>
      <c r="F1262" s="31">
        <f>'1.2'!AI187</f>
        <v>0</v>
      </c>
      <c r="G1262" s="31">
        <f>'1.2'!AV187</f>
        <v>0</v>
      </c>
    </row>
    <row r="1263" spans="1:7" x14ac:dyDescent="0.25">
      <c r="A1263" s="34" t="s">
        <v>34</v>
      </c>
      <c r="B1263" s="37" t="s">
        <v>18</v>
      </c>
      <c r="C1263" s="33">
        <v>36526</v>
      </c>
      <c r="D1263" s="31" t="e">
        <f>'1.2'!J8</f>
        <v>#N/A</v>
      </c>
      <c r="E1263" s="31" t="e">
        <f>'1.2'!W8</f>
        <v>#N/A</v>
      </c>
      <c r="F1263" s="31" t="e">
        <f>'1.2'!AJ8</f>
        <v>#N/A</v>
      </c>
      <c r="G1263" s="31" t="e">
        <f>'1.2'!AW8</f>
        <v>#N/A</v>
      </c>
    </row>
    <row r="1264" spans="1:7" x14ac:dyDescent="0.25">
      <c r="A1264" s="34" t="s">
        <v>34</v>
      </c>
      <c r="B1264" s="37" t="s">
        <v>18</v>
      </c>
      <c r="C1264" s="33">
        <v>36557</v>
      </c>
      <c r="D1264" s="31" t="e">
        <f>'1.2'!J9</f>
        <v>#N/A</v>
      </c>
      <c r="E1264" s="31" t="e">
        <f>'1.2'!W9</f>
        <v>#N/A</v>
      </c>
      <c r="F1264" s="31" t="e">
        <f>'1.2'!AJ9</f>
        <v>#N/A</v>
      </c>
      <c r="G1264" s="31" t="e">
        <f>'1.2'!AW9</f>
        <v>#N/A</v>
      </c>
    </row>
    <row r="1265" spans="1:7" x14ac:dyDescent="0.25">
      <c r="A1265" s="34" t="s">
        <v>34</v>
      </c>
      <c r="B1265" s="37" t="s">
        <v>18</v>
      </c>
      <c r="C1265" s="33">
        <v>36586</v>
      </c>
      <c r="D1265" s="31" t="e">
        <f>'1.2'!J10</f>
        <v>#N/A</v>
      </c>
      <c r="E1265" s="31" t="e">
        <f>'1.2'!W10</f>
        <v>#N/A</v>
      </c>
      <c r="F1265" s="31" t="e">
        <f>'1.2'!AJ10</f>
        <v>#N/A</v>
      </c>
      <c r="G1265" s="31" t="e">
        <f>'1.2'!AW10</f>
        <v>#N/A</v>
      </c>
    </row>
    <row r="1266" spans="1:7" x14ac:dyDescent="0.25">
      <c r="A1266" s="34" t="s">
        <v>34</v>
      </c>
      <c r="B1266" s="37" t="s">
        <v>18</v>
      </c>
      <c r="C1266" s="33">
        <v>36617</v>
      </c>
      <c r="D1266" s="31" t="e">
        <f>'1.2'!J11</f>
        <v>#N/A</v>
      </c>
      <c r="E1266" s="31" t="e">
        <f>'1.2'!W11</f>
        <v>#N/A</v>
      </c>
      <c r="F1266" s="31" t="e">
        <f>'1.2'!AJ11</f>
        <v>#N/A</v>
      </c>
      <c r="G1266" s="31" t="e">
        <f>'1.2'!AW11</f>
        <v>#N/A</v>
      </c>
    </row>
    <row r="1267" spans="1:7" x14ac:dyDescent="0.25">
      <c r="A1267" s="34" t="s">
        <v>34</v>
      </c>
      <c r="B1267" s="37" t="s">
        <v>18</v>
      </c>
      <c r="C1267" s="33">
        <v>36647</v>
      </c>
      <c r="D1267" s="31" t="e">
        <f>'1.2'!J12</f>
        <v>#N/A</v>
      </c>
      <c r="E1267" s="31" t="e">
        <f>'1.2'!W12</f>
        <v>#N/A</v>
      </c>
      <c r="F1267" s="31" t="e">
        <f>'1.2'!AJ12</f>
        <v>#N/A</v>
      </c>
      <c r="G1267" s="31" t="e">
        <f>'1.2'!AW12</f>
        <v>#N/A</v>
      </c>
    </row>
    <row r="1268" spans="1:7" x14ac:dyDescent="0.25">
      <c r="A1268" s="34" t="s">
        <v>34</v>
      </c>
      <c r="B1268" s="37" t="s">
        <v>18</v>
      </c>
      <c r="C1268" s="33">
        <v>36678</v>
      </c>
      <c r="D1268" s="31" t="e">
        <f>'1.2'!J13</f>
        <v>#N/A</v>
      </c>
      <c r="E1268" s="31" t="e">
        <f>'1.2'!W13</f>
        <v>#N/A</v>
      </c>
      <c r="F1268" s="31" t="e">
        <f>'1.2'!AJ13</f>
        <v>#N/A</v>
      </c>
      <c r="G1268" s="31" t="e">
        <f>'1.2'!AW13</f>
        <v>#N/A</v>
      </c>
    </row>
    <row r="1269" spans="1:7" x14ac:dyDescent="0.25">
      <c r="A1269" s="34" t="s">
        <v>34</v>
      </c>
      <c r="B1269" s="37" t="s">
        <v>18</v>
      </c>
      <c r="C1269" s="33">
        <v>36708</v>
      </c>
      <c r="D1269" s="31" t="e">
        <f>'1.2'!J14</f>
        <v>#N/A</v>
      </c>
      <c r="E1269" s="31" t="e">
        <f>'1.2'!W14</f>
        <v>#N/A</v>
      </c>
      <c r="F1269" s="31" t="e">
        <f>'1.2'!AJ14</f>
        <v>#N/A</v>
      </c>
      <c r="G1269" s="31" t="e">
        <f>'1.2'!AW14</f>
        <v>#N/A</v>
      </c>
    </row>
    <row r="1270" spans="1:7" x14ac:dyDescent="0.25">
      <c r="A1270" s="34" t="s">
        <v>34</v>
      </c>
      <c r="B1270" s="37" t="s">
        <v>18</v>
      </c>
      <c r="C1270" s="33">
        <v>36739</v>
      </c>
      <c r="D1270" s="31" t="e">
        <f>'1.2'!J15</f>
        <v>#N/A</v>
      </c>
      <c r="E1270" s="31" t="e">
        <f>'1.2'!W15</f>
        <v>#N/A</v>
      </c>
      <c r="F1270" s="31" t="e">
        <f>'1.2'!AJ15</f>
        <v>#N/A</v>
      </c>
      <c r="G1270" s="31" t="e">
        <f>'1.2'!AW15</f>
        <v>#N/A</v>
      </c>
    </row>
    <row r="1271" spans="1:7" x14ac:dyDescent="0.25">
      <c r="A1271" s="34" t="s">
        <v>34</v>
      </c>
      <c r="B1271" s="37" t="s">
        <v>18</v>
      </c>
      <c r="C1271" s="33">
        <v>36770</v>
      </c>
      <c r="D1271" s="31" t="e">
        <f>'1.2'!J16</f>
        <v>#N/A</v>
      </c>
      <c r="E1271" s="31" t="e">
        <f>'1.2'!W16</f>
        <v>#N/A</v>
      </c>
      <c r="F1271" s="31" t="e">
        <f>'1.2'!AJ16</f>
        <v>#N/A</v>
      </c>
      <c r="G1271" s="31" t="e">
        <f>'1.2'!AW16</f>
        <v>#N/A</v>
      </c>
    </row>
    <row r="1272" spans="1:7" x14ac:dyDescent="0.25">
      <c r="A1272" s="34" t="s">
        <v>34</v>
      </c>
      <c r="B1272" s="37" t="s">
        <v>18</v>
      </c>
      <c r="C1272" s="33">
        <v>36800</v>
      </c>
      <c r="D1272" s="31" t="e">
        <f>'1.2'!J17</f>
        <v>#N/A</v>
      </c>
      <c r="E1272" s="31" t="e">
        <f>'1.2'!W17</f>
        <v>#N/A</v>
      </c>
      <c r="F1272" s="31" t="e">
        <f>'1.2'!AJ17</f>
        <v>#N/A</v>
      </c>
      <c r="G1272" s="31" t="e">
        <f>'1.2'!AW17</f>
        <v>#N/A</v>
      </c>
    </row>
    <row r="1273" spans="1:7" x14ac:dyDescent="0.25">
      <c r="A1273" s="34" t="s">
        <v>34</v>
      </c>
      <c r="B1273" s="37" t="s">
        <v>18</v>
      </c>
      <c r="C1273" s="33">
        <v>36831</v>
      </c>
      <c r="D1273" s="31" t="e">
        <f>'1.2'!J18</f>
        <v>#N/A</v>
      </c>
      <c r="E1273" s="31" t="e">
        <f>'1.2'!W18</f>
        <v>#N/A</v>
      </c>
      <c r="F1273" s="31" t="e">
        <f>'1.2'!AJ18</f>
        <v>#N/A</v>
      </c>
      <c r="G1273" s="31" t="e">
        <f>'1.2'!AW18</f>
        <v>#N/A</v>
      </c>
    </row>
    <row r="1274" spans="1:7" x14ac:dyDescent="0.25">
      <c r="A1274" s="34" t="s">
        <v>34</v>
      </c>
      <c r="B1274" s="37" t="s">
        <v>18</v>
      </c>
      <c r="C1274" s="33">
        <v>36861</v>
      </c>
      <c r="D1274" s="31" t="e">
        <f>'1.2'!J19</f>
        <v>#N/A</v>
      </c>
      <c r="E1274" s="31" t="e">
        <f>'1.2'!W19</f>
        <v>#N/A</v>
      </c>
      <c r="F1274" s="31" t="e">
        <f>'1.2'!AJ19</f>
        <v>#N/A</v>
      </c>
      <c r="G1274" s="31" t="e">
        <f>'1.2'!AW19</f>
        <v>#N/A</v>
      </c>
    </row>
    <row r="1275" spans="1:7" x14ac:dyDescent="0.25">
      <c r="A1275" s="34" t="s">
        <v>34</v>
      </c>
      <c r="B1275" s="37" t="s">
        <v>18</v>
      </c>
      <c r="C1275" s="33">
        <v>36892</v>
      </c>
      <c r="D1275" s="31" t="e">
        <f>'1.2'!J20</f>
        <v>#N/A</v>
      </c>
      <c r="E1275" s="31" t="e">
        <f>'1.2'!W20</f>
        <v>#N/A</v>
      </c>
      <c r="F1275" s="31" t="e">
        <f>'1.2'!AJ20</f>
        <v>#N/A</v>
      </c>
      <c r="G1275" s="31" t="e">
        <f>'1.2'!AW20</f>
        <v>#N/A</v>
      </c>
    </row>
    <row r="1276" spans="1:7" x14ac:dyDescent="0.25">
      <c r="A1276" s="34" t="s">
        <v>34</v>
      </c>
      <c r="B1276" s="37" t="s">
        <v>18</v>
      </c>
      <c r="C1276" s="33">
        <v>36923</v>
      </c>
      <c r="D1276" s="31" t="e">
        <f>'1.2'!J21</f>
        <v>#N/A</v>
      </c>
      <c r="E1276" s="31" t="e">
        <f>'1.2'!W21</f>
        <v>#N/A</v>
      </c>
      <c r="F1276" s="31" t="e">
        <f>'1.2'!AJ21</f>
        <v>#N/A</v>
      </c>
      <c r="G1276" s="31" t="e">
        <f>'1.2'!AW21</f>
        <v>#N/A</v>
      </c>
    </row>
    <row r="1277" spans="1:7" x14ac:dyDescent="0.25">
      <c r="A1277" s="34" t="s">
        <v>34</v>
      </c>
      <c r="B1277" s="37" t="s">
        <v>18</v>
      </c>
      <c r="C1277" s="33">
        <v>36951</v>
      </c>
      <c r="D1277" s="31" t="e">
        <f>'1.2'!J22</f>
        <v>#N/A</v>
      </c>
      <c r="E1277" s="31" t="e">
        <f>'1.2'!W22</f>
        <v>#N/A</v>
      </c>
      <c r="F1277" s="31" t="e">
        <f>'1.2'!AJ22</f>
        <v>#N/A</v>
      </c>
      <c r="G1277" s="31" t="e">
        <f>'1.2'!AW22</f>
        <v>#N/A</v>
      </c>
    </row>
    <row r="1278" spans="1:7" x14ac:dyDescent="0.25">
      <c r="A1278" s="34" t="s">
        <v>34</v>
      </c>
      <c r="B1278" s="37" t="s">
        <v>18</v>
      </c>
      <c r="C1278" s="33">
        <v>36982</v>
      </c>
      <c r="D1278" s="31" t="e">
        <f>'1.2'!J23</f>
        <v>#N/A</v>
      </c>
      <c r="E1278" s="31" t="e">
        <f>'1.2'!W23</f>
        <v>#N/A</v>
      </c>
      <c r="F1278" s="31" t="e">
        <f>'1.2'!AJ23</f>
        <v>#N/A</v>
      </c>
      <c r="G1278" s="31" t="e">
        <f>'1.2'!AW23</f>
        <v>#N/A</v>
      </c>
    </row>
    <row r="1279" spans="1:7" x14ac:dyDescent="0.25">
      <c r="A1279" s="34" t="s">
        <v>34</v>
      </c>
      <c r="B1279" s="37" t="s">
        <v>18</v>
      </c>
      <c r="C1279" s="33">
        <v>37012</v>
      </c>
      <c r="D1279" s="31" t="e">
        <f>'1.2'!J24</f>
        <v>#N/A</v>
      </c>
      <c r="E1279" s="31" t="e">
        <f>'1.2'!W24</f>
        <v>#N/A</v>
      </c>
      <c r="F1279" s="31" t="e">
        <f>'1.2'!AJ24</f>
        <v>#N/A</v>
      </c>
      <c r="G1279" s="31" t="e">
        <f>'1.2'!AW24</f>
        <v>#N/A</v>
      </c>
    </row>
    <row r="1280" spans="1:7" x14ac:dyDescent="0.25">
      <c r="A1280" s="34" t="s">
        <v>34</v>
      </c>
      <c r="B1280" s="37" t="s">
        <v>18</v>
      </c>
      <c r="C1280" s="33">
        <v>37043</v>
      </c>
      <c r="D1280" s="31" t="e">
        <f>'1.2'!J25</f>
        <v>#N/A</v>
      </c>
      <c r="E1280" s="31" t="e">
        <f>'1.2'!W25</f>
        <v>#N/A</v>
      </c>
      <c r="F1280" s="31" t="e">
        <f>'1.2'!AJ25</f>
        <v>#N/A</v>
      </c>
      <c r="G1280" s="31" t="e">
        <f>'1.2'!AW25</f>
        <v>#N/A</v>
      </c>
    </row>
    <row r="1281" spans="1:7" x14ac:dyDescent="0.25">
      <c r="A1281" s="34" t="s">
        <v>34</v>
      </c>
      <c r="B1281" s="37" t="s">
        <v>18</v>
      </c>
      <c r="C1281" s="33">
        <v>37073</v>
      </c>
      <c r="D1281" s="31" t="e">
        <f>'1.2'!J26</f>
        <v>#N/A</v>
      </c>
      <c r="E1281" s="31" t="e">
        <f>'1.2'!W26</f>
        <v>#N/A</v>
      </c>
      <c r="F1281" s="31" t="e">
        <f>'1.2'!AJ26</f>
        <v>#N/A</v>
      </c>
      <c r="G1281" s="31" t="e">
        <f>'1.2'!AW26</f>
        <v>#N/A</v>
      </c>
    </row>
    <row r="1282" spans="1:7" x14ac:dyDescent="0.25">
      <c r="A1282" s="34" t="s">
        <v>34</v>
      </c>
      <c r="B1282" s="37" t="s">
        <v>18</v>
      </c>
      <c r="C1282" s="33">
        <v>37104</v>
      </c>
      <c r="D1282" s="31" t="e">
        <f>'1.2'!J27</f>
        <v>#N/A</v>
      </c>
      <c r="E1282" s="31" t="e">
        <f>'1.2'!W27</f>
        <v>#N/A</v>
      </c>
      <c r="F1282" s="31" t="e">
        <f>'1.2'!AJ27</f>
        <v>#N/A</v>
      </c>
      <c r="G1282" s="31" t="e">
        <f>'1.2'!AW27</f>
        <v>#N/A</v>
      </c>
    </row>
    <row r="1283" spans="1:7" x14ac:dyDescent="0.25">
      <c r="A1283" s="34" t="s">
        <v>34</v>
      </c>
      <c r="B1283" s="37" t="s">
        <v>18</v>
      </c>
      <c r="C1283" s="33">
        <v>37135</v>
      </c>
      <c r="D1283" s="31" t="e">
        <f>'1.2'!J28</f>
        <v>#N/A</v>
      </c>
      <c r="E1283" s="31" t="e">
        <f>'1.2'!W28</f>
        <v>#N/A</v>
      </c>
      <c r="F1283" s="31" t="e">
        <f>'1.2'!AJ28</f>
        <v>#N/A</v>
      </c>
      <c r="G1283" s="31" t="e">
        <f>'1.2'!AW28</f>
        <v>#N/A</v>
      </c>
    </row>
    <row r="1284" spans="1:7" x14ac:dyDescent="0.25">
      <c r="A1284" s="34" t="s">
        <v>34</v>
      </c>
      <c r="B1284" s="37" t="s">
        <v>18</v>
      </c>
      <c r="C1284" s="33">
        <v>37165</v>
      </c>
      <c r="D1284" s="31" t="e">
        <f>'1.2'!J29</f>
        <v>#N/A</v>
      </c>
      <c r="E1284" s="31" t="e">
        <f>'1.2'!W29</f>
        <v>#N/A</v>
      </c>
      <c r="F1284" s="31" t="e">
        <f>'1.2'!AJ29</f>
        <v>#N/A</v>
      </c>
      <c r="G1284" s="31" t="e">
        <f>'1.2'!AW29</f>
        <v>#N/A</v>
      </c>
    </row>
    <row r="1285" spans="1:7" x14ac:dyDescent="0.25">
      <c r="A1285" s="34" t="s">
        <v>34</v>
      </c>
      <c r="B1285" s="37" t="s">
        <v>18</v>
      </c>
      <c r="C1285" s="33">
        <v>37196</v>
      </c>
      <c r="D1285" s="31" t="e">
        <f>'1.2'!J30</f>
        <v>#N/A</v>
      </c>
      <c r="E1285" s="31" t="e">
        <f>'1.2'!W30</f>
        <v>#N/A</v>
      </c>
      <c r="F1285" s="31" t="e">
        <f>'1.2'!AJ30</f>
        <v>#N/A</v>
      </c>
      <c r="G1285" s="31" t="e">
        <f>'1.2'!AW30</f>
        <v>#N/A</v>
      </c>
    </row>
    <row r="1286" spans="1:7" x14ac:dyDescent="0.25">
      <c r="A1286" s="34" t="s">
        <v>34</v>
      </c>
      <c r="B1286" s="37" t="s">
        <v>18</v>
      </c>
      <c r="C1286" s="33">
        <v>37226</v>
      </c>
      <c r="D1286" s="31" t="e">
        <f>'1.2'!J31</f>
        <v>#N/A</v>
      </c>
      <c r="E1286" s="31" t="e">
        <f>'1.2'!W31</f>
        <v>#N/A</v>
      </c>
      <c r="F1286" s="31" t="e">
        <f>'1.2'!AJ31</f>
        <v>#N/A</v>
      </c>
      <c r="G1286" s="31" t="e">
        <f>'1.2'!AW31</f>
        <v>#N/A</v>
      </c>
    </row>
    <row r="1287" spans="1:7" x14ac:dyDescent="0.25">
      <c r="A1287" s="34" t="s">
        <v>34</v>
      </c>
      <c r="B1287" s="37" t="s">
        <v>18</v>
      </c>
      <c r="C1287" s="33">
        <v>37257</v>
      </c>
      <c r="D1287" s="31" t="e">
        <f>'1.2'!J32</f>
        <v>#N/A</v>
      </c>
      <c r="E1287" s="31" t="e">
        <f>'1.2'!W32</f>
        <v>#N/A</v>
      </c>
      <c r="F1287" s="31" t="e">
        <f>'1.2'!AJ32</f>
        <v>#N/A</v>
      </c>
      <c r="G1287" s="31" t="e">
        <f>'1.2'!AW32</f>
        <v>#N/A</v>
      </c>
    </row>
    <row r="1288" spans="1:7" x14ac:dyDescent="0.25">
      <c r="A1288" s="34" t="s">
        <v>34</v>
      </c>
      <c r="B1288" s="37" t="s">
        <v>18</v>
      </c>
      <c r="C1288" s="33">
        <v>37288</v>
      </c>
      <c r="D1288" s="31" t="e">
        <f>'1.2'!J33</f>
        <v>#N/A</v>
      </c>
      <c r="E1288" s="31" t="e">
        <f>'1.2'!W33</f>
        <v>#N/A</v>
      </c>
      <c r="F1288" s="31" t="e">
        <f>'1.2'!AJ33</f>
        <v>#N/A</v>
      </c>
      <c r="G1288" s="31" t="e">
        <f>'1.2'!AW33</f>
        <v>#N/A</v>
      </c>
    </row>
    <row r="1289" spans="1:7" x14ac:dyDescent="0.25">
      <c r="A1289" s="34" t="s">
        <v>34</v>
      </c>
      <c r="B1289" s="37" t="s">
        <v>18</v>
      </c>
      <c r="C1289" s="33">
        <v>37316</v>
      </c>
      <c r="D1289" s="31" t="e">
        <f>'1.2'!J34</f>
        <v>#N/A</v>
      </c>
      <c r="E1289" s="31" t="e">
        <f>'1.2'!W34</f>
        <v>#N/A</v>
      </c>
      <c r="F1289" s="31" t="e">
        <f>'1.2'!AJ34</f>
        <v>#N/A</v>
      </c>
      <c r="G1289" s="31" t="e">
        <f>'1.2'!AW34</f>
        <v>#N/A</v>
      </c>
    </row>
    <row r="1290" spans="1:7" x14ac:dyDescent="0.25">
      <c r="A1290" s="34" t="s">
        <v>34</v>
      </c>
      <c r="B1290" s="37" t="s">
        <v>18</v>
      </c>
      <c r="C1290" s="33">
        <v>37347</v>
      </c>
      <c r="D1290" s="31" t="e">
        <f>'1.2'!J35</f>
        <v>#N/A</v>
      </c>
      <c r="E1290" s="31" t="e">
        <f>'1.2'!W35</f>
        <v>#N/A</v>
      </c>
      <c r="F1290" s="31" t="e">
        <f>'1.2'!AJ35</f>
        <v>#N/A</v>
      </c>
      <c r="G1290" s="31" t="e">
        <f>'1.2'!AW35</f>
        <v>#N/A</v>
      </c>
    </row>
    <row r="1291" spans="1:7" x14ac:dyDescent="0.25">
      <c r="A1291" s="34" t="s">
        <v>34</v>
      </c>
      <c r="B1291" s="37" t="s">
        <v>18</v>
      </c>
      <c r="C1291" s="33">
        <v>37377</v>
      </c>
      <c r="D1291" s="31" t="e">
        <f>'1.2'!J36</f>
        <v>#N/A</v>
      </c>
      <c r="E1291" s="31" t="e">
        <f>'1.2'!W36</f>
        <v>#N/A</v>
      </c>
      <c r="F1291" s="31" t="e">
        <f>'1.2'!AJ36</f>
        <v>#N/A</v>
      </c>
      <c r="G1291" s="31" t="e">
        <f>'1.2'!AW36</f>
        <v>#N/A</v>
      </c>
    </row>
    <row r="1292" spans="1:7" x14ac:dyDescent="0.25">
      <c r="A1292" s="34" t="s">
        <v>34</v>
      </c>
      <c r="B1292" s="37" t="s">
        <v>18</v>
      </c>
      <c r="C1292" s="33">
        <v>37408</v>
      </c>
      <c r="D1292" s="31" t="e">
        <f>'1.2'!J37</f>
        <v>#N/A</v>
      </c>
      <c r="E1292" s="31" t="e">
        <f>'1.2'!W37</f>
        <v>#N/A</v>
      </c>
      <c r="F1292" s="31" t="e">
        <f>'1.2'!AJ37</f>
        <v>#N/A</v>
      </c>
      <c r="G1292" s="31" t="e">
        <f>'1.2'!AW37</f>
        <v>#N/A</v>
      </c>
    </row>
    <row r="1293" spans="1:7" x14ac:dyDescent="0.25">
      <c r="A1293" s="34" t="s">
        <v>34</v>
      </c>
      <c r="B1293" s="37" t="s">
        <v>18</v>
      </c>
      <c r="C1293" s="33">
        <v>37438</v>
      </c>
      <c r="D1293" s="31" t="e">
        <f>'1.2'!J38</f>
        <v>#N/A</v>
      </c>
      <c r="E1293" s="31" t="e">
        <f>'1.2'!W38</f>
        <v>#N/A</v>
      </c>
      <c r="F1293" s="31" t="e">
        <f>'1.2'!AJ38</f>
        <v>#N/A</v>
      </c>
      <c r="G1293" s="31" t="e">
        <f>'1.2'!AW38</f>
        <v>#N/A</v>
      </c>
    </row>
    <row r="1294" spans="1:7" x14ac:dyDescent="0.25">
      <c r="A1294" s="34" t="s">
        <v>34</v>
      </c>
      <c r="B1294" s="37" t="s">
        <v>18</v>
      </c>
      <c r="C1294" s="33">
        <v>37469</v>
      </c>
      <c r="D1294" s="31" t="e">
        <f>'1.2'!J39</f>
        <v>#N/A</v>
      </c>
      <c r="E1294" s="31" t="e">
        <f>'1.2'!W39</f>
        <v>#N/A</v>
      </c>
      <c r="F1294" s="31" t="e">
        <f>'1.2'!AJ39</f>
        <v>#N/A</v>
      </c>
      <c r="G1294" s="31" t="e">
        <f>'1.2'!AW39</f>
        <v>#N/A</v>
      </c>
    </row>
    <row r="1295" spans="1:7" x14ac:dyDescent="0.25">
      <c r="A1295" s="34" t="s">
        <v>34</v>
      </c>
      <c r="B1295" s="37" t="s">
        <v>18</v>
      </c>
      <c r="C1295" s="33">
        <v>37500</v>
      </c>
      <c r="D1295" s="31" t="e">
        <f>'1.2'!J40</f>
        <v>#N/A</v>
      </c>
      <c r="E1295" s="31" t="e">
        <f>'1.2'!W40</f>
        <v>#N/A</v>
      </c>
      <c r="F1295" s="31" t="e">
        <f>'1.2'!AJ40</f>
        <v>#N/A</v>
      </c>
      <c r="G1295" s="31" t="e">
        <f>'1.2'!AW40</f>
        <v>#N/A</v>
      </c>
    </row>
    <row r="1296" spans="1:7" x14ac:dyDescent="0.25">
      <c r="A1296" s="34" t="s">
        <v>34</v>
      </c>
      <c r="B1296" s="37" t="s">
        <v>18</v>
      </c>
      <c r="C1296" s="33">
        <v>37530</v>
      </c>
      <c r="D1296" s="31" t="e">
        <f>'1.2'!J41</f>
        <v>#N/A</v>
      </c>
      <c r="E1296" s="31" t="e">
        <f>'1.2'!W41</f>
        <v>#N/A</v>
      </c>
      <c r="F1296" s="31" t="e">
        <f>'1.2'!AJ41</f>
        <v>#N/A</v>
      </c>
      <c r="G1296" s="31" t="e">
        <f>'1.2'!AW41</f>
        <v>#N/A</v>
      </c>
    </row>
    <row r="1297" spans="1:7" x14ac:dyDescent="0.25">
      <c r="A1297" s="34" t="s">
        <v>34</v>
      </c>
      <c r="B1297" s="37" t="s">
        <v>18</v>
      </c>
      <c r="C1297" s="33">
        <v>37561</v>
      </c>
      <c r="D1297" s="31" t="e">
        <f>'1.2'!J42</f>
        <v>#N/A</v>
      </c>
      <c r="E1297" s="31" t="e">
        <f>'1.2'!W42</f>
        <v>#N/A</v>
      </c>
      <c r="F1297" s="31" t="e">
        <f>'1.2'!AJ42</f>
        <v>#N/A</v>
      </c>
      <c r="G1297" s="31" t="e">
        <f>'1.2'!AW42</f>
        <v>#N/A</v>
      </c>
    </row>
    <row r="1298" spans="1:7" x14ac:dyDescent="0.25">
      <c r="A1298" s="34" t="s">
        <v>34</v>
      </c>
      <c r="B1298" s="37" t="s">
        <v>18</v>
      </c>
      <c r="C1298" s="33">
        <v>37591</v>
      </c>
      <c r="D1298" s="31" t="e">
        <f>'1.2'!J43</f>
        <v>#N/A</v>
      </c>
      <c r="E1298" s="31" t="e">
        <f>'1.2'!W43</f>
        <v>#N/A</v>
      </c>
      <c r="F1298" s="31" t="e">
        <f>'1.2'!AJ43</f>
        <v>#N/A</v>
      </c>
      <c r="G1298" s="31" t="e">
        <f>'1.2'!AW43</f>
        <v>#N/A</v>
      </c>
    </row>
    <row r="1299" spans="1:7" x14ac:dyDescent="0.25">
      <c r="A1299" s="34" t="s">
        <v>34</v>
      </c>
      <c r="B1299" s="37" t="s">
        <v>18</v>
      </c>
      <c r="C1299" s="33">
        <v>37622</v>
      </c>
      <c r="D1299" s="31" t="e">
        <f>'1.2'!J44</f>
        <v>#N/A</v>
      </c>
      <c r="E1299" s="31" t="e">
        <f>'1.2'!W44</f>
        <v>#N/A</v>
      </c>
      <c r="F1299" s="31" t="e">
        <f>'1.2'!AJ44</f>
        <v>#N/A</v>
      </c>
      <c r="G1299" s="31" t="e">
        <f>'1.2'!AW44</f>
        <v>#N/A</v>
      </c>
    </row>
    <row r="1300" spans="1:7" x14ac:dyDescent="0.25">
      <c r="A1300" s="34" t="s">
        <v>34</v>
      </c>
      <c r="B1300" s="37" t="s">
        <v>18</v>
      </c>
      <c r="C1300" s="33">
        <v>37653</v>
      </c>
      <c r="D1300" s="31" t="e">
        <f>'1.2'!J45</f>
        <v>#N/A</v>
      </c>
      <c r="E1300" s="31" t="e">
        <f>'1.2'!W45</f>
        <v>#N/A</v>
      </c>
      <c r="F1300" s="31" t="e">
        <f>'1.2'!AJ45</f>
        <v>#N/A</v>
      </c>
      <c r="G1300" s="31" t="e">
        <f>'1.2'!AW45</f>
        <v>#N/A</v>
      </c>
    </row>
    <row r="1301" spans="1:7" x14ac:dyDescent="0.25">
      <c r="A1301" s="34" t="s">
        <v>34</v>
      </c>
      <c r="B1301" s="37" t="s">
        <v>18</v>
      </c>
      <c r="C1301" s="33">
        <v>37681</v>
      </c>
      <c r="D1301" s="31" t="e">
        <f>'1.2'!J46</f>
        <v>#N/A</v>
      </c>
      <c r="E1301" s="31" t="e">
        <f>'1.2'!W46</f>
        <v>#N/A</v>
      </c>
      <c r="F1301" s="31" t="e">
        <f>'1.2'!AJ46</f>
        <v>#N/A</v>
      </c>
      <c r="G1301" s="31" t="e">
        <f>'1.2'!AW46</f>
        <v>#N/A</v>
      </c>
    </row>
    <row r="1302" spans="1:7" x14ac:dyDescent="0.25">
      <c r="A1302" s="34" t="s">
        <v>34</v>
      </c>
      <c r="B1302" s="37" t="s">
        <v>18</v>
      </c>
      <c r="C1302" s="33">
        <v>37712</v>
      </c>
      <c r="D1302" s="31" t="e">
        <f>'1.2'!J47</f>
        <v>#N/A</v>
      </c>
      <c r="E1302" s="31" t="e">
        <f>'1.2'!W47</f>
        <v>#N/A</v>
      </c>
      <c r="F1302" s="31" t="e">
        <f>'1.2'!AJ47</f>
        <v>#N/A</v>
      </c>
      <c r="G1302" s="31" t="e">
        <f>'1.2'!AW47</f>
        <v>#N/A</v>
      </c>
    </row>
    <row r="1303" spans="1:7" x14ac:dyDescent="0.25">
      <c r="A1303" s="34" t="s">
        <v>34</v>
      </c>
      <c r="B1303" s="37" t="s">
        <v>18</v>
      </c>
      <c r="C1303" s="33">
        <v>37742</v>
      </c>
      <c r="D1303" s="31" t="e">
        <f>'1.2'!J48</f>
        <v>#N/A</v>
      </c>
      <c r="E1303" s="31" t="e">
        <f>'1.2'!W48</f>
        <v>#N/A</v>
      </c>
      <c r="F1303" s="31" t="e">
        <f>'1.2'!AJ48</f>
        <v>#N/A</v>
      </c>
      <c r="G1303" s="31" t="e">
        <f>'1.2'!AW48</f>
        <v>#N/A</v>
      </c>
    </row>
    <row r="1304" spans="1:7" x14ac:dyDescent="0.25">
      <c r="A1304" s="34" t="s">
        <v>34</v>
      </c>
      <c r="B1304" s="37" t="s">
        <v>18</v>
      </c>
      <c r="C1304" s="33">
        <v>37773</v>
      </c>
      <c r="D1304" s="31" t="e">
        <f>'1.2'!J49</f>
        <v>#N/A</v>
      </c>
      <c r="E1304" s="31" t="e">
        <f>'1.2'!W49</f>
        <v>#N/A</v>
      </c>
      <c r="F1304" s="31" t="e">
        <f>'1.2'!AJ49</f>
        <v>#N/A</v>
      </c>
      <c r="G1304" s="31" t="e">
        <f>'1.2'!AW49</f>
        <v>#N/A</v>
      </c>
    </row>
    <row r="1305" spans="1:7" x14ac:dyDescent="0.25">
      <c r="A1305" s="34" t="s">
        <v>34</v>
      </c>
      <c r="B1305" s="37" t="s">
        <v>18</v>
      </c>
      <c r="C1305" s="33">
        <v>37803</v>
      </c>
      <c r="D1305" s="31" t="e">
        <f>'1.2'!J50</f>
        <v>#N/A</v>
      </c>
      <c r="E1305" s="31" t="e">
        <f>'1.2'!W50</f>
        <v>#N/A</v>
      </c>
      <c r="F1305" s="31" t="e">
        <f>'1.2'!AJ50</f>
        <v>#N/A</v>
      </c>
      <c r="G1305" s="31" t="e">
        <f>'1.2'!AW50</f>
        <v>#N/A</v>
      </c>
    </row>
    <row r="1306" spans="1:7" x14ac:dyDescent="0.25">
      <c r="A1306" s="34" t="s">
        <v>34</v>
      </c>
      <c r="B1306" s="37" t="s">
        <v>18</v>
      </c>
      <c r="C1306" s="33">
        <v>37834</v>
      </c>
      <c r="D1306" s="31" t="e">
        <f>'1.2'!J51</f>
        <v>#N/A</v>
      </c>
      <c r="E1306" s="31" t="e">
        <f>'1.2'!W51</f>
        <v>#N/A</v>
      </c>
      <c r="F1306" s="31" t="e">
        <f>'1.2'!AJ51</f>
        <v>#N/A</v>
      </c>
      <c r="G1306" s="31" t="e">
        <f>'1.2'!AW51</f>
        <v>#N/A</v>
      </c>
    </row>
    <row r="1307" spans="1:7" x14ac:dyDescent="0.25">
      <c r="A1307" s="34" t="s">
        <v>34</v>
      </c>
      <c r="B1307" s="37" t="s">
        <v>18</v>
      </c>
      <c r="C1307" s="33">
        <v>37865</v>
      </c>
      <c r="D1307" s="31" t="e">
        <f>'1.2'!J52</f>
        <v>#N/A</v>
      </c>
      <c r="E1307" s="31" t="e">
        <f>'1.2'!W52</f>
        <v>#N/A</v>
      </c>
      <c r="F1307" s="31" t="e">
        <f>'1.2'!AJ52</f>
        <v>#N/A</v>
      </c>
      <c r="G1307" s="31" t="e">
        <f>'1.2'!AW52</f>
        <v>#N/A</v>
      </c>
    </row>
    <row r="1308" spans="1:7" x14ac:dyDescent="0.25">
      <c r="A1308" s="34" t="s">
        <v>34</v>
      </c>
      <c r="B1308" s="37" t="s">
        <v>18</v>
      </c>
      <c r="C1308" s="33">
        <v>37895</v>
      </c>
      <c r="D1308" s="31" t="e">
        <f>'1.2'!J53</f>
        <v>#N/A</v>
      </c>
      <c r="E1308" s="31" t="e">
        <f>'1.2'!W53</f>
        <v>#N/A</v>
      </c>
      <c r="F1308" s="31" t="e">
        <f>'1.2'!AJ53</f>
        <v>#N/A</v>
      </c>
      <c r="G1308" s="31" t="e">
        <f>'1.2'!AW53</f>
        <v>#N/A</v>
      </c>
    </row>
    <row r="1309" spans="1:7" x14ac:dyDescent="0.25">
      <c r="A1309" s="34" t="s">
        <v>34</v>
      </c>
      <c r="B1309" s="37" t="s">
        <v>18</v>
      </c>
      <c r="C1309" s="33">
        <v>37926</v>
      </c>
      <c r="D1309" s="31" t="e">
        <f>'1.2'!J54</f>
        <v>#N/A</v>
      </c>
      <c r="E1309" s="31" t="e">
        <f>'1.2'!W54</f>
        <v>#N/A</v>
      </c>
      <c r="F1309" s="31" t="e">
        <f>'1.2'!AJ54</f>
        <v>#N/A</v>
      </c>
      <c r="G1309" s="31" t="e">
        <f>'1.2'!AW54</f>
        <v>#N/A</v>
      </c>
    </row>
    <row r="1310" spans="1:7" x14ac:dyDescent="0.25">
      <c r="A1310" s="34" t="s">
        <v>34</v>
      </c>
      <c r="B1310" s="37" t="s">
        <v>18</v>
      </c>
      <c r="C1310" s="33">
        <v>37956</v>
      </c>
      <c r="D1310" s="31" t="e">
        <f>'1.2'!J55</f>
        <v>#N/A</v>
      </c>
      <c r="E1310" s="31" t="e">
        <f>'1.2'!W55</f>
        <v>#N/A</v>
      </c>
      <c r="F1310" s="31" t="e">
        <f>'1.2'!AJ55</f>
        <v>#N/A</v>
      </c>
      <c r="G1310" s="31" t="e">
        <f>'1.2'!AW55</f>
        <v>#N/A</v>
      </c>
    </row>
    <row r="1311" spans="1:7" x14ac:dyDescent="0.25">
      <c r="A1311" s="34" t="s">
        <v>34</v>
      </c>
      <c r="B1311" s="37" t="s">
        <v>18</v>
      </c>
      <c r="C1311" s="33">
        <v>37987</v>
      </c>
      <c r="D1311" s="31">
        <f>'1.2'!J56</f>
        <v>56.8</v>
      </c>
      <c r="E1311" s="31" t="e">
        <f>'1.2'!W56</f>
        <v>#N/A</v>
      </c>
      <c r="F1311" s="31" t="e">
        <f>'1.2'!AJ56</f>
        <v>#N/A</v>
      </c>
      <c r="G1311" s="31" t="e">
        <f>'1.2'!AW56</f>
        <v>#N/A</v>
      </c>
    </row>
    <row r="1312" spans="1:7" x14ac:dyDescent="0.25">
      <c r="A1312" s="34" t="s">
        <v>34</v>
      </c>
      <c r="B1312" s="37" t="s">
        <v>18</v>
      </c>
      <c r="C1312" s="33">
        <v>38018</v>
      </c>
      <c r="D1312" s="31">
        <f>'1.2'!J57</f>
        <v>53.8</v>
      </c>
      <c r="E1312" s="31" t="e">
        <f>'1.2'!W57</f>
        <v>#N/A</v>
      </c>
      <c r="F1312" s="31" t="e">
        <f>'1.2'!AJ57</f>
        <v>#N/A</v>
      </c>
      <c r="G1312" s="31" t="e">
        <f>'1.2'!AW57</f>
        <v>#N/A</v>
      </c>
    </row>
    <row r="1313" spans="1:7" x14ac:dyDescent="0.25">
      <c r="A1313" s="34" t="s">
        <v>34</v>
      </c>
      <c r="B1313" s="37" t="s">
        <v>18</v>
      </c>
      <c r="C1313" s="33">
        <v>38047</v>
      </c>
      <c r="D1313" s="31">
        <f>'1.2'!J58</f>
        <v>41.2</v>
      </c>
      <c r="E1313" s="31" t="e">
        <f>'1.2'!W58</f>
        <v>#N/A</v>
      </c>
      <c r="F1313" s="31" t="e">
        <f>'1.2'!AJ58</f>
        <v>#N/A</v>
      </c>
      <c r="G1313" s="31" t="e">
        <f>'1.2'!AW58</f>
        <v>#N/A</v>
      </c>
    </row>
    <row r="1314" spans="1:7" x14ac:dyDescent="0.25">
      <c r="A1314" s="34" t="s">
        <v>34</v>
      </c>
      <c r="B1314" s="37" t="s">
        <v>18</v>
      </c>
      <c r="C1314" s="33">
        <v>38078</v>
      </c>
      <c r="D1314" s="31">
        <f>'1.2'!J59</f>
        <v>30.1</v>
      </c>
      <c r="E1314" s="31" t="e">
        <f>'1.2'!W59</f>
        <v>#N/A</v>
      </c>
      <c r="F1314" s="31" t="e">
        <f>'1.2'!AJ59</f>
        <v>#N/A</v>
      </c>
      <c r="G1314" s="31" t="e">
        <f>'1.2'!AW59</f>
        <v>#N/A</v>
      </c>
    </row>
    <row r="1315" spans="1:7" x14ac:dyDescent="0.25">
      <c r="A1315" s="34" t="s">
        <v>34</v>
      </c>
      <c r="B1315" s="37" t="s">
        <v>18</v>
      </c>
      <c r="C1315" s="33">
        <v>38108</v>
      </c>
      <c r="D1315" s="31">
        <f>'1.2'!J60</f>
        <v>32.1</v>
      </c>
      <c r="E1315" s="31" t="e">
        <f>'1.2'!W60</f>
        <v>#N/A</v>
      </c>
      <c r="F1315" s="31" t="e">
        <f>'1.2'!AJ60</f>
        <v>#N/A</v>
      </c>
      <c r="G1315" s="31" t="e">
        <f>'1.2'!AW60</f>
        <v>#N/A</v>
      </c>
    </row>
    <row r="1316" spans="1:7" x14ac:dyDescent="0.25">
      <c r="A1316" s="34" t="s">
        <v>34</v>
      </c>
      <c r="B1316" s="37" t="s">
        <v>18</v>
      </c>
      <c r="C1316" s="33">
        <v>38139</v>
      </c>
      <c r="D1316" s="31">
        <f>'1.2'!J61</f>
        <v>32.6</v>
      </c>
      <c r="E1316" s="31" t="e">
        <f>'1.2'!W61</f>
        <v>#N/A</v>
      </c>
      <c r="F1316" s="31" t="e">
        <f>'1.2'!AJ61</f>
        <v>#N/A</v>
      </c>
      <c r="G1316" s="31" t="e">
        <f>'1.2'!AW61</f>
        <v>#N/A</v>
      </c>
    </row>
    <row r="1317" spans="1:7" x14ac:dyDescent="0.25">
      <c r="A1317" s="34" t="s">
        <v>34</v>
      </c>
      <c r="B1317" s="37" t="s">
        <v>18</v>
      </c>
      <c r="C1317" s="33">
        <v>38169</v>
      </c>
      <c r="D1317" s="31">
        <f>'1.2'!J62</f>
        <v>33.200000000000003</v>
      </c>
      <c r="E1317" s="31" t="e">
        <f>'1.2'!W62</f>
        <v>#N/A</v>
      </c>
      <c r="F1317" s="31" t="e">
        <f>'1.2'!AJ62</f>
        <v>#N/A</v>
      </c>
      <c r="G1317" s="31" t="e">
        <f>'1.2'!AW62</f>
        <v>#N/A</v>
      </c>
    </row>
    <row r="1318" spans="1:7" x14ac:dyDescent="0.25">
      <c r="A1318" s="34" t="s">
        <v>34</v>
      </c>
      <c r="B1318" s="37" t="s">
        <v>18</v>
      </c>
      <c r="C1318" s="33">
        <v>38200</v>
      </c>
      <c r="D1318" s="31">
        <f>'1.2'!J63</f>
        <v>33.4</v>
      </c>
      <c r="E1318" s="31" t="e">
        <f>'1.2'!W63</f>
        <v>#N/A</v>
      </c>
      <c r="F1318" s="31" t="e">
        <f>'1.2'!AJ63</f>
        <v>#N/A</v>
      </c>
      <c r="G1318" s="31" t="e">
        <f>'1.2'!AW63</f>
        <v>#N/A</v>
      </c>
    </row>
    <row r="1319" spans="1:7" x14ac:dyDescent="0.25">
      <c r="A1319" s="34" t="s">
        <v>34</v>
      </c>
      <c r="B1319" s="37" t="s">
        <v>18</v>
      </c>
      <c r="C1319" s="33">
        <v>38231</v>
      </c>
      <c r="D1319" s="31">
        <f>'1.2'!J64</f>
        <v>32.5</v>
      </c>
      <c r="E1319" s="31" t="e">
        <f>'1.2'!W64</f>
        <v>#N/A</v>
      </c>
      <c r="F1319" s="31" t="e">
        <f>'1.2'!AJ64</f>
        <v>#N/A</v>
      </c>
      <c r="G1319" s="31" t="e">
        <f>'1.2'!AW64</f>
        <v>#N/A</v>
      </c>
    </row>
    <row r="1320" spans="1:7" x14ac:dyDescent="0.25">
      <c r="A1320" s="34" t="s">
        <v>34</v>
      </c>
      <c r="B1320" s="37" t="s">
        <v>18</v>
      </c>
      <c r="C1320" s="33">
        <v>38261</v>
      </c>
      <c r="D1320" s="31">
        <f>'1.2'!J65</f>
        <v>29.7</v>
      </c>
      <c r="E1320" s="31" t="e">
        <f>'1.2'!W65</f>
        <v>#N/A</v>
      </c>
      <c r="F1320" s="31" t="e">
        <f>'1.2'!AJ65</f>
        <v>#N/A</v>
      </c>
      <c r="G1320" s="31" t="e">
        <f>'1.2'!AW65</f>
        <v>#N/A</v>
      </c>
    </row>
    <row r="1321" spans="1:7" x14ac:dyDescent="0.25">
      <c r="A1321" s="34" t="s">
        <v>34</v>
      </c>
      <c r="B1321" s="37" t="s">
        <v>18</v>
      </c>
      <c r="C1321" s="33">
        <v>38292</v>
      </c>
      <c r="D1321" s="31">
        <f>'1.2'!J66</f>
        <v>33.4</v>
      </c>
      <c r="E1321" s="31" t="e">
        <f>'1.2'!W66</f>
        <v>#N/A</v>
      </c>
      <c r="F1321" s="31" t="e">
        <f>'1.2'!AJ66</f>
        <v>#N/A</v>
      </c>
      <c r="G1321" s="31" t="e">
        <f>'1.2'!AW66</f>
        <v>#N/A</v>
      </c>
    </row>
    <row r="1322" spans="1:7" x14ac:dyDescent="0.25">
      <c r="A1322" s="34" t="s">
        <v>34</v>
      </c>
      <c r="B1322" s="37" t="s">
        <v>18</v>
      </c>
      <c r="C1322" s="33">
        <v>38322</v>
      </c>
      <c r="D1322" s="31">
        <f>'1.2'!J67</f>
        <v>43.1</v>
      </c>
      <c r="E1322" s="31" t="e">
        <f>'1.2'!W67</f>
        <v>#N/A</v>
      </c>
      <c r="F1322" s="31" t="e">
        <f>'1.2'!AJ67</f>
        <v>#N/A</v>
      </c>
      <c r="G1322" s="31" t="e">
        <f>'1.2'!AW67</f>
        <v>#N/A</v>
      </c>
    </row>
    <row r="1323" spans="1:7" x14ac:dyDescent="0.25">
      <c r="A1323" s="34" t="s">
        <v>34</v>
      </c>
      <c r="B1323" s="37" t="s">
        <v>18</v>
      </c>
      <c r="C1323" s="33">
        <v>38353</v>
      </c>
      <c r="D1323" s="31">
        <f>'1.2'!J68</f>
        <v>59</v>
      </c>
      <c r="E1323" s="31">
        <f>'1.2'!W68</f>
        <v>3.9</v>
      </c>
      <c r="F1323" s="31">
        <f>'1.2'!AJ68</f>
        <v>3.9</v>
      </c>
      <c r="G1323" s="31" t="e">
        <f>'1.2'!AW68</f>
        <v>#N/A</v>
      </c>
    </row>
    <row r="1324" spans="1:7" x14ac:dyDescent="0.25">
      <c r="A1324" s="34" t="s">
        <v>34</v>
      </c>
      <c r="B1324" s="37" t="s">
        <v>18</v>
      </c>
      <c r="C1324" s="33">
        <v>38384</v>
      </c>
      <c r="D1324" s="31">
        <f>'1.2'!J69</f>
        <v>78.5</v>
      </c>
      <c r="E1324" s="31">
        <f>'1.2'!W69</f>
        <v>46</v>
      </c>
      <c r="F1324" s="31">
        <f>'1.2'!AJ69</f>
        <v>24.4</v>
      </c>
      <c r="G1324" s="31" t="e">
        <f>'1.2'!AW69</f>
        <v>#N/A</v>
      </c>
    </row>
    <row r="1325" spans="1:7" x14ac:dyDescent="0.25">
      <c r="A1325" s="34" t="s">
        <v>34</v>
      </c>
      <c r="B1325" s="37" t="s">
        <v>18</v>
      </c>
      <c r="C1325" s="33">
        <v>38412</v>
      </c>
      <c r="D1325" s="31">
        <f>'1.2'!J70</f>
        <v>49.9</v>
      </c>
      <c r="E1325" s="31">
        <f>'1.2'!W70</f>
        <v>21.2</v>
      </c>
      <c r="F1325" s="31">
        <f>'1.2'!AJ70</f>
        <v>23.5</v>
      </c>
      <c r="G1325" s="31" t="e">
        <f>'1.2'!AW70</f>
        <v>#N/A</v>
      </c>
    </row>
    <row r="1326" spans="1:7" x14ac:dyDescent="0.25">
      <c r="A1326" s="34" t="s">
        <v>34</v>
      </c>
      <c r="B1326" s="37" t="s">
        <v>18</v>
      </c>
      <c r="C1326" s="33">
        <v>38443</v>
      </c>
      <c r="D1326" s="31">
        <f>'1.2'!J71</f>
        <v>42.4</v>
      </c>
      <c r="E1326" s="31">
        <f>'1.2'!W71</f>
        <v>41</v>
      </c>
      <c r="F1326" s="31">
        <f>'1.2'!AJ71</f>
        <v>26.4</v>
      </c>
      <c r="G1326" s="31" t="e">
        <f>'1.2'!AW71</f>
        <v>#N/A</v>
      </c>
    </row>
    <row r="1327" spans="1:7" x14ac:dyDescent="0.25">
      <c r="A1327" s="34" t="s">
        <v>34</v>
      </c>
      <c r="B1327" s="37" t="s">
        <v>18</v>
      </c>
      <c r="C1327" s="33">
        <v>38473</v>
      </c>
      <c r="D1327" s="31">
        <f>'1.2'!J72</f>
        <v>41.7</v>
      </c>
      <c r="E1327" s="31">
        <f>'1.2'!W72</f>
        <v>30</v>
      </c>
      <c r="F1327" s="31">
        <f>'1.2'!AJ72</f>
        <v>26.9</v>
      </c>
      <c r="G1327" s="31" t="e">
        <f>'1.2'!AW72</f>
        <v>#N/A</v>
      </c>
    </row>
    <row r="1328" spans="1:7" x14ac:dyDescent="0.25">
      <c r="A1328" s="34" t="s">
        <v>34</v>
      </c>
      <c r="B1328" s="37" t="s">
        <v>18</v>
      </c>
      <c r="C1328" s="33">
        <v>38504</v>
      </c>
      <c r="D1328" s="31">
        <f>'1.2'!J73</f>
        <v>44.6</v>
      </c>
      <c r="E1328" s="31">
        <f>'1.2'!W73</f>
        <v>36.700000000000003</v>
      </c>
      <c r="F1328" s="31">
        <f>'1.2'!AJ73</f>
        <v>28.2</v>
      </c>
      <c r="G1328" s="31" t="e">
        <f>'1.2'!AW73</f>
        <v>#N/A</v>
      </c>
    </row>
    <row r="1329" spans="1:7" x14ac:dyDescent="0.25">
      <c r="A1329" s="34" t="s">
        <v>34</v>
      </c>
      <c r="B1329" s="37" t="s">
        <v>18</v>
      </c>
      <c r="C1329" s="33">
        <v>38534</v>
      </c>
      <c r="D1329" s="31">
        <f>'1.2'!J74</f>
        <v>44</v>
      </c>
      <c r="E1329" s="31">
        <f>'1.2'!W74</f>
        <v>32.299999999999997</v>
      </c>
      <c r="F1329" s="31">
        <f>'1.2'!AJ74</f>
        <v>28.7</v>
      </c>
      <c r="G1329" s="31" t="e">
        <f>'1.2'!AW74</f>
        <v>#N/A</v>
      </c>
    </row>
    <row r="1330" spans="1:7" x14ac:dyDescent="0.25">
      <c r="A1330" s="34" t="s">
        <v>34</v>
      </c>
      <c r="B1330" s="37" t="s">
        <v>18</v>
      </c>
      <c r="C1330" s="33">
        <v>38565</v>
      </c>
      <c r="D1330" s="31">
        <f>'1.2'!J75</f>
        <v>43</v>
      </c>
      <c r="E1330" s="31">
        <f>'1.2'!W75</f>
        <v>29</v>
      </c>
      <c r="F1330" s="31">
        <f>'1.2'!AJ75</f>
        <v>28.7</v>
      </c>
      <c r="G1330" s="31" t="e">
        <f>'1.2'!AW75</f>
        <v>#N/A</v>
      </c>
    </row>
    <row r="1331" spans="1:7" x14ac:dyDescent="0.25">
      <c r="A1331" s="34" t="s">
        <v>34</v>
      </c>
      <c r="B1331" s="37" t="s">
        <v>18</v>
      </c>
      <c r="C1331" s="33">
        <v>38596</v>
      </c>
      <c r="D1331" s="31">
        <f>'1.2'!J76</f>
        <v>40.9</v>
      </c>
      <c r="E1331" s="31">
        <f>'1.2'!W76</f>
        <v>25.7</v>
      </c>
      <c r="F1331" s="31">
        <f>'1.2'!AJ76</f>
        <v>28.5</v>
      </c>
      <c r="G1331" s="31" t="e">
        <f>'1.2'!AW76</f>
        <v>#N/A</v>
      </c>
    </row>
    <row r="1332" spans="1:7" x14ac:dyDescent="0.25">
      <c r="A1332" s="34" t="s">
        <v>34</v>
      </c>
      <c r="B1332" s="37" t="s">
        <v>18</v>
      </c>
      <c r="C1332" s="33">
        <v>38626</v>
      </c>
      <c r="D1332" s="31">
        <f>'1.2'!J77</f>
        <v>38.799999999999997</v>
      </c>
      <c r="E1332" s="31">
        <f>'1.2'!W77</f>
        <v>30.6</v>
      </c>
      <c r="F1332" s="31">
        <f>'1.2'!AJ77</f>
        <v>28.6</v>
      </c>
      <c r="G1332" s="31" t="e">
        <f>'1.2'!AW77</f>
        <v>#N/A</v>
      </c>
    </row>
    <row r="1333" spans="1:7" x14ac:dyDescent="0.25">
      <c r="A1333" s="34" t="s">
        <v>34</v>
      </c>
      <c r="B1333" s="37" t="s">
        <v>18</v>
      </c>
      <c r="C1333" s="33">
        <v>38657</v>
      </c>
      <c r="D1333" s="31">
        <f>'1.2'!J78</f>
        <v>38.9</v>
      </c>
      <c r="E1333" s="31">
        <f>'1.2'!W78</f>
        <v>16.399999999999999</v>
      </c>
      <c r="F1333" s="31">
        <f>'1.2'!AJ78</f>
        <v>27.6</v>
      </c>
      <c r="G1333" s="31" t="e">
        <f>'1.2'!AW78</f>
        <v>#N/A</v>
      </c>
    </row>
    <row r="1334" spans="1:7" x14ac:dyDescent="0.25">
      <c r="A1334" s="34" t="s">
        <v>34</v>
      </c>
      <c r="B1334" s="37" t="s">
        <v>18</v>
      </c>
      <c r="C1334" s="33">
        <v>38687</v>
      </c>
      <c r="D1334" s="31">
        <f>'1.2'!J79</f>
        <v>52.8</v>
      </c>
      <c r="E1334" s="31">
        <f>'1.2'!W79</f>
        <v>22.6</v>
      </c>
      <c r="F1334" s="31">
        <f>'1.2'!AJ79</f>
        <v>27.1</v>
      </c>
      <c r="G1334" s="31">
        <f>'1.2'!AW79</f>
        <v>27.1</v>
      </c>
    </row>
    <row r="1335" spans="1:7" x14ac:dyDescent="0.25">
      <c r="A1335" s="34" t="s">
        <v>34</v>
      </c>
      <c r="B1335" s="37" t="s">
        <v>18</v>
      </c>
      <c r="C1335" s="33">
        <v>38718</v>
      </c>
      <c r="D1335" s="31">
        <f>'1.2'!J80</f>
        <v>74.5</v>
      </c>
      <c r="E1335" s="31">
        <f>'1.2'!W80</f>
        <v>26.3</v>
      </c>
      <c r="F1335" s="31">
        <f>'1.2'!AJ80</f>
        <v>26.3</v>
      </c>
      <c r="G1335" s="31">
        <f>'1.2'!AW80</f>
        <v>29.9</v>
      </c>
    </row>
    <row r="1336" spans="1:7" x14ac:dyDescent="0.25">
      <c r="A1336" s="34" t="s">
        <v>34</v>
      </c>
      <c r="B1336" s="37" t="s">
        <v>18</v>
      </c>
      <c r="C1336" s="33">
        <v>38749</v>
      </c>
      <c r="D1336" s="31">
        <f>'1.2'!J81</f>
        <v>69.8</v>
      </c>
      <c r="E1336" s="31">
        <f>'1.2'!W81</f>
        <v>-11.1</v>
      </c>
      <c r="F1336" s="31">
        <f>'1.2'!AJ81</f>
        <v>5</v>
      </c>
      <c r="G1336" s="31">
        <f>'1.2'!AW81</f>
        <v>21.4</v>
      </c>
    </row>
    <row r="1337" spans="1:7" x14ac:dyDescent="0.25">
      <c r="A1337" s="34" t="s">
        <v>34</v>
      </c>
      <c r="B1337" s="37" t="s">
        <v>18</v>
      </c>
      <c r="C1337" s="33">
        <v>38777</v>
      </c>
      <c r="D1337" s="31">
        <f>'1.2'!J82</f>
        <v>44.5</v>
      </c>
      <c r="E1337" s="31">
        <f>'1.2'!W82</f>
        <v>-10.9</v>
      </c>
      <c r="F1337" s="31">
        <f>'1.2'!AJ82</f>
        <v>0.8</v>
      </c>
      <c r="G1337" s="31">
        <f>'1.2'!AW82</f>
        <v>18.100000000000001</v>
      </c>
    </row>
    <row r="1338" spans="1:7" x14ac:dyDescent="0.25">
      <c r="A1338" s="34" t="s">
        <v>34</v>
      </c>
      <c r="B1338" s="37" t="s">
        <v>18</v>
      </c>
      <c r="C1338" s="33">
        <v>38808</v>
      </c>
      <c r="D1338" s="31">
        <f>'1.2'!J83</f>
        <v>34.299999999999997</v>
      </c>
      <c r="E1338" s="31">
        <f>'1.2'!W83</f>
        <v>-19.2</v>
      </c>
      <c r="F1338" s="31">
        <f>'1.2'!AJ83</f>
        <v>-2.9</v>
      </c>
      <c r="G1338" s="31">
        <f>'1.2'!AW83</f>
        <v>13.6</v>
      </c>
    </row>
    <row r="1339" spans="1:7" x14ac:dyDescent="0.25">
      <c r="A1339" s="34" t="s">
        <v>34</v>
      </c>
      <c r="B1339" s="37" t="s">
        <v>18</v>
      </c>
      <c r="C1339" s="33">
        <v>38838</v>
      </c>
      <c r="D1339" s="31">
        <f>'1.2'!J84</f>
        <v>38.799999999999997</v>
      </c>
      <c r="E1339" s="31">
        <f>'1.2'!W84</f>
        <v>-6.9</v>
      </c>
      <c r="F1339" s="31">
        <f>'1.2'!AJ84</f>
        <v>-3.5</v>
      </c>
      <c r="G1339" s="31">
        <f>'1.2'!AW84</f>
        <v>10.9</v>
      </c>
    </row>
    <row r="1340" spans="1:7" x14ac:dyDescent="0.25">
      <c r="A1340" s="34" t="s">
        <v>34</v>
      </c>
      <c r="B1340" s="37" t="s">
        <v>18</v>
      </c>
      <c r="C1340" s="33">
        <v>38869</v>
      </c>
      <c r="D1340" s="31">
        <f>'1.2'!J85</f>
        <v>33.9</v>
      </c>
      <c r="E1340" s="31">
        <f>'1.2'!W85</f>
        <v>-24.2</v>
      </c>
      <c r="F1340" s="31">
        <f>'1.2'!AJ85</f>
        <v>-6.5</v>
      </c>
      <c r="G1340" s="31">
        <f>'1.2'!AW85</f>
        <v>6.3</v>
      </c>
    </row>
    <row r="1341" spans="1:7" x14ac:dyDescent="0.25">
      <c r="A1341" s="34" t="s">
        <v>34</v>
      </c>
      <c r="B1341" s="37" t="s">
        <v>18</v>
      </c>
      <c r="C1341" s="33">
        <v>38899</v>
      </c>
      <c r="D1341" s="31">
        <f>'1.2'!J86</f>
        <v>37.4</v>
      </c>
      <c r="E1341" s="31">
        <f>'1.2'!W86</f>
        <v>-15</v>
      </c>
      <c r="F1341" s="31">
        <f>'1.2'!AJ86</f>
        <v>-7.5</v>
      </c>
      <c r="G1341" s="31">
        <f>'1.2'!AW86</f>
        <v>2.9</v>
      </c>
    </row>
    <row r="1342" spans="1:7" x14ac:dyDescent="0.25">
      <c r="A1342" s="34" t="s">
        <v>34</v>
      </c>
      <c r="B1342" s="37" t="s">
        <v>18</v>
      </c>
      <c r="C1342" s="33">
        <v>38930</v>
      </c>
      <c r="D1342" s="31">
        <f>'1.2'!J87</f>
        <v>40.299999999999997</v>
      </c>
      <c r="E1342" s="31">
        <f>'1.2'!W87</f>
        <v>-6.4</v>
      </c>
      <c r="F1342" s="31">
        <f>'1.2'!AJ87</f>
        <v>-7.4</v>
      </c>
      <c r="G1342" s="31">
        <f>'1.2'!AW87</f>
        <v>0.5</v>
      </c>
    </row>
    <row r="1343" spans="1:7" x14ac:dyDescent="0.25">
      <c r="A1343" s="34" t="s">
        <v>34</v>
      </c>
      <c r="B1343" s="37" t="s">
        <v>18</v>
      </c>
      <c r="C1343" s="33">
        <v>38961</v>
      </c>
      <c r="D1343" s="31">
        <f>'1.2'!J88</f>
        <v>34.4</v>
      </c>
      <c r="E1343" s="31">
        <f>'1.2'!W88</f>
        <v>-15.9</v>
      </c>
      <c r="F1343" s="31">
        <f>'1.2'!AJ88</f>
        <v>-8.1999999999999993</v>
      </c>
      <c r="G1343" s="31">
        <f>'1.2'!AW88</f>
        <v>-2.2000000000000002</v>
      </c>
    </row>
    <row r="1344" spans="1:7" x14ac:dyDescent="0.25">
      <c r="A1344" s="34" t="s">
        <v>34</v>
      </c>
      <c r="B1344" s="37" t="s">
        <v>18</v>
      </c>
      <c r="C1344" s="33">
        <v>38991</v>
      </c>
      <c r="D1344" s="31">
        <f>'1.2'!J89</f>
        <v>34.299999999999997</v>
      </c>
      <c r="E1344" s="31">
        <f>'1.2'!W89</f>
        <v>-11.5</v>
      </c>
      <c r="F1344" s="31">
        <f>'1.2'!AJ89</f>
        <v>-8.4</v>
      </c>
      <c r="G1344" s="31">
        <f>'1.2'!AW89</f>
        <v>-4.5999999999999996</v>
      </c>
    </row>
    <row r="1345" spans="1:7" x14ac:dyDescent="0.25">
      <c r="A1345" s="34" t="s">
        <v>34</v>
      </c>
      <c r="B1345" s="37" t="s">
        <v>18</v>
      </c>
      <c r="C1345" s="33">
        <v>39022</v>
      </c>
      <c r="D1345" s="31">
        <f>'1.2'!J90</f>
        <v>37.299999999999997</v>
      </c>
      <c r="E1345" s="31">
        <f>'1.2'!W90</f>
        <v>-4.2</v>
      </c>
      <c r="F1345" s="31">
        <f>'1.2'!AJ90</f>
        <v>-8.1</v>
      </c>
      <c r="G1345" s="31">
        <f>'1.2'!AW90</f>
        <v>-5.8</v>
      </c>
    </row>
    <row r="1346" spans="1:7" x14ac:dyDescent="0.25">
      <c r="A1346" s="34" t="s">
        <v>34</v>
      </c>
      <c r="B1346" s="37" t="s">
        <v>18</v>
      </c>
      <c r="C1346" s="33">
        <v>39052</v>
      </c>
      <c r="D1346" s="31">
        <f>'1.2'!J91</f>
        <v>49.2</v>
      </c>
      <c r="E1346" s="31">
        <f>'1.2'!W91</f>
        <v>-6.9</v>
      </c>
      <c r="F1346" s="31">
        <f>'1.2'!AJ91</f>
        <v>-8</v>
      </c>
      <c r="G1346" s="31">
        <f>'1.2'!AW91</f>
        <v>-8</v>
      </c>
    </row>
    <row r="1347" spans="1:7" x14ac:dyDescent="0.25">
      <c r="A1347" s="34" t="s">
        <v>34</v>
      </c>
      <c r="B1347" s="37" t="s">
        <v>18</v>
      </c>
      <c r="C1347" s="33">
        <v>39083</v>
      </c>
      <c r="D1347" s="31">
        <f>'1.2'!J92</f>
        <v>75.7</v>
      </c>
      <c r="E1347" s="31">
        <f>'1.2'!W92</f>
        <v>1.6</v>
      </c>
      <c r="F1347" s="31">
        <f>'1.2'!AJ92</f>
        <v>1.6</v>
      </c>
      <c r="G1347" s="31">
        <f>'1.2'!AW92</f>
        <v>-10.199999999999999</v>
      </c>
    </row>
    <row r="1348" spans="1:7" x14ac:dyDescent="0.25">
      <c r="A1348" s="34" t="s">
        <v>34</v>
      </c>
      <c r="B1348" s="37" t="s">
        <v>18</v>
      </c>
      <c r="C1348" s="33">
        <v>39114</v>
      </c>
      <c r="D1348" s="31">
        <f>'1.2'!J93</f>
        <v>69.7</v>
      </c>
      <c r="E1348" s="31">
        <f>'1.2'!W93</f>
        <v>-0.2</v>
      </c>
      <c r="F1348" s="31">
        <f>'1.2'!AJ93</f>
        <v>0.8</v>
      </c>
      <c r="G1348" s="31">
        <f>'1.2'!AW93</f>
        <v>-8.9</v>
      </c>
    </row>
    <row r="1349" spans="1:7" x14ac:dyDescent="0.25">
      <c r="A1349" s="34" t="s">
        <v>34</v>
      </c>
      <c r="B1349" s="37" t="s">
        <v>18</v>
      </c>
      <c r="C1349" s="33">
        <v>39142</v>
      </c>
      <c r="D1349" s="31">
        <f>'1.2'!J94</f>
        <v>45.2</v>
      </c>
      <c r="E1349" s="31">
        <f>'1.2'!W94</f>
        <v>1.6</v>
      </c>
      <c r="F1349" s="31">
        <f>'1.2'!AJ94</f>
        <v>1</v>
      </c>
      <c r="G1349" s="31">
        <f>'1.2'!AW94</f>
        <v>-7.9</v>
      </c>
    </row>
    <row r="1350" spans="1:7" x14ac:dyDescent="0.25">
      <c r="A1350" s="34" t="s">
        <v>34</v>
      </c>
      <c r="B1350" s="37" t="s">
        <v>18</v>
      </c>
      <c r="C1350" s="33">
        <v>39173</v>
      </c>
      <c r="D1350" s="31">
        <f>'1.2'!J95</f>
        <v>36.200000000000003</v>
      </c>
      <c r="E1350" s="31">
        <f>'1.2'!W95</f>
        <v>5.6</v>
      </c>
      <c r="F1350" s="31">
        <f>'1.2'!AJ95</f>
        <v>1.7</v>
      </c>
      <c r="G1350" s="31">
        <f>'1.2'!AW95</f>
        <v>-6.2</v>
      </c>
    </row>
    <row r="1351" spans="1:7" x14ac:dyDescent="0.25">
      <c r="A1351" s="34" t="s">
        <v>34</v>
      </c>
      <c r="B1351" s="37" t="s">
        <v>18</v>
      </c>
      <c r="C1351" s="33">
        <v>39203</v>
      </c>
      <c r="D1351" s="31">
        <f>'1.2'!J96</f>
        <v>41.5</v>
      </c>
      <c r="E1351" s="31">
        <f>'1.2'!W96</f>
        <v>7</v>
      </c>
      <c r="F1351" s="31">
        <f>'1.2'!AJ96</f>
        <v>2.5</v>
      </c>
      <c r="G1351" s="31">
        <f>'1.2'!AW96</f>
        <v>-5.3</v>
      </c>
    </row>
    <row r="1352" spans="1:7" x14ac:dyDescent="0.25">
      <c r="A1352" s="34" t="s">
        <v>34</v>
      </c>
      <c r="B1352" s="37" t="s">
        <v>18</v>
      </c>
      <c r="C1352" s="33">
        <v>39234</v>
      </c>
      <c r="D1352" s="31">
        <f>'1.2'!J97</f>
        <v>39.6</v>
      </c>
      <c r="E1352" s="31">
        <f>'1.2'!W97</f>
        <v>17</v>
      </c>
      <c r="F1352" s="31">
        <f>'1.2'!AJ97</f>
        <v>4.0999999999999996</v>
      </c>
      <c r="G1352" s="31">
        <f>'1.2'!AW97</f>
        <v>-2.4</v>
      </c>
    </row>
    <row r="1353" spans="1:7" x14ac:dyDescent="0.25">
      <c r="A1353" s="34" t="s">
        <v>34</v>
      </c>
      <c r="B1353" s="37" t="s">
        <v>18</v>
      </c>
      <c r="C1353" s="33">
        <v>39264</v>
      </c>
      <c r="D1353" s="31">
        <f>'1.2'!J98</f>
        <v>42.8</v>
      </c>
      <c r="E1353" s="31">
        <f>'1.2'!W98</f>
        <v>14.5</v>
      </c>
      <c r="F1353" s="31">
        <f>'1.2'!AJ98</f>
        <v>5.3</v>
      </c>
      <c r="G1353" s="31">
        <f>'1.2'!AW98</f>
        <v>-0.3</v>
      </c>
    </row>
    <row r="1354" spans="1:7" x14ac:dyDescent="0.25">
      <c r="A1354" s="34" t="s">
        <v>34</v>
      </c>
      <c r="B1354" s="37" t="s">
        <v>18</v>
      </c>
      <c r="C1354" s="33">
        <v>39295</v>
      </c>
      <c r="D1354" s="31">
        <f>'1.2'!J99</f>
        <v>47.3</v>
      </c>
      <c r="E1354" s="31">
        <f>'1.2'!W99</f>
        <v>17.5</v>
      </c>
      <c r="F1354" s="31">
        <f>'1.2'!AJ99</f>
        <v>6.6</v>
      </c>
      <c r="G1354" s="31">
        <f>'1.2'!AW99</f>
        <v>1.6</v>
      </c>
    </row>
    <row r="1355" spans="1:7" x14ac:dyDescent="0.25">
      <c r="A1355" s="34" t="s">
        <v>34</v>
      </c>
      <c r="B1355" s="37" t="s">
        <v>18</v>
      </c>
      <c r="C1355" s="33">
        <v>39326</v>
      </c>
      <c r="D1355" s="31">
        <f>'1.2'!J100</f>
        <v>38.799999999999997</v>
      </c>
      <c r="E1355" s="31">
        <f>'1.2'!W100</f>
        <v>12.9</v>
      </c>
      <c r="F1355" s="31">
        <f>'1.2'!AJ100</f>
        <v>7.1</v>
      </c>
      <c r="G1355" s="31">
        <f>'1.2'!AW100</f>
        <v>3.6</v>
      </c>
    </row>
    <row r="1356" spans="1:7" x14ac:dyDescent="0.25">
      <c r="A1356" s="34" t="s">
        <v>34</v>
      </c>
      <c r="B1356" s="37" t="s">
        <v>18</v>
      </c>
      <c r="C1356" s="33">
        <v>39356</v>
      </c>
      <c r="D1356" s="31">
        <f>'1.2'!J101</f>
        <v>39.799999999999997</v>
      </c>
      <c r="E1356" s="31">
        <f>'1.2'!W101</f>
        <v>15.9</v>
      </c>
      <c r="F1356" s="31">
        <f>'1.2'!AJ101</f>
        <v>7.8</v>
      </c>
      <c r="G1356" s="31">
        <f>'1.2'!AW101</f>
        <v>5.5</v>
      </c>
    </row>
    <row r="1357" spans="1:7" x14ac:dyDescent="0.25">
      <c r="A1357" s="34" t="s">
        <v>34</v>
      </c>
      <c r="B1357" s="37" t="s">
        <v>18</v>
      </c>
      <c r="C1357" s="33">
        <v>39387</v>
      </c>
      <c r="D1357" s="31">
        <f>'1.2'!J102</f>
        <v>41.9</v>
      </c>
      <c r="E1357" s="31">
        <f>'1.2'!W102</f>
        <v>12.4</v>
      </c>
      <c r="F1357" s="31">
        <f>'1.2'!AJ102</f>
        <v>8.1999999999999993</v>
      </c>
      <c r="G1357" s="31">
        <f>'1.2'!AW102</f>
        <v>6.7</v>
      </c>
    </row>
    <row r="1358" spans="1:7" x14ac:dyDescent="0.25">
      <c r="A1358" s="34" t="s">
        <v>34</v>
      </c>
      <c r="B1358" s="37" t="s">
        <v>18</v>
      </c>
      <c r="C1358" s="33">
        <v>39417</v>
      </c>
      <c r="D1358" s="31">
        <f>'1.2'!J103</f>
        <v>56.8</v>
      </c>
      <c r="E1358" s="31">
        <f>'1.2'!W103</f>
        <v>15.4</v>
      </c>
      <c r="F1358" s="31">
        <f>'1.2'!AJ103</f>
        <v>8.8000000000000007</v>
      </c>
      <c r="G1358" s="31">
        <f>'1.2'!AW103</f>
        <v>8.8000000000000007</v>
      </c>
    </row>
    <row r="1359" spans="1:7" x14ac:dyDescent="0.25">
      <c r="A1359" s="34" t="s">
        <v>34</v>
      </c>
      <c r="B1359" s="37" t="s">
        <v>18</v>
      </c>
      <c r="C1359" s="33">
        <v>39448</v>
      </c>
      <c r="D1359" s="31">
        <f>'1.2'!J104</f>
        <v>89.4</v>
      </c>
      <c r="E1359" s="31">
        <f>'1.2'!W104</f>
        <v>18.2</v>
      </c>
      <c r="F1359" s="31">
        <f>'1.2'!AJ104</f>
        <v>18.2</v>
      </c>
      <c r="G1359" s="31">
        <f>'1.2'!AW104</f>
        <v>11.2</v>
      </c>
    </row>
    <row r="1360" spans="1:7" x14ac:dyDescent="0.25">
      <c r="A1360" s="34" t="s">
        <v>34</v>
      </c>
      <c r="B1360" s="37" t="s">
        <v>18</v>
      </c>
      <c r="C1360" s="33">
        <v>39479</v>
      </c>
      <c r="D1360" s="31">
        <f>'1.2'!J105</f>
        <v>98.2</v>
      </c>
      <c r="E1360" s="31">
        <f>'1.2'!W105</f>
        <v>40.799999999999997</v>
      </c>
      <c r="F1360" s="31">
        <f>'1.2'!AJ105</f>
        <v>29</v>
      </c>
      <c r="G1360" s="31">
        <f>'1.2'!AW105</f>
        <v>16.600000000000001</v>
      </c>
    </row>
    <row r="1361" spans="1:7" x14ac:dyDescent="0.25">
      <c r="A1361" s="34" t="s">
        <v>34</v>
      </c>
      <c r="B1361" s="37" t="s">
        <v>18</v>
      </c>
      <c r="C1361" s="33">
        <v>39508</v>
      </c>
      <c r="D1361" s="31">
        <f>'1.2'!J106</f>
        <v>46.1</v>
      </c>
      <c r="E1361" s="31">
        <f>'1.2'!W106</f>
        <v>2.1</v>
      </c>
      <c r="F1361" s="31">
        <f>'1.2'!AJ106</f>
        <v>22.7</v>
      </c>
      <c r="G1361" s="31">
        <f>'1.2'!AW106</f>
        <v>16.600000000000001</v>
      </c>
    </row>
    <row r="1362" spans="1:7" x14ac:dyDescent="0.25">
      <c r="A1362" s="34" t="s">
        <v>34</v>
      </c>
      <c r="B1362" s="37" t="s">
        <v>18</v>
      </c>
      <c r="C1362" s="33">
        <v>39539</v>
      </c>
      <c r="D1362" s="31">
        <f>'1.2'!J107</f>
        <v>45</v>
      </c>
      <c r="E1362" s="31">
        <f>'1.2'!W107</f>
        <v>24.5</v>
      </c>
      <c r="F1362" s="31">
        <f>'1.2'!AJ107</f>
        <v>22.9</v>
      </c>
      <c r="G1362" s="31">
        <f>'1.2'!AW107</f>
        <v>17.899999999999999</v>
      </c>
    </row>
    <row r="1363" spans="1:7" x14ac:dyDescent="0.25">
      <c r="A1363" s="34" t="s">
        <v>34</v>
      </c>
      <c r="B1363" s="37" t="s">
        <v>18</v>
      </c>
      <c r="C1363" s="33">
        <v>39569</v>
      </c>
      <c r="D1363" s="31">
        <f>'1.2'!J108</f>
        <v>43.4</v>
      </c>
      <c r="E1363" s="31">
        <f>'1.2'!W108</f>
        <v>4.5</v>
      </c>
      <c r="F1363" s="31">
        <f>'1.2'!AJ108</f>
        <v>20.100000000000001</v>
      </c>
      <c r="G1363" s="31">
        <f>'1.2'!AW108</f>
        <v>17.600000000000001</v>
      </c>
    </row>
    <row r="1364" spans="1:7" x14ac:dyDescent="0.25">
      <c r="A1364" s="34" t="s">
        <v>34</v>
      </c>
      <c r="B1364" s="37" t="s">
        <v>18</v>
      </c>
      <c r="C1364" s="33">
        <v>39600</v>
      </c>
      <c r="D1364" s="31">
        <f>'1.2'!J109</f>
        <v>44.3</v>
      </c>
      <c r="E1364" s="31">
        <f>'1.2'!W109</f>
        <v>12</v>
      </c>
      <c r="F1364" s="31">
        <f>'1.2'!AJ109</f>
        <v>19.100000000000001</v>
      </c>
      <c r="G1364" s="31">
        <f>'1.2'!AW109</f>
        <v>17.2</v>
      </c>
    </row>
    <row r="1365" spans="1:7" x14ac:dyDescent="0.25">
      <c r="A1365" s="34" t="s">
        <v>34</v>
      </c>
      <c r="B1365" s="37" t="s">
        <v>18</v>
      </c>
      <c r="C1365" s="33">
        <v>39630</v>
      </c>
      <c r="D1365" s="31">
        <f>'1.2'!J110</f>
        <v>50.4</v>
      </c>
      <c r="E1365" s="31">
        <f>'1.2'!W110</f>
        <v>17.899999999999999</v>
      </c>
      <c r="F1365" s="31">
        <f>'1.2'!AJ110</f>
        <v>18.899999999999999</v>
      </c>
      <c r="G1365" s="31">
        <f>'1.2'!AW110</f>
        <v>17.5</v>
      </c>
    </row>
    <row r="1366" spans="1:7" x14ac:dyDescent="0.25">
      <c r="A1366" s="34" t="s">
        <v>34</v>
      </c>
      <c r="B1366" s="37" t="s">
        <v>18</v>
      </c>
      <c r="C1366" s="33">
        <v>39661</v>
      </c>
      <c r="D1366" s="31">
        <f>'1.2'!J111</f>
        <v>52.8</v>
      </c>
      <c r="E1366" s="31">
        <f>'1.2'!W111</f>
        <v>11.7</v>
      </c>
      <c r="F1366" s="31">
        <f>'1.2'!AJ111</f>
        <v>18</v>
      </c>
      <c r="G1366" s="31">
        <f>'1.2'!AW111</f>
        <v>17</v>
      </c>
    </row>
    <row r="1367" spans="1:7" x14ac:dyDescent="0.25">
      <c r="A1367" s="34" t="s">
        <v>34</v>
      </c>
      <c r="B1367" s="37" t="s">
        <v>18</v>
      </c>
      <c r="C1367" s="33">
        <v>39692</v>
      </c>
      <c r="D1367" s="31">
        <f>'1.2'!J112</f>
        <v>48.4</v>
      </c>
      <c r="E1367" s="31">
        <f>'1.2'!W112</f>
        <v>24.8</v>
      </c>
      <c r="F1367" s="31">
        <f>'1.2'!AJ112</f>
        <v>18.600000000000001</v>
      </c>
      <c r="G1367" s="31">
        <f>'1.2'!AW112</f>
        <v>17.8</v>
      </c>
    </row>
    <row r="1368" spans="1:7" x14ac:dyDescent="0.25">
      <c r="A1368" s="34" t="s">
        <v>34</v>
      </c>
      <c r="B1368" s="37" t="s">
        <v>18</v>
      </c>
      <c r="C1368" s="33">
        <v>39722</v>
      </c>
      <c r="D1368" s="31">
        <f>'1.2'!J113</f>
        <v>47.4</v>
      </c>
      <c r="E1368" s="31">
        <f>'1.2'!W113</f>
        <v>19.100000000000001</v>
      </c>
      <c r="F1368" s="31">
        <f>'1.2'!AJ113</f>
        <v>18.7</v>
      </c>
      <c r="G1368" s="31">
        <f>'1.2'!AW113</f>
        <v>18</v>
      </c>
    </row>
    <row r="1369" spans="1:7" x14ac:dyDescent="0.25">
      <c r="A1369" s="34" t="s">
        <v>34</v>
      </c>
      <c r="B1369" s="37" t="s">
        <v>18</v>
      </c>
      <c r="C1369" s="33">
        <v>39753</v>
      </c>
      <c r="D1369" s="31">
        <f>'1.2'!J114</f>
        <v>45.4</v>
      </c>
      <c r="E1369" s="31">
        <f>'1.2'!W114</f>
        <v>8.1999999999999993</v>
      </c>
      <c r="F1369" s="31">
        <f>'1.2'!AJ114</f>
        <v>17.8</v>
      </c>
      <c r="G1369" s="31">
        <f>'1.2'!AW114</f>
        <v>17.600000000000001</v>
      </c>
    </row>
    <row r="1370" spans="1:7" x14ac:dyDescent="0.25">
      <c r="A1370" s="34" t="s">
        <v>34</v>
      </c>
      <c r="B1370" s="37" t="s">
        <v>18</v>
      </c>
      <c r="C1370" s="33">
        <v>39783</v>
      </c>
      <c r="D1370" s="31">
        <f>'1.2'!J115</f>
        <v>65.8</v>
      </c>
      <c r="E1370" s="31">
        <f>'1.2'!W115</f>
        <v>15.9</v>
      </c>
      <c r="F1370" s="31">
        <f>'1.2'!AJ115</f>
        <v>17.7</v>
      </c>
      <c r="G1370" s="31">
        <f>'1.2'!AW115</f>
        <v>17.7</v>
      </c>
    </row>
    <row r="1371" spans="1:7" x14ac:dyDescent="0.25">
      <c r="A1371" s="34" t="s">
        <v>34</v>
      </c>
      <c r="B1371" s="37" t="s">
        <v>18</v>
      </c>
      <c r="C1371" s="33">
        <v>39814</v>
      </c>
      <c r="D1371" s="31">
        <f>'1.2'!J116</f>
        <v>113.7</v>
      </c>
      <c r="E1371" s="31">
        <f>'1.2'!W116</f>
        <v>27.2</v>
      </c>
      <c r="F1371" s="31">
        <f>'1.2'!AJ116</f>
        <v>27.2</v>
      </c>
      <c r="G1371" s="31">
        <f>'1.2'!AW116</f>
        <v>19</v>
      </c>
    </row>
    <row r="1372" spans="1:7" x14ac:dyDescent="0.25">
      <c r="A1372" s="34" t="s">
        <v>34</v>
      </c>
      <c r="B1372" s="37" t="s">
        <v>18</v>
      </c>
      <c r="C1372" s="33">
        <v>39845</v>
      </c>
      <c r="D1372" s="31">
        <f>'1.2'!J117</f>
        <v>91.2</v>
      </c>
      <c r="E1372" s="31">
        <f>'1.2'!W117</f>
        <v>-7.1</v>
      </c>
      <c r="F1372" s="31">
        <f>'1.2'!AJ117</f>
        <v>9.1999999999999993</v>
      </c>
      <c r="G1372" s="31">
        <f>'1.2'!AW117</f>
        <v>12.4</v>
      </c>
    </row>
    <row r="1373" spans="1:7" x14ac:dyDescent="0.25">
      <c r="A1373" s="34" t="s">
        <v>34</v>
      </c>
      <c r="B1373" s="37" t="s">
        <v>18</v>
      </c>
      <c r="C1373" s="33">
        <v>39873</v>
      </c>
      <c r="D1373" s="31">
        <f>'1.2'!J118</f>
        <v>44.2</v>
      </c>
      <c r="E1373" s="31">
        <f>'1.2'!W118</f>
        <v>-4.0999999999999996</v>
      </c>
      <c r="F1373" s="31">
        <f>'1.2'!AJ118</f>
        <v>6.6</v>
      </c>
      <c r="G1373" s="31">
        <f>'1.2'!AW118</f>
        <v>11.9</v>
      </c>
    </row>
    <row r="1374" spans="1:7" x14ac:dyDescent="0.25">
      <c r="A1374" s="34" t="s">
        <v>34</v>
      </c>
      <c r="B1374" s="37" t="s">
        <v>18</v>
      </c>
      <c r="C1374" s="33">
        <v>39904</v>
      </c>
      <c r="D1374" s="31">
        <f>'1.2'!J119</f>
        <v>44.9</v>
      </c>
      <c r="E1374" s="31">
        <f>'1.2'!W119</f>
        <v>-0.3</v>
      </c>
      <c r="F1374" s="31">
        <f>'1.2'!AJ119</f>
        <v>5.5</v>
      </c>
      <c r="G1374" s="31">
        <f>'1.2'!AW119</f>
        <v>10.3</v>
      </c>
    </row>
    <row r="1375" spans="1:7" x14ac:dyDescent="0.25">
      <c r="A1375" s="34" t="s">
        <v>34</v>
      </c>
      <c r="B1375" s="37" t="s">
        <v>18</v>
      </c>
      <c r="C1375" s="33">
        <v>39934</v>
      </c>
      <c r="D1375" s="31">
        <f>'1.2'!J120</f>
        <v>49.2</v>
      </c>
      <c r="E1375" s="31">
        <f>'1.2'!W120</f>
        <v>13.5</v>
      </c>
      <c r="F1375" s="31">
        <f>'1.2'!AJ120</f>
        <v>6.6</v>
      </c>
      <c r="G1375" s="31">
        <f>'1.2'!AW120</f>
        <v>10.9</v>
      </c>
    </row>
    <row r="1376" spans="1:7" x14ac:dyDescent="0.25">
      <c r="A1376" s="34" t="s">
        <v>34</v>
      </c>
      <c r="B1376" s="37" t="s">
        <v>18</v>
      </c>
      <c r="C1376" s="33">
        <v>39965</v>
      </c>
      <c r="D1376" s="31">
        <f>'1.2'!J121</f>
        <v>45.7</v>
      </c>
      <c r="E1376" s="31">
        <f>'1.2'!W121</f>
        <v>3</v>
      </c>
      <c r="F1376" s="31">
        <f>'1.2'!AJ121</f>
        <v>6.1</v>
      </c>
      <c r="G1376" s="31">
        <f>'1.2'!AW121</f>
        <v>10.3</v>
      </c>
    </row>
    <row r="1377" spans="1:7" x14ac:dyDescent="0.25">
      <c r="A1377" s="34" t="s">
        <v>34</v>
      </c>
      <c r="B1377" s="37" t="s">
        <v>18</v>
      </c>
      <c r="C1377" s="33">
        <v>39995</v>
      </c>
      <c r="D1377" s="31">
        <f>'1.2'!J122</f>
        <v>50.7</v>
      </c>
      <c r="E1377" s="31">
        <f>'1.2'!W122</f>
        <v>0.5</v>
      </c>
      <c r="F1377" s="31">
        <f>'1.2'!AJ122</f>
        <v>5.5</v>
      </c>
      <c r="G1377" s="31">
        <f>'1.2'!AW122</f>
        <v>9</v>
      </c>
    </row>
    <row r="1378" spans="1:7" x14ac:dyDescent="0.25">
      <c r="A1378" s="34" t="s">
        <v>34</v>
      </c>
      <c r="B1378" s="37" t="s">
        <v>18</v>
      </c>
      <c r="C1378" s="33">
        <v>40026</v>
      </c>
      <c r="D1378" s="31">
        <f>'1.2'!J123</f>
        <v>48.3</v>
      </c>
      <c r="E1378" s="31">
        <f>'1.2'!W123</f>
        <v>-8.5</v>
      </c>
      <c r="F1378" s="31">
        <f>'1.2'!AJ123</f>
        <v>3.9</v>
      </c>
      <c r="G1378" s="31">
        <f>'1.2'!AW123</f>
        <v>7.4</v>
      </c>
    </row>
    <row r="1379" spans="1:7" x14ac:dyDescent="0.25">
      <c r="A1379" s="34" t="s">
        <v>34</v>
      </c>
      <c r="B1379" s="37" t="s">
        <v>18</v>
      </c>
      <c r="C1379" s="33">
        <v>40057</v>
      </c>
      <c r="D1379" s="31">
        <f>'1.2'!J124</f>
        <v>46.2</v>
      </c>
      <c r="E1379" s="31">
        <f>'1.2'!W124</f>
        <v>-4.5999999999999996</v>
      </c>
      <c r="F1379" s="31">
        <f>'1.2'!AJ124</f>
        <v>3.1</v>
      </c>
      <c r="G1379" s="31">
        <f>'1.2'!AW124</f>
        <v>5.5</v>
      </c>
    </row>
    <row r="1380" spans="1:7" x14ac:dyDescent="0.25">
      <c r="A1380" s="34" t="s">
        <v>34</v>
      </c>
      <c r="B1380" s="37" t="s">
        <v>18</v>
      </c>
      <c r="C1380" s="33">
        <v>40087</v>
      </c>
      <c r="D1380" s="31">
        <f>'1.2'!J125</f>
        <v>54.3</v>
      </c>
      <c r="E1380" s="31">
        <f>'1.2'!W125</f>
        <v>14.5</v>
      </c>
      <c r="F1380" s="31">
        <f>'1.2'!AJ125</f>
        <v>4.0999999999999996</v>
      </c>
      <c r="G1380" s="31">
        <f>'1.2'!AW125</f>
        <v>5.3</v>
      </c>
    </row>
    <row r="1381" spans="1:7" x14ac:dyDescent="0.25">
      <c r="A1381" s="34" t="s">
        <v>34</v>
      </c>
      <c r="B1381" s="37" t="s">
        <v>18</v>
      </c>
      <c r="C1381" s="33">
        <v>40118</v>
      </c>
      <c r="D1381" s="31">
        <f>'1.2'!J126</f>
        <v>52.6</v>
      </c>
      <c r="E1381" s="31">
        <f>'1.2'!W126</f>
        <v>16</v>
      </c>
      <c r="F1381" s="31">
        <f>'1.2'!AJ126</f>
        <v>4.9000000000000004</v>
      </c>
      <c r="G1381" s="31">
        <f>'1.2'!AW126</f>
        <v>5.9</v>
      </c>
    </row>
    <row r="1382" spans="1:7" x14ac:dyDescent="0.25">
      <c r="A1382" s="34" t="s">
        <v>34</v>
      </c>
      <c r="B1382" s="37" t="s">
        <v>18</v>
      </c>
      <c r="C1382" s="33">
        <v>40148</v>
      </c>
      <c r="D1382" s="31">
        <f>'1.2'!J127</f>
        <v>82.8</v>
      </c>
      <c r="E1382" s="31">
        <f>'1.2'!W127</f>
        <v>25.8</v>
      </c>
      <c r="F1382" s="31">
        <f>'1.2'!AJ127</f>
        <v>7</v>
      </c>
      <c r="G1382" s="31">
        <f>'1.2'!AW127</f>
        <v>7</v>
      </c>
    </row>
    <row r="1383" spans="1:7" x14ac:dyDescent="0.25">
      <c r="A1383" s="34" t="s">
        <v>34</v>
      </c>
      <c r="B1383" s="37" t="s">
        <v>18</v>
      </c>
      <c r="C1383" s="33">
        <v>40179</v>
      </c>
      <c r="D1383" s="31">
        <f>'1.2'!J128</f>
        <v>131.4</v>
      </c>
      <c r="E1383" s="31">
        <f>'1.2'!W128</f>
        <v>15.6</v>
      </c>
      <c r="F1383" s="31">
        <f>'1.2'!AJ128</f>
        <v>15.6</v>
      </c>
      <c r="G1383" s="31">
        <f>'1.2'!AW128</f>
        <v>5.8</v>
      </c>
    </row>
    <row r="1384" spans="1:7" x14ac:dyDescent="0.25">
      <c r="A1384" s="34" t="s">
        <v>34</v>
      </c>
      <c r="B1384" s="37" t="s">
        <v>18</v>
      </c>
      <c r="C1384" s="33">
        <v>40210</v>
      </c>
      <c r="D1384" s="31">
        <f>'1.2'!J129</f>
        <v>104.4</v>
      </c>
      <c r="E1384" s="31">
        <f>'1.2'!W129</f>
        <v>14.5</v>
      </c>
      <c r="F1384" s="31">
        <f>'1.2'!AJ129</f>
        <v>15.1</v>
      </c>
      <c r="G1384" s="31">
        <f>'1.2'!AW129</f>
        <v>8.8000000000000007</v>
      </c>
    </row>
    <row r="1385" spans="1:7" x14ac:dyDescent="0.25">
      <c r="A1385" s="34" t="s">
        <v>34</v>
      </c>
      <c r="B1385" s="37" t="s">
        <v>18</v>
      </c>
      <c r="C1385" s="33">
        <v>40238</v>
      </c>
      <c r="D1385" s="31">
        <f>'1.2'!J130</f>
        <v>66.7</v>
      </c>
      <c r="E1385" s="31">
        <f>'1.2'!W130</f>
        <v>50.8</v>
      </c>
      <c r="F1385" s="31">
        <f>'1.2'!AJ130</f>
        <v>21.5</v>
      </c>
      <c r="G1385" s="31">
        <f>'1.2'!AW130</f>
        <v>12.3</v>
      </c>
    </row>
    <row r="1386" spans="1:7" x14ac:dyDescent="0.25">
      <c r="A1386" s="34" t="s">
        <v>34</v>
      </c>
      <c r="B1386" s="37" t="s">
        <v>18</v>
      </c>
      <c r="C1386" s="33">
        <v>40269</v>
      </c>
      <c r="D1386" s="31">
        <f>'1.2'!J131</f>
        <v>55.6</v>
      </c>
      <c r="E1386" s="31">
        <f>'1.2'!W131</f>
        <v>23.8</v>
      </c>
      <c r="F1386" s="31">
        <f>'1.2'!AJ131</f>
        <v>21.8</v>
      </c>
      <c r="G1386" s="31">
        <f>'1.2'!AW131</f>
        <v>13.9</v>
      </c>
    </row>
    <row r="1387" spans="1:7" x14ac:dyDescent="0.25">
      <c r="A1387" s="34" t="s">
        <v>34</v>
      </c>
      <c r="B1387" s="37" t="s">
        <v>18</v>
      </c>
      <c r="C1387" s="33">
        <v>40299</v>
      </c>
      <c r="D1387" s="31">
        <f>'1.2'!J132</f>
        <v>59.5</v>
      </c>
      <c r="E1387" s="31">
        <f>'1.2'!W132</f>
        <v>20.8</v>
      </c>
      <c r="F1387" s="31">
        <f>'1.2'!AJ132</f>
        <v>21.7</v>
      </c>
      <c r="G1387" s="31">
        <f>'1.2'!AW132</f>
        <v>14.4</v>
      </c>
    </row>
    <row r="1388" spans="1:7" x14ac:dyDescent="0.25">
      <c r="A1388" s="34" t="s">
        <v>34</v>
      </c>
      <c r="B1388" s="37" t="s">
        <v>18</v>
      </c>
      <c r="C1388" s="33">
        <v>40330</v>
      </c>
      <c r="D1388" s="31">
        <f>'1.2'!J133</f>
        <v>55.3</v>
      </c>
      <c r="E1388" s="31">
        <f>'1.2'!W133</f>
        <v>21.2</v>
      </c>
      <c r="F1388" s="31">
        <f>'1.2'!AJ133</f>
        <v>21.6</v>
      </c>
      <c r="G1388" s="31">
        <f>'1.2'!AW133</f>
        <v>15.6</v>
      </c>
    </row>
    <row r="1389" spans="1:7" x14ac:dyDescent="0.25">
      <c r="A1389" s="34" t="s">
        <v>34</v>
      </c>
      <c r="B1389" s="37" t="s">
        <v>18</v>
      </c>
      <c r="C1389" s="33">
        <v>40360</v>
      </c>
      <c r="D1389" s="31">
        <f>'1.2'!J134</f>
        <v>75.8</v>
      </c>
      <c r="E1389" s="31">
        <f>'1.2'!W134</f>
        <v>49.5</v>
      </c>
      <c r="F1389" s="31">
        <f>'1.2'!AJ134</f>
        <v>24.8</v>
      </c>
      <c r="G1389" s="31">
        <f>'1.2'!AW134</f>
        <v>19.100000000000001</v>
      </c>
    </row>
    <row r="1390" spans="1:7" x14ac:dyDescent="0.25">
      <c r="A1390" s="34" t="s">
        <v>34</v>
      </c>
      <c r="B1390" s="37" t="s">
        <v>18</v>
      </c>
      <c r="C1390" s="33">
        <v>40391</v>
      </c>
      <c r="D1390" s="31">
        <f>'1.2'!J135</f>
        <v>76.099999999999994</v>
      </c>
      <c r="E1390" s="31">
        <f>'1.2'!W135</f>
        <v>57.4</v>
      </c>
      <c r="F1390" s="31">
        <f>'1.2'!AJ135</f>
        <v>28.1</v>
      </c>
      <c r="G1390" s="31">
        <f>'1.2'!AW135</f>
        <v>23.9</v>
      </c>
    </row>
    <row r="1391" spans="1:7" x14ac:dyDescent="0.25">
      <c r="A1391" s="34" t="s">
        <v>34</v>
      </c>
      <c r="B1391" s="37" t="s">
        <v>18</v>
      </c>
      <c r="C1391" s="33">
        <v>40422</v>
      </c>
      <c r="D1391" s="31">
        <f>'1.2'!J136</f>
        <v>65.400000000000006</v>
      </c>
      <c r="E1391" s="31">
        <f>'1.2'!W136</f>
        <v>41.4</v>
      </c>
      <c r="F1391" s="31">
        <f>'1.2'!AJ136</f>
        <v>29.2</v>
      </c>
      <c r="G1391" s="31">
        <f>'1.2'!AW136</f>
        <v>27</v>
      </c>
    </row>
    <row r="1392" spans="1:7" x14ac:dyDescent="0.25">
      <c r="A1392" s="34" t="s">
        <v>34</v>
      </c>
      <c r="B1392" s="37" t="s">
        <v>18</v>
      </c>
      <c r="C1392" s="33">
        <v>40452</v>
      </c>
      <c r="D1392" s="31">
        <f>'1.2'!J137</f>
        <v>68.3</v>
      </c>
      <c r="E1392" s="31">
        <f>'1.2'!W137</f>
        <v>25.8</v>
      </c>
      <c r="F1392" s="31">
        <f>'1.2'!AJ137</f>
        <v>28.9</v>
      </c>
      <c r="G1392" s="31">
        <f>'1.2'!AW137</f>
        <v>27.8</v>
      </c>
    </row>
    <row r="1393" spans="1:7" x14ac:dyDescent="0.25">
      <c r="A1393" s="34" t="s">
        <v>34</v>
      </c>
      <c r="B1393" s="37" t="s">
        <v>18</v>
      </c>
      <c r="C1393" s="33">
        <v>40483</v>
      </c>
      <c r="D1393" s="31">
        <f>'1.2'!J138</f>
        <v>70.900000000000006</v>
      </c>
      <c r="E1393" s="31">
        <f>'1.2'!W138</f>
        <v>34.799999999999997</v>
      </c>
      <c r="F1393" s="31">
        <f>'1.2'!AJ138</f>
        <v>29.4</v>
      </c>
      <c r="G1393" s="31">
        <f>'1.2'!AW138</f>
        <v>29.1</v>
      </c>
    </row>
    <row r="1394" spans="1:7" x14ac:dyDescent="0.25">
      <c r="A1394" s="34" t="s">
        <v>34</v>
      </c>
      <c r="B1394" s="37" t="s">
        <v>18</v>
      </c>
      <c r="C1394" s="33">
        <v>40513</v>
      </c>
      <c r="D1394" s="31">
        <f>'1.2'!J139</f>
        <v>120.8</v>
      </c>
      <c r="E1394" s="31">
        <f>'1.2'!W139</f>
        <v>45.8</v>
      </c>
      <c r="F1394" s="31">
        <f>'1.2'!AJ139</f>
        <v>31.3</v>
      </c>
      <c r="G1394" s="31">
        <f>'1.2'!AW139</f>
        <v>31.3</v>
      </c>
    </row>
    <row r="1395" spans="1:7" x14ac:dyDescent="0.25">
      <c r="A1395" s="34" t="s">
        <v>34</v>
      </c>
      <c r="B1395" s="37" t="s">
        <v>18</v>
      </c>
      <c r="C1395" s="33">
        <v>40544</v>
      </c>
      <c r="D1395" s="31">
        <f>'1.2'!J140</f>
        <v>178.1</v>
      </c>
      <c r="E1395" s="31">
        <f>'1.2'!W140</f>
        <v>35.5</v>
      </c>
      <c r="F1395" s="31">
        <f>'1.2'!AJ140</f>
        <v>35.5</v>
      </c>
      <c r="G1395" s="31">
        <f>'1.2'!AW140</f>
        <v>34.4</v>
      </c>
    </row>
    <row r="1396" spans="1:7" x14ac:dyDescent="0.25">
      <c r="A1396" s="34" t="s">
        <v>34</v>
      </c>
      <c r="B1396" s="37" t="s">
        <v>18</v>
      </c>
      <c r="C1396" s="33">
        <v>40575</v>
      </c>
      <c r="D1396" s="31">
        <f>'1.2'!J141</f>
        <v>155.69999999999999</v>
      </c>
      <c r="E1396" s="31">
        <f>'1.2'!W141</f>
        <v>49.2</v>
      </c>
      <c r="F1396" s="31">
        <f>'1.2'!AJ141</f>
        <v>41.6</v>
      </c>
      <c r="G1396" s="31">
        <f>'1.2'!AW141</f>
        <v>38.9</v>
      </c>
    </row>
    <row r="1397" spans="1:7" x14ac:dyDescent="0.25">
      <c r="A1397" s="34" t="s">
        <v>34</v>
      </c>
      <c r="B1397" s="37" t="s">
        <v>18</v>
      </c>
      <c r="C1397" s="33">
        <v>40603</v>
      </c>
      <c r="D1397" s="31">
        <f>'1.2'!J142</f>
        <v>88.7</v>
      </c>
      <c r="E1397" s="31">
        <f>'1.2'!W142</f>
        <v>32.9</v>
      </c>
      <c r="F1397" s="31">
        <f>'1.2'!AJ142</f>
        <v>39.700000000000003</v>
      </c>
      <c r="G1397" s="31">
        <f>'1.2'!AW142</f>
        <v>37.700000000000003</v>
      </c>
    </row>
    <row r="1398" spans="1:7" x14ac:dyDescent="0.25">
      <c r="A1398" s="34" t="s">
        <v>34</v>
      </c>
      <c r="B1398" s="37" t="s">
        <v>18</v>
      </c>
      <c r="C1398" s="33">
        <v>40634</v>
      </c>
      <c r="D1398" s="31">
        <f>'1.2'!J143</f>
        <v>82.1</v>
      </c>
      <c r="E1398" s="31">
        <f>'1.2'!W143</f>
        <v>47.7</v>
      </c>
      <c r="F1398" s="31">
        <f>'1.2'!AJ143</f>
        <v>40.9</v>
      </c>
      <c r="G1398" s="31">
        <f>'1.2'!AW143</f>
        <v>39.200000000000003</v>
      </c>
    </row>
    <row r="1399" spans="1:7" x14ac:dyDescent="0.25">
      <c r="A1399" s="34" t="s">
        <v>34</v>
      </c>
      <c r="B1399" s="37" t="s">
        <v>18</v>
      </c>
      <c r="C1399" s="33">
        <v>40664</v>
      </c>
      <c r="D1399" s="31">
        <f>'1.2'!J144</f>
        <v>85.5</v>
      </c>
      <c r="E1399" s="31">
        <f>'1.2'!W144</f>
        <v>43.8</v>
      </c>
      <c r="F1399" s="31">
        <f>'1.2'!AJ144</f>
        <v>41.3</v>
      </c>
      <c r="G1399" s="31">
        <f>'1.2'!AW144</f>
        <v>40.700000000000003</v>
      </c>
    </row>
    <row r="1400" spans="1:7" x14ac:dyDescent="0.25">
      <c r="A1400" s="34" t="s">
        <v>34</v>
      </c>
      <c r="B1400" s="37" t="s">
        <v>18</v>
      </c>
      <c r="C1400" s="33">
        <v>40695</v>
      </c>
      <c r="D1400" s="31">
        <f>'1.2'!J145</f>
        <v>79.3</v>
      </c>
      <c r="E1400" s="31">
        <f>'1.2'!W145</f>
        <v>43.3</v>
      </c>
      <c r="F1400" s="31">
        <f>'1.2'!AJ145</f>
        <v>41.6</v>
      </c>
      <c r="G1400" s="31">
        <f>'1.2'!AW145</f>
        <v>41.9</v>
      </c>
    </row>
    <row r="1401" spans="1:7" x14ac:dyDescent="0.25">
      <c r="A1401" s="34" t="s">
        <v>34</v>
      </c>
      <c r="B1401" s="37" t="s">
        <v>18</v>
      </c>
      <c r="C1401" s="33">
        <v>40725</v>
      </c>
      <c r="D1401" s="31">
        <f>'1.2'!J146</f>
        <v>84.9</v>
      </c>
      <c r="E1401" s="31">
        <f>'1.2'!W146</f>
        <v>12</v>
      </c>
      <c r="F1401" s="31">
        <f>'1.2'!AJ146</f>
        <v>37.5</v>
      </c>
      <c r="G1401" s="31">
        <f>'1.2'!AW146</f>
        <v>38.799999999999997</v>
      </c>
    </row>
    <row r="1402" spans="1:7" x14ac:dyDescent="0.25">
      <c r="A1402" s="34" t="s">
        <v>34</v>
      </c>
      <c r="B1402" s="37" t="s">
        <v>18</v>
      </c>
      <c r="C1402" s="33">
        <v>40756</v>
      </c>
      <c r="D1402" s="31">
        <f>'1.2'!J147</f>
        <v>90.8</v>
      </c>
      <c r="E1402" s="31">
        <f>'1.2'!W147</f>
        <v>19.3</v>
      </c>
      <c r="F1402" s="31">
        <f>'1.2'!AJ147</f>
        <v>35.299999999999997</v>
      </c>
      <c r="G1402" s="31">
        <f>'1.2'!AW147</f>
        <v>36</v>
      </c>
    </row>
    <row r="1403" spans="1:7" x14ac:dyDescent="0.25">
      <c r="A1403" s="34" t="s">
        <v>34</v>
      </c>
      <c r="B1403" s="37" t="s">
        <v>18</v>
      </c>
      <c r="C1403" s="33">
        <v>40787</v>
      </c>
      <c r="D1403" s="31">
        <f>'1.2'!J148</f>
        <v>77</v>
      </c>
      <c r="E1403" s="31">
        <f>'1.2'!W148</f>
        <v>17.8</v>
      </c>
      <c r="F1403" s="31">
        <f>'1.2'!AJ148</f>
        <v>33.6</v>
      </c>
      <c r="G1403" s="31">
        <f>'1.2'!AW148</f>
        <v>34.4</v>
      </c>
    </row>
    <row r="1404" spans="1:7" x14ac:dyDescent="0.25">
      <c r="A1404" s="34" t="s">
        <v>34</v>
      </c>
      <c r="B1404" s="37" t="s">
        <v>18</v>
      </c>
      <c r="C1404" s="33">
        <v>40817</v>
      </c>
      <c r="D1404" s="31">
        <f>'1.2'!J149</f>
        <v>77.599999999999994</v>
      </c>
      <c r="E1404" s="31">
        <f>'1.2'!W149</f>
        <v>13.6</v>
      </c>
      <c r="F1404" s="31">
        <f>'1.2'!AJ149</f>
        <v>31.8</v>
      </c>
      <c r="G1404" s="31">
        <f>'1.2'!AW149</f>
        <v>33.299999999999997</v>
      </c>
    </row>
    <row r="1405" spans="1:7" x14ac:dyDescent="0.25">
      <c r="A1405" s="34" t="s">
        <v>34</v>
      </c>
      <c r="B1405" s="37" t="s">
        <v>18</v>
      </c>
      <c r="C1405" s="33">
        <v>40848</v>
      </c>
      <c r="D1405" s="31">
        <f>'1.2'!J150</f>
        <v>80.8</v>
      </c>
      <c r="E1405" s="31">
        <f>'1.2'!W150</f>
        <v>13.9</v>
      </c>
      <c r="F1405" s="31">
        <f>'1.2'!AJ150</f>
        <v>30.3</v>
      </c>
      <c r="G1405" s="31">
        <f>'1.2'!AW150</f>
        <v>31.7</v>
      </c>
    </row>
    <row r="1406" spans="1:7" x14ac:dyDescent="0.25">
      <c r="A1406" s="34" t="s">
        <v>34</v>
      </c>
      <c r="B1406" s="37" t="s">
        <v>18</v>
      </c>
      <c r="C1406" s="33">
        <v>40878</v>
      </c>
      <c r="D1406" s="31">
        <f>'1.2'!J151</f>
        <v>119.5</v>
      </c>
      <c r="E1406" s="31">
        <f>'1.2'!W151</f>
        <v>-1.1000000000000001</v>
      </c>
      <c r="F1406" s="31">
        <f>'1.2'!AJ151</f>
        <v>26.3</v>
      </c>
      <c r="G1406" s="31">
        <f>'1.2'!AW151</f>
        <v>26.3</v>
      </c>
    </row>
    <row r="1407" spans="1:7" x14ac:dyDescent="0.25">
      <c r="A1407" s="34" t="s">
        <v>34</v>
      </c>
      <c r="B1407" s="37" t="s">
        <v>18</v>
      </c>
      <c r="C1407" s="33">
        <v>40909</v>
      </c>
      <c r="D1407" s="31">
        <f>'1.2'!J152</f>
        <v>187.7</v>
      </c>
      <c r="E1407" s="31">
        <f>'1.2'!W152</f>
        <v>5.4</v>
      </c>
      <c r="F1407" s="31">
        <f>'1.2'!AJ152</f>
        <v>5.4</v>
      </c>
      <c r="G1407" s="31">
        <f>'1.2'!AW152</f>
        <v>21.4</v>
      </c>
    </row>
    <row r="1408" spans="1:7" x14ac:dyDescent="0.25">
      <c r="A1408" s="34" t="s">
        <v>34</v>
      </c>
      <c r="B1408" s="37" t="s">
        <v>18</v>
      </c>
      <c r="C1408" s="33">
        <v>40940</v>
      </c>
      <c r="D1408" s="31">
        <f>'1.2'!J153</f>
        <v>138.80000000000001</v>
      </c>
      <c r="E1408" s="31">
        <f>'1.2'!W153</f>
        <v>-10.9</v>
      </c>
      <c r="F1408" s="31">
        <f>'1.2'!AJ153</f>
        <v>-2.2000000000000002</v>
      </c>
      <c r="G1408" s="31">
        <f>'1.2'!AW153</f>
        <v>13.8</v>
      </c>
    </row>
    <row r="1409" spans="1:7" x14ac:dyDescent="0.25">
      <c r="A1409" s="34" t="s">
        <v>34</v>
      </c>
      <c r="B1409" s="37" t="s">
        <v>18</v>
      </c>
      <c r="C1409" s="33">
        <v>40969</v>
      </c>
      <c r="D1409" s="31">
        <f>'1.2'!J154</f>
        <v>93.5</v>
      </c>
      <c r="E1409" s="31">
        <f>'1.2'!W154</f>
        <v>5.4</v>
      </c>
      <c r="F1409" s="31">
        <f>'1.2'!AJ154</f>
        <v>-0.6</v>
      </c>
      <c r="G1409" s="31">
        <f>'1.2'!AW154</f>
        <v>11.9</v>
      </c>
    </row>
    <row r="1410" spans="1:7" x14ac:dyDescent="0.25">
      <c r="A1410" s="34" t="s">
        <v>34</v>
      </c>
      <c r="B1410" s="37" t="s">
        <v>18</v>
      </c>
      <c r="C1410" s="33">
        <v>41000</v>
      </c>
      <c r="D1410" s="31">
        <f>'1.2'!J155</f>
        <v>73.5</v>
      </c>
      <c r="E1410" s="31">
        <f>'1.2'!W155</f>
        <v>-10.4</v>
      </c>
      <c r="F1410" s="31">
        <f>'1.2'!AJ155</f>
        <v>-2.2000000000000002</v>
      </c>
      <c r="G1410" s="31">
        <f>'1.2'!AW155</f>
        <v>8.4</v>
      </c>
    </row>
    <row r="1411" spans="1:7" x14ac:dyDescent="0.25">
      <c r="A1411" s="34" t="s">
        <v>34</v>
      </c>
      <c r="B1411" s="37" t="s">
        <v>18</v>
      </c>
      <c r="C1411" s="33">
        <v>41030</v>
      </c>
      <c r="D1411" s="31">
        <f>'1.2'!J156</f>
        <v>99</v>
      </c>
      <c r="E1411" s="31">
        <f>'1.2'!W156</f>
        <v>15.7</v>
      </c>
      <c r="F1411" s="31">
        <f>'1.2'!AJ156</f>
        <v>0.4</v>
      </c>
      <c r="G1411" s="31">
        <f>'1.2'!AW156</f>
        <v>7.1</v>
      </c>
    </row>
    <row r="1412" spans="1:7" x14ac:dyDescent="0.25">
      <c r="A1412" s="34" t="s">
        <v>34</v>
      </c>
      <c r="B1412" s="37" t="s">
        <v>18</v>
      </c>
      <c r="C1412" s="33">
        <v>41061</v>
      </c>
      <c r="D1412" s="31">
        <f>'1.2'!J157</f>
        <v>93.8</v>
      </c>
      <c r="E1412" s="31">
        <f>'1.2'!W157</f>
        <v>18.2</v>
      </c>
      <c r="F1412" s="31">
        <f>'1.2'!AJ157</f>
        <v>2.5</v>
      </c>
      <c r="G1412" s="31">
        <f>'1.2'!AW157</f>
        <v>6.1</v>
      </c>
    </row>
    <row r="1413" spans="1:7" x14ac:dyDescent="0.25">
      <c r="A1413" s="34" t="s">
        <v>34</v>
      </c>
      <c r="B1413" s="37" t="s">
        <v>18</v>
      </c>
      <c r="C1413" s="33">
        <v>41091</v>
      </c>
      <c r="D1413" s="31">
        <f>'1.2'!J158</f>
        <v>125.7</v>
      </c>
      <c r="E1413" s="31">
        <f>'1.2'!W158</f>
        <v>48.1</v>
      </c>
      <c r="F1413" s="31">
        <f>'1.2'!AJ158</f>
        <v>7.6</v>
      </c>
      <c r="G1413" s="31">
        <f>'1.2'!AW158</f>
        <v>8.8000000000000007</v>
      </c>
    </row>
    <row r="1414" spans="1:7" x14ac:dyDescent="0.25">
      <c r="A1414" s="34" t="s">
        <v>34</v>
      </c>
      <c r="B1414" s="37" t="s">
        <v>18</v>
      </c>
      <c r="C1414" s="33">
        <v>41122</v>
      </c>
      <c r="D1414" s="31">
        <f>'1.2'!J159</f>
        <v>104.6</v>
      </c>
      <c r="E1414" s="31">
        <f>'1.2'!W159</f>
        <v>15.2</v>
      </c>
      <c r="F1414" s="31">
        <f>'1.2'!AJ159</f>
        <v>8.4</v>
      </c>
      <c r="G1414" s="31">
        <f>'1.2'!AW159</f>
        <v>8.6</v>
      </c>
    </row>
    <row r="1415" spans="1:7" x14ac:dyDescent="0.25">
      <c r="A1415" s="34" t="s">
        <v>34</v>
      </c>
      <c r="B1415" s="37" t="s">
        <v>18</v>
      </c>
      <c r="C1415" s="33">
        <v>41153</v>
      </c>
      <c r="D1415" s="31">
        <f>'1.2'!J160</f>
        <v>91.5</v>
      </c>
      <c r="E1415" s="31">
        <f>'1.2'!W160</f>
        <v>18.8</v>
      </c>
      <c r="F1415" s="31">
        <f>'1.2'!AJ160</f>
        <v>9.3000000000000007</v>
      </c>
      <c r="G1415" s="31">
        <f>'1.2'!AW160</f>
        <v>8.8000000000000007</v>
      </c>
    </row>
    <row r="1416" spans="1:7" x14ac:dyDescent="0.25">
      <c r="A1416" s="34" t="s">
        <v>34</v>
      </c>
      <c r="B1416" s="37" t="s">
        <v>18</v>
      </c>
      <c r="C1416" s="33">
        <v>41183</v>
      </c>
      <c r="D1416" s="31">
        <f>'1.2'!J161</f>
        <v>95.9</v>
      </c>
      <c r="E1416" s="31">
        <f>'1.2'!W161</f>
        <v>23.6</v>
      </c>
      <c r="F1416" s="31">
        <f>'1.2'!AJ161</f>
        <v>10.4</v>
      </c>
      <c r="G1416" s="31">
        <f>'1.2'!AW161</f>
        <v>9.5</v>
      </c>
    </row>
    <row r="1417" spans="1:7" x14ac:dyDescent="0.25">
      <c r="A1417" s="34" t="s">
        <v>34</v>
      </c>
      <c r="B1417" s="37" t="s">
        <v>18</v>
      </c>
      <c r="C1417" s="33">
        <v>41214</v>
      </c>
      <c r="D1417" s="31">
        <f>'1.2'!J162</f>
        <v>105.7</v>
      </c>
      <c r="E1417" s="31">
        <f>'1.2'!W162</f>
        <v>30.8</v>
      </c>
      <c r="F1417" s="31">
        <f>'1.2'!AJ162</f>
        <v>11.9</v>
      </c>
      <c r="G1417" s="31">
        <f>'1.2'!AW162</f>
        <v>10.6</v>
      </c>
    </row>
    <row r="1418" spans="1:7" x14ac:dyDescent="0.25">
      <c r="A1418" s="34" t="s">
        <v>34</v>
      </c>
      <c r="B1418" s="37" t="s">
        <v>18</v>
      </c>
      <c r="C1418" s="33">
        <v>41244</v>
      </c>
      <c r="D1418" s="31">
        <f>'1.2'!J163</f>
        <v>172.1</v>
      </c>
      <c r="E1418" s="31">
        <f>'1.2'!W163</f>
        <v>44</v>
      </c>
      <c r="F1418" s="31">
        <f>'1.2'!AJ163</f>
        <v>15.1</v>
      </c>
      <c r="G1418" s="31">
        <f>'1.2'!AW163</f>
        <v>15.1</v>
      </c>
    </row>
    <row r="1419" spans="1:7" x14ac:dyDescent="0.25">
      <c r="A1419" s="34" t="s">
        <v>34</v>
      </c>
      <c r="B1419" s="37" t="s">
        <v>18</v>
      </c>
      <c r="C1419" s="33">
        <v>41275</v>
      </c>
      <c r="D1419" s="31">
        <f>'1.2'!J164</f>
        <v>217.7</v>
      </c>
      <c r="E1419" s="31">
        <f>'1.2'!W164</f>
        <v>16</v>
      </c>
      <c r="F1419" s="31">
        <f>'1.2'!AJ164</f>
        <v>16</v>
      </c>
      <c r="G1419" s="31">
        <f>'1.2'!AW164</f>
        <v>16.7</v>
      </c>
    </row>
    <row r="1420" spans="1:7" x14ac:dyDescent="0.25">
      <c r="A1420" s="34" t="s">
        <v>34</v>
      </c>
      <c r="B1420" s="37" t="s">
        <v>18</v>
      </c>
      <c r="C1420" s="33">
        <v>41306</v>
      </c>
      <c r="D1420" s="31">
        <f>'1.2'!J165</f>
        <v>172</v>
      </c>
      <c r="E1420" s="31">
        <f>'1.2'!W165</f>
        <v>23.9</v>
      </c>
      <c r="F1420" s="31">
        <f>'1.2'!AJ165</f>
        <v>19.399999999999999</v>
      </c>
      <c r="G1420" s="31">
        <f>'1.2'!AW165</f>
        <v>21.1</v>
      </c>
    </row>
    <row r="1421" spans="1:7" x14ac:dyDescent="0.25">
      <c r="A1421" s="34" t="s">
        <v>34</v>
      </c>
      <c r="B1421" s="37" t="s">
        <v>18</v>
      </c>
      <c r="C1421" s="33">
        <v>41334</v>
      </c>
      <c r="D1421" s="31">
        <f>'1.2'!J166</f>
        <v>112.2</v>
      </c>
      <c r="E1421" s="31">
        <f>'1.2'!W166</f>
        <v>20.100000000000001</v>
      </c>
      <c r="F1421" s="31">
        <f>'1.2'!AJ166</f>
        <v>19.5</v>
      </c>
      <c r="G1421" s="31">
        <f>'1.2'!AW166</f>
        <v>22.2</v>
      </c>
    </row>
    <row r="1422" spans="1:7" x14ac:dyDescent="0.25">
      <c r="A1422" s="34" t="s">
        <v>34</v>
      </c>
      <c r="B1422" s="37" t="s">
        <v>18</v>
      </c>
      <c r="C1422" s="33">
        <v>41365</v>
      </c>
      <c r="D1422" s="31">
        <f>'1.2'!J167</f>
        <v>95.5</v>
      </c>
      <c r="E1422" s="31">
        <f>'1.2'!W167</f>
        <v>30</v>
      </c>
      <c r="F1422" s="31">
        <f>'1.2'!AJ167</f>
        <v>21.1</v>
      </c>
      <c r="G1422" s="31">
        <f>'1.2'!AW167</f>
        <v>25</v>
      </c>
    </row>
    <row r="1423" spans="1:7" x14ac:dyDescent="0.25">
      <c r="A1423" s="34" t="s">
        <v>34</v>
      </c>
      <c r="B1423" s="37" t="s">
        <v>18</v>
      </c>
      <c r="C1423" s="33">
        <v>41395</v>
      </c>
      <c r="D1423" s="31">
        <f>'1.2'!J168</f>
        <v>97.6</v>
      </c>
      <c r="E1423" s="31">
        <f>'1.2'!W168</f>
        <v>-1.3</v>
      </c>
      <c r="F1423" s="31">
        <f>'1.2'!AJ168</f>
        <v>17.3</v>
      </c>
      <c r="G1423" s="31">
        <f>'1.2'!AW168</f>
        <v>23.5</v>
      </c>
    </row>
    <row r="1424" spans="1:7" x14ac:dyDescent="0.25">
      <c r="A1424" s="34" t="s">
        <v>34</v>
      </c>
      <c r="B1424" s="37" t="s">
        <v>18</v>
      </c>
      <c r="C1424" s="33">
        <v>41426</v>
      </c>
      <c r="D1424" s="31">
        <f>'1.2'!J169</f>
        <v>87</v>
      </c>
      <c r="E1424" s="31">
        <f>'1.2'!W169</f>
        <v>-7.2</v>
      </c>
      <c r="F1424" s="31">
        <f>'1.2'!AJ169</f>
        <v>14</v>
      </c>
      <c r="G1424" s="31">
        <f>'1.2'!AW169</f>
        <v>21.4</v>
      </c>
    </row>
    <row r="1425" spans="1:7" x14ac:dyDescent="0.25">
      <c r="A1425" s="34" t="s">
        <v>34</v>
      </c>
      <c r="B1425" s="37" t="s">
        <v>18</v>
      </c>
      <c r="C1425" s="33">
        <v>41456</v>
      </c>
      <c r="D1425" s="31">
        <f>'1.2'!J170</f>
        <v>100.4</v>
      </c>
      <c r="E1425" s="31">
        <f>'1.2'!W170</f>
        <v>-20.100000000000001</v>
      </c>
      <c r="F1425" s="31">
        <f>'1.2'!AJ170</f>
        <v>8.6999999999999993</v>
      </c>
      <c r="G1425" s="31">
        <f>'1.2'!AW170</f>
        <v>15.5</v>
      </c>
    </row>
    <row r="1426" spans="1:7" x14ac:dyDescent="0.25">
      <c r="A1426" s="34" t="s">
        <v>34</v>
      </c>
      <c r="B1426" s="37" t="s">
        <v>18</v>
      </c>
      <c r="C1426" s="33">
        <v>41487</v>
      </c>
      <c r="D1426" s="31">
        <f>'1.2'!J171</f>
        <v>114.5</v>
      </c>
      <c r="E1426" s="31">
        <f>'1.2'!W171</f>
        <v>9.5</v>
      </c>
      <c r="F1426" s="31">
        <f>'1.2'!AJ171</f>
        <v>8.8000000000000007</v>
      </c>
      <c r="G1426" s="31">
        <f>'1.2'!AW171</f>
        <v>15</v>
      </c>
    </row>
    <row r="1427" spans="1:7" x14ac:dyDescent="0.25">
      <c r="A1427" s="34" t="s">
        <v>34</v>
      </c>
      <c r="B1427" s="37" t="s">
        <v>18</v>
      </c>
      <c r="C1427" s="33">
        <v>41518</v>
      </c>
      <c r="D1427" s="31">
        <f>'1.2'!J172</f>
        <v>103.6</v>
      </c>
      <c r="E1427" s="31">
        <f>'1.2'!W172</f>
        <v>13.3</v>
      </c>
      <c r="F1427" s="31">
        <f>'1.2'!AJ172</f>
        <v>9.1999999999999993</v>
      </c>
      <c r="G1427" s="31">
        <f>'1.2'!AW172</f>
        <v>14.7</v>
      </c>
    </row>
    <row r="1428" spans="1:7" x14ac:dyDescent="0.25">
      <c r="A1428" s="34" t="s">
        <v>34</v>
      </c>
      <c r="B1428" s="37" t="s">
        <v>18</v>
      </c>
      <c r="C1428" s="33">
        <v>41548</v>
      </c>
      <c r="D1428" s="31">
        <f>'1.2'!J173</f>
        <v>114</v>
      </c>
      <c r="E1428" s="31">
        <f>'1.2'!W173</f>
        <v>19</v>
      </c>
      <c r="F1428" s="31">
        <f>'1.2'!AJ173</f>
        <v>10</v>
      </c>
      <c r="G1428" s="31">
        <f>'1.2'!AW173</f>
        <v>14.4</v>
      </c>
    </row>
    <row r="1429" spans="1:7" x14ac:dyDescent="0.25">
      <c r="A1429" s="34" t="s">
        <v>34</v>
      </c>
      <c r="B1429" s="37" t="s">
        <v>18</v>
      </c>
      <c r="C1429" s="33">
        <v>41579</v>
      </c>
      <c r="D1429" s="31">
        <f>'1.2'!J174</f>
        <v>127</v>
      </c>
      <c r="E1429" s="31">
        <f>'1.2'!W174</f>
        <v>20.2</v>
      </c>
      <c r="F1429" s="31">
        <f>'1.2'!AJ174</f>
        <v>10.9</v>
      </c>
      <c r="G1429" s="31">
        <f>'1.2'!AW174</f>
        <v>13.9</v>
      </c>
    </row>
    <row r="1430" spans="1:7" x14ac:dyDescent="0.25">
      <c r="A1430" s="34" t="s">
        <v>34</v>
      </c>
      <c r="B1430" s="37" t="s">
        <v>18</v>
      </c>
      <c r="C1430" s="33">
        <v>41609</v>
      </c>
      <c r="D1430" s="31">
        <f>'1.2'!J175</f>
        <v>197.5</v>
      </c>
      <c r="E1430" s="31">
        <f>'1.2'!W175</f>
        <v>14.8</v>
      </c>
      <c r="F1430" s="31">
        <f>'1.2'!AJ175</f>
        <v>11.4</v>
      </c>
      <c r="G1430" s="31">
        <f>'1.2'!AW175</f>
        <v>11.4</v>
      </c>
    </row>
    <row r="1431" spans="1:7" x14ac:dyDescent="0.25">
      <c r="A1431" s="34" t="s">
        <v>34</v>
      </c>
      <c r="B1431" s="37" t="s">
        <v>18</v>
      </c>
      <c r="C1431" s="33">
        <v>41640</v>
      </c>
      <c r="D1431" s="31">
        <f>'1.2'!J176</f>
        <v>266.10000000000002</v>
      </c>
      <c r="E1431" s="31">
        <f>'1.2'!W176</f>
        <v>22.2</v>
      </c>
      <c r="F1431" s="31">
        <f>'1.2'!AJ176</f>
        <v>22.2</v>
      </c>
      <c r="G1431" s="31">
        <f>'1.2'!AW176</f>
        <v>12.5</v>
      </c>
    </row>
    <row r="1432" spans="1:7" x14ac:dyDescent="0.25">
      <c r="A1432" s="34" t="s">
        <v>34</v>
      </c>
      <c r="B1432" s="37" t="s">
        <v>18</v>
      </c>
      <c r="C1432" s="33">
        <v>41671</v>
      </c>
      <c r="D1432" s="31">
        <f>'1.2'!J177</f>
        <v>219.2</v>
      </c>
      <c r="E1432" s="31">
        <f>'1.2'!W177</f>
        <v>27.5</v>
      </c>
      <c r="F1432" s="31">
        <f>'1.2'!AJ177</f>
        <v>24.5</v>
      </c>
      <c r="G1432" s="31">
        <f>'1.2'!AW177</f>
        <v>13.2</v>
      </c>
    </row>
    <row r="1433" spans="1:7" x14ac:dyDescent="0.25">
      <c r="A1433" s="34" t="s">
        <v>34</v>
      </c>
      <c r="B1433" s="37" t="s">
        <v>18</v>
      </c>
      <c r="C1433" s="33">
        <v>41699</v>
      </c>
      <c r="D1433" s="31">
        <f>'1.2'!J178</f>
        <v>133.4</v>
      </c>
      <c r="E1433" s="31">
        <f>'1.2'!W178</f>
        <v>18.8</v>
      </c>
      <c r="F1433" s="31">
        <f>'1.2'!AJ178</f>
        <v>23.3</v>
      </c>
      <c r="G1433" s="31">
        <f>'1.2'!AW178</f>
        <v>13.2</v>
      </c>
    </row>
    <row r="1434" spans="1:7" x14ac:dyDescent="0.25">
      <c r="A1434" s="34" t="s">
        <v>34</v>
      </c>
      <c r="B1434" s="37" t="s">
        <v>18</v>
      </c>
      <c r="C1434" s="33">
        <v>41730</v>
      </c>
      <c r="D1434" s="31">
        <f>'1.2'!J179</f>
        <v>112.3</v>
      </c>
      <c r="E1434" s="31">
        <f>'1.2'!W179</f>
        <v>17.600000000000001</v>
      </c>
      <c r="F1434" s="31">
        <f>'1.2'!AJ179</f>
        <v>22.4</v>
      </c>
      <c r="G1434" s="31">
        <f>'1.2'!AW179</f>
        <v>12.6</v>
      </c>
    </row>
    <row r="1435" spans="1:7" x14ac:dyDescent="0.25">
      <c r="A1435" s="34" t="s">
        <v>34</v>
      </c>
      <c r="B1435" s="37" t="s">
        <v>18</v>
      </c>
      <c r="C1435" s="33">
        <v>41760</v>
      </c>
      <c r="D1435" s="31">
        <f>'1.2'!J180</f>
        <v>120.1</v>
      </c>
      <c r="E1435" s="31">
        <f>'1.2'!W180</f>
        <v>23</v>
      </c>
      <c r="F1435" s="31">
        <f>'1.2'!AJ180</f>
        <v>22.4</v>
      </c>
      <c r="G1435" s="31">
        <f>'1.2'!AW180</f>
        <v>14.2</v>
      </c>
    </row>
    <row r="1436" spans="1:7" x14ac:dyDescent="0.25">
      <c r="A1436" s="34" t="s">
        <v>34</v>
      </c>
      <c r="B1436" s="37" t="s">
        <v>18</v>
      </c>
      <c r="C1436" s="33">
        <v>41791</v>
      </c>
      <c r="D1436" s="31">
        <f>'1.2'!J181</f>
        <v>103.6</v>
      </c>
      <c r="E1436" s="31">
        <f>'1.2'!W181</f>
        <v>19.100000000000001</v>
      </c>
      <c r="F1436" s="31">
        <f>'1.2'!AJ181</f>
        <v>22.1</v>
      </c>
      <c r="G1436" s="31">
        <f>'1.2'!AW181</f>
        <v>15.9</v>
      </c>
    </row>
    <row r="1437" spans="1:7" x14ac:dyDescent="0.25">
      <c r="A1437" s="34" t="s">
        <v>34</v>
      </c>
      <c r="B1437" s="37" t="s">
        <v>18</v>
      </c>
      <c r="C1437" s="33">
        <v>41821</v>
      </c>
      <c r="D1437" s="31">
        <f>'1.2'!J182</f>
        <v>112.1</v>
      </c>
      <c r="E1437" s="31">
        <f>'1.2'!W182</f>
        <v>11.7</v>
      </c>
      <c r="F1437" s="31">
        <f>'1.2'!AJ182</f>
        <v>20.9</v>
      </c>
      <c r="G1437" s="31">
        <f>'1.2'!AW182</f>
        <v>18.7</v>
      </c>
    </row>
    <row r="1438" spans="1:7" x14ac:dyDescent="0.25">
      <c r="A1438" s="34" t="s">
        <v>34</v>
      </c>
      <c r="B1438" s="37" t="s">
        <v>18</v>
      </c>
      <c r="C1438" s="33">
        <v>41852</v>
      </c>
      <c r="D1438" s="31">
        <f>'1.2'!J183</f>
        <v>0</v>
      </c>
      <c r="E1438" s="31">
        <f>'1.2'!W183</f>
        <v>0</v>
      </c>
      <c r="F1438" s="31">
        <f>'1.2'!AJ183</f>
        <v>0</v>
      </c>
      <c r="G1438" s="31">
        <f>'1.2'!AW183</f>
        <v>0</v>
      </c>
    </row>
    <row r="1439" spans="1:7" x14ac:dyDescent="0.25">
      <c r="A1439" s="34" t="s">
        <v>34</v>
      </c>
      <c r="B1439" s="37" t="s">
        <v>18</v>
      </c>
      <c r="C1439" s="33">
        <v>41883</v>
      </c>
      <c r="D1439" s="31">
        <f>'1.2'!J184</f>
        <v>0</v>
      </c>
      <c r="E1439" s="31">
        <f>'1.2'!W184</f>
        <v>0</v>
      </c>
      <c r="F1439" s="31">
        <f>'1.2'!AJ184</f>
        <v>0</v>
      </c>
      <c r="G1439" s="31">
        <f>'1.2'!AW184</f>
        <v>0</v>
      </c>
    </row>
    <row r="1440" spans="1:7" x14ac:dyDescent="0.25">
      <c r="A1440" s="34" t="s">
        <v>34</v>
      </c>
      <c r="B1440" s="37" t="s">
        <v>18</v>
      </c>
      <c r="C1440" s="33">
        <v>41913</v>
      </c>
      <c r="D1440" s="31">
        <f>'1.2'!J185</f>
        <v>0</v>
      </c>
      <c r="E1440" s="31">
        <f>'1.2'!W185</f>
        <v>0</v>
      </c>
      <c r="F1440" s="31">
        <f>'1.2'!AJ185</f>
        <v>0</v>
      </c>
      <c r="G1440" s="31">
        <f>'1.2'!AW185</f>
        <v>0</v>
      </c>
    </row>
    <row r="1441" spans="1:7" x14ac:dyDescent="0.25">
      <c r="A1441" s="34" t="s">
        <v>34</v>
      </c>
      <c r="B1441" s="37" t="s">
        <v>18</v>
      </c>
      <c r="C1441" s="33">
        <v>41944</v>
      </c>
      <c r="D1441" s="31">
        <f>'1.2'!J186</f>
        <v>0</v>
      </c>
      <c r="E1441" s="31">
        <f>'1.2'!W186</f>
        <v>0</v>
      </c>
      <c r="F1441" s="31">
        <f>'1.2'!AJ186</f>
        <v>0</v>
      </c>
      <c r="G1441" s="31">
        <f>'1.2'!AW186</f>
        <v>0</v>
      </c>
    </row>
    <row r="1442" spans="1:7" x14ac:dyDescent="0.25">
      <c r="A1442" s="34" t="s">
        <v>34</v>
      </c>
      <c r="B1442" s="37" t="s">
        <v>18</v>
      </c>
      <c r="C1442" s="33">
        <v>41974</v>
      </c>
      <c r="D1442" s="31">
        <f>'1.2'!J187</f>
        <v>0</v>
      </c>
      <c r="E1442" s="31">
        <f>'1.2'!W187</f>
        <v>0</v>
      </c>
      <c r="F1442" s="31">
        <f>'1.2'!AJ187</f>
        <v>0</v>
      </c>
      <c r="G1442" s="31">
        <f>'1.2'!AW187</f>
        <v>0</v>
      </c>
    </row>
    <row r="1443" spans="1:7" x14ac:dyDescent="0.25">
      <c r="A1443" s="34" t="s">
        <v>34</v>
      </c>
      <c r="B1443" s="37" t="s">
        <v>19</v>
      </c>
      <c r="C1443" s="33">
        <v>36526</v>
      </c>
      <c r="D1443" s="31" t="e">
        <f>'1.2'!K8</f>
        <v>#N/A</v>
      </c>
      <c r="E1443" s="31" t="e">
        <f>'1.2'!X8</f>
        <v>#N/A</v>
      </c>
      <c r="F1443" s="31" t="e">
        <f>'1.2'!AK8</f>
        <v>#N/A</v>
      </c>
      <c r="G1443" s="31" t="e">
        <f>'1.2'!AX8</f>
        <v>#N/A</v>
      </c>
    </row>
    <row r="1444" spans="1:7" x14ac:dyDescent="0.25">
      <c r="A1444" s="34" t="s">
        <v>34</v>
      </c>
      <c r="B1444" s="37" t="s">
        <v>19</v>
      </c>
      <c r="C1444" s="33">
        <v>36557</v>
      </c>
      <c r="D1444" s="31" t="e">
        <f>'1.2'!K9</f>
        <v>#N/A</v>
      </c>
      <c r="E1444" s="31" t="e">
        <f>'1.2'!X9</f>
        <v>#N/A</v>
      </c>
      <c r="F1444" s="31" t="e">
        <f>'1.2'!AK9</f>
        <v>#N/A</v>
      </c>
      <c r="G1444" s="31" t="e">
        <f>'1.2'!AX9</f>
        <v>#N/A</v>
      </c>
    </row>
    <row r="1445" spans="1:7" x14ac:dyDescent="0.25">
      <c r="A1445" s="34" t="s">
        <v>34</v>
      </c>
      <c r="B1445" s="37" t="s">
        <v>19</v>
      </c>
      <c r="C1445" s="33">
        <v>36586</v>
      </c>
      <c r="D1445" s="31" t="e">
        <f>'1.2'!K10</f>
        <v>#N/A</v>
      </c>
      <c r="E1445" s="31" t="e">
        <f>'1.2'!X10</f>
        <v>#N/A</v>
      </c>
      <c r="F1445" s="31" t="e">
        <f>'1.2'!AK10</f>
        <v>#N/A</v>
      </c>
      <c r="G1445" s="31" t="e">
        <f>'1.2'!AX10</f>
        <v>#N/A</v>
      </c>
    </row>
    <row r="1446" spans="1:7" x14ac:dyDescent="0.25">
      <c r="A1446" s="34" t="s">
        <v>34</v>
      </c>
      <c r="B1446" s="37" t="s">
        <v>19</v>
      </c>
      <c r="C1446" s="33">
        <v>36617</v>
      </c>
      <c r="D1446" s="31" t="e">
        <f>'1.2'!K11</f>
        <v>#N/A</v>
      </c>
      <c r="E1446" s="31" t="e">
        <f>'1.2'!X11</f>
        <v>#N/A</v>
      </c>
      <c r="F1446" s="31" t="e">
        <f>'1.2'!AK11</f>
        <v>#N/A</v>
      </c>
      <c r="G1446" s="31" t="e">
        <f>'1.2'!AX11</f>
        <v>#N/A</v>
      </c>
    </row>
    <row r="1447" spans="1:7" x14ac:dyDescent="0.25">
      <c r="A1447" s="34" t="s">
        <v>34</v>
      </c>
      <c r="B1447" s="37" t="s">
        <v>19</v>
      </c>
      <c r="C1447" s="33">
        <v>36647</v>
      </c>
      <c r="D1447" s="31" t="e">
        <f>'1.2'!K12</f>
        <v>#N/A</v>
      </c>
      <c r="E1447" s="31" t="e">
        <f>'1.2'!X12</f>
        <v>#N/A</v>
      </c>
      <c r="F1447" s="31" t="e">
        <f>'1.2'!AK12</f>
        <v>#N/A</v>
      </c>
      <c r="G1447" s="31" t="e">
        <f>'1.2'!AX12</f>
        <v>#N/A</v>
      </c>
    </row>
    <row r="1448" spans="1:7" x14ac:dyDescent="0.25">
      <c r="A1448" s="34" t="s">
        <v>34</v>
      </c>
      <c r="B1448" s="37" t="s">
        <v>19</v>
      </c>
      <c r="C1448" s="33">
        <v>36678</v>
      </c>
      <c r="D1448" s="31" t="e">
        <f>'1.2'!K13</f>
        <v>#N/A</v>
      </c>
      <c r="E1448" s="31" t="e">
        <f>'1.2'!X13</f>
        <v>#N/A</v>
      </c>
      <c r="F1448" s="31" t="e">
        <f>'1.2'!AK13</f>
        <v>#N/A</v>
      </c>
      <c r="G1448" s="31" t="e">
        <f>'1.2'!AX13</f>
        <v>#N/A</v>
      </c>
    </row>
    <row r="1449" spans="1:7" x14ac:dyDescent="0.25">
      <c r="A1449" s="34" t="s">
        <v>34</v>
      </c>
      <c r="B1449" s="37" t="s">
        <v>19</v>
      </c>
      <c r="C1449" s="33">
        <v>36708</v>
      </c>
      <c r="D1449" s="31" t="e">
        <f>'1.2'!K14</f>
        <v>#N/A</v>
      </c>
      <c r="E1449" s="31" t="e">
        <f>'1.2'!X14</f>
        <v>#N/A</v>
      </c>
      <c r="F1449" s="31" t="e">
        <f>'1.2'!AK14</f>
        <v>#N/A</v>
      </c>
      <c r="G1449" s="31" t="e">
        <f>'1.2'!AX14</f>
        <v>#N/A</v>
      </c>
    </row>
    <row r="1450" spans="1:7" x14ac:dyDescent="0.25">
      <c r="A1450" s="34" t="s">
        <v>34</v>
      </c>
      <c r="B1450" s="37" t="s">
        <v>19</v>
      </c>
      <c r="C1450" s="33">
        <v>36739</v>
      </c>
      <c r="D1450" s="31" t="e">
        <f>'1.2'!K15</f>
        <v>#N/A</v>
      </c>
      <c r="E1450" s="31" t="e">
        <f>'1.2'!X15</f>
        <v>#N/A</v>
      </c>
      <c r="F1450" s="31" t="e">
        <f>'1.2'!AK15</f>
        <v>#N/A</v>
      </c>
      <c r="G1450" s="31" t="e">
        <f>'1.2'!AX15</f>
        <v>#N/A</v>
      </c>
    </row>
    <row r="1451" spans="1:7" x14ac:dyDescent="0.25">
      <c r="A1451" s="34" t="s">
        <v>34</v>
      </c>
      <c r="B1451" s="37" t="s">
        <v>19</v>
      </c>
      <c r="C1451" s="33">
        <v>36770</v>
      </c>
      <c r="D1451" s="31" t="e">
        <f>'1.2'!K16</f>
        <v>#N/A</v>
      </c>
      <c r="E1451" s="31" t="e">
        <f>'1.2'!X16</f>
        <v>#N/A</v>
      </c>
      <c r="F1451" s="31" t="e">
        <f>'1.2'!AK16</f>
        <v>#N/A</v>
      </c>
      <c r="G1451" s="31" t="e">
        <f>'1.2'!AX16</f>
        <v>#N/A</v>
      </c>
    </row>
    <row r="1452" spans="1:7" x14ac:dyDescent="0.25">
      <c r="A1452" s="34" t="s">
        <v>34</v>
      </c>
      <c r="B1452" s="37" t="s">
        <v>19</v>
      </c>
      <c r="C1452" s="33">
        <v>36800</v>
      </c>
      <c r="D1452" s="31" t="e">
        <f>'1.2'!K17</f>
        <v>#N/A</v>
      </c>
      <c r="E1452" s="31" t="e">
        <f>'1.2'!X17</f>
        <v>#N/A</v>
      </c>
      <c r="F1452" s="31" t="e">
        <f>'1.2'!AK17</f>
        <v>#N/A</v>
      </c>
      <c r="G1452" s="31" t="e">
        <f>'1.2'!AX17</f>
        <v>#N/A</v>
      </c>
    </row>
    <row r="1453" spans="1:7" x14ac:dyDescent="0.25">
      <c r="A1453" s="34" t="s">
        <v>34</v>
      </c>
      <c r="B1453" s="37" t="s">
        <v>19</v>
      </c>
      <c r="C1453" s="33">
        <v>36831</v>
      </c>
      <c r="D1453" s="31" t="e">
        <f>'1.2'!K18</f>
        <v>#N/A</v>
      </c>
      <c r="E1453" s="31" t="e">
        <f>'1.2'!X18</f>
        <v>#N/A</v>
      </c>
      <c r="F1453" s="31" t="e">
        <f>'1.2'!AK18</f>
        <v>#N/A</v>
      </c>
      <c r="G1453" s="31" t="e">
        <f>'1.2'!AX18</f>
        <v>#N/A</v>
      </c>
    </row>
    <row r="1454" spans="1:7" x14ac:dyDescent="0.25">
      <c r="A1454" s="34" t="s">
        <v>34</v>
      </c>
      <c r="B1454" s="37" t="s">
        <v>19</v>
      </c>
      <c r="C1454" s="33">
        <v>36861</v>
      </c>
      <c r="D1454" s="31" t="e">
        <f>'1.2'!K19</f>
        <v>#N/A</v>
      </c>
      <c r="E1454" s="31" t="e">
        <f>'1.2'!X19</f>
        <v>#N/A</v>
      </c>
      <c r="F1454" s="31" t="e">
        <f>'1.2'!AK19</f>
        <v>#N/A</v>
      </c>
      <c r="G1454" s="31" t="e">
        <f>'1.2'!AX19</f>
        <v>#N/A</v>
      </c>
    </row>
    <row r="1455" spans="1:7" x14ac:dyDescent="0.25">
      <c r="A1455" s="34" t="s">
        <v>34</v>
      </c>
      <c r="B1455" s="37" t="s">
        <v>19</v>
      </c>
      <c r="C1455" s="33">
        <v>36892</v>
      </c>
      <c r="D1455" s="31" t="e">
        <f>'1.2'!K20</f>
        <v>#N/A</v>
      </c>
      <c r="E1455" s="31" t="e">
        <f>'1.2'!X20</f>
        <v>#N/A</v>
      </c>
      <c r="F1455" s="31" t="e">
        <f>'1.2'!AK20</f>
        <v>#N/A</v>
      </c>
      <c r="G1455" s="31" t="e">
        <f>'1.2'!AX20</f>
        <v>#N/A</v>
      </c>
    </row>
    <row r="1456" spans="1:7" x14ac:dyDescent="0.25">
      <c r="A1456" s="34" t="s">
        <v>34</v>
      </c>
      <c r="B1456" s="37" t="s">
        <v>19</v>
      </c>
      <c r="C1456" s="33">
        <v>36923</v>
      </c>
      <c r="D1456" s="31" t="e">
        <f>'1.2'!K21</f>
        <v>#N/A</v>
      </c>
      <c r="E1456" s="31" t="e">
        <f>'1.2'!X21</f>
        <v>#N/A</v>
      </c>
      <c r="F1456" s="31" t="e">
        <f>'1.2'!AK21</f>
        <v>#N/A</v>
      </c>
      <c r="G1456" s="31" t="e">
        <f>'1.2'!AX21</f>
        <v>#N/A</v>
      </c>
    </row>
    <row r="1457" spans="1:7" x14ac:dyDescent="0.25">
      <c r="A1457" s="34" t="s">
        <v>34</v>
      </c>
      <c r="B1457" s="37" t="s">
        <v>19</v>
      </c>
      <c r="C1457" s="33">
        <v>36951</v>
      </c>
      <c r="D1457" s="31" t="e">
        <f>'1.2'!K22</f>
        <v>#N/A</v>
      </c>
      <c r="E1457" s="31" t="e">
        <f>'1.2'!X22</f>
        <v>#N/A</v>
      </c>
      <c r="F1457" s="31" t="e">
        <f>'1.2'!AK22</f>
        <v>#N/A</v>
      </c>
      <c r="G1457" s="31" t="e">
        <f>'1.2'!AX22</f>
        <v>#N/A</v>
      </c>
    </row>
    <row r="1458" spans="1:7" x14ac:dyDescent="0.25">
      <c r="A1458" s="34" t="s">
        <v>34</v>
      </c>
      <c r="B1458" s="37" t="s">
        <v>19</v>
      </c>
      <c r="C1458" s="33">
        <v>36982</v>
      </c>
      <c r="D1458" s="31" t="e">
        <f>'1.2'!K23</f>
        <v>#N/A</v>
      </c>
      <c r="E1458" s="31" t="e">
        <f>'1.2'!X23</f>
        <v>#N/A</v>
      </c>
      <c r="F1458" s="31" t="e">
        <f>'1.2'!AK23</f>
        <v>#N/A</v>
      </c>
      <c r="G1458" s="31" t="e">
        <f>'1.2'!AX23</f>
        <v>#N/A</v>
      </c>
    </row>
    <row r="1459" spans="1:7" x14ac:dyDescent="0.25">
      <c r="A1459" s="34" t="s">
        <v>34</v>
      </c>
      <c r="B1459" s="37" t="s">
        <v>19</v>
      </c>
      <c r="C1459" s="33">
        <v>37012</v>
      </c>
      <c r="D1459" s="31" t="e">
        <f>'1.2'!K24</f>
        <v>#N/A</v>
      </c>
      <c r="E1459" s="31" t="e">
        <f>'1.2'!X24</f>
        <v>#N/A</v>
      </c>
      <c r="F1459" s="31" t="e">
        <f>'1.2'!AK24</f>
        <v>#N/A</v>
      </c>
      <c r="G1459" s="31" t="e">
        <f>'1.2'!AX24</f>
        <v>#N/A</v>
      </c>
    </row>
    <row r="1460" spans="1:7" x14ac:dyDescent="0.25">
      <c r="A1460" s="34" t="s">
        <v>34</v>
      </c>
      <c r="B1460" s="37" t="s">
        <v>19</v>
      </c>
      <c r="C1460" s="33">
        <v>37043</v>
      </c>
      <c r="D1460" s="31" t="e">
        <f>'1.2'!K25</f>
        <v>#N/A</v>
      </c>
      <c r="E1460" s="31" t="e">
        <f>'1.2'!X25</f>
        <v>#N/A</v>
      </c>
      <c r="F1460" s="31" t="e">
        <f>'1.2'!AK25</f>
        <v>#N/A</v>
      </c>
      <c r="G1460" s="31" t="e">
        <f>'1.2'!AX25</f>
        <v>#N/A</v>
      </c>
    </row>
    <row r="1461" spans="1:7" x14ac:dyDescent="0.25">
      <c r="A1461" s="34" t="s">
        <v>34</v>
      </c>
      <c r="B1461" s="37" t="s">
        <v>19</v>
      </c>
      <c r="C1461" s="33">
        <v>37073</v>
      </c>
      <c r="D1461" s="31" t="e">
        <f>'1.2'!K26</f>
        <v>#N/A</v>
      </c>
      <c r="E1461" s="31" t="e">
        <f>'1.2'!X26</f>
        <v>#N/A</v>
      </c>
      <c r="F1461" s="31" t="e">
        <f>'1.2'!AK26</f>
        <v>#N/A</v>
      </c>
      <c r="G1461" s="31" t="e">
        <f>'1.2'!AX26</f>
        <v>#N/A</v>
      </c>
    </row>
    <row r="1462" spans="1:7" x14ac:dyDescent="0.25">
      <c r="A1462" s="34" t="s">
        <v>34</v>
      </c>
      <c r="B1462" s="37" t="s">
        <v>19</v>
      </c>
      <c r="C1462" s="33">
        <v>37104</v>
      </c>
      <c r="D1462" s="31" t="e">
        <f>'1.2'!K27</f>
        <v>#N/A</v>
      </c>
      <c r="E1462" s="31" t="e">
        <f>'1.2'!X27</f>
        <v>#N/A</v>
      </c>
      <c r="F1462" s="31" t="e">
        <f>'1.2'!AK27</f>
        <v>#N/A</v>
      </c>
      <c r="G1462" s="31" t="e">
        <f>'1.2'!AX27</f>
        <v>#N/A</v>
      </c>
    </row>
    <row r="1463" spans="1:7" x14ac:dyDescent="0.25">
      <c r="A1463" s="34" t="s">
        <v>34</v>
      </c>
      <c r="B1463" s="37" t="s">
        <v>19</v>
      </c>
      <c r="C1463" s="33">
        <v>37135</v>
      </c>
      <c r="D1463" s="31" t="e">
        <f>'1.2'!K28</f>
        <v>#N/A</v>
      </c>
      <c r="E1463" s="31" t="e">
        <f>'1.2'!X28</f>
        <v>#N/A</v>
      </c>
      <c r="F1463" s="31" t="e">
        <f>'1.2'!AK28</f>
        <v>#N/A</v>
      </c>
      <c r="G1463" s="31" t="e">
        <f>'1.2'!AX28</f>
        <v>#N/A</v>
      </c>
    </row>
    <row r="1464" spans="1:7" x14ac:dyDescent="0.25">
      <c r="A1464" s="34" t="s">
        <v>34</v>
      </c>
      <c r="B1464" s="37" t="s">
        <v>19</v>
      </c>
      <c r="C1464" s="33">
        <v>37165</v>
      </c>
      <c r="D1464" s="31" t="e">
        <f>'1.2'!K29</f>
        <v>#N/A</v>
      </c>
      <c r="E1464" s="31" t="e">
        <f>'1.2'!X29</f>
        <v>#N/A</v>
      </c>
      <c r="F1464" s="31" t="e">
        <f>'1.2'!AK29</f>
        <v>#N/A</v>
      </c>
      <c r="G1464" s="31" t="e">
        <f>'1.2'!AX29</f>
        <v>#N/A</v>
      </c>
    </row>
    <row r="1465" spans="1:7" x14ac:dyDescent="0.25">
      <c r="A1465" s="34" t="s">
        <v>34</v>
      </c>
      <c r="B1465" s="37" t="s">
        <v>19</v>
      </c>
      <c r="C1465" s="33">
        <v>37196</v>
      </c>
      <c r="D1465" s="31" t="e">
        <f>'1.2'!K30</f>
        <v>#N/A</v>
      </c>
      <c r="E1465" s="31" t="e">
        <f>'1.2'!X30</f>
        <v>#N/A</v>
      </c>
      <c r="F1465" s="31" t="e">
        <f>'1.2'!AK30</f>
        <v>#N/A</v>
      </c>
      <c r="G1465" s="31" t="e">
        <f>'1.2'!AX30</f>
        <v>#N/A</v>
      </c>
    </row>
    <row r="1466" spans="1:7" x14ac:dyDescent="0.25">
      <c r="A1466" s="34" t="s">
        <v>34</v>
      </c>
      <c r="B1466" s="37" t="s">
        <v>19</v>
      </c>
      <c r="C1466" s="33">
        <v>37226</v>
      </c>
      <c r="D1466" s="31" t="e">
        <f>'1.2'!K31</f>
        <v>#N/A</v>
      </c>
      <c r="E1466" s="31" t="e">
        <f>'1.2'!X31</f>
        <v>#N/A</v>
      </c>
      <c r="F1466" s="31" t="e">
        <f>'1.2'!AK31</f>
        <v>#N/A</v>
      </c>
      <c r="G1466" s="31" t="e">
        <f>'1.2'!AX31</f>
        <v>#N/A</v>
      </c>
    </row>
    <row r="1467" spans="1:7" x14ac:dyDescent="0.25">
      <c r="A1467" s="34" t="s">
        <v>34</v>
      </c>
      <c r="B1467" s="37" t="s">
        <v>19</v>
      </c>
      <c r="C1467" s="33">
        <v>37257</v>
      </c>
      <c r="D1467" s="31" t="e">
        <f>'1.2'!K32</f>
        <v>#N/A</v>
      </c>
      <c r="E1467" s="31" t="e">
        <f>'1.2'!X32</f>
        <v>#N/A</v>
      </c>
      <c r="F1467" s="31" t="e">
        <f>'1.2'!AK32</f>
        <v>#N/A</v>
      </c>
      <c r="G1467" s="31" t="e">
        <f>'1.2'!AX32</f>
        <v>#N/A</v>
      </c>
    </row>
    <row r="1468" spans="1:7" x14ac:dyDescent="0.25">
      <c r="A1468" s="34" t="s">
        <v>34</v>
      </c>
      <c r="B1468" s="37" t="s">
        <v>19</v>
      </c>
      <c r="C1468" s="33">
        <v>37288</v>
      </c>
      <c r="D1468" s="31" t="e">
        <f>'1.2'!K33</f>
        <v>#N/A</v>
      </c>
      <c r="E1468" s="31" t="e">
        <f>'1.2'!X33</f>
        <v>#N/A</v>
      </c>
      <c r="F1468" s="31" t="e">
        <f>'1.2'!AK33</f>
        <v>#N/A</v>
      </c>
      <c r="G1468" s="31" t="e">
        <f>'1.2'!AX33</f>
        <v>#N/A</v>
      </c>
    </row>
    <row r="1469" spans="1:7" x14ac:dyDescent="0.25">
      <c r="A1469" s="34" t="s">
        <v>34</v>
      </c>
      <c r="B1469" s="37" t="s">
        <v>19</v>
      </c>
      <c r="C1469" s="33">
        <v>37316</v>
      </c>
      <c r="D1469" s="31" t="e">
        <f>'1.2'!K34</f>
        <v>#N/A</v>
      </c>
      <c r="E1469" s="31" t="e">
        <f>'1.2'!X34</f>
        <v>#N/A</v>
      </c>
      <c r="F1469" s="31" t="e">
        <f>'1.2'!AK34</f>
        <v>#N/A</v>
      </c>
      <c r="G1469" s="31" t="e">
        <f>'1.2'!AX34</f>
        <v>#N/A</v>
      </c>
    </row>
    <row r="1470" spans="1:7" x14ac:dyDescent="0.25">
      <c r="A1470" s="34" t="s">
        <v>34</v>
      </c>
      <c r="B1470" s="37" t="s">
        <v>19</v>
      </c>
      <c r="C1470" s="33">
        <v>37347</v>
      </c>
      <c r="D1470" s="31" t="e">
        <f>'1.2'!K35</f>
        <v>#N/A</v>
      </c>
      <c r="E1470" s="31" t="e">
        <f>'1.2'!X35</f>
        <v>#N/A</v>
      </c>
      <c r="F1470" s="31" t="e">
        <f>'1.2'!AK35</f>
        <v>#N/A</v>
      </c>
      <c r="G1470" s="31" t="e">
        <f>'1.2'!AX35</f>
        <v>#N/A</v>
      </c>
    </row>
    <row r="1471" spans="1:7" x14ac:dyDescent="0.25">
      <c r="A1471" s="34" t="s">
        <v>34</v>
      </c>
      <c r="B1471" s="37" t="s">
        <v>19</v>
      </c>
      <c r="C1471" s="33">
        <v>37377</v>
      </c>
      <c r="D1471" s="31" t="e">
        <f>'1.2'!K36</f>
        <v>#N/A</v>
      </c>
      <c r="E1471" s="31" t="e">
        <f>'1.2'!X36</f>
        <v>#N/A</v>
      </c>
      <c r="F1471" s="31" t="e">
        <f>'1.2'!AK36</f>
        <v>#N/A</v>
      </c>
      <c r="G1471" s="31" t="e">
        <f>'1.2'!AX36</f>
        <v>#N/A</v>
      </c>
    </row>
    <row r="1472" spans="1:7" x14ac:dyDescent="0.25">
      <c r="A1472" s="34" t="s">
        <v>34</v>
      </c>
      <c r="B1472" s="37" t="s">
        <v>19</v>
      </c>
      <c r="C1472" s="33">
        <v>37408</v>
      </c>
      <c r="D1472" s="31" t="e">
        <f>'1.2'!K37</f>
        <v>#N/A</v>
      </c>
      <c r="E1472" s="31" t="e">
        <f>'1.2'!X37</f>
        <v>#N/A</v>
      </c>
      <c r="F1472" s="31" t="e">
        <f>'1.2'!AK37</f>
        <v>#N/A</v>
      </c>
      <c r="G1472" s="31" t="e">
        <f>'1.2'!AX37</f>
        <v>#N/A</v>
      </c>
    </row>
    <row r="1473" spans="1:7" x14ac:dyDescent="0.25">
      <c r="A1473" s="34" t="s">
        <v>34</v>
      </c>
      <c r="B1473" s="37" t="s">
        <v>19</v>
      </c>
      <c r="C1473" s="33">
        <v>37438</v>
      </c>
      <c r="D1473" s="31" t="e">
        <f>'1.2'!K38</f>
        <v>#N/A</v>
      </c>
      <c r="E1473" s="31" t="e">
        <f>'1.2'!X38</f>
        <v>#N/A</v>
      </c>
      <c r="F1473" s="31" t="e">
        <f>'1.2'!AK38</f>
        <v>#N/A</v>
      </c>
      <c r="G1473" s="31" t="e">
        <f>'1.2'!AX38</f>
        <v>#N/A</v>
      </c>
    </row>
    <row r="1474" spans="1:7" x14ac:dyDescent="0.25">
      <c r="A1474" s="34" t="s">
        <v>34</v>
      </c>
      <c r="B1474" s="37" t="s">
        <v>19</v>
      </c>
      <c r="C1474" s="33">
        <v>37469</v>
      </c>
      <c r="D1474" s="31" t="e">
        <f>'1.2'!K39</f>
        <v>#N/A</v>
      </c>
      <c r="E1474" s="31" t="e">
        <f>'1.2'!X39</f>
        <v>#N/A</v>
      </c>
      <c r="F1474" s="31" t="e">
        <f>'1.2'!AK39</f>
        <v>#N/A</v>
      </c>
      <c r="G1474" s="31" t="e">
        <f>'1.2'!AX39</f>
        <v>#N/A</v>
      </c>
    </row>
    <row r="1475" spans="1:7" x14ac:dyDescent="0.25">
      <c r="A1475" s="34" t="s">
        <v>34</v>
      </c>
      <c r="B1475" s="37" t="s">
        <v>19</v>
      </c>
      <c r="C1475" s="33">
        <v>37500</v>
      </c>
      <c r="D1475" s="31" t="e">
        <f>'1.2'!K40</f>
        <v>#N/A</v>
      </c>
      <c r="E1475" s="31" t="e">
        <f>'1.2'!X40</f>
        <v>#N/A</v>
      </c>
      <c r="F1475" s="31" t="e">
        <f>'1.2'!AK40</f>
        <v>#N/A</v>
      </c>
      <c r="G1475" s="31" t="e">
        <f>'1.2'!AX40</f>
        <v>#N/A</v>
      </c>
    </row>
    <row r="1476" spans="1:7" x14ac:dyDescent="0.25">
      <c r="A1476" s="34" t="s">
        <v>34</v>
      </c>
      <c r="B1476" s="37" t="s">
        <v>19</v>
      </c>
      <c r="C1476" s="33">
        <v>37530</v>
      </c>
      <c r="D1476" s="31" t="e">
        <f>'1.2'!K41</f>
        <v>#N/A</v>
      </c>
      <c r="E1476" s="31" t="e">
        <f>'1.2'!X41</f>
        <v>#N/A</v>
      </c>
      <c r="F1476" s="31" t="e">
        <f>'1.2'!AK41</f>
        <v>#N/A</v>
      </c>
      <c r="G1476" s="31" t="e">
        <f>'1.2'!AX41</f>
        <v>#N/A</v>
      </c>
    </row>
    <row r="1477" spans="1:7" x14ac:dyDescent="0.25">
      <c r="A1477" s="34" t="s">
        <v>34</v>
      </c>
      <c r="B1477" s="37" t="s">
        <v>19</v>
      </c>
      <c r="C1477" s="33">
        <v>37561</v>
      </c>
      <c r="D1477" s="31" t="e">
        <f>'1.2'!K42</f>
        <v>#N/A</v>
      </c>
      <c r="E1477" s="31" t="e">
        <f>'1.2'!X42</f>
        <v>#N/A</v>
      </c>
      <c r="F1477" s="31" t="e">
        <f>'1.2'!AK42</f>
        <v>#N/A</v>
      </c>
      <c r="G1477" s="31" t="e">
        <f>'1.2'!AX42</f>
        <v>#N/A</v>
      </c>
    </row>
    <row r="1478" spans="1:7" x14ac:dyDescent="0.25">
      <c r="A1478" s="34" t="s">
        <v>34</v>
      </c>
      <c r="B1478" s="37" t="s">
        <v>19</v>
      </c>
      <c r="C1478" s="33">
        <v>37591</v>
      </c>
      <c r="D1478" s="31" t="e">
        <f>'1.2'!K43</f>
        <v>#N/A</v>
      </c>
      <c r="E1478" s="31" t="e">
        <f>'1.2'!X43</f>
        <v>#N/A</v>
      </c>
      <c r="F1478" s="31" t="e">
        <f>'1.2'!AK43</f>
        <v>#N/A</v>
      </c>
      <c r="G1478" s="31" t="e">
        <f>'1.2'!AX43</f>
        <v>#N/A</v>
      </c>
    </row>
    <row r="1479" spans="1:7" x14ac:dyDescent="0.25">
      <c r="A1479" s="34" t="s">
        <v>34</v>
      </c>
      <c r="B1479" s="37" t="s">
        <v>19</v>
      </c>
      <c r="C1479" s="33">
        <v>37622</v>
      </c>
      <c r="D1479" s="31" t="e">
        <f>'1.2'!K44</f>
        <v>#N/A</v>
      </c>
      <c r="E1479" s="31" t="e">
        <f>'1.2'!X44</f>
        <v>#N/A</v>
      </c>
      <c r="F1479" s="31" t="e">
        <f>'1.2'!AK44</f>
        <v>#N/A</v>
      </c>
      <c r="G1479" s="31" t="e">
        <f>'1.2'!AX44</f>
        <v>#N/A</v>
      </c>
    </row>
    <row r="1480" spans="1:7" x14ac:dyDescent="0.25">
      <c r="A1480" s="34" t="s">
        <v>34</v>
      </c>
      <c r="B1480" s="37" t="s">
        <v>19</v>
      </c>
      <c r="C1480" s="33">
        <v>37653</v>
      </c>
      <c r="D1480" s="31" t="e">
        <f>'1.2'!K45</f>
        <v>#N/A</v>
      </c>
      <c r="E1480" s="31" t="e">
        <f>'1.2'!X45</f>
        <v>#N/A</v>
      </c>
      <c r="F1480" s="31" t="e">
        <f>'1.2'!AK45</f>
        <v>#N/A</v>
      </c>
      <c r="G1480" s="31" t="e">
        <f>'1.2'!AX45</f>
        <v>#N/A</v>
      </c>
    </row>
    <row r="1481" spans="1:7" x14ac:dyDescent="0.25">
      <c r="A1481" s="34" t="s">
        <v>34</v>
      </c>
      <c r="B1481" s="37" t="s">
        <v>19</v>
      </c>
      <c r="C1481" s="33">
        <v>37681</v>
      </c>
      <c r="D1481" s="31" t="e">
        <f>'1.2'!K46</f>
        <v>#N/A</v>
      </c>
      <c r="E1481" s="31" t="e">
        <f>'1.2'!X46</f>
        <v>#N/A</v>
      </c>
      <c r="F1481" s="31" t="e">
        <f>'1.2'!AK46</f>
        <v>#N/A</v>
      </c>
      <c r="G1481" s="31" t="e">
        <f>'1.2'!AX46</f>
        <v>#N/A</v>
      </c>
    </row>
    <row r="1482" spans="1:7" x14ac:dyDescent="0.25">
      <c r="A1482" s="34" t="s">
        <v>34</v>
      </c>
      <c r="B1482" s="37" t="s">
        <v>19</v>
      </c>
      <c r="C1482" s="33">
        <v>37712</v>
      </c>
      <c r="D1482" s="31" t="e">
        <f>'1.2'!K47</f>
        <v>#N/A</v>
      </c>
      <c r="E1482" s="31" t="e">
        <f>'1.2'!X47</f>
        <v>#N/A</v>
      </c>
      <c r="F1482" s="31" t="e">
        <f>'1.2'!AK47</f>
        <v>#N/A</v>
      </c>
      <c r="G1482" s="31" t="e">
        <f>'1.2'!AX47</f>
        <v>#N/A</v>
      </c>
    </row>
    <row r="1483" spans="1:7" x14ac:dyDescent="0.25">
      <c r="A1483" s="34" t="s">
        <v>34</v>
      </c>
      <c r="B1483" s="37" t="s">
        <v>19</v>
      </c>
      <c r="C1483" s="33">
        <v>37742</v>
      </c>
      <c r="D1483" s="31" t="e">
        <f>'1.2'!K48</f>
        <v>#N/A</v>
      </c>
      <c r="E1483" s="31" t="e">
        <f>'1.2'!X48</f>
        <v>#N/A</v>
      </c>
      <c r="F1483" s="31" t="e">
        <f>'1.2'!AK48</f>
        <v>#N/A</v>
      </c>
      <c r="G1483" s="31" t="e">
        <f>'1.2'!AX48</f>
        <v>#N/A</v>
      </c>
    </row>
    <row r="1484" spans="1:7" x14ac:dyDescent="0.25">
      <c r="A1484" s="34" t="s">
        <v>34</v>
      </c>
      <c r="B1484" s="37" t="s">
        <v>19</v>
      </c>
      <c r="C1484" s="33">
        <v>37773</v>
      </c>
      <c r="D1484" s="31" t="e">
        <f>'1.2'!K49</f>
        <v>#N/A</v>
      </c>
      <c r="E1484" s="31" t="e">
        <f>'1.2'!X49</f>
        <v>#N/A</v>
      </c>
      <c r="F1484" s="31" t="e">
        <f>'1.2'!AK49</f>
        <v>#N/A</v>
      </c>
      <c r="G1484" s="31" t="e">
        <f>'1.2'!AX49</f>
        <v>#N/A</v>
      </c>
    </row>
    <row r="1485" spans="1:7" x14ac:dyDescent="0.25">
      <c r="A1485" s="34" t="s">
        <v>34</v>
      </c>
      <c r="B1485" s="37" t="s">
        <v>19</v>
      </c>
      <c r="C1485" s="33">
        <v>37803</v>
      </c>
      <c r="D1485" s="31" t="e">
        <f>'1.2'!K50</f>
        <v>#N/A</v>
      </c>
      <c r="E1485" s="31" t="e">
        <f>'1.2'!X50</f>
        <v>#N/A</v>
      </c>
      <c r="F1485" s="31" t="e">
        <f>'1.2'!AK50</f>
        <v>#N/A</v>
      </c>
      <c r="G1485" s="31" t="e">
        <f>'1.2'!AX50</f>
        <v>#N/A</v>
      </c>
    </row>
    <row r="1486" spans="1:7" x14ac:dyDescent="0.25">
      <c r="A1486" s="34" t="s">
        <v>34</v>
      </c>
      <c r="B1486" s="37" t="s">
        <v>19</v>
      </c>
      <c r="C1486" s="33">
        <v>37834</v>
      </c>
      <c r="D1486" s="31" t="e">
        <f>'1.2'!K51</f>
        <v>#N/A</v>
      </c>
      <c r="E1486" s="31" t="e">
        <f>'1.2'!X51</f>
        <v>#N/A</v>
      </c>
      <c r="F1486" s="31" t="e">
        <f>'1.2'!AK51</f>
        <v>#N/A</v>
      </c>
      <c r="G1486" s="31" t="e">
        <f>'1.2'!AX51</f>
        <v>#N/A</v>
      </c>
    </row>
    <row r="1487" spans="1:7" x14ac:dyDescent="0.25">
      <c r="A1487" s="34" t="s">
        <v>34</v>
      </c>
      <c r="B1487" s="37" t="s">
        <v>19</v>
      </c>
      <c r="C1487" s="33">
        <v>37865</v>
      </c>
      <c r="D1487" s="31" t="e">
        <f>'1.2'!K52</f>
        <v>#N/A</v>
      </c>
      <c r="E1487" s="31" t="e">
        <f>'1.2'!X52</f>
        <v>#N/A</v>
      </c>
      <c r="F1487" s="31" t="e">
        <f>'1.2'!AK52</f>
        <v>#N/A</v>
      </c>
      <c r="G1487" s="31" t="e">
        <f>'1.2'!AX52</f>
        <v>#N/A</v>
      </c>
    </row>
    <row r="1488" spans="1:7" x14ac:dyDescent="0.25">
      <c r="A1488" s="34" t="s">
        <v>34</v>
      </c>
      <c r="B1488" s="37" t="s">
        <v>19</v>
      </c>
      <c r="C1488" s="33">
        <v>37895</v>
      </c>
      <c r="D1488" s="31" t="e">
        <f>'1.2'!K53</f>
        <v>#N/A</v>
      </c>
      <c r="E1488" s="31" t="e">
        <f>'1.2'!X53</f>
        <v>#N/A</v>
      </c>
      <c r="F1488" s="31" t="e">
        <f>'1.2'!AK53</f>
        <v>#N/A</v>
      </c>
      <c r="G1488" s="31" t="e">
        <f>'1.2'!AX53</f>
        <v>#N/A</v>
      </c>
    </row>
    <row r="1489" spans="1:7" x14ac:dyDescent="0.25">
      <c r="A1489" s="34" t="s">
        <v>34</v>
      </c>
      <c r="B1489" s="37" t="s">
        <v>19</v>
      </c>
      <c r="C1489" s="33">
        <v>37926</v>
      </c>
      <c r="D1489" s="31" t="e">
        <f>'1.2'!K54</f>
        <v>#N/A</v>
      </c>
      <c r="E1489" s="31" t="e">
        <f>'1.2'!X54</f>
        <v>#N/A</v>
      </c>
      <c r="F1489" s="31" t="e">
        <f>'1.2'!AK54</f>
        <v>#N/A</v>
      </c>
      <c r="G1489" s="31" t="e">
        <f>'1.2'!AX54</f>
        <v>#N/A</v>
      </c>
    </row>
    <row r="1490" spans="1:7" x14ac:dyDescent="0.25">
      <c r="A1490" s="34" t="s">
        <v>34</v>
      </c>
      <c r="B1490" s="37" t="s">
        <v>19</v>
      </c>
      <c r="C1490" s="33">
        <v>37956</v>
      </c>
      <c r="D1490" s="31" t="e">
        <f>'1.2'!K55</f>
        <v>#N/A</v>
      </c>
      <c r="E1490" s="31" t="e">
        <f>'1.2'!X55</f>
        <v>#N/A</v>
      </c>
      <c r="F1490" s="31" t="e">
        <f>'1.2'!AK55</f>
        <v>#N/A</v>
      </c>
      <c r="G1490" s="31" t="e">
        <f>'1.2'!AX55</f>
        <v>#N/A</v>
      </c>
    </row>
    <row r="1491" spans="1:7" x14ac:dyDescent="0.25">
      <c r="A1491" s="34" t="s">
        <v>34</v>
      </c>
      <c r="B1491" s="37" t="s">
        <v>19</v>
      </c>
      <c r="C1491" s="33">
        <v>37987</v>
      </c>
      <c r="D1491" s="31">
        <f>'1.2'!K56</f>
        <v>122.6</v>
      </c>
      <c r="E1491" s="31" t="e">
        <f>'1.2'!X56</f>
        <v>#N/A</v>
      </c>
      <c r="F1491" s="31" t="e">
        <f>'1.2'!AK56</f>
        <v>#N/A</v>
      </c>
      <c r="G1491" s="31" t="e">
        <f>'1.2'!AX56</f>
        <v>#N/A</v>
      </c>
    </row>
    <row r="1492" spans="1:7" x14ac:dyDescent="0.25">
      <c r="A1492" s="34" t="s">
        <v>34</v>
      </c>
      <c r="B1492" s="37" t="s">
        <v>19</v>
      </c>
      <c r="C1492" s="33">
        <v>38018</v>
      </c>
      <c r="D1492" s="31">
        <f>'1.2'!K57</f>
        <v>75.099999999999994</v>
      </c>
      <c r="E1492" s="31" t="e">
        <f>'1.2'!X57</f>
        <v>#N/A</v>
      </c>
      <c r="F1492" s="31" t="e">
        <f>'1.2'!AK57</f>
        <v>#N/A</v>
      </c>
      <c r="G1492" s="31" t="e">
        <f>'1.2'!AX57</f>
        <v>#N/A</v>
      </c>
    </row>
    <row r="1493" spans="1:7" x14ac:dyDescent="0.25">
      <c r="A1493" s="34" t="s">
        <v>34</v>
      </c>
      <c r="B1493" s="37" t="s">
        <v>19</v>
      </c>
      <c r="C1493" s="33">
        <v>38047</v>
      </c>
      <c r="D1493" s="31">
        <f>'1.2'!K58</f>
        <v>68.400000000000006</v>
      </c>
      <c r="E1493" s="31" t="e">
        <f>'1.2'!X58</f>
        <v>#N/A</v>
      </c>
      <c r="F1493" s="31" t="e">
        <f>'1.2'!AK58</f>
        <v>#N/A</v>
      </c>
      <c r="G1493" s="31" t="e">
        <f>'1.2'!AX58</f>
        <v>#N/A</v>
      </c>
    </row>
    <row r="1494" spans="1:7" x14ac:dyDescent="0.25">
      <c r="A1494" s="34" t="s">
        <v>34</v>
      </c>
      <c r="B1494" s="37" t="s">
        <v>19</v>
      </c>
      <c r="C1494" s="33">
        <v>38078</v>
      </c>
      <c r="D1494" s="31">
        <f>'1.2'!K59</f>
        <v>64.900000000000006</v>
      </c>
      <c r="E1494" s="31" t="e">
        <f>'1.2'!X59</f>
        <v>#N/A</v>
      </c>
      <c r="F1494" s="31" t="e">
        <f>'1.2'!AK59</f>
        <v>#N/A</v>
      </c>
      <c r="G1494" s="31" t="e">
        <f>'1.2'!AX59</f>
        <v>#N/A</v>
      </c>
    </row>
    <row r="1495" spans="1:7" x14ac:dyDescent="0.25">
      <c r="A1495" s="34" t="s">
        <v>34</v>
      </c>
      <c r="B1495" s="37" t="s">
        <v>19</v>
      </c>
      <c r="C1495" s="33">
        <v>38108</v>
      </c>
      <c r="D1495" s="31">
        <f>'1.2'!K60</f>
        <v>87.4</v>
      </c>
      <c r="E1495" s="31" t="e">
        <f>'1.2'!X60</f>
        <v>#N/A</v>
      </c>
      <c r="F1495" s="31" t="e">
        <f>'1.2'!AK60</f>
        <v>#N/A</v>
      </c>
      <c r="G1495" s="31" t="e">
        <f>'1.2'!AX60</f>
        <v>#N/A</v>
      </c>
    </row>
    <row r="1496" spans="1:7" x14ac:dyDescent="0.25">
      <c r="A1496" s="34" t="s">
        <v>34</v>
      </c>
      <c r="B1496" s="37" t="s">
        <v>19</v>
      </c>
      <c r="C1496" s="33">
        <v>38139</v>
      </c>
      <c r="D1496" s="31">
        <f>'1.2'!K61</f>
        <v>85.4</v>
      </c>
      <c r="E1496" s="31" t="e">
        <f>'1.2'!X61</f>
        <v>#N/A</v>
      </c>
      <c r="F1496" s="31" t="e">
        <f>'1.2'!AK61</f>
        <v>#N/A</v>
      </c>
      <c r="G1496" s="31" t="e">
        <f>'1.2'!AX61</f>
        <v>#N/A</v>
      </c>
    </row>
    <row r="1497" spans="1:7" x14ac:dyDescent="0.25">
      <c r="A1497" s="34" t="s">
        <v>34</v>
      </c>
      <c r="B1497" s="37" t="s">
        <v>19</v>
      </c>
      <c r="C1497" s="33">
        <v>38169</v>
      </c>
      <c r="D1497" s="31">
        <f>'1.2'!K62</f>
        <v>75</v>
      </c>
      <c r="E1497" s="31" t="e">
        <f>'1.2'!X62</f>
        <v>#N/A</v>
      </c>
      <c r="F1497" s="31" t="e">
        <f>'1.2'!AK62</f>
        <v>#N/A</v>
      </c>
      <c r="G1497" s="31" t="e">
        <f>'1.2'!AX62</f>
        <v>#N/A</v>
      </c>
    </row>
    <row r="1498" spans="1:7" x14ac:dyDescent="0.25">
      <c r="A1498" s="34" t="s">
        <v>34</v>
      </c>
      <c r="B1498" s="37" t="s">
        <v>19</v>
      </c>
      <c r="C1498" s="33">
        <v>38200</v>
      </c>
      <c r="D1498" s="31">
        <f>'1.2'!K63</f>
        <v>62.7</v>
      </c>
      <c r="E1498" s="31" t="e">
        <f>'1.2'!X63</f>
        <v>#N/A</v>
      </c>
      <c r="F1498" s="31" t="e">
        <f>'1.2'!AK63</f>
        <v>#N/A</v>
      </c>
      <c r="G1498" s="31" t="e">
        <f>'1.2'!AX63</f>
        <v>#N/A</v>
      </c>
    </row>
    <row r="1499" spans="1:7" x14ac:dyDescent="0.25">
      <c r="A1499" s="34" t="s">
        <v>34</v>
      </c>
      <c r="B1499" s="37" t="s">
        <v>19</v>
      </c>
      <c r="C1499" s="33">
        <v>38231</v>
      </c>
      <c r="D1499" s="31">
        <f>'1.2'!K64</f>
        <v>55.9</v>
      </c>
      <c r="E1499" s="31" t="e">
        <f>'1.2'!X64</f>
        <v>#N/A</v>
      </c>
      <c r="F1499" s="31" t="e">
        <f>'1.2'!AK64</f>
        <v>#N/A</v>
      </c>
      <c r="G1499" s="31" t="e">
        <f>'1.2'!AX64</f>
        <v>#N/A</v>
      </c>
    </row>
    <row r="1500" spans="1:7" x14ac:dyDescent="0.25">
      <c r="A1500" s="34" t="s">
        <v>34</v>
      </c>
      <c r="B1500" s="37" t="s">
        <v>19</v>
      </c>
      <c r="C1500" s="33">
        <v>38261</v>
      </c>
      <c r="D1500" s="31">
        <f>'1.2'!K65</f>
        <v>50.8</v>
      </c>
      <c r="E1500" s="31" t="e">
        <f>'1.2'!X65</f>
        <v>#N/A</v>
      </c>
      <c r="F1500" s="31" t="e">
        <f>'1.2'!AK65</f>
        <v>#N/A</v>
      </c>
      <c r="G1500" s="31" t="e">
        <f>'1.2'!AX65</f>
        <v>#N/A</v>
      </c>
    </row>
    <row r="1501" spans="1:7" x14ac:dyDescent="0.25">
      <c r="A1501" s="34" t="s">
        <v>34</v>
      </c>
      <c r="B1501" s="37" t="s">
        <v>19</v>
      </c>
      <c r="C1501" s="33">
        <v>38292</v>
      </c>
      <c r="D1501" s="31">
        <f>'1.2'!K66</f>
        <v>49.2</v>
      </c>
      <c r="E1501" s="31" t="e">
        <f>'1.2'!X66</f>
        <v>#N/A</v>
      </c>
      <c r="F1501" s="31" t="e">
        <f>'1.2'!AK66</f>
        <v>#N/A</v>
      </c>
      <c r="G1501" s="31" t="e">
        <f>'1.2'!AX66</f>
        <v>#N/A</v>
      </c>
    </row>
    <row r="1502" spans="1:7" x14ac:dyDescent="0.25">
      <c r="A1502" s="34" t="s">
        <v>34</v>
      </c>
      <c r="B1502" s="37" t="s">
        <v>19</v>
      </c>
      <c r="C1502" s="33">
        <v>38322</v>
      </c>
      <c r="D1502" s="31">
        <f>'1.2'!K67</f>
        <v>84.6</v>
      </c>
      <c r="E1502" s="31" t="e">
        <f>'1.2'!X67</f>
        <v>#N/A</v>
      </c>
      <c r="F1502" s="31" t="e">
        <f>'1.2'!AK67</f>
        <v>#N/A</v>
      </c>
      <c r="G1502" s="31" t="e">
        <f>'1.2'!AX67</f>
        <v>#N/A</v>
      </c>
    </row>
    <row r="1503" spans="1:7" x14ac:dyDescent="0.25">
      <c r="A1503" s="34" t="s">
        <v>34</v>
      </c>
      <c r="B1503" s="37" t="s">
        <v>19</v>
      </c>
      <c r="C1503" s="33">
        <v>38353</v>
      </c>
      <c r="D1503" s="31">
        <f>'1.2'!K68</f>
        <v>51.3</v>
      </c>
      <c r="E1503" s="31">
        <f>'1.2'!X68</f>
        <v>-58.2</v>
      </c>
      <c r="F1503" s="31">
        <f>'1.2'!AK68</f>
        <v>-58.2</v>
      </c>
      <c r="G1503" s="31" t="e">
        <f>'1.2'!AX68</f>
        <v>#N/A</v>
      </c>
    </row>
    <row r="1504" spans="1:7" x14ac:dyDescent="0.25">
      <c r="A1504" s="34" t="s">
        <v>34</v>
      </c>
      <c r="B1504" s="37" t="s">
        <v>19</v>
      </c>
      <c r="C1504" s="33">
        <v>38384</v>
      </c>
      <c r="D1504" s="31">
        <f>'1.2'!K69</f>
        <v>94.3</v>
      </c>
      <c r="E1504" s="31">
        <f>'1.2'!X69</f>
        <v>25.5</v>
      </c>
      <c r="F1504" s="31">
        <f>'1.2'!AK69</f>
        <v>-26.4</v>
      </c>
      <c r="G1504" s="31" t="e">
        <f>'1.2'!AX69</f>
        <v>#N/A</v>
      </c>
    </row>
    <row r="1505" spans="1:7" x14ac:dyDescent="0.25">
      <c r="A1505" s="34" t="s">
        <v>34</v>
      </c>
      <c r="B1505" s="37" t="s">
        <v>19</v>
      </c>
      <c r="C1505" s="33">
        <v>38412</v>
      </c>
      <c r="D1505" s="31">
        <f>'1.2'!K70</f>
        <v>117.5</v>
      </c>
      <c r="E1505" s="31">
        <f>'1.2'!X70</f>
        <v>71.900000000000006</v>
      </c>
      <c r="F1505" s="31">
        <f>'1.2'!AK70</f>
        <v>-1.1000000000000001</v>
      </c>
      <c r="G1505" s="31" t="e">
        <f>'1.2'!AX70</f>
        <v>#N/A</v>
      </c>
    </row>
    <row r="1506" spans="1:7" x14ac:dyDescent="0.25">
      <c r="A1506" s="34" t="s">
        <v>34</v>
      </c>
      <c r="B1506" s="37" t="s">
        <v>19</v>
      </c>
      <c r="C1506" s="33">
        <v>38443</v>
      </c>
      <c r="D1506" s="31">
        <f>'1.2'!K71</f>
        <v>108.3</v>
      </c>
      <c r="E1506" s="31">
        <f>'1.2'!X71</f>
        <v>66.900000000000006</v>
      </c>
      <c r="F1506" s="31">
        <f>'1.2'!AK71</f>
        <v>12.2</v>
      </c>
      <c r="G1506" s="31" t="e">
        <f>'1.2'!AX71</f>
        <v>#N/A</v>
      </c>
    </row>
    <row r="1507" spans="1:7" x14ac:dyDescent="0.25">
      <c r="A1507" s="34" t="s">
        <v>34</v>
      </c>
      <c r="B1507" s="37" t="s">
        <v>19</v>
      </c>
      <c r="C1507" s="33">
        <v>38473</v>
      </c>
      <c r="D1507" s="31">
        <f>'1.2'!K72</f>
        <v>133.5</v>
      </c>
      <c r="E1507" s="31">
        <f>'1.2'!X72</f>
        <v>52.7</v>
      </c>
      <c r="F1507" s="31">
        <f>'1.2'!AK72</f>
        <v>20.7</v>
      </c>
      <c r="G1507" s="31" t="e">
        <f>'1.2'!AX72</f>
        <v>#N/A</v>
      </c>
    </row>
    <row r="1508" spans="1:7" x14ac:dyDescent="0.25">
      <c r="A1508" s="34" t="s">
        <v>34</v>
      </c>
      <c r="B1508" s="37" t="s">
        <v>19</v>
      </c>
      <c r="C1508" s="33">
        <v>38504</v>
      </c>
      <c r="D1508" s="31">
        <f>'1.2'!K73</f>
        <v>127</v>
      </c>
      <c r="E1508" s="31">
        <f>'1.2'!X73</f>
        <v>48.6</v>
      </c>
      <c r="F1508" s="31">
        <f>'1.2'!AK73</f>
        <v>25.4</v>
      </c>
      <c r="G1508" s="31" t="e">
        <f>'1.2'!AX73</f>
        <v>#N/A</v>
      </c>
    </row>
    <row r="1509" spans="1:7" x14ac:dyDescent="0.25">
      <c r="A1509" s="34" t="s">
        <v>34</v>
      </c>
      <c r="B1509" s="37" t="s">
        <v>19</v>
      </c>
      <c r="C1509" s="33">
        <v>38534</v>
      </c>
      <c r="D1509" s="31">
        <f>'1.2'!K74</f>
        <v>85.8</v>
      </c>
      <c r="E1509" s="31">
        <f>'1.2'!X74</f>
        <v>14.4</v>
      </c>
      <c r="F1509" s="31">
        <f>'1.2'!AK74</f>
        <v>24</v>
      </c>
      <c r="G1509" s="31" t="e">
        <f>'1.2'!AX74</f>
        <v>#N/A</v>
      </c>
    </row>
    <row r="1510" spans="1:7" x14ac:dyDescent="0.25">
      <c r="A1510" s="34" t="s">
        <v>34</v>
      </c>
      <c r="B1510" s="37" t="s">
        <v>19</v>
      </c>
      <c r="C1510" s="33">
        <v>38565</v>
      </c>
      <c r="D1510" s="31">
        <f>'1.2'!K75</f>
        <v>115.9</v>
      </c>
      <c r="E1510" s="31">
        <f>'1.2'!X75</f>
        <v>84.8</v>
      </c>
      <c r="F1510" s="31">
        <f>'1.2'!AK75</f>
        <v>29.9</v>
      </c>
      <c r="G1510" s="31" t="e">
        <f>'1.2'!AX75</f>
        <v>#N/A</v>
      </c>
    </row>
    <row r="1511" spans="1:7" x14ac:dyDescent="0.25">
      <c r="A1511" s="34" t="s">
        <v>34</v>
      </c>
      <c r="B1511" s="37" t="s">
        <v>19</v>
      </c>
      <c r="C1511" s="33">
        <v>38596</v>
      </c>
      <c r="D1511" s="31">
        <f>'1.2'!K76</f>
        <v>103.6</v>
      </c>
      <c r="E1511" s="31">
        <f>'1.2'!X76</f>
        <v>85.3</v>
      </c>
      <c r="F1511" s="31">
        <f>'1.2'!AK76</f>
        <v>34.4</v>
      </c>
      <c r="G1511" s="31" t="e">
        <f>'1.2'!AX76</f>
        <v>#N/A</v>
      </c>
    </row>
    <row r="1512" spans="1:7" x14ac:dyDescent="0.25">
      <c r="A1512" s="34" t="s">
        <v>34</v>
      </c>
      <c r="B1512" s="37" t="s">
        <v>19</v>
      </c>
      <c r="C1512" s="33">
        <v>38626</v>
      </c>
      <c r="D1512" s="31">
        <f>'1.2'!K77</f>
        <v>106.3</v>
      </c>
      <c r="E1512" s="31">
        <f>'1.2'!X77</f>
        <v>109.1</v>
      </c>
      <c r="F1512" s="31">
        <f>'1.2'!AK77</f>
        <v>39.4</v>
      </c>
      <c r="G1512" s="31" t="e">
        <f>'1.2'!AX77</f>
        <v>#N/A</v>
      </c>
    </row>
    <row r="1513" spans="1:7" x14ac:dyDescent="0.25">
      <c r="A1513" s="34" t="s">
        <v>34</v>
      </c>
      <c r="B1513" s="37" t="s">
        <v>19</v>
      </c>
      <c r="C1513" s="33">
        <v>38657</v>
      </c>
      <c r="D1513" s="31">
        <f>'1.2'!K78</f>
        <v>95.2</v>
      </c>
      <c r="E1513" s="31">
        <f>'1.2'!X78</f>
        <v>93.7</v>
      </c>
      <c r="F1513" s="31">
        <f>'1.2'!AK78</f>
        <v>42.8</v>
      </c>
      <c r="G1513" s="31" t="e">
        <f>'1.2'!AX78</f>
        <v>#N/A</v>
      </c>
    </row>
    <row r="1514" spans="1:7" x14ac:dyDescent="0.25">
      <c r="A1514" s="34" t="s">
        <v>34</v>
      </c>
      <c r="B1514" s="37" t="s">
        <v>19</v>
      </c>
      <c r="C1514" s="33">
        <v>38687</v>
      </c>
      <c r="D1514" s="31">
        <f>'1.2'!K79</f>
        <v>175.5</v>
      </c>
      <c r="E1514" s="31">
        <f>'1.2'!X79</f>
        <v>107.3</v>
      </c>
      <c r="F1514" s="31">
        <f>'1.2'!AK79</f>
        <v>49</v>
      </c>
      <c r="G1514" s="31">
        <f>'1.2'!AX79</f>
        <v>49</v>
      </c>
    </row>
    <row r="1515" spans="1:7" x14ac:dyDescent="0.25">
      <c r="A1515" s="34" t="s">
        <v>34</v>
      </c>
      <c r="B1515" s="37" t="s">
        <v>19</v>
      </c>
      <c r="C1515" s="33">
        <v>38718</v>
      </c>
      <c r="D1515" s="31">
        <f>'1.2'!K80</f>
        <v>91.5</v>
      </c>
      <c r="E1515" s="31">
        <f>'1.2'!X80</f>
        <v>78.599999999999994</v>
      </c>
      <c r="F1515" s="31">
        <f>'1.2'!AK80</f>
        <v>78.599999999999994</v>
      </c>
      <c r="G1515" s="31">
        <f>'1.2'!AX80</f>
        <v>67.099999999999994</v>
      </c>
    </row>
    <row r="1516" spans="1:7" x14ac:dyDescent="0.25">
      <c r="A1516" s="34" t="s">
        <v>34</v>
      </c>
      <c r="B1516" s="37" t="s">
        <v>19</v>
      </c>
      <c r="C1516" s="33">
        <v>38749</v>
      </c>
      <c r="D1516" s="31">
        <f>'1.2'!K81</f>
        <v>102.2</v>
      </c>
      <c r="E1516" s="31">
        <f>'1.2'!X81</f>
        <v>8.4</v>
      </c>
      <c r="F1516" s="31">
        <f>'1.2'!AK81</f>
        <v>33.1</v>
      </c>
      <c r="G1516" s="31">
        <f>'1.2'!AX81</f>
        <v>64.2</v>
      </c>
    </row>
    <row r="1517" spans="1:7" x14ac:dyDescent="0.25">
      <c r="A1517" s="34" t="s">
        <v>34</v>
      </c>
      <c r="B1517" s="37" t="s">
        <v>19</v>
      </c>
      <c r="C1517" s="33">
        <v>38777</v>
      </c>
      <c r="D1517" s="31">
        <f>'1.2'!K82</f>
        <v>101.2</v>
      </c>
      <c r="E1517" s="31">
        <f>'1.2'!X82</f>
        <v>-13.9</v>
      </c>
      <c r="F1517" s="31">
        <f>'1.2'!AK82</f>
        <v>12.1</v>
      </c>
      <c r="G1517" s="31">
        <f>'1.2'!AX82</f>
        <v>53.1</v>
      </c>
    </row>
    <row r="1518" spans="1:7" x14ac:dyDescent="0.25">
      <c r="A1518" s="34" t="s">
        <v>34</v>
      </c>
      <c r="B1518" s="37" t="s">
        <v>19</v>
      </c>
      <c r="C1518" s="33">
        <v>38808</v>
      </c>
      <c r="D1518" s="31">
        <f>'1.2'!K83</f>
        <v>79.099999999999994</v>
      </c>
      <c r="E1518" s="31">
        <f>'1.2'!X83</f>
        <v>-26.9</v>
      </c>
      <c r="F1518" s="31">
        <f>'1.2'!AK83</f>
        <v>0.7</v>
      </c>
      <c r="G1518" s="31">
        <f>'1.2'!AX83</f>
        <v>42.8</v>
      </c>
    </row>
    <row r="1519" spans="1:7" x14ac:dyDescent="0.25">
      <c r="A1519" s="34" t="s">
        <v>34</v>
      </c>
      <c r="B1519" s="37" t="s">
        <v>19</v>
      </c>
      <c r="C1519" s="33">
        <v>38838</v>
      </c>
      <c r="D1519" s="31">
        <f>'1.2'!K84</f>
        <v>103.1</v>
      </c>
      <c r="E1519" s="31">
        <f>'1.2'!X84</f>
        <v>-22.7</v>
      </c>
      <c r="F1519" s="31">
        <f>'1.2'!AK84</f>
        <v>-5.5</v>
      </c>
      <c r="G1519" s="31">
        <f>'1.2'!AX84</f>
        <v>32.799999999999997</v>
      </c>
    </row>
    <row r="1520" spans="1:7" x14ac:dyDescent="0.25">
      <c r="A1520" s="34" t="s">
        <v>34</v>
      </c>
      <c r="B1520" s="37" t="s">
        <v>19</v>
      </c>
      <c r="C1520" s="33">
        <v>38869</v>
      </c>
      <c r="D1520" s="31">
        <f>'1.2'!K85</f>
        <v>85.5</v>
      </c>
      <c r="E1520" s="31">
        <f>'1.2'!X85</f>
        <v>-32.700000000000003</v>
      </c>
      <c r="F1520" s="31">
        <f>'1.2'!AK85</f>
        <v>-10.9</v>
      </c>
      <c r="G1520" s="31">
        <f>'1.2'!AX85</f>
        <v>23.3</v>
      </c>
    </row>
    <row r="1521" spans="1:7" x14ac:dyDescent="0.25">
      <c r="A1521" s="34" t="s">
        <v>34</v>
      </c>
      <c r="B1521" s="37" t="s">
        <v>19</v>
      </c>
      <c r="C1521" s="33">
        <v>38899</v>
      </c>
      <c r="D1521" s="31">
        <f>'1.2'!K86</f>
        <v>69.8</v>
      </c>
      <c r="E1521" s="31">
        <f>'1.2'!X86</f>
        <v>-18.600000000000001</v>
      </c>
      <c r="F1521" s="31">
        <f>'1.2'!AK86</f>
        <v>-11.9</v>
      </c>
      <c r="G1521" s="31">
        <f>'1.2'!AX86</f>
        <v>20.399999999999999</v>
      </c>
    </row>
    <row r="1522" spans="1:7" x14ac:dyDescent="0.25">
      <c r="A1522" s="34" t="s">
        <v>34</v>
      </c>
      <c r="B1522" s="37" t="s">
        <v>19</v>
      </c>
      <c r="C1522" s="33">
        <v>38930</v>
      </c>
      <c r="D1522" s="31">
        <f>'1.2'!K87</f>
        <v>68.400000000000006</v>
      </c>
      <c r="E1522" s="31">
        <f>'1.2'!X87</f>
        <v>-41</v>
      </c>
      <c r="F1522" s="31">
        <f>'1.2'!AK87</f>
        <v>-15.9</v>
      </c>
      <c r="G1522" s="31">
        <f>'1.2'!AX87</f>
        <v>10</v>
      </c>
    </row>
    <row r="1523" spans="1:7" x14ac:dyDescent="0.25">
      <c r="A1523" s="34" t="s">
        <v>34</v>
      </c>
      <c r="B1523" s="37" t="s">
        <v>19</v>
      </c>
      <c r="C1523" s="33">
        <v>38961</v>
      </c>
      <c r="D1523" s="31">
        <f>'1.2'!K88</f>
        <v>82.3</v>
      </c>
      <c r="E1523" s="31">
        <f>'1.2'!X88</f>
        <v>-20.5</v>
      </c>
      <c r="F1523" s="31">
        <f>'1.2'!AK88</f>
        <v>-16.399999999999999</v>
      </c>
      <c r="G1523" s="31">
        <f>'1.2'!AX88</f>
        <v>3.4</v>
      </c>
    </row>
    <row r="1524" spans="1:7" x14ac:dyDescent="0.25">
      <c r="A1524" s="34" t="s">
        <v>34</v>
      </c>
      <c r="B1524" s="37" t="s">
        <v>19</v>
      </c>
      <c r="C1524" s="33">
        <v>38991</v>
      </c>
      <c r="D1524" s="31">
        <f>'1.2'!K89</f>
        <v>59.1</v>
      </c>
      <c r="E1524" s="31">
        <f>'1.2'!X89</f>
        <v>-44.4</v>
      </c>
      <c r="F1524" s="31">
        <f>'1.2'!AK89</f>
        <v>-19.3</v>
      </c>
      <c r="G1524" s="31">
        <f>'1.2'!AX89</f>
        <v>-5.4</v>
      </c>
    </row>
    <row r="1525" spans="1:7" x14ac:dyDescent="0.25">
      <c r="A1525" s="34" t="s">
        <v>34</v>
      </c>
      <c r="B1525" s="37" t="s">
        <v>19</v>
      </c>
      <c r="C1525" s="33">
        <v>39022</v>
      </c>
      <c r="D1525" s="31">
        <f>'1.2'!K90</f>
        <v>71.5</v>
      </c>
      <c r="E1525" s="31">
        <f>'1.2'!X90</f>
        <v>-25</v>
      </c>
      <c r="F1525" s="31">
        <f>'1.2'!AK90</f>
        <v>-19.7</v>
      </c>
      <c r="G1525" s="31">
        <f>'1.2'!AX90</f>
        <v>-10.9</v>
      </c>
    </row>
    <row r="1526" spans="1:7" x14ac:dyDescent="0.25">
      <c r="A1526" s="34" t="s">
        <v>34</v>
      </c>
      <c r="B1526" s="37" t="s">
        <v>19</v>
      </c>
      <c r="C1526" s="33">
        <v>39052</v>
      </c>
      <c r="D1526" s="31">
        <f>'1.2'!K91</f>
        <v>78.8</v>
      </c>
      <c r="E1526" s="31">
        <f>'1.2'!X91</f>
        <v>-55.1</v>
      </c>
      <c r="F1526" s="31">
        <f>'1.2'!AK91</f>
        <v>-24.5</v>
      </c>
      <c r="G1526" s="31">
        <f>'1.2'!AX91</f>
        <v>-24.5</v>
      </c>
    </row>
    <row r="1527" spans="1:7" x14ac:dyDescent="0.25">
      <c r="A1527" s="34" t="s">
        <v>34</v>
      </c>
      <c r="B1527" s="37" t="s">
        <v>19</v>
      </c>
      <c r="C1527" s="33">
        <v>39083</v>
      </c>
      <c r="D1527" s="31">
        <f>'1.2'!K92</f>
        <v>64.3</v>
      </c>
      <c r="E1527" s="31">
        <f>'1.2'!X92</f>
        <v>-29.8</v>
      </c>
      <c r="F1527" s="31">
        <f>'1.2'!AK92</f>
        <v>-29.8</v>
      </c>
      <c r="G1527" s="31">
        <f>'1.2'!AX92</f>
        <v>-28.7</v>
      </c>
    </row>
    <row r="1528" spans="1:7" x14ac:dyDescent="0.25">
      <c r="A1528" s="34" t="s">
        <v>34</v>
      </c>
      <c r="B1528" s="37" t="s">
        <v>19</v>
      </c>
      <c r="C1528" s="33">
        <v>39114</v>
      </c>
      <c r="D1528" s="31">
        <f>'1.2'!K93</f>
        <v>62.9</v>
      </c>
      <c r="E1528" s="31">
        <f>'1.2'!X93</f>
        <v>-38.5</v>
      </c>
      <c r="F1528" s="31">
        <f>'1.2'!AK93</f>
        <v>-34.4</v>
      </c>
      <c r="G1528" s="31">
        <f>'1.2'!AX93</f>
        <v>-32</v>
      </c>
    </row>
    <row r="1529" spans="1:7" x14ac:dyDescent="0.25">
      <c r="A1529" s="34" t="s">
        <v>34</v>
      </c>
      <c r="B1529" s="37" t="s">
        <v>19</v>
      </c>
      <c r="C1529" s="33">
        <v>39142</v>
      </c>
      <c r="D1529" s="31">
        <f>'1.2'!K94</f>
        <v>63.6</v>
      </c>
      <c r="E1529" s="31">
        <f>'1.2'!X94</f>
        <v>-37.200000000000003</v>
      </c>
      <c r="F1529" s="31">
        <f>'1.2'!AK94</f>
        <v>-35.299999999999997</v>
      </c>
      <c r="G1529" s="31">
        <f>'1.2'!AX94</f>
        <v>-34</v>
      </c>
    </row>
    <row r="1530" spans="1:7" x14ac:dyDescent="0.25">
      <c r="A1530" s="34" t="s">
        <v>34</v>
      </c>
      <c r="B1530" s="37" t="s">
        <v>19</v>
      </c>
      <c r="C1530" s="33">
        <v>39173</v>
      </c>
      <c r="D1530" s="31">
        <f>'1.2'!K95</f>
        <v>56.2</v>
      </c>
      <c r="E1530" s="31">
        <f>'1.2'!X95</f>
        <v>-29</v>
      </c>
      <c r="F1530" s="31">
        <f>'1.2'!AK95</f>
        <v>-34</v>
      </c>
      <c r="G1530" s="31">
        <f>'1.2'!AX95</f>
        <v>-34.299999999999997</v>
      </c>
    </row>
    <row r="1531" spans="1:7" x14ac:dyDescent="0.25">
      <c r="A1531" s="34" t="s">
        <v>34</v>
      </c>
      <c r="B1531" s="37" t="s">
        <v>19</v>
      </c>
      <c r="C1531" s="33">
        <v>39203</v>
      </c>
      <c r="D1531" s="31">
        <f>'1.2'!K96</f>
        <v>68.7</v>
      </c>
      <c r="E1531" s="31">
        <f>'1.2'!X96</f>
        <v>-33.4</v>
      </c>
      <c r="F1531" s="31">
        <f>'1.2'!AK96</f>
        <v>-33.9</v>
      </c>
      <c r="G1531" s="31">
        <f>'1.2'!AX96</f>
        <v>-35.4</v>
      </c>
    </row>
    <row r="1532" spans="1:7" x14ac:dyDescent="0.25">
      <c r="A1532" s="34" t="s">
        <v>34</v>
      </c>
      <c r="B1532" s="37" t="s">
        <v>19</v>
      </c>
      <c r="C1532" s="33">
        <v>39234</v>
      </c>
      <c r="D1532" s="31">
        <f>'1.2'!K97</f>
        <v>65.599999999999994</v>
      </c>
      <c r="E1532" s="31">
        <f>'1.2'!X97</f>
        <v>-23.3</v>
      </c>
      <c r="F1532" s="31">
        <f>'1.2'!AK97</f>
        <v>-32.200000000000003</v>
      </c>
      <c r="G1532" s="31">
        <f>'1.2'!AX97</f>
        <v>-34.799999999999997</v>
      </c>
    </row>
    <row r="1533" spans="1:7" x14ac:dyDescent="0.25">
      <c r="A1533" s="34" t="s">
        <v>34</v>
      </c>
      <c r="B1533" s="37" t="s">
        <v>19</v>
      </c>
      <c r="C1533" s="33">
        <v>39264</v>
      </c>
      <c r="D1533" s="31">
        <f>'1.2'!K98</f>
        <v>60.6</v>
      </c>
      <c r="E1533" s="31">
        <f>'1.2'!X98</f>
        <v>-13.3</v>
      </c>
      <c r="F1533" s="31">
        <f>'1.2'!AK98</f>
        <v>-30.1</v>
      </c>
      <c r="G1533" s="31">
        <f>'1.2'!AX98</f>
        <v>-34.799999999999997</v>
      </c>
    </row>
    <row r="1534" spans="1:7" x14ac:dyDescent="0.25">
      <c r="A1534" s="34" t="s">
        <v>34</v>
      </c>
      <c r="B1534" s="37" t="s">
        <v>19</v>
      </c>
      <c r="C1534" s="33">
        <v>39295</v>
      </c>
      <c r="D1534" s="31">
        <f>'1.2'!K99</f>
        <v>59.6</v>
      </c>
      <c r="E1534" s="31">
        <f>'1.2'!X99</f>
        <v>-12.9</v>
      </c>
      <c r="F1534" s="31">
        <f>'1.2'!AK99</f>
        <v>-28.5</v>
      </c>
      <c r="G1534" s="31">
        <f>'1.2'!AX99</f>
        <v>-32.9</v>
      </c>
    </row>
    <row r="1535" spans="1:7" x14ac:dyDescent="0.25">
      <c r="A1535" s="34" t="s">
        <v>34</v>
      </c>
      <c r="B1535" s="37" t="s">
        <v>19</v>
      </c>
      <c r="C1535" s="33">
        <v>39326</v>
      </c>
      <c r="D1535" s="31">
        <f>'1.2'!K100</f>
        <v>68.3</v>
      </c>
      <c r="E1535" s="31">
        <f>'1.2'!X100</f>
        <v>-17.100000000000001</v>
      </c>
      <c r="F1535" s="31">
        <f>'1.2'!AK100</f>
        <v>-27.3</v>
      </c>
      <c r="G1535" s="31">
        <f>'1.2'!AX100</f>
        <v>-32.9</v>
      </c>
    </row>
    <row r="1536" spans="1:7" x14ac:dyDescent="0.25">
      <c r="A1536" s="34" t="s">
        <v>34</v>
      </c>
      <c r="B1536" s="37" t="s">
        <v>19</v>
      </c>
      <c r="C1536" s="33">
        <v>39356</v>
      </c>
      <c r="D1536" s="31">
        <f>'1.2'!K101</f>
        <v>74.8</v>
      </c>
      <c r="E1536" s="31">
        <f>'1.2'!X101</f>
        <v>26.5</v>
      </c>
      <c r="F1536" s="31">
        <f>'1.2'!AK101</f>
        <v>-23.5</v>
      </c>
      <c r="G1536" s="31">
        <f>'1.2'!AX101</f>
        <v>-28.6</v>
      </c>
    </row>
    <row r="1537" spans="1:7" x14ac:dyDescent="0.25">
      <c r="A1537" s="34" t="s">
        <v>34</v>
      </c>
      <c r="B1537" s="37" t="s">
        <v>19</v>
      </c>
      <c r="C1537" s="33">
        <v>39387</v>
      </c>
      <c r="D1537" s="31">
        <f>'1.2'!K102</f>
        <v>84.2</v>
      </c>
      <c r="E1537" s="31">
        <f>'1.2'!X102</f>
        <v>17.8</v>
      </c>
      <c r="F1537" s="31">
        <f>'1.2'!AK102</f>
        <v>-20.3</v>
      </c>
      <c r="G1537" s="31">
        <f>'1.2'!AX102</f>
        <v>-25.9</v>
      </c>
    </row>
    <row r="1538" spans="1:7" x14ac:dyDescent="0.25">
      <c r="A1538" s="34" t="s">
        <v>34</v>
      </c>
      <c r="B1538" s="37" t="s">
        <v>19</v>
      </c>
      <c r="C1538" s="33">
        <v>39417</v>
      </c>
      <c r="D1538" s="31">
        <f>'1.2'!K103</f>
        <v>94.8</v>
      </c>
      <c r="E1538" s="31">
        <f>'1.2'!X103</f>
        <v>20.3</v>
      </c>
      <c r="F1538" s="31">
        <f>'1.2'!AK103</f>
        <v>-17.100000000000001</v>
      </c>
      <c r="G1538" s="31">
        <f>'1.2'!AX103</f>
        <v>-17.100000000000001</v>
      </c>
    </row>
    <row r="1539" spans="1:7" x14ac:dyDescent="0.25">
      <c r="A1539" s="34" t="s">
        <v>34</v>
      </c>
      <c r="B1539" s="37" t="s">
        <v>19</v>
      </c>
      <c r="C1539" s="33">
        <v>39448</v>
      </c>
      <c r="D1539" s="31">
        <f>'1.2'!K104</f>
        <v>103.5</v>
      </c>
      <c r="E1539" s="31">
        <f>'1.2'!X104</f>
        <v>61.1</v>
      </c>
      <c r="F1539" s="31">
        <f>'1.2'!AK104</f>
        <v>61.1</v>
      </c>
      <c r="G1539" s="31">
        <f>'1.2'!AX104</f>
        <v>-10.6</v>
      </c>
    </row>
    <row r="1540" spans="1:7" x14ac:dyDescent="0.25">
      <c r="A1540" s="34" t="s">
        <v>34</v>
      </c>
      <c r="B1540" s="37" t="s">
        <v>19</v>
      </c>
      <c r="C1540" s="33">
        <v>39479</v>
      </c>
      <c r="D1540" s="31">
        <f>'1.2'!K105</f>
        <v>71.5</v>
      </c>
      <c r="E1540" s="31">
        <f>'1.2'!X105</f>
        <v>13.6</v>
      </c>
      <c r="F1540" s="31">
        <f>'1.2'!AK105</f>
        <v>37.6</v>
      </c>
      <c r="G1540" s="31">
        <f>'1.2'!AX105</f>
        <v>-5.9</v>
      </c>
    </row>
    <row r="1541" spans="1:7" x14ac:dyDescent="0.25">
      <c r="A1541" s="34" t="s">
        <v>34</v>
      </c>
      <c r="B1541" s="37" t="s">
        <v>19</v>
      </c>
      <c r="C1541" s="33">
        <v>39508</v>
      </c>
      <c r="D1541" s="31">
        <f>'1.2'!K106</f>
        <v>101.6</v>
      </c>
      <c r="E1541" s="31">
        <f>'1.2'!X106</f>
        <v>59.9</v>
      </c>
      <c r="F1541" s="31">
        <f>'1.2'!AK106</f>
        <v>45</v>
      </c>
      <c r="G1541" s="31">
        <f>'1.2'!AX106</f>
        <v>2.4</v>
      </c>
    </row>
    <row r="1542" spans="1:7" x14ac:dyDescent="0.25">
      <c r="A1542" s="34" t="s">
        <v>34</v>
      </c>
      <c r="B1542" s="37" t="s">
        <v>19</v>
      </c>
      <c r="C1542" s="33">
        <v>39539</v>
      </c>
      <c r="D1542" s="31">
        <f>'1.2'!K107</f>
        <v>101.7</v>
      </c>
      <c r="E1542" s="31">
        <f>'1.2'!X107</f>
        <v>80.900000000000006</v>
      </c>
      <c r="F1542" s="31">
        <f>'1.2'!AK107</f>
        <v>53.2</v>
      </c>
      <c r="G1542" s="31">
        <f>'1.2'!AX107</f>
        <v>10.3</v>
      </c>
    </row>
    <row r="1543" spans="1:7" x14ac:dyDescent="0.25">
      <c r="A1543" s="34" t="s">
        <v>34</v>
      </c>
      <c r="B1543" s="37" t="s">
        <v>19</v>
      </c>
      <c r="C1543" s="33">
        <v>39569</v>
      </c>
      <c r="D1543" s="31">
        <f>'1.2'!K108</f>
        <v>89.7</v>
      </c>
      <c r="E1543" s="31">
        <f>'1.2'!X108</f>
        <v>30.5</v>
      </c>
      <c r="F1543" s="31">
        <f>'1.2'!AK108</f>
        <v>48.2</v>
      </c>
      <c r="G1543" s="31">
        <f>'1.2'!AX108</f>
        <v>17.399999999999999</v>
      </c>
    </row>
    <row r="1544" spans="1:7" x14ac:dyDescent="0.25">
      <c r="A1544" s="34" t="s">
        <v>34</v>
      </c>
      <c r="B1544" s="37" t="s">
        <v>19</v>
      </c>
      <c r="C1544" s="33">
        <v>39600</v>
      </c>
      <c r="D1544" s="31">
        <f>'1.2'!K109</f>
        <v>100.1</v>
      </c>
      <c r="E1544" s="31">
        <f>'1.2'!X109</f>
        <v>52.7</v>
      </c>
      <c r="F1544" s="31">
        <f>'1.2'!AK109</f>
        <v>49</v>
      </c>
      <c r="G1544" s="31">
        <f>'1.2'!AX109</f>
        <v>24.5</v>
      </c>
    </row>
    <row r="1545" spans="1:7" x14ac:dyDescent="0.25">
      <c r="A1545" s="34" t="s">
        <v>34</v>
      </c>
      <c r="B1545" s="37" t="s">
        <v>19</v>
      </c>
      <c r="C1545" s="33">
        <v>39630</v>
      </c>
      <c r="D1545" s="31">
        <f>'1.2'!K110</f>
        <v>97.9</v>
      </c>
      <c r="E1545" s="31">
        <f>'1.2'!X110</f>
        <v>61.7</v>
      </c>
      <c r="F1545" s="31">
        <f>'1.2'!AK110</f>
        <v>50.7</v>
      </c>
      <c r="G1545" s="31">
        <f>'1.2'!AX110</f>
        <v>30.6</v>
      </c>
    </row>
    <row r="1546" spans="1:7" x14ac:dyDescent="0.25">
      <c r="A1546" s="34" t="s">
        <v>34</v>
      </c>
      <c r="B1546" s="37" t="s">
        <v>19</v>
      </c>
      <c r="C1546" s="33">
        <v>39661</v>
      </c>
      <c r="D1546" s="31">
        <f>'1.2'!K111</f>
        <v>83.3</v>
      </c>
      <c r="E1546" s="31">
        <f>'1.2'!X111</f>
        <v>39.799999999999997</v>
      </c>
      <c r="F1546" s="31">
        <f>'1.2'!AK111</f>
        <v>49.4</v>
      </c>
      <c r="G1546" s="31">
        <f>'1.2'!AX111</f>
        <v>35.1</v>
      </c>
    </row>
    <row r="1547" spans="1:7" x14ac:dyDescent="0.25">
      <c r="A1547" s="34" t="s">
        <v>34</v>
      </c>
      <c r="B1547" s="37" t="s">
        <v>19</v>
      </c>
      <c r="C1547" s="33">
        <v>39692</v>
      </c>
      <c r="D1547" s="31">
        <f>'1.2'!K112</f>
        <v>95.9</v>
      </c>
      <c r="E1547" s="31">
        <f>'1.2'!X112</f>
        <v>40.5</v>
      </c>
      <c r="F1547" s="31">
        <f>'1.2'!AK112</f>
        <v>48.4</v>
      </c>
      <c r="G1547" s="31">
        <f>'1.2'!AX112</f>
        <v>41.1</v>
      </c>
    </row>
    <row r="1548" spans="1:7" x14ac:dyDescent="0.25">
      <c r="A1548" s="34" t="s">
        <v>34</v>
      </c>
      <c r="B1548" s="37" t="s">
        <v>19</v>
      </c>
      <c r="C1548" s="33">
        <v>39722</v>
      </c>
      <c r="D1548" s="31">
        <f>'1.2'!K113</f>
        <v>77.400000000000006</v>
      </c>
      <c r="E1548" s="31">
        <f>'1.2'!X113</f>
        <v>3.6</v>
      </c>
      <c r="F1548" s="31">
        <f>'1.2'!AK113</f>
        <v>43.2</v>
      </c>
      <c r="G1548" s="31">
        <f>'1.2'!AX113</f>
        <v>38.6</v>
      </c>
    </row>
    <row r="1549" spans="1:7" x14ac:dyDescent="0.25">
      <c r="A1549" s="34" t="s">
        <v>34</v>
      </c>
      <c r="B1549" s="37" t="s">
        <v>19</v>
      </c>
      <c r="C1549" s="33">
        <v>39753</v>
      </c>
      <c r="D1549" s="31">
        <f>'1.2'!K114</f>
        <v>80.5</v>
      </c>
      <c r="E1549" s="31">
        <f>'1.2'!X114</f>
        <v>-4.4000000000000004</v>
      </c>
      <c r="F1549" s="31">
        <f>'1.2'!AK114</f>
        <v>37.700000000000003</v>
      </c>
      <c r="G1549" s="31">
        <f>'1.2'!AX114</f>
        <v>36</v>
      </c>
    </row>
    <row r="1550" spans="1:7" x14ac:dyDescent="0.25">
      <c r="A1550" s="34" t="s">
        <v>34</v>
      </c>
      <c r="B1550" s="37" t="s">
        <v>19</v>
      </c>
      <c r="C1550" s="33">
        <v>39783</v>
      </c>
      <c r="D1550" s="31">
        <f>'1.2'!K115</f>
        <v>98.8</v>
      </c>
      <c r="E1550" s="31">
        <f>'1.2'!X115</f>
        <v>4.3</v>
      </c>
      <c r="F1550" s="31">
        <f>'1.2'!AK115</f>
        <v>33.799999999999997</v>
      </c>
      <c r="G1550" s="31">
        <f>'1.2'!AX115</f>
        <v>33.799999999999997</v>
      </c>
    </row>
    <row r="1551" spans="1:7" x14ac:dyDescent="0.25">
      <c r="A1551" s="34" t="s">
        <v>34</v>
      </c>
      <c r="B1551" s="37" t="s">
        <v>19</v>
      </c>
      <c r="C1551" s="33">
        <v>39814</v>
      </c>
      <c r="D1551" s="31">
        <f>'1.2'!K116</f>
        <v>91.5</v>
      </c>
      <c r="E1551" s="31">
        <f>'1.2'!X116</f>
        <v>-11.6</v>
      </c>
      <c r="F1551" s="31">
        <f>'1.2'!AK116</f>
        <v>-11.6</v>
      </c>
      <c r="G1551" s="31">
        <f>'1.2'!AX116</f>
        <v>26.4</v>
      </c>
    </row>
    <row r="1552" spans="1:7" x14ac:dyDescent="0.25">
      <c r="A1552" s="34" t="s">
        <v>34</v>
      </c>
      <c r="B1552" s="37" t="s">
        <v>19</v>
      </c>
      <c r="C1552" s="33">
        <v>39845</v>
      </c>
      <c r="D1552" s="31">
        <f>'1.2'!K117</f>
        <v>72.7</v>
      </c>
      <c r="E1552" s="31">
        <f>'1.2'!X117</f>
        <v>1.8</v>
      </c>
      <c r="F1552" s="31">
        <f>'1.2'!AK117</f>
        <v>-6.1</v>
      </c>
      <c r="G1552" s="31">
        <f>'1.2'!AX117</f>
        <v>25.3</v>
      </c>
    </row>
    <row r="1553" spans="1:7" x14ac:dyDescent="0.25">
      <c r="A1553" s="34" t="s">
        <v>34</v>
      </c>
      <c r="B1553" s="37" t="s">
        <v>19</v>
      </c>
      <c r="C1553" s="33">
        <v>39873</v>
      </c>
      <c r="D1553" s="31">
        <f>'1.2'!K118</f>
        <v>89.9</v>
      </c>
      <c r="E1553" s="31">
        <f>'1.2'!X118</f>
        <v>-11.5</v>
      </c>
      <c r="F1553" s="31">
        <f>'1.2'!AK118</f>
        <v>-8.1</v>
      </c>
      <c r="G1553" s="31">
        <f>'1.2'!AX118</f>
        <v>18.7</v>
      </c>
    </row>
    <row r="1554" spans="1:7" x14ac:dyDescent="0.25">
      <c r="A1554" s="34" t="s">
        <v>34</v>
      </c>
      <c r="B1554" s="37" t="s">
        <v>19</v>
      </c>
      <c r="C1554" s="33">
        <v>39904</v>
      </c>
      <c r="D1554" s="31">
        <f>'1.2'!K119</f>
        <v>74.400000000000006</v>
      </c>
      <c r="E1554" s="31">
        <f>'1.2'!X119</f>
        <v>-26.8</v>
      </c>
      <c r="F1554" s="31">
        <f>'1.2'!AK119</f>
        <v>-13.1</v>
      </c>
      <c r="G1554" s="31">
        <f>'1.2'!AX119</f>
        <v>10.199999999999999</v>
      </c>
    </row>
    <row r="1555" spans="1:7" x14ac:dyDescent="0.25">
      <c r="A1555" s="34" t="s">
        <v>34</v>
      </c>
      <c r="B1555" s="37" t="s">
        <v>19</v>
      </c>
      <c r="C1555" s="33">
        <v>39934</v>
      </c>
      <c r="D1555" s="31">
        <f>'1.2'!K120</f>
        <v>90.2</v>
      </c>
      <c r="E1555" s="31">
        <f>'1.2'!X120</f>
        <v>0.5</v>
      </c>
      <c r="F1555" s="31">
        <f>'1.2'!AK120</f>
        <v>-10.5</v>
      </c>
      <c r="G1555" s="31">
        <f>'1.2'!AX120</f>
        <v>7.9</v>
      </c>
    </row>
    <row r="1556" spans="1:7" x14ac:dyDescent="0.25">
      <c r="A1556" s="34" t="s">
        <v>34</v>
      </c>
      <c r="B1556" s="37" t="s">
        <v>19</v>
      </c>
      <c r="C1556" s="33">
        <v>39965</v>
      </c>
      <c r="D1556" s="31">
        <f>'1.2'!K121</f>
        <v>85.3</v>
      </c>
      <c r="E1556" s="31">
        <f>'1.2'!X121</f>
        <v>-14.8</v>
      </c>
      <c r="F1556" s="31">
        <f>'1.2'!AK121</f>
        <v>-11.3</v>
      </c>
      <c r="G1556" s="31">
        <f>'1.2'!AX121</f>
        <v>2.7</v>
      </c>
    </row>
    <row r="1557" spans="1:7" x14ac:dyDescent="0.25">
      <c r="A1557" s="34" t="s">
        <v>34</v>
      </c>
      <c r="B1557" s="37" t="s">
        <v>19</v>
      </c>
      <c r="C1557" s="33">
        <v>39995</v>
      </c>
      <c r="D1557" s="31">
        <f>'1.2'!K122</f>
        <v>89.7</v>
      </c>
      <c r="E1557" s="31">
        <f>'1.2'!X122</f>
        <v>-8.4</v>
      </c>
      <c r="F1557" s="31">
        <f>'1.2'!AK122</f>
        <v>-10.9</v>
      </c>
      <c r="G1557" s="31">
        <f>'1.2'!AX122</f>
        <v>-1.7</v>
      </c>
    </row>
    <row r="1558" spans="1:7" x14ac:dyDescent="0.25">
      <c r="A1558" s="34" t="s">
        <v>34</v>
      </c>
      <c r="B1558" s="37" t="s">
        <v>19</v>
      </c>
      <c r="C1558" s="33">
        <v>40026</v>
      </c>
      <c r="D1558" s="31">
        <f>'1.2'!K123</f>
        <v>98.9</v>
      </c>
      <c r="E1558" s="31">
        <f>'1.2'!X123</f>
        <v>18.7</v>
      </c>
      <c r="F1558" s="31">
        <f>'1.2'!AK123</f>
        <v>-7.6</v>
      </c>
      <c r="G1558" s="31">
        <f>'1.2'!AX123</f>
        <v>-2.4</v>
      </c>
    </row>
    <row r="1559" spans="1:7" x14ac:dyDescent="0.25">
      <c r="A1559" s="34" t="s">
        <v>34</v>
      </c>
      <c r="B1559" s="37" t="s">
        <v>19</v>
      </c>
      <c r="C1559" s="33">
        <v>40057</v>
      </c>
      <c r="D1559" s="31">
        <f>'1.2'!K124</f>
        <v>95.8</v>
      </c>
      <c r="E1559" s="31">
        <f>'1.2'!X124</f>
        <v>-0.2</v>
      </c>
      <c r="F1559" s="31">
        <f>'1.2'!AK124</f>
        <v>-6.7</v>
      </c>
      <c r="G1559" s="31">
        <f>'1.2'!AX124</f>
        <v>-4.9000000000000004</v>
      </c>
    </row>
    <row r="1560" spans="1:7" x14ac:dyDescent="0.25">
      <c r="A1560" s="34" t="s">
        <v>34</v>
      </c>
      <c r="B1560" s="37" t="s">
        <v>19</v>
      </c>
      <c r="C1560" s="33">
        <v>40087</v>
      </c>
      <c r="D1560" s="31">
        <f>'1.2'!K125</f>
        <v>89.2</v>
      </c>
      <c r="E1560" s="31">
        <f>'1.2'!X125</f>
        <v>15.2</v>
      </c>
      <c r="F1560" s="31">
        <f>'1.2'!AK125</f>
        <v>-4.9000000000000004</v>
      </c>
      <c r="G1560" s="31">
        <f>'1.2'!AX125</f>
        <v>-4.0999999999999996</v>
      </c>
    </row>
    <row r="1561" spans="1:7" x14ac:dyDescent="0.25">
      <c r="A1561" s="34" t="s">
        <v>34</v>
      </c>
      <c r="B1561" s="37" t="s">
        <v>19</v>
      </c>
      <c r="C1561" s="33">
        <v>40118</v>
      </c>
      <c r="D1561" s="31">
        <f>'1.2'!K126</f>
        <v>105.6</v>
      </c>
      <c r="E1561" s="31">
        <f>'1.2'!X126</f>
        <v>31.2</v>
      </c>
      <c r="F1561" s="31">
        <f>'1.2'!AK126</f>
        <v>-2</v>
      </c>
      <c r="G1561" s="31">
        <f>'1.2'!AX126</f>
        <v>-1.5</v>
      </c>
    </row>
    <row r="1562" spans="1:7" x14ac:dyDescent="0.25">
      <c r="A1562" s="34" t="s">
        <v>34</v>
      </c>
      <c r="B1562" s="37" t="s">
        <v>19</v>
      </c>
      <c r="C1562" s="33">
        <v>40148</v>
      </c>
      <c r="D1562" s="31">
        <f>'1.2'!K127</f>
        <v>131.19999999999999</v>
      </c>
      <c r="E1562" s="31">
        <f>'1.2'!X127</f>
        <v>32.799999999999997</v>
      </c>
      <c r="F1562" s="31">
        <f>'1.2'!AK127</f>
        <v>1.1000000000000001</v>
      </c>
      <c r="G1562" s="31">
        <f>'1.2'!AX127</f>
        <v>1.1000000000000001</v>
      </c>
    </row>
    <row r="1563" spans="1:7" x14ac:dyDescent="0.25">
      <c r="A1563" s="34" t="s">
        <v>34</v>
      </c>
      <c r="B1563" s="37" t="s">
        <v>19</v>
      </c>
      <c r="C1563" s="33">
        <v>40179</v>
      </c>
      <c r="D1563" s="31">
        <f>'1.2'!K128</f>
        <v>72.900000000000006</v>
      </c>
      <c r="E1563" s="31">
        <f>'1.2'!X128</f>
        <v>-20.399999999999999</v>
      </c>
      <c r="F1563" s="31">
        <f>'1.2'!AK128</f>
        <v>-20.399999999999999</v>
      </c>
      <c r="G1563" s="31">
        <f>'1.2'!AX128</f>
        <v>0.5</v>
      </c>
    </row>
    <row r="1564" spans="1:7" x14ac:dyDescent="0.25">
      <c r="A1564" s="34" t="s">
        <v>34</v>
      </c>
      <c r="B1564" s="37" t="s">
        <v>19</v>
      </c>
      <c r="C1564" s="33">
        <v>40210</v>
      </c>
      <c r="D1564" s="31">
        <f>'1.2'!K129</f>
        <v>92</v>
      </c>
      <c r="E1564" s="31">
        <f>'1.2'!X129</f>
        <v>26.6</v>
      </c>
      <c r="F1564" s="31">
        <f>'1.2'!AK129</f>
        <v>0.4</v>
      </c>
      <c r="G1564" s="31">
        <f>'1.2'!AX129</f>
        <v>2.2000000000000002</v>
      </c>
    </row>
    <row r="1565" spans="1:7" x14ac:dyDescent="0.25">
      <c r="A1565" s="34" t="s">
        <v>34</v>
      </c>
      <c r="B1565" s="37" t="s">
        <v>19</v>
      </c>
      <c r="C1565" s="33">
        <v>40238</v>
      </c>
      <c r="D1565" s="31">
        <f>'1.2'!K130</f>
        <v>109.5</v>
      </c>
      <c r="E1565" s="31">
        <f>'1.2'!X130</f>
        <v>21.9</v>
      </c>
      <c r="F1565" s="31">
        <f>'1.2'!AK130</f>
        <v>8</v>
      </c>
      <c r="G1565" s="31">
        <f>'1.2'!AX130</f>
        <v>5.0999999999999996</v>
      </c>
    </row>
    <row r="1566" spans="1:7" x14ac:dyDescent="0.25">
      <c r="A1566" s="34" t="s">
        <v>34</v>
      </c>
      <c r="B1566" s="37" t="s">
        <v>19</v>
      </c>
      <c r="C1566" s="33">
        <v>40269</v>
      </c>
      <c r="D1566" s="31">
        <f>'1.2'!K131</f>
        <v>77.3</v>
      </c>
      <c r="E1566" s="31">
        <f>'1.2'!X131</f>
        <v>3.8</v>
      </c>
      <c r="F1566" s="31">
        <f>'1.2'!AK131</f>
        <v>7.1</v>
      </c>
      <c r="G1566" s="31">
        <f>'1.2'!AX131</f>
        <v>8.1</v>
      </c>
    </row>
    <row r="1567" spans="1:7" x14ac:dyDescent="0.25">
      <c r="A1567" s="34" t="s">
        <v>34</v>
      </c>
      <c r="B1567" s="37" t="s">
        <v>19</v>
      </c>
      <c r="C1567" s="33">
        <v>40299</v>
      </c>
      <c r="D1567" s="31">
        <f>'1.2'!K132</f>
        <v>101.8</v>
      </c>
      <c r="E1567" s="31">
        <f>'1.2'!X132</f>
        <v>12.9</v>
      </c>
      <c r="F1567" s="31">
        <f>'1.2'!AK132</f>
        <v>8.3000000000000007</v>
      </c>
      <c r="G1567" s="31">
        <f>'1.2'!AX132</f>
        <v>9.1999999999999993</v>
      </c>
    </row>
    <row r="1568" spans="1:7" x14ac:dyDescent="0.25">
      <c r="A1568" s="34" t="s">
        <v>34</v>
      </c>
      <c r="B1568" s="37" t="s">
        <v>19</v>
      </c>
      <c r="C1568" s="33">
        <v>40330</v>
      </c>
      <c r="D1568" s="31">
        <f>'1.2'!K133</f>
        <v>83.9</v>
      </c>
      <c r="E1568" s="31">
        <f>'1.2'!X133</f>
        <v>-1.6</v>
      </c>
      <c r="F1568" s="31">
        <f>'1.2'!AK133</f>
        <v>6.6</v>
      </c>
      <c r="G1568" s="31">
        <f>'1.2'!AX133</f>
        <v>10.6</v>
      </c>
    </row>
    <row r="1569" spans="1:7" x14ac:dyDescent="0.25">
      <c r="A1569" s="34" t="s">
        <v>34</v>
      </c>
      <c r="B1569" s="37" t="s">
        <v>19</v>
      </c>
      <c r="C1569" s="33">
        <v>40360</v>
      </c>
      <c r="D1569" s="31">
        <f>'1.2'!K134</f>
        <v>108.3</v>
      </c>
      <c r="E1569" s="31">
        <f>'1.2'!X134</f>
        <v>20.7</v>
      </c>
      <c r="F1569" s="31">
        <f>'1.2'!AK134</f>
        <v>8.8000000000000007</v>
      </c>
      <c r="G1569" s="31">
        <f>'1.2'!AX134</f>
        <v>13.3</v>
      </c>
    </row>
    <row r="1570" spans="1:7" x14ac:dyDescent="0.25">
      <c r="A1570" s="34" t="s">
        <v>34</v>
      </c>
      <c r="B1570" s="37" t="s">
        <v>19</v>
      </c>
      <c r="C1570" s="33">
        <v>40391</v>
      </c>
      <c r="D1570" s="31">
        <f>'1.2'!K135</f>
        <v>168.7</v>
      </c>
      <c r="E1570" s="31">
        <f>'1.2'!X135</f>
        <v>70.599999999999994</v>
      </c>
      <c r="F1570" s="31">
        <f>'1.2'!AK135</f>
        <v>17.600000000000001</v>
      </c>
      <c r="G1570" s="31">
        <f>'1.2'!AX135</f>
        <v>18.3</v>
      </c>
    </row>
    <row r="1571" spans="1:7" x14ac:dyDescent="0.25">
      <c r="A1571" s="34" t="s">
        <v>34</v>
      </c>
      <c r="B1571" s="37" t="s">
        <v>19</v>
      </c>
      <c r="C1571" s="33">
        <v>40422</v>
      </c>
      <c r="D1571" s="31">
        <f>'1.2'!K136</f>
        <v>125.7</v>
      </c>
      <c r="E1571" s="31">
        <f>'1.2'!X136</f>
        <v>31.2</v>
      </c>
      <c r="F1571" s="31">
        <f>'1.2'!AK136</f>
        <v>19.3</v>
      </c>
      <c r="G1571" s="31">
        <f>'1.2'!AX136</f>
        <v>21.2</v>
      </c>
    </row>
    <row r="1572" spans="1:7" x14ac:dyDescent="0.25">
      <c r="A1572" s="34" t="s">
        <v>34</v>
      </c>
      <c r="B1572" s="37" t="s">
        <v>19</v>
      </c>
      <c r="C1572" s="33">
        <v>40452</v>
      </c>
      <c r="D1572" s="31">
        <f>'1.2'!K137</f>
        <v>112.8</v>
      </c>
      <c r="E1572" s="31">
        <f>'1.2'!X137</f>
        <v>26.5</v>
      </c>
      <c r="F1572" s="31">
        <f>'1.2'!AK137</f>
        <v>20</v>
      </c>
      <c r="G1572" s="31">
        <f>'1.2'!AX137</f>
        <v>22</v>
      </c>
    </row>
    <row r="1573" spans="1:7" x14ac:dyDescent="0.25">
      <c r="A1573" s="34" t="s">
        <v>34</v>
      </c>
      <c r="B1573" s="37" t="s">
        <v>19</v>
      </c>
      <c r="C1573" s="33">
        <v>40483</v>
      </c>
      <c r="D1573" s="31">
        <f>'1.2'!K138</f>
        <v>103.9</v>
      </c>
      <c r="E1573" s="31">
        <f>'1.2'!X138</f>
        <v>-1.6</v>
      </c>
      <c r="F1573" s="31">
        <f>'1.2'!AK138</f>
        <v>17.7</v>
      </c>
      <c r="G1573" s="31">
        <f>'1.2'!AX138</f>
        <v>19</v>
      </c>
    </row>
    <row r="1574" spans="1:7" x14ac:dyDescent="0.25">
      <c r="A1574" s="34" t="s">
        <v>34</v>
      </c>
      <c r="B1574" s="37" t="s">
        <v>19</v>
      </c>
      <c r="C1574" s="33">
        <v>40513</v>
      </c>
      <c r="D1574" s="31">
        <f>'1.2'!K139</f>
        <v>102.5</v>
      </c>
      <c r="E1574" s="31">
        <f>'1.2'!X139</f>
        <v>-21.9</v>
      </c>
      <c r="F1574" s="31">
        <f>'1.2'!AK139</f>
        <v>13</v>
      </c>
      <c r="G1574" s="31">
        <f>'1.2'!AX139</f>
        <v>13</v>
      </c>
    </row>
    <row r="1575" spans="1:7" x14ac:dyDescent="0.25">
      <c r="A1575" s="34" t="s">
        <v>34</v>
      </c>
      <c r="B1575" s="37" t="s">
        <v>19</v>
      </c>
      <c r="C1575" s="33">
        <v>40544</v>
      </c>
      <c r="D1575" s="31">
        <f>'1.2'!K140</f>
        <v>77.5</v>
      </c>
      <c r="E1575" s="31">
        <f>'1.2'!X140</f>
        <v>6.4</v>
      </c>
      <c r="F1575" s="31">
        <f>'1.2'!AK140</f>
        <v>6.4</v>
      </c>
      <c r="G1575" s="31">
        <f>'1.2'!AX140</f>
        <v>15.4</v>
      </c>
    </row>
    <row r="1576" spans="1:7" x14ac:dyDescent="0.25">
      <c r="A1576" s="34" t="s">
        <v>34</v>
      </c>
      <c r="B1576" s="37" t="s">
        <v>19</v>
      </c>
      <c r="C1576" s="33">
        <v>40575</v>
      </c>
      <c r="D1576" s="31">
        <f>'1.2'!K141</f>
        <v>92.1</v>
      </c>
      <c r="E1576" s="31">
        <f>'1.2'!X141</f>
        <v>0.1</v>
      </c>
      <c r="F1576" s="31">
        <f>'1.2'!AK141</f>
        <v>2.9</v>
      </c>
      <c r="G1576" s="31">
        <f>'1.2'!AX141</f>
        <v>13.4</v>
      </c>
    </row>
    <row r="1577" spans="1:7" x14ac:dyDescent="0.25">
      <c r="A1577" s="34" t="s">
        <v>34</v>
      </c>
      <c r="B1577" s="37" t="s">
        <v>19</v>
      </c>
      <c r="C1577" s="33">
        <v>40603</v>
      </c>
      <c r="D1577" s="31">
        <f>'1.2'!K142</f>
        <v>92.7</v>
      </c>
      <c r="E1577" s="31">
        <f>'1.2'!X142</f>
        <v>-15.3</v>
      </c>
      <c r="F1577" s="31">
        <f>'1.2'!AK142</f>
        <v>-4.4000000000000004</v>
      </c>
      <c r="G1577" s="31">
        <f>'1.2'!AX142</f>
        <v>9.9</v>
      </c>
    </row>
    <row r="1578" spans="1:7" x14ac:dyDescent="0.25">
      <c r="A1578" s="34" t="s">
        <v>34</v>
      </c>
      <c r="B1578" s="37" t="s">
        <v>19</v>
      </c>
      <c r="C1578" s="33">
        <v>40634</v>
      </c>
      <c r="D1578" s="31">
        <f>'1.2'!K143</f>
        <v>84.1</v>
      </c>
      <c r="E1578" s="31">
        <f>'1.2'!X143</f>
        <v>8.9</v>
      </c>
      <c r="F1578" s="31">
        <f>'1.2'!AK143</f>
        <v>-1.5</v>
      </c>
      <c r="G1578" s="31">
        <f>'1.2'!AX143</f>
        <v>10.199999999999999</v>
      </c>
    </row>
    <row r="1579" spans="1:7" x14ac:dyDescent="0.25">
      <c r="A1579" s="34" t="s">
        <v>34</v>
      </c>
      <c r="B1579" s="37" t="s">
        <v>19</v>
      </c>
      <c r="C1579" s="33">
        <v>40664</v>
      </c>
      <c r="D1579" s="31">
        <f>'1.2'!K144</f>
        <v>91.3</v>
      </c>
      <c r="E1579" s="31">
        <f>'1.2'!X144</f>
        <v>-10.3</v>
      </c>
      <c r="F1579" s="31">
        <f>'1.2'!AK144</f>
        <v>-3.5</v>
      </c>
      <c r="G1579" s="31">
        <f>'1.2'!AX144</f>
        <v>8.1999999999999993</v>
      </c>
    </row>
    <row r="1580" spans="1:7" x14ac:dyDescent="0.25">
      <c r="A1580" s="34" t="s">
        <v>34</v>
      </c>
      <c r="B1580" s="37" t="s">
        <v>19</v>
      </c>
      <c r="C1580" s="33">
        <v>40695</v>
      </c>
      <c r="D1580" s="31">
        <f>'1.2'!K145</f>
        <v>85.5</v>
      </c>
      <c r="E1580" s="31">
        <f>'1.2'!X145</f>
        <v>1.8</v>
      </c>
      <c r="F1580" s="31">
        <f>'1.2'!AK145</f>
        <v>-2.6</v>
      </c>
      <c r="G1580" s="31">
        <f>'1.2'!AX145</f>
        <v>8.5</v>
      </c>
    </row>
    <row r="1581" spans="1:7" x14ac:dyDescent="0.25">
      <c r="A1581" s="34" t="s">
        <v>34</v>
      </c>
      <c r="B1581" s="37" t="s">
        <v>19</v>
      </c>
      <c r="C1581" s="33">
        <v>40725</v>
      </c>
      <c r="D1581" s="31">
        <f>'1.2'!K146</f>
        <v>100.9</v>
      </c>
      <c r="E1581" s="31">
        <f>'1.2'!X146</f>
        <v>-6.9</v>
      </c>
      <c r="F1581" s="31">
        <f>'1.2'!AK146</f>
        <v>-3.4</v>
      </c>
      <c r="G1581" s="31">
        <f>'1.2'!AX146</f>
        <v>6.1</v>
      </c>
    </row>
    <row r="1582" spans="1:7" x14ac:dyDescent="0.25">
      <c r="A1582" s="34" t="s">
        <v>34</v>
      </c>
      <c r="B1582" s="37" t="s">
        <v>19</v>
      </c>
      <c r="C1582" s="33">
        <v>40756</v>
      </c>
      <c r="D1582" s="31">
        <f>'1.2'!K147</f>
        <v>143.19999999999999</v>
      </c>
      <c r="E1582" s="31">
        <f>'1.2'!X147</f>
        <v>-15.1</v>
      </c>
      <c r="F1582" s="31">
        <f>'1.2'!AK147</f>
        <v>-5.8</v>
      </c>
      <c r="G1582" s="31">
        <f>'1.2'!AX147</f>
        <v>-2</v>
      </c>
    </row>
    <row r="1583" spans="1:7" x14ac:dyDescent="0.25">
      <c r="A1583" s="34" t="s">
        <v>34</v>
      </c>
      <c r="B1583" s="37" t="s">
        <v>19</v>
      </c>
      <c r="C1583" s="33">
        <v>40787</v>
      </c>
      <c r="D1583" s="31">
        <f>'1.2'!K148</f>
        <v>104.3</v>
      </c>
      <c r="E1583" s="31">
        <f>'1.2'!X148</f>
        <v>-17</v>
      </c>
      <c r="F1583" s="31">
        <f>'1.2'!AK148</f>
        <v>-7.3</v>
      </c>
      <c r="G1583" s="31">
        <f>'1.2'!AX148</f>
        <v>-5.9</v>
      </c>
    </row>
    <row r="1584" spans="1:7" x14ac:dyDescent="0.25">
      <c r="A1584" s="34" t="s">
        <v>34</v>
      </c>
      <c r="B1584" s="37" t="s">
        <v>19</v>
      </c>
      <c r="C1584" s="33">
        <v>40817</v>
      </c>
      <c r="D1584" s="31">
        <f>'1.2'!K149</f>
        <v>102.5</v>
      </c>
      <c r="E1584" s="31">
        <f>'1.2'!X149</f>
        <v>-9.1</v>
      </c>
      <c r="F1584" s="31">
        <f>'1.2'!AK149</f>
        <v>-7.5</v>
      </c>
      <c r="G1584" s="31">
        <f>'1.2'!AX149</f>
        <v>-8.5</v>
      </c>
    </row>
    <row r="1585" spans="1:7" x14ac:dyDescent="0.25">
      <c r="A1585" s="34" t="s">
        <v>34</v>
      </c>
      <c r="B1585" s="37" t="s">
        <v>19</v>
      </c>
      <c r="C1585" s="33">
        <v>40848</v>
      </c>
      <c r="D1585" s="31">
        <f>'1.2'!K150</f>
        <v>123</v>
      </c>
      <c r="E1585" s="31">
        <f>'1.2'!X150</f>
        <v>18.5</v>
      </c>
      <c r="F1585" s="31">
        <f>'1.2'!AK150</f>
        <v>-5.2</v>
      </c>
      <c r="G1585" s="31">
        <f>'1.2'!AX150</f>
        <v>-6.9</v>
      </c>
    </row>
    <row r="1586" spans="1:7" x14ac:dyDescent="0.25">
      <c r="A1586" s="34" t="s">
        <v>34</v>
      </c>
      <c r="B1586" s="37" t="s">
        <v>19</v>
      </c>
      <c r="C1586" s="33">
        <v>40878</v>
      </c>
      <c r="D1586" s="31">
        <f>'1.2'!K151</f>
        <v>102.8</v>
      </c>
      <c r="E1586" s="31">
        <f>'1.2'!X151</f>
        <v>0.3</v>
      </c>
      <c r="F1586" s="31">
        <f>'1.2'!AK151</f>
        <v>-4.7</v>
      </c>
      <c r="G1586" s="31">
        <f>'1.2'!AX151</f>
        <v>-4.7</v>
      </c>
    </row>
    <row r="1587" spans="1:7" x14ac:dyDescent="0.25">
      <c r="A1587" s="34" t="s">
        <v>34</v>
      </c>
      <c r="B1587" s="37" t="s">
        <v>19</v>
      </c>
      <c r="C1587" s="33">
        <v>40909</v>
      </c>
      <c r="D1587" s="31">
        <f>'1.2'!K152</f>
        <v>106.7</v>
      </c>
      <c r="E1587" s="31">
        <f>'1.2'!X152</f>
        <v>37.700000000000003</v>
      </c>
      <c r="F1587" s="31">
        <f>'1.2'!AK152</f>
        <v>37.700000000000003</v>
      </c>
      <c r="G1587" s="31">
        <f>'1.2'!AX152</f>
        <v>-2.8</v>
      </c>
    </row>
    <row r="1588" spans="1:7" x14ac:dyDescent="0.25">
      <c r="A1588" s="34" t="s">
        <v>34</v>
      </c>
      <c r="B1588" s="37" t="s">
        <v>19</v>
      </c>
      <c r="C1588" s="33">
        <v>40940</v>
      </c>
      <c r="D1588" s="31">
        <f>'1.2'!K153</f>
        <v>86.4</v>
      </c>
      <c r="E1588" s="31">
        <f>'1.2'!X153</f>
        <v>-6.2</v>
      </c>
      <c r="F1588" s="31">
        <f>'1.2'!AK153</f>
        <v>13.8</v>
      </c>
      <c r="G1588" s="31">
        <f>'1.2'!AX153</f>
        <v>-3.2</v>
      </c>
    </row>
    <row r="1589" spans="1:7" x14ac:dyDescent="0.25">
      <c r="A1589" s="34" t="s">
        <v>34</v>
      </c>
      <c r="B1589" s="37" t="s">
        <v>19</v>
      </c>
      <c r="C1589" s="33">
        <v>40969</v>
      </c>
      <c r="D1589" s="31">
        <f>'1.2'!K154</f>
        <v>101.7</v>
      </c>
      <c r="E1589" s="31">
        <f>'1.2'!X154</f>
        <v>9.6999999999999993</v>
      </c>
      <c r="F1589" s="31">
        <f>'1.2'!AK154</f>
        <v>12.4</v>
      </c>
      <c r="G1589" s="31">
        <f>'1.2'!AX154</f>
        <v>-1.2</v>
      </c>
    </row>
    <row r="1590" spans="1:7" x14ac:dyDescent="0.25">
      <c r="A1590" s="34" t="s">
        <v>34</v>
      </c>
      <c r="B1590" s="37" t="s">
        <v>19</v>
      </c>
      <c r="C1590" s="33">
        <v>41000</v>
      </c>
      <c r="D1590" s="31">
        <f>'1.2'!K155</f>
        <v>79.400000000000006</v>
      </c>
      <c r="E1590" s="31">
        <f>'1.2'!X155</f>
        <v>-5.6</v>
      </c>
      <c r="F1590" s="31">
        <f>'1.2'!AK155</f>
        <v>8</v>
      </c>
      <c r="G1590" s="31">
        <f>'1.2'!AX155</f>
        <v>-2.1</v>
      </c>
    </row>
    <row r="1591" spans="1:7" x14ac:dyDescent="0.25">
      <c r="A1591" s="34" t="s">
        <v>34</v>
      </c>
      <c r="B1591" s="37" t="s">
        <v>19</v>
      </c>
      <c r="C1591" s="33">
        <v>41030</v>
      </c>
      <c r="D1591" s="31">
        <f>'1.2'!K156</f>
        <v>91.2</v>
      </c>
      <c r="E1591" s="31">
        <f>'1.2'!X156</f>
        <v>-0.1</v>
      </c>
      <c r="F1591" s="31">
        <f>'1.2'!AK156</f>
        <v>6.3</v>
      </c>
      <c r="G1591" s="31">
        <f>'1.2'!AX156</f>
        <v>-1.3</v>
      </c>
    </row>
    <row r="1592" spans="1:7" x14ac:dyDescent="0.25">
      <c r="A1592" s="34" t="s">
        <v>34</v>
      </c>
      <c r="B1592" s="37" t="s">
        <v>19</v>
      </c>
      <c r="C1592" s="33">
        <v>41061</v>
      </c>
      <c r="D1592" s="31">
        <f>'1.2'!K157</f>
        <v>89.8</v>
      </c>
      <c r="E1592" s="31">
        <f>'1.2'!X157</f>
        <v>5.0999999999999996</v>
      </c>
      <c r="F1592" s="31">
        <f>'1.2'!AK157</f>
        <v>6.1</v>
      </c>
      <c r="G1592" s="31">
        <f>'1.2'!AX157</f>
        <v>-1.1000000000000001</v>
      </c>
    </row>
    <row r="1593" spans="1:7" x14ac:dyDescent="0.25">
      <c r="A1593" s="34" t="s">
        <v>34</v>
      </c>
      <c r="B1593" s="37" t="s">
        <v>19</v>
      </c>
      <c r="C1593" s="33">
        <v>41091</v>
      </c>
      <c r="D1593" s="31">
        <f>'1.2'!K158</f>
        <v>87.6</v>
      </c>
      <c r="E1593" s="31">
        <f>'1.2'!X158</f>
        <v>-13.1</v>
      </c>
      <c r="F1593" s="31">
        <f>'1.2'!AK158</f>
        <v>3</v>
      </c>
      <c r="G1593" s="31">
        <f>'1.2'!AX158</f>
        <v>-1.5</v>
      </c>
    </row>
    <row r="1594" spans="1:7" x14ac:dyDescent="0.25">
      <c r="A1594" s="34" t="s">
        <v>34</v>
      </c>
      <c r="B1594" s="37" t="s">
        <v>19</v>
      </c>
      <c r="C1594" s="33">
        <v>41122</v>
      </c>
      <c r="D1594" s="31">
        <f>'1.2'!K159</f>
        <v>148</v>
      </c>
      <c r="E1594" s="31">
        <f>'1.2'!X159</f>
        <v>3.3</v>
      </c>
      <c r="F1594" s="31">
        <f>'1.2'!AK159</f>
        <v>3.1</v>
      </c>
      <c r="G1594" s="31">
        <f>'1.2'!AX159</f>
        <v>0.9</v>
      </c>
    </row>
    <row r="1595" spans="1:7" x14ac:dyDescent="0.25">
      <c r="A1595" s="34" t="s">
        <v>34</v>
      </c>
      <c r="B1595" s="37" t="s">
        <v>19</v>
      </c>
      <c r="C1595" s="33">
        <v>41153</v>
      </c>
      <c r="D1595" s="31">
        <f>'1.2'!K160</f>
        <v>111.7</v>
      </c>
      <c r="E1595" s="31">
        <f>'1.2'!X160</f>
        <v>7.1</v>
      </c>
      <c r="F1595" s="31">
        <f>'1.2'!AK160</f>
        <v>3.5</v>
      </c>
      <c r="G1595" s="31">
        <f>'1.2'!AX160</f>
        <v>3.4</v>
      </c>
    </row>
    <row r="1596" spans="1:7" x14ac:dyDescent="0.25">
      <c r="A1596" s="34" t="s">
        <v>34</v>
      </c>
      <c r="B1596" s="37" t="s">
        <v>19</v>
      </c>
      <c r="C1596" s="33">
        <v>41183</v>
      </c>
      <c r="D1596" s="31">
        <f>'1.2'!K161</f>
        <v>124</v>
      </c>
      <c r="E1596" s="31">
        <f>'1.2'!X161</f>
        <v>20.9</v>
      </c>
      <c r="F1596" s="31">
        <f>'1.2'!AK161</f>
        <v>5.4</v>
      </c>
      <c r="G1596" s="31">
        <f>'1.2'!AX161</f>
        <v>6.1</v>
      </c>
    </row>
    <row r="1597" spans="1:7" x14ac:dyDescent="0.25">
      <c r="A1597" s="34" t="s">
        <v>34</v>
      </c>
      <c r="B1597" s="37" t="s">
        <v>19</v>
      </c>
      <c r="C1597" s="33">
        <v>41214</v>
      </c>
      <c r="D1597" s="31">
        <f>'1.2'!K162</f>
        <v>108.3</v>
      </c>
      <c r="E1597" s="31">
        <f>'1.2'!X162</f>
        <v>-11.9</v>
      </c>
      <c r="F1597" s="31">
        <f>'1.2'!AK162</f>
        <v>3.4</v>
      </c>
      <c r="G1597" s="31">
        <f>'1.2'!AX162</f>
        <v>3.2</v>
      </c>
    </row>
    <row r="1598" spans="1:7" x14ac:dyDescent="0.25">
      <c r="A1598" s="34" t="s">
        <v>34</v>
      </c>
      <c r="B1598" s="37" t="s">
        <v>19</v>
      </c>
      <c r="C1598" s="33">
        <v>41244</v>
      </c>
      <c r="D1598" s="31">
        <f>'1.2'!K163</f>
        <v>142.19999999999999</v>
      </c>
      <c r="E1598" s="31">
        <f>'1.2'!X163</f>
        <v>38.4</v>
      </c>
      <c r="F1598" s="31">
        <f>'1.2'!AK163</f>
        <v>6.4</v>
      </c>
      <c r="G1598" s="31">
        <f>'1.2'!AX163</f>
        <v>6.4</v>
      </c>
    </row>
    <row r="1599" spans="1:7" x14ac:dyDescent="0.25">
      <c r="A1599" s="34" t="s">
        <v>34</v>
      </c>
      <c r="B1599" s="37" t="s">
        <v>19</v>
      </c>
      <c r="C1599" s="33">
        <v>41275</v>
      </c>
      <c r="D1599" s="31">
        <f>'1.2'!K164</f>
        <v>91.1</v>
      </c>
      <c r="E1599" s="31">
        <f>'1.2'!X164</f>
        <v>-14.6</v>
      </c>
      <c r="F1599" s="31">
        <f>'1.2'!AK164</f>
        <v>-14.6</v>
      </c>
      <c r="G1599" s="31">
        <f>'1.2'!AX164</f>
        <v>2.6</v>
      </c>
    </row>
    <row r="1600" spans="1:7" x14ac:dyDescent="0.25">
      <c r="A1600" s="34" t="s">
        <v>34</v>
      </c>
      <c r="B1600" s="37" t="s">
        <v>19</v>
      </c>
      <c r="C1600" s="33">
        <v>41306</v>
      </c>
      <c r="D1600" s="31">
        <f>'1.2'!K165</f>
        <v>101.5</v>
      </c>
      <c r="E1600" s="31">
        <f>'1.2'!X165</f>
        <v>17.5</v>
      </c>
      <c r="F1600" s="31">
        <f>'1.2'!AK165</f>
        <v>-0.3</v>
      </c>
      <c r="G1600" s="31">
        <f>'1.2'!AX165</f>
        <v>4.3</v>
      </c>
    </row>
    <row r="1601" spans="1:7" x14ac:dyDescent="0.25">
      <c r="A1601" s="34" t="s">
        <v>34</v>
      </c>
      <c r="B1601" s="37" t="s">
        <v>19</v>
      </c>
      <c r="C1601" s="33">
        <v>41334</v>
      </c>
      <c r="D1601" s="31">
        <f>'1.2'!K166</f>
        <v>124.1</v>
      </c>
      <c r="E1601" s="31">
        <f>'1.2'!X166</f>
        <v>22.1</v>
      </c>
      <c r="F1601" s="31">
        <f>'1.2'!AK166</f>
        <v>7.5</v>
      </c>
      <c r="G1601" s="31">
        <f>'1.2'!AX166</f>
        <v>5.4</v>
      </c>
    </row>
    <row r="1602" spans="1:7" x14ac:dyDescent="0.25">
      <c r="A1602" s="34" t="s">
        <v>34</v>
      </c>
      <c r="B1602" s="37" t="s">
        <v>19</v>
      </c>
      <c r="C1602" s="33">
        <v>41365</v>
      </c>
      <c r="D1602" s="31">
        <f>'1.2'!K167</f>
        <v>108.9</v>
      </c>
      <c r="E1602" s="31">
        <f>'1.2'!X167</f>
        <v>37.1</v>
      </c>
      <c r="F1602" s="31">
        <f>'1.2'!AK167</f>
        <v>13.8</v>
      </c>
      <c r="G1602" s="31">
        <f>'1.2'!AX167</f>
        <v>8.1999999999999993</v>
      </c>
    </row>
    <row r="1603" spans="1:7" x14ac:dyDescent="0.25">
      <c r="A1603" s="34" t="s">
        <v>34</v>
      </c>
      <c r="B1603" s="37" t="s">
        <v>19</v>
      </c>
      <c r="C1603" s="33">
        <v>41395</v>
      </c>
      <c r="D1603" s="31">
        <f>'1.2'!K168</f>
        <v>136.9</v>
      </c>
      <c r="E1603" s="31">
        <f>'1.2'!X168</f>
        <v>50.1</v>
      </c>
      <c r="F1603" s="31">
        <f>'1.2'!AK168</f>
        <v>20.9</v>
      </c>
      <c r="G1603" s="31">
        <f>'1.2'!AX168</f>
        <v>11.9</v>
      </c>
    </row>
    <row r="1604" spans="1:7" x14ac:dyDescent="0.25">
      <c r="A1604" s="34" t="s">
        <v>34</v>
      </c>
      <c r="B1604" s="37" t="s">
        <v>19</v>
      </c>
      <c r="C1604" s="33">
        <v>41426</v>
      </c>
      <c r="D1604" s="31">
        <f>'1.2'!K169</f>
        <v>150.6</v>
      </c>
      <c r="E1604" s="31">
        <f>'1.2'!X169</f>
        <v>67.7</v>
      </c>
      <c r="F1604" s="31">
        <f>'1.2'!AK169</f>
        <v>28.4</v>
      </c>
      <c r="G1604" s="31">
        <f>'1.2'!AX169</f>
        <v>16.5</v>
      </c>
    </row>
    <row r="1605" spans="1:7" x14ac:dyDescent="0.25">
      <c r="A1605" s="34" t="s">
        <v>34</v>
      </c>
      <c r="B1605" s="37" t="s">
        <v>19</v>
      </c>
      <c r="C1605" s="33">
        <v>41456</v>
      </c>
      <c r="D1605" s="31">
        <f>'1.2'!K170</f>
        <v>123.1</v>
      </c>
      <c r="E1605" s="31">
        <f>'1.2'!X170</f>
        <v>40.5</v>
      </c>
      <c r="F1605" s="31">
        <f>'1.2'!AK170</f>
        <v>30.1</v>
      </c>
      <c r="G1605" s="31">
        <f>'1.2'!AX170</f>
        <v>20.7</v>
      </c>
    </row>
    <row r="1606" spans="1:7" x14ac:dyDescent="0.25">
      <c r="A1606" s="34" t="s">
        <v>34</v>
      </c>
      <c r="B1606" s="37" t="s">
        <v>19</v>
      </c>
      <c r="C1606" s="33">
        <v>41487</v>
      </c>
      <c r="D1606" s="31">
        <f>'1.2'!K171</f>
        <v>105.1</v>
      </c>
      <c r="E1606" s="31">
        <f>'1.2'!X171</f>
        <v>-29</v>
      </c>
      <c r="F1606" s="31">
        <f>'1.2'!AK171</f>
        <v>19</v>
      </c>
      <c r="G1606" s="31">
        <f>'1.2'!AX171</f>
        <v>16.7</v>
      </c>
    </row>
    <row r="1607" spans="1:7" x14ac:dyDescent="0.25">
      <c r="A1607" s="34" t="s">
        <v>34</v>
      </c>
      <c r="B1607" s="37" t="s">
        <v>19</v>
      </c>
      <c r="C1607" s="33">
        <v>41518</v>
      </c>
      <c r="D1607" s="31">
        <f>'1.2'!K172</f>
        <v>91.9</v>
      </c>
      <c r="E1607" s="31">
        <f>'1.2'!X172</f>
        <v>-17.7</v>
      </c>
      <c r="F1607" s="31">
        <f>'1.2'!AK172</f>
        <v>14.5</v>
      </c>
      <c r="G1607" s="31">
        <f>'1.2'!AX172</f>
        <v>14.4</v>
      </c>
    </row>
    <row r="1608" spans="1:7" x14ac:dyDescent="0.25">
      <c r="A1608" s="34" t="s">
        <v>34</v>
      </c>
      <c r="B1608" s="37" t="s">
        <v>19</v>
      </c>
      <c r="C1608" s="33">
        <v>41548</v>
      </c>
      <c r="D1608" s="31">
        <f>'1.2'!K173</f>
        <v>90.1</v>
      </c>
      <c r="E1608" s="31">
        <f>'1.2'!X173</f>
        <v>-27.3</v>
      </c>
      <c r="F1608" s="31">
        <f>'1.2'!AK173</f>
        <v>9.4</v>
      </c>
      <c r="G1608" s="31">
        <f>'1.2'!AX173</f>
        <v>9.6999999999999993</v>
      </c>
    </row>
    <row r="1609" spans="1:7" x14ac:dyDescent="0.25">
      <c r="A1609" s="34" t="s">
        <v>34</v>
      </c>
      <c r="B1609" s="37" t="s">
        <v>19</v>
      </c>
      <c r="C1609" s="33">
        <v>41579</v>
      </c>
      <c r="D1609" s="31">
        <f>'1.2'!K174</f>
        <v>79.5</v>
      </c>
      <c r="E1609" s="31">
        <f>'1.2'!X174</f>
        <v>-26.7</v>
      </c>
      <c r="F1609" s="31">
        <f>'1.2'!AK174</f>
        <v>6</v>
      </c>
      <c r="G1609" s="31">
        <f>'1.2'!AX174</f>
        <v>8.6999999999999993</v>
      </c>
    </row>
    <row r="1610" spans="1:7" x14ac:dyDescent="0.25">
      <c r="A1610" s="34" t="s">
        <v>34</v>
      </c>
      <c r="B1610" s="37" t="s">
        <v>19</v>
      </c>
      <c r="C1610" s="33">
        <v>41609</v>
      </c>
      <c r="D1610" s="31">
        <f>'1.2'!K175</f>
        <v>128.80000000000001</v>
      </c>
      <c r="E1610" s="31">
        <f>'1.2'!X175</f>
        <v>-9.5</v>
      </c>
      <c r="F1610" s="31">
        <f>'1.2'!AK175</f>
        <v>4.3</v>
      </c>
      <c r="G1610" s="31">
        <f>'1.2'!AX175</f>
        <v>4.3</v>
      </c>
    </row>
    <row r="1611" spans="1:7" x14ac:dyDescent="0.25">
      <c r="A1611" s="34" t="s">
        <v>34</v>
      </c>
      <c r="B1611" s="37" t="s">
        <v>19</v>
      </c>
      <c r="C1611" s="33">
        <v>41640</v>
      </c>
      <c r="D1611" s="31">
        <f>'1.2'!K176</f>
        <v>94.3</v>
      </c>
      <c r="E1611" s="31">
        <f>'1.2'!X176</f>
        <v>3.5</v>
      </c>
      <c r="F1611" s="31">
        <f>'1.2'!AK176</f>
        <v>3.5</v>
      </c>
      <c r="G1611" s="31">
        <f>'1.2'!AX176</f>
        <v>5.8</v>
      </c>
    </row>
    <row r="1612" spans="1:7" x14ac:dyDescent="0.25">
      <c r="A1612" s="34" t="s">
        <v>34</v>
      </c>
      <c r="B1612" s="37" t="s">
        <v>19</v>
      </c>
      <c r="C1612" s="33">
        <v>41671</v>
      </c>
      <c r="D1612" s="31">
        <f>'1.2'!K177</f>
        <v>86.5</v>
      </c>
      <c r="E1612" s="31">
        <f>'1.2'!X177</f>
        <v>-14.7</v>
      </c>
      <c r="F1612" s="31">
        <f>'1.2'!AK177</f>
        <v>-6.1</v>
      </c>
      <c r="G1612" s="31">
        <f>'1.2'!AX177</f>
        <v>3.4</v>
      </c>
    </row>
    <row r="1613" spans="1:7" x14ac:dyDescent="0.25">
      <c r="A1613" s="34" t="s">
        <v>34</v>
      </c>
      <c r="B1613" s="37" t="s">
        <v>19</v>
      </c>
      <c r="C1613" s="33">
        <v>41699</v>
      </c>
      <c r="D1613" s="31">
        <f>'1.2'!K178</f>
        <v>74.900000000000006</v>
      </c>
      <c r="E1613" s="31">
        <f>'1.2'!X178</f>
        <v>-39.700000000000003</v>
      </c>
      <c r="F1613" s="31">
        <f>'1.2'!AK178</f>
        <v>-19.3</v>
      </c>
      <c r="G1613" s="31">
        <f>'1.2'!AX178</f>
        <v>-2.2000000000000002</v>
      </c>
    </row>
    <row r="1614" spans="1:7" x14ac:dyDescent="0.25">
      <c r="A1614" s="34" t="s">
        <v>34</v>
      </c>
      <c r="B1614" s="37" t="s">
        <v>19</v>
      </c>
      <c r="C1614" s="33">
        <v>41730</v>
      </c>
      <c r="D1614" s="31">
        <f>'1.2'!K179</f>
        <v>80.2</v>
      </c>
      <c r="E1614" s="31">
        <f>'1.2'!X179</f>
        <v>-26.3</v>
      </c>
      <c r="F1614" s="31">
        <f>'1.2'!AK179</f>
        <v>-21.1</v>
      </c>
      <c r="G1614" s="31">
        <f>'1.2'!AX179</f>
        <v>-6.5</v>
      </c>
    </row>
    <row r="1615" spans="1:7" x14ac:dyDescent="0.25">
      <c r="A1615" s="34" t="s">
        <v>34</v>
      </c>
      <c r="B1615" s="37" t="s">
        <v>19</v>
      </c>
      <c r="C1615" s="33">
        <v>41760</v>
      </c>
      <c r="D1615" s="31">
        <f>'1.2'!K180</f>
        <v>91.5</v>
      </c>
      <c r="E1615" s="31">
        <f>'1.2'!X180</f>
        <v>-33.1</v>
      </c>
      <c r="F1615" s="31">
        <f>'1.2'!AK180</f>
        <v>-24</v>
      </c>
      <c r="G1615" s="31">
        <f>'1.2'!AX180</f>
        <v>-12.9</v>
      </c>
    </row>
    <row r="1616" spans="1:7" x14ac:dyDescent="0.25">
      <c r="A1616" s="34" t="s">
        <v>34</v>
      </c>
      <c r="B1616" s="37" t="s">
        <v>19</v>
      </c>
      <c r="C1616" s="33">
        <v>41791</v>
      </c>
      <c r="D1616" s="31">
        <f>'1.2'!K181</f>
        <v>85.3</v>
      </c>
      <c r="E1616" s="31">
        <f>'1.2'!X181</f>
        <v>-43.4</v>
      </c>
      <c r="F1616" s="31">
        <f>'1.2'!AK181</f>
        <v>-28.1</v>
      </c>
      <c r="G1616" s="31">
        <f>'1.2'!AX181</f>
        <v>-21.2</v>
      </c>
    </row>
    <row r="1617" spans="1:7" x14ac:dyDescent="0.25">
      <c r="A1617" s="34" t="s">
        <v>34</v>
      </c>
      <c r="B1617" s="37" t="s">
        <v>19</v>
      </c>
      <c r="C1617" s="33">
        <v>41821</v>
      </c>
      <c r="D1617" s="31">
        <f>'1.2'!K182</f>
        <v>80.400000000000006</v>
      </c>
      <c r="E1617" s="31">
        <f>'1.2'!X182</f>
        <v>-34.700000000000003</v>
      </c>
      <c r="F1617" s="31">
        <f>'1.2'!AK182</f>
        <v>-29.1</v>
      </c>
      <c r="G1617" s="31">
        <f>'1.2'!AX182</f>
        <v>-26</v>
      </c>
    </row>
    <row r="1618" spans="1:7" x14ac:dyDescent="0.25">
      <c r="A1618" s="34" t="s">
        <v>34</v>
      </c>
      <c r="B1618" s="37" t="s">
        <v>19</v>
      </c>
      <c r="C1618" s="33">
        <v>41852</v>
      </c>
      <c r="D1618" s="31">
        <f>'1.2'!K183</f>
        <v>0</v>
      </c>
      <c r="E1618" s="31">
        <f>'1.2'!X183</f>
        <v>0</v>
      </c>
      <c r="F1618" s="31">
        <f>'1.2'!AK183</f>
        <v>0</v>
      </c>
      <c r="G1618" s="31">
        <f>'1.2'!AX183</f>
        <v>0</v>
      </c>
    </row>
    <row r="1619" spans="1:7" x14ac:dyDescent="0.25">
      <c r="A1619" s="34" t="s">
        <v>34</v>
      </c>
      <c r="B1619" s="37" t="s">
        <v>19</v>
      </c>
      <c r="C1619" s="33">
        <v>41883</v>
      </c>
      <c r="D1619" s="31">
        <f>'1.2'!K184</f>
        <v>0</v>
      </c>
      <c r="E1619" s="31">
        <f>'1.2'!X184</f>
        <v>0</v>
      </c>
      <c r="F1619" s="31">
        <f>'1.2'!AK184</f>
        <v>0</v>
      </c>
      <c r="G1619" s="31">
        <f>'1.2'!AX184</f>
        <v>0</v>
      </c>
    </row>
    <row r="1620" spans="1:7" x14ac:dyDescent="0.25">
      <c r="A1620" s="34" t="s">
        <v>34</v>
      </c>
      <c r="B1620" s="37" t="s">
        <v>19</v>
      </c>
      <c r="C1620" s="33">
        <v>41913</v>
      </c>
      <c r="D1620" s="31">
        <f>'1.2'!K185</f>
        <v>0</v>
      </c>
      <c r="E1620" s="31">
        <f>'1.2'!X185</f>
        <v>0</v>
      </c>
      <c r="F1620" s="31">
        <f>'1.2'!AK185</f>
        <v>0</v>
      </c>
      <c r="G1620" s="31">
        <f>'1.2'!AX185</f>
        <v>0</v>
      </c>
    </row>
    <row r="1621" spans="1:7" x14ac:dyDescent="0.25">
      <c r="A1621" s="34" t="s">
        <v>34</v>
      </c>
      <c r="B1621" s="37" t="s">
        <v>19</v>
      </c>
      <c r="C1621" s="33">
        <v>41944</v>
      </c>
      <c r="D1621" s="31">
        <f>'1.2'!K186</f>
        <v>0</v>
      </c>
      <c r="E1621" s="31">
        <f>'1.2'!X186</f>
        <v>0</v>
      </c>
      <c r="F1621" s="31">
        <f>'1.2'!AK186</f>
        <v>0</v>
      </c>
      <c r="G1621" s="31">
        <f>'1.2'!AX186</f>
        <v>0</v>
      </c>
    </row>
    <row r="1622" spans="1:7" x14ac:dyDescent="0.25">
      <c r="A1622" s="34" t="s">
        <v>34</v>
      </c>
      <c r="B1622" s="37" t="s">
        <v>19</v>
      </c>
      <c r="C1622" s="33">
        <v>41974</v>
      </c>
      <c r="D1622" s="31">
        <f>'1.2'!K187</f>
        <v>0</v>
      </c>
      <c r="E1622" s="31">
        <f>'1.2'!X187</f>
        <v>0</v>
      </c>
      <c r="F1622" s="31">
        <f>'1.2'!AK187</f>
        <v>0</v>
      </c>
      <c r="G1622" s="31">
        <f>'1.2'!AX187</f>
        <v>0</v>
      </c>
    </row>
    <row r="1623" spans="1:7" x14ac:dyDescent="0.25">
      <c r="A1623" s="34" t="s">
        <v>34</v>
      </c>
      <c r="B1623" s="37" t="s">
        <v>20</v>
      </c>
      <c r="C1623" s="33">
        <v>36526</v>
      </c>
      <c r="D1623" s="31" t="e">
        <f>'1.2'!L8</f>
        <v>#N/A</v>
      </c>
      <c r="E1623" s="31" t="e">
        <f>'1.2'!Y8</f>
        <v>#N/A</v>
      </c>
      <c r="F1623" s="31" t="e">
        <f>'1.2'!AL8</f>
        <v>#N/A</v>
      </c>
      <c r="G1623" s="31" t="e">
        <f>'1.2'!AY8</f>
        <v>#N/A</v>
      </c>
    </row>
    <row r="1624" spans="1:7" x14ac:dyDescent="0.25">
      <c r="A1624" s="34" t="s">
        <v>34</v>
      </c>
      <c r="B1624" s="37" t="s">
        <v>20</v>
      </c>
      <c r="C1624" s="33">
        <v>36557</v>
      </c>
      <c r="D1624" s="31" t="e">
        <f>'1.2'!L9</f>
        <v>#N/A</v>
      </c>
      <c r="E1624" s="31" t="e">
        <f>'1.2'!Y9</f>
        <v>#N/A</v>
      </c>
      <c r="F1624" s="31" t="e">
        <f>'1.2'!AL9</f>
        <v>#N/A</v>
      </c>
      <c r="G1624" s="31" t="e">
        <f>'1.2'!AY9</f>
        <v>#N/A</v>
      </c>
    </row>
    <row r="1625" spans="1:7" x14ac:dyDescent="0.25">
      <c r="A1625" s="34" t="s">
        <v>34</v>
      </c>
      <c r="B1625" s="37" t="s">
        <v>20</v>
      </c>
      <c r="C1625" s="33">
        <v>36586</v>
      </c>
      <c r="D1625" s="31" t="e">
        <f>'1.2'!L10</f>
        <v>#N/A</v>
      </c>
      <c r="E1625" s="31" t="e">
        <f>'1.2'!Y10</f>
        <v>#N/A</v>
      </c>
      <c r="F1625" s="31" t="e">
        <f>'1.2'!AL10</f>
        <v>#N/A</v>
      </c>
      <c r="G1625" s="31" t="e">
        <f>'1.2'!AY10</f>
        <v>#N/A</v>
      </c>
    </row>
    <row r="1626" spans="1:7" x14ac:dyDescent="0.25">
      <c r="A1626" s="34" t="s">
        <v>34</v>
      </c>
      <c r="B1626" s="37" t="s">
        <v>20</v>
      </c>
      <c r="C1626" s="33">
        <v>36617</v>
      </c>
      <c r="D1626" s="31" t="e">
        <f>'1.2'!L11</f>
        <v>#N/A</v>
      </c>
      <c r="E1626" s="31" t="e">
        <f>'1.2'!Y11</f>
        <v>#N/A</v>
      </c>
      <c r="F1626" s="31" t="e">
        <f>'1.2'!AL11</f>
        <v>#N/A</v>
      </c>
      <c r="G1626" s="31" t="e">
        <f>'1.2'!AY11</f>
        <v>#N/A</v>
      </c>
    </row>
    <row r="1627" spans="1:7" x14ac:dyDescent="0.25">
      <c r="A1627" s="34" t="s">
        <v>34</v>
      </c>
      <c r="B1627" s="37" t="s">
        <v>20</v>
      </c>
      <c r="C1627" s="33">
        <v>36647</v>
      </c>
      <c r="D1627" s="31" t="e">
        <f>'1.2'!L12</f>
        <v>#N/A</v>
      </c>
      <c r="E1627" s="31" t="e">
        <f>'1.2'!Y12</f>
        <v>#N/A</v>
      </c>
      <c r="F1627" s="31" t="e">
        <f>'1.2'!AL12</f>
        <v>#N/A</v>
      </c>
      <c r="G1627" s="31" t="e">
        <f>'1.2'!AY12</f>
        <v>#N/A</v>
      </c>
    </row>
    <row r="1628" spans="1:7" x14ac:dyDescent="0.25">
      <c r="A1628" s="34" t="s">
        <v>34</v>
      </c>
      <c r="B1628" s="37" t="s">
        <v>20</v>
      </c>
      <c r="C1628" s="33">
        <v>36678</v>
      </c>
      <c r="D1628" s="31" t="e">
        <f>'1.2'!L13</f>
        <v>#N/A</v>
      </c>
      <c r="E1628" s="31" t="e">
        <f>'1.2'!Y13</f>
        <v>#N/A</v>
      </c>
      <c r="F1628" s="31" t="e">
        <f>'1.2'!AL13</f>
        <v>#N/A</v>
      </c>
      <c r="G1628" s="31" t="e">
        <f>'1.2'!AY13</f>
        <v>#N/A</v>
      </c>
    </row>
    <row r="1629" spans="1:7" x14ac:dyDescent="0.25">
      <c r="A1629" s="34" t="s">
        <v>34</v>
      </c>
      <c r="B1629" s="37" t="s">
        <v>20</v>
      </c>
      <c r="C1629" s="33">
        <v>36708</v>
      </c>
      <c r="D1629" s="31" t="e">
        <f>'1.2'!L14</f>
        <v>#N/A</v>
      </c>
      <c r="E1629" s="31" t="e">
        <f>'1.2'!Y14</f>
        <v>#N/A</v>
      </c>
      <c r="F1629" s="31" t="e">
        <f>'1.2'!AL14</f>
        <v>#N/A</v>
      </c>
      <c r="G1629" s="31" t="e">
        <f>'1.2'!AY14</f>
        <v>#N/A</v>
      </c>
    </row>
    <row r="1630" spans="1:7" x14ac:dyDescent="0.25">
      <c r="A1630" s="34" t="s">
        <v>34</v>
      </c>
      <c r="B1630" s="37" t="s">
        <v>20</v>
      </c>
      <c r="C1630" s="33">
        <v>36739</v>
      </c>
      <c r="D1630" s="31" t="e">
        <f>'1.2'!L15</f>
        <v>#N/A</v>
      </c>
      <c r="E1630" s="31" t="e">
        <f>'1.2'!Y15</f>
        <v>#N/A</v>
      </c>
      <c r="F1630" s="31" t="e">
        <f>'1.2'!AL15</f>
        <v>#N/A</v>
      </c>
      <c r="G1630" s="31" t="e">
        <f>'1.2'!AY15</f>
        <v>#N/A</v>
      </c>
    </row>
    <row r="1631" spans="1:7" x14ac:dyDescent="0.25">
      <c r="A1631" s="34" t="s">
        <v>34</v>
      </c>
      <c r="B1631" s="37" t="s">
        <v>20</v>
      </c>
      <c r="C1631" s="33">
        <v>36770</v>
      </c>
      <c r="D1631" s="31" t="e">
        <f>'1.2'!L16</f>
        <v>#N/A</v>
      </c>
      <c r="E1631" s="31" t="e">
        <f>'1.2'!Y16</f>
        <v>#N/A</v>
      </c>
      <c r="F1631" s="31" t="e">
        <f>'1.2'!AL16</f>
        <v>#N/A</v>
      </c>
      <c r="G1631" s="31" t="e">
        <f>'1.2'!AY16</f>
        <v>#N/A</v>
      </c>
    </row>
    <row r="1632" spans="1:7" x14ac:dyDescent="0.25">
      <c r="A1632" s="34" t="s">
        <v>34</v>
      </c>
      <c r="B1632" s="37" t="s">
        <v>20</v>
      </c>
      <c r="C1632" s="33">
        <v>36800</v>
      </c>
      <c r="D1632" s="31" t="e">
        <f>'1.2'!L17</f>
        <v>#N/A</v>
      </c>
      <c r="E1632" s="31" t="e">
        <f>'1.2'!Y17</f>
        <v>#N/A</v>
      </c>
      <c r="F1632" s="31" t="e">
        <f>'1.2'!AL17</f>
        <v>#N/A</v>
      </c>
      <c r="G1632" s="31" t="e">
        <f>'1.2'!AY17</f>
        <v>#N/A</v>
      </c>
    </row>
    <row r="1633" spans="1:7" x14ac:dyDescent="0.25">
      <c r="A1633" s="34" t="s">
        <v>34</v>
      </c>
      <c r="B1633" s="37" t="s">
        <v>20</v>
      </c>
      <c r="C1633" s="33">
        <v>36831</v>
      </c>
      <c r="D1633" s="31" t="e">
        <f>'1.2'!L18</f>
        <v>#N/A</v>
      </c>
      <c r="E1633" s="31" t="e">
        <f>'1.2'!Y18</f>
        <v>#N/A</v>
      </c>
      <c r="F1633" s="31" t="e">
        <f>'1.2'!AL18</f>
        <v>#N/A</v>
      </c>
      <c r="G1633" s="31" t="e">
        <f>'1.2'!AY18</f>
        <v>#N/A</v>
      </c>
    </row>
    <row r="1634" spans="1:7" x14ac:dyDescent="0.25">
      <c r="A1634" s="34" t="s">
        <v>34</v>
      </c>
      <c r="B1634" s="37" t="s">
        <v>20</v>
      </c>
      <c r="C1634" s="33">
        <v>36861</v>
      </c>
      <c r="D1634" s="31" t="e">
        <f>'1.2'!L19</f>
        <v>#N/A</v>
      </c>
      <c r="E1634" s="31" t="e">
        <f>'1.2'!Y19</f>
        <v>#N/A</v>
      </c>
      <c r="F1634" s="31" t="e">
        <f>'1.2'!AL19</f>
        <v>#N/A</v>
      </c>
      <c r="G1634" s="31" t="e">
        <f>'1.2'!AY19</f>
        <v>#N/A</v>
      </c>
    </row>
    <row r="1635" spans="1:7" x14ac:dyDescent="0.25">
      <c r="A1635" s="34" t="s">
        <v>34</v>
      </c>
      <c r="B1635" s="37" t="s">
        <v>20</v>
      </c>
      <c r="C1635" s="33">
        <v>36892</v>
      </c>
      <c r="D1635" s="31" t="e">
        <f>'1.2'!L20</f>
        <v>#N/A</v>
      </c>
      <c r="E1635" s="31" t="e">
        <f>'1.2'!Y20</f>
        <v>#N/A</v>
      </c>
      <c r="F1635" s="31" t="e">
        <f>'1.2'!AL20</f>
        <v>#N/A</v>
      </c>
      <c r="G1635" s="31" t="e">
        <f>'1.2'!AY20</f>
        <v>#N/A</v>
      </c>
    </row>
    <row r="1636" spans="1:7" x14ac:dyDescent="0.25">
      <c r="A1636" s="34" t="s">
        <v>34</v>
      </c>
      <c r="B1636" s="37" t="s">
        <v>20</v>
      </c>
      <c r="C1636" s="33">
        <v>36923</v>
      </c>
      <c r="D1636" s="31" t="e">
        <f>'1.2'!L21</f>
        <v>#N/A</v>
      </c>
      <c r="E1636" s="31" t="e">
        <f>'1.2'!Y21</f>
        <v>#N/A</v>
      </c>
      <c r="F1636" s="31" t="e">
        <f>'1.2'!AL21</f>
        <v>#N/A</v>
      </c>
      <c r="G1636" s="31" t="e">
        <f>'1.2'!AY21</f>
        <v>#N/A</v>
      </c>
    </row>
    <row r="1637" spans="1:7" x14ac:dyDescent="0.25">
      <c r="A1637" s="34" t="s">
        <v>34</v>
      </c>
      <c r="B1637" s="37" t="s">
        <v>20</v>
      </c>
      <c r="C1637" s="33">
        <v>36951</v>
      </c>
      <c r="D1637" s="31" t="e">
        <f>'1.2'!L22</f>
        <v>#N/A</v>
      </c>
      <c r="E1637" s="31" t="e">
        <f>'1.2'!Y22</f>
        <v>#N/A</v>
      </c>
      <c r="F1637" s="31" t="e">
        <f>'1.2'!AL22</f>
        <v>#N/A</v>
      </c>
      <c r="G1637" s="31" t="e">
        <f>'1.2'!AY22</f>
        <v>#N/A</v>
      </c>
    </row>
    <row r="1638" spans="1:7" x14ac:dyDescent="0.25">
      <c r="A1638" s="34" t="s">
        <v>34</v>
      </c>
      <c r="B1638" s="37" t="s">
        <v>20</v>
      </c>
      <c r="C1638" s="33">
        <v>36982</v>
      </c>
      <c r="D1638" s="31" t="e">
        <f>'1.2'!L23</f>
        <v>#N/A</v>
      </c>
      <c r="E1638" s="31" t="e">
        <f>'1.2'!Y23</f>
        <v>#N/A</v>
      </c>
      <c r="F1638" s="31" t="e">
        <f>'1.2'!AL23</f>
        <v>#N/A</v>
      </c>
      <c r="G1638" s="31" t="e">
        <f>'1.2'!AY23</f>
        <v>#N/A</v>
      </c>
    </row>
    <row r="1639" spans="1:7" x14ac:dyDescent="0.25">
      <c r="A1639" s="34" t="s">
        <v>34</v>
      </c>
      <c r="B1639" s="37" t="s">
        <v>20</v>
      </c>
      <c r="C1639" s="33">
        <v>37012</v>
      </c>
      <c r="D1639" s="31" t="e">
        <f>'1.2'!L24</f>
        <v>#N/A</v>
      </c>
      <c r="E1639" s="31" t="e">
        <f>'1.2'!Y24</f>
        <v>#N/A</v>
      </c>
      <c r="F1639" s="31" t="e">
        <f>'1.2'!AL24</f>
        <v>#N/A</v>
      </c>
      <c r="G1639" s="31" t="e">
        <f>'1.2'!AY24</f>
        <v>#N/A</v>
      </c>
    </row>
    <row r="1640" spans="1:7" x14ac:dyDescent="0.25">
      <c r="A1640" s="34" t="s">
        <v>34</v>
      </c>
      <c r="B1640" s="37" t="s">
        <v>20</v>
      </c>
      <c r="C1640" s="33">
        <v>37043</v>
      </c>
      <c r="D1640" s="31" t="e">
        <f>'1.2'!L25</f>
        <v>#N/A</v>
      </c>
      <c r="E1640" s="31" t="e">
        <f>'1.2'!Y25</f>
        <v>#N/A</v>
      </c>
      <c r="F1640" s="31" t="e">
        <f>'1.2'!AL25</f>
        <v>#N/A</v>
      </c>
      <c r="G1640" s="31" t="e">
        <f>'1.2'!AY25</f>
        <v>#N/A</v>
      </c>
    </row>
    <row r="1641" spans="1:7" x14ac:dyDescent="0.25">
      <c r="A1641" s="34" t="s">
        <v>34</v>
      </c>
      <c r="B1641" s="37" t="s">
        <v>20</v>
      </c>
      <c r="C1641" s="33">
        <v>37073</v>
      </c>
      <c r="D1641" s="31" t="e">
        <f>'1.2'!L26</f>
        <v>#N/A</v>
      </c>
      <c r="E1641" s="31" t="e">
        <f>'1.2'!Y26</f>
        <v>#N/A</v>
      </c>
      <c r="F1641" s="31" t="e">
        <f>'1.2'!AL26</f>
        <v>#N/A</v>
      </c>
      <c r="G1641" s="31" t="e">
        <f>'1.2'!AY26</f>
        <v>#N/A</v>
      </c>
    </row>
    <row r="1642" spans="1:7" x14ac:dyDescent="0.25">
      <c r="A1642" s="34" t="s">
        <v>34</v>
      </c>
      <c r="B1642" s="37" t="s">
        <v>20</v>
      </c>
      <c r="C1642" s="33">
        <v>37104</v>
      </c>
      <c r="D1642" s="31" t="e">
        <f>'1.2'!L27</f>
        <v>#N/A</v>
      </c>
      <c r="E1642" s="31" t="e">
        <f>'1.2'!Y27</f>
        <v>#N/A</v>
      </c>
      <c r="F1642" s="31" t="e">
        <f>'1.2'!AL27</f>
        <v>#N/A</v>
      </c>
      <c r="G1642" s="31" t="e">
        <f>'1.2'!AY27</f>
        <v>#N/A</v>
      </c>
    </row>
    <row r="1643" spans="1:7" x14ac:dyDescent="0.25">
      <c r="A1643" s="34" t="s">
        <v>34</v>
      </c>
      <c r="B1643" s="37" t="s">
        <v>20</v>
      </c>
      <c r="C1643" s="33">
        <v>37135</v>
      </c>
      <c r="D1643" s="31" t="e">
        <f>'1.2'!L28</f>
        <v>#N/A</v>
      </c>
      <c r="E1643" s="31" t="e">
        <f>'1.2'!Y28</f>
        <v>#N/A</v>
      </c>
      <c r="F1643" s="31" t="e">
        <f>'1.2'!AL28</f>
        <v>#N/A</v>
      </c>
      <c r="G1643" s="31" t="e">
        <f>'1.2'!AY28</f>
        <v>#N/A</v>
      </c>
    </row>
    <row r="1644" spans="1:7" x14ac:dyDescent="0.25">
      <c r="A1644" s="34" t="s">
        <v>34</v>
      </c>
      <c r="B1644" s="37" t="s">
        <v>20</v>
      </c>
      <c r="C1644" s="33">
        <v>37165</v>
      </c>
      <c r="D1644" s="31" t="e">
        <f>'1.2'!L29</f>
        <v>#N/A</v>
      </c>
      <c r="E1644" s="31" t="e">
        <f>'1.2'!Y29</f>
        <v>#N/A</v>
      </c>
      <c r="F1644" s="31" t="e">
        <f>'1.2'!AL29</f>
        <v>#N/A</v>
      </c>
      <c r="G1644" s="31" t="e">
        <f>'1.2'!AY29</f>
        <v>#N/A</v>
      </c>
    </row>
    <row r="1645" spans="1:7" x14ac:dyDescent="0.25">
      <c r="A1645" s="34" t="s">
        <v>34</v>
      </c>
      <c r="B1645" s="37" t="s">
        <v>20</v>
      </c>
      <c r="C1645" s="33">
        <v>37196</v>
      </c>
      <c r="D1645" s="31" t="e">
        <f>'1.2'!L30</f>
        <v>#N/A</v>
      </c>
      <c r="E1645" s="31" t="e">
        <f>'1.2'!Y30</f>
        <v>#N/A</v>
      </c>
      <c r="F1645" s="31" t="e">
        <f>'1.2'!AL30</f>
        <v>#N/A</v>
      </c>
      <c r="G1645" s="31" t="e">
        <f>'1.2'!AY30</f>
        <v>#N/A</v>
      </c>
    </row>
    <row r="1646" spans="1:7" x14ac:dyDescent="0.25">
      <c r="A1646" s="34" t="s">
        <v>34</v>
      </c>
      <c r="B1646" s="37" t="s">
        <v>20</v>
      </c>
      <c r="C1646" s="33">
        <v>37226</v>
      </c>
      <c r="D1646" s="31" t="e">
        <f>'1.2'!L31</f>
        <v>#N/A</v>
      </c>
      <c r="E1646" s="31" t="e">
        <f>'1.2'!Y31</f>
        <v>#N/A</v>
      </c>
      <c r="F1646" s="31" t="e">
        <f>'1.2'!AL31</f>
        <v>#N/A</v>
      </c>
      <c r="G1646" s="31" t="e">
        <f>'1.2'!AY31</f>
        <v>#N/A</v>
      </c>
    </row>
    <row r="1647" spans="1:7" x14ac:dyDescent="0.25">
      <c r="A1647" s="34" t="s">
        <v>34</v>
      </c>
      <c r="B1647" s="37" t="s">
        <v>20</v>
      </c>
      <c r="C1647" s="33">
        <v>37257</v>
      </c>
      <c r="D1647" s="31" t="e">
        <f>'1.2'!L32</f>
        <v>#N/A</v>
      </c>
      <c r="E1647" s="31" t="e">
        <f>'1.2'!Y32</f>
        <v>#N/A</v>
      </c>
      <c r="F1647" s="31" t="e">
        <f>'1.2'!AL32</f>
        <v>#N/A</v>
      </c>
      <c r="G1647" s="31" t="e">
        <f>'1.2'!AY32</f>
        <v>#N/A</v>
      </c>
    </row>
    <row r="1648" spans="1:7" x14ac:dyDescent="0.25">
      <c r="A1648" s="34" t="s">
        <v>34</v>
      </c>
      <c r="B1648" s="37" t="s">
        <v>20</v>
      </c>
      <c r="C1648" s="33">
        <v>37288</v>
      </c>
      <c r="D1648" s="31" t="e">
        <f>'1.2'!L33</f>
        <v>#N/A</v>
      </c>
      <c r="E1648" s="31" t="e">
        <f>'1.2'!Y33</f>
        <v>#N/A</v>
      </c>
      <c r="F1648" s="31" t="e">
        <f>'1.2'!AL33</f>
        <v>#N/A</v>
      </c>
      <c r="G1648" s="31" t="e">
        <f>'1.2'!AY33</f>
        <v>#N/A</v>
      </c>
    </row>
    <row r="1649" spans="1:7" x14ac:dyDescent="0.25">
      <c r="A1649" s="34" t="s">
        <v>34</v>
      </c>
      <c r="B1649" s="37" t="s">
        <v>20</v>
      </c>
      <c r="C1649" s="33">
        <v>37316</v>
      </c>
      <c r="D1649" s="31" t="e">
        <f>'1.2'!L34</f>
        <v>#N/A</v>
      </c>
      <c r="E1649" s="31" t="e">
        <f>'1.2'!Y34</f>
        <v>#N/A</v>
      </c>
      <c r="F1649" s="31" t="e">
        <f>'1.2'!AL34</f>
        <v>#N/A</v>
      </c>
      <c r="G1649" s="31" t="e">
        <f>'1.2'!AY34</f>
        <v>#N/A</v>
      </c>
    </row>
    <row r="1650" spans="1:7" x14ac:dyDescent="0.25">
      <c r="A1650" s="34" t="s">
        <v>34</v>
      </c>
      <c r="B1650" s="37" t="s">
        <v>20</v>
      </c>
      <c r="C1650" s="33">
        <v>37347</v>
      </c>
      <c r="D1650" s="31" t="e">
        <f>'1.2'!L35</f>
        <v>#N/A</v>
      </c>
      <c r="E1650" s="31" t="e">
        <f>'1.2'!Y35</f>
        <v>#N/A</v>
      </c>
      <c r="F1650" s="31" t="e">
        <f>'1.2'!AL35</f>
        <v>#N/A</v>
      </c>
      <c r="G1650" s="31" t="e">
        <f>'1.2'!AY35</f>
        <v>#N/A</v>
      </c>
    </row>
    <row r="1651" spans="1:7" x14ac:dyDescent="0.25">
      <c r="A1651" s="34" t="s">
        <v>34</v>
      </c>
      <c r="B1651" s="37" t="s">
        <v>20</v>
      </c>
      <c r="C1651" s="33">
        <v>37377</v>
      </c>
      <c r="D1651" s="31" t="e">
        <f>'1.2'!L36</f>
        <v>#N/A</v>
      </c>
      <c r="E1651" s="31" t="e">
        <f>'1.2'!Y36</f>
        <v>#N/A</v>
      </c>
      <c r="F1651" s="31" t="e">
        <f>'1.2'!AL36</f>
        <v>#N/A</v>
      </c>
      <c r="G1651" s="31" t="e">
        <f>'1.2'!AY36</f>
        <v>#N/A</v>
      </c>
    </row>
    <row r="1652" spans="1:7" x14ac:dyDescent="0.25">
      <c r="A1652" s="34" t="s">
        <v>34</v>
      </c>
      <c r="B1652" s="37" t="s">
        <v>20</v>
      </c>
      <c r="C1652" s="33">
        <v>37408</v>
      </c>
      <c r="D1652" s="31" t="e">
        <f>'1.2'!L37</f>
        <v>#N/A</v>
      </c>
      <c r="E1652" s="31" t="e">
        <f>'1.2'!Y37</f>
        <v>#N/A</v>
      </c>
      <c r="F1652" s="31" t="e">
        <f>'1.2'!AL37</f>
        <v>#N/A</v>
      </c>
      <c r="G1652" s="31" t="e">
        <f>'1.2'!AY37</f>
        <v>#N/A</v>
      </c>
    </row>
    <row r="1653" spans="1:7" x14ac:dyDescent="0.25">
      <c r="A1653" s="34" t="s">
        <v>34</v>
      </c>
      <c r="B1653" s="37" t="s">
        <v>20</v>
      </c>
      <c r="C1653" s="33">
        <v>37438</v>
      </c>
      <c r="D1653" s="31" t="e">
        <f>'1.2'!L38</f>
        <v>#N/A</v>
      </c>
      <c r="E1653" s="31" t="e">
        <f>'1.2'!Y38</f>
        <v>#N/A</v>
      </c>
      <c r="F1653" s="31" t="e">
        <f>'1.2'!AL38</f>
        <v>#N/A</v>
      </c>
      <c r="G1653" s="31" t="e">
        <f>'1.2'!AY38</f>
        <v>#N/A</v>
      </c>
    </row>
    <row r="1654" spans="1:7" x14ac:dyDescent="0.25">
      <c r="A1654" s="34" t="s">
        <v>34</v>
      </c>
      <c r="B1654" s="37" t="s">
        <v>20</v>
      </c>
      <c r="C1654" s="33">
        <v>37469</v>
      </c>
      <c r="D1654" s="31" t="e">
        <f>'1.2'!L39</f>
        <v>#N/A</v>
      </c>
      <c r="E1654" s="31" t="e">
        <f>'1.2'!Y39</f>
        <v>#N/A</v>
      </c>
      <c r="F1654" s="31" t="e">
        <f>'1.2'!AL39</f>
        <v>#N/A</v>
      </c>
      <c r="G1654" s="31" t="e">
        <f>'1.2'!AY39</f>
        <v>#N/A</v>
      </c>
    </row>
    <row r="1655" spans="1:7" x14ac:dyDescent="0.25">
      <c r="A1655" s="34" t="s">
        <v>34</v>
      </c>
      <c r="B1655" s="37" t="s">
        <v>20</v>
      </c>
      <c r="C1655" s="33">
        <v>37500</v>
      </c>
      <c r="D1655" s="31" t="e">
        <f>'1.2'!L40</f>
        <v>#N/A</v>
      </c>
      <c r="E1655" s="31" t="e">
        <f>'1.2'!Y40</f>
        <v>#N/A</v>
      </c>
      <c r="F1655" s="31" t="e">
        <f>'1.2'!AL40</f>
        <v>#N/A</v>
      </c>
      <c r="G1655" s="31" t="e">
        <f>'1.2'!AY40</f>
        <v>#N/A</v>
      </c>
    </row>
    <row r="1656" spans="1:7" x14ac:dyDescent="0.25">
      <c r="A1656" s="34" t="s">
        <v>34</v>
      </c>
      <c r="B1656" s="37" t="s">
        <v>20</v>
      </c>
      <c r="C1656" s="33">
        <v>37530</v>
      </c>
      <c r="D1656" s="31" t="e">
        <f>'1.2'!L41</f>
        <v>#N/A</v>
      </c>
      <c r="E1656" s="31" t="e">
        <f>'1.2'!Y41</f>
        <v>#N/A</v>
      </c>
      <c r="F1656" s="31" t="e">
        <f>'1.2'!AL41</f>
        <v>#N/A</v>
      </c>
      <c r="G1656" s="31" t="e">
        <f>'1.2'!AY41</f>
        <v>#N/A</v>
      </c>
    </row>
    <row r="1657" spans="1:7" x14ac:dyDescent="0.25">
      <c r="A1657" s="34" t="s">
        <v>34</v>
      </c>
      <c r="B1657" s="37" t="s">
        <v>20</v>
      </c>
      <c r="C1657" s="33">
        <v>37561</v>
      </c>
      <c r="D1657" s="31" t="e">
        <f>'1.2'!L42</f>
        <v>#N/A</v>
      </c>
      <c r="E1657" s="31" t="e">
        <f>'1.2'!Y42</f>
        <v>#N/A</v>
      </c>
      <c r="F1657" s="31" t="e">
        <f>'1.2'!AL42</f>
        <v>#N/A</v>
      </c>
      <c r="G1657" s="31" t="e">
        <f>'1.2'!AY42</f>
        <v>#N/A</v>
      </c>
    </row>
    <row r="1658" spans="1:7" x14ac:dyDescent="0.25">
      <c r="A1658" s="34" t="s">
        <v>34</v>
      </c>
      <c r="B1658" s="37" t="s">
        <v>20</v>
      </c>
      <c r="C1658" s="33">
        <v>37591</v>
      </c>
      <c r="D1658" s="31" t="e">
        <f>'1.2'!L43</f>
        <v>#N/A</v>
      </c>
      <c r="E1658" s="31" t="e">
        <f>'1.2'!Y43</f>
        <v>#N/A</v>
      </c>
      <c r="F1658" s="31" t="e">
        <f>'1.2'!AL43</f>
        <v>#N/A</v>
      </c>
      <c r="G1658" s="31" t="e">
        <f>'1.2'!AY43</f>
        <v>#N/A</v>
      </c>
    </row>
    <row r="1659" spans="1:7" x14ac:dyDescent="0.25">
      <c r="A1659" s="34" t="s">
        <v>34</v>
      </c>
      <c r="B1659" s="37" t="s">
        <v>20</v>
      </c>
      <c r="C1659" s="33">
        <v>37622</v>
      </c>
      <c r="D1659" s="31" t="e">
        <f>'1.2'!L44</f>
        <v>#N/A</v>
      </c>
      <c r="E1659" s="31" t="e">
        <f>'1.2'!Y44</f>
        <v>#N/A</v>
      </c>
      <c r="F1659" s="31" t="e">
        <f>'1.2'!AL44</f>
        <v>#N/A</v>
      </c>
      <c r="G1659" s="31" t="e">
        <f>'1.2'!AY44</f>
        <v>#N/A</v>
      </c>
    </row>
    <row r="1660" spans="1:7" x14ac:dyDescent="0.25">
      <c r="A1660" s="34" t="s">
        <v>34</v>
      </c>
      <c r="B1660" s="37" t="s">
        <v>20</v>
      </c>
      <c r="C1660" s="33">
        <v>37653</v>
      </c>
      <c r="D1660" s="31" t="e">
        <f>'1.2'!L45</f>
        <v>#N/A</v>
      </c>
      <c r="E1660" s="31" t="e">
        <f>'1.2'!Y45</f>
        <v>#N/A</v>
      </c>
      <c r="F1660" s="31" t="e">
        <f>'1.2'!AL45</f>
        <v>#N/A</v>
      </c>
      <c r="G1660" s="31" t="e">
        <f>'1.2'!AY45</f>
        <v>#N/A</v>
      </c>
    </row>
    <row r="1661" spans="1:7" x14ac:dyDescent="0.25">
      <c r="A1661" s="34" t="s">
        <v>34</v>
      </c>
      <c r="B1661" s="37" t="s">
        <v>20</v>
      </c>
      <c r="C1661" s="33">
        <v>37681</v>
      </c>
      <c r="D1661" s="31" t="e">
        <f>'1.2'!L46</f>
        <v>#N/A</v>
      </c>
      <c r="E1661" s="31" t="e">
        <f>'1.2'!Y46</f>
        <v>#N/A</v>
      </c>
      <c r="F1661" s="31" t="e">
        <f>'1.2'!AL46</f>
        <v>#N/A</v>
      </c>
      <c r="G1661" s="31" t="e">
        <f>'1.2'!AY46</f>
        <v>#N/A</v>
      </c>
    </row>
    <row r="1662" spans="1:7" x14ac:dyDescent="0.25">
      <c r="A1662" s="34" t="s">
        <v>34</v>
      </c>
      <c r="B1662" s="37" t="s">
        <v>20</v>
      </c>
      <c r="C1662" s="33">
        <v>37712</v>
      </c>
      <c r="D1662" s="31" t="e">
        <f>'1.2'!L47</f>
        <v>#N/A</v>
      </c>
      <c r="E1662" s="31" t="e">
        <f>'1.2'!Y47</f>
        <v>#N/A</v>
      </c>
      <c r="F1662" s="31" t="e">
        <f>'1.2'!AL47</f>
        <v>#N/A</v>
      </c>
      <c r="G1662" s="31" t="e">
        <f>'1.2'!AY47</f>
        <v>#N/A</v>
      </c>
    </row>
    <row r="1663" spans="1:7" x14ac:dyDescent="0.25">
      <c r="A1663" s="34" t="s">
        <v>34</v>
      </c>
      <c r="B1663" s="37" t="s">
        <v>20</v>
      </c>
      <c r="C1663" s="33">
        <v>37742</v>
      </c>
      <c r="D1663" s="31" t="e">
        <f>'1.2'!L48</f>
        <v>#N/A</v>
      </c>
      <c r="E1663" s="31" t="e">
        <f>'1.2'!Y48</f>
        <v>#N/A</v>
      </c>
      <c r="F1663" s="31" t="e">
        <f>'1.2'!AL48</f>
        <v>#N/A</v>
      </c>
      <c r="G1663" s="31" t="e">
        <f>'1.2'!AY48</f>
        <v>#N/A</v>
      </c>
    </row>
    <row r="1664" spans="1:7" x14ac:dyDescent="0.25">
      <c r="A1664" s="34" t="s">
        <v>34</v>
      </c>
      <c r="B1664" s="37" t="s">
        <v>20</v>
      </c>
      <c r="C1664" s="33">
        <v>37773</v>
      </c>
      <c r="D1664" s="31" t="e">
        <f>'1.2'!L49</f>
        <v>#N/A</v>
      </c>
      <c r="E1664" s="31" t="e">
        <f>'1.2'!Y49</f>
        <v>#N/A</v>
      </c>
      <c r="F1664" s="31" t="e">
        <f>'1.2'!AL49</f>
        <v>#N/A</v>
      </c>
      <c r="G1664" s="31" t="e">
        <f>'1.2'!AY49</f>
        <v>#N/A</v>
      </c>
    </row>
    <row r="1665" spans="1:7" x14ac:dyDescent="0.25">
      <c r="A1665" s="34" t="s">
        <v>34</v>
      </c>
      <c r="B1665" s="37" t="s">
        <v>20</v>
      </c>
      <c r="C1665" s="33">
        <v>37803</v>
      </c>
      <c r="D1665" s="31" t="e">
        <f>'1.2'!L50</f>
        <v>#N/A</v>
      </c>
      <c r="E1665" s="31" t="e">
        <f>'1.2'!Y50</f>
        <v>#N/A</v>
      </c>
      <c r="F1665" s="31" t="e">
        <f>'1.2'!AL50</f>
        <v>#N/A</v>
      </c>
      <c r="G1665" s="31" t="e">
        <f>'1.2'!AY50</f>
        <v>#N/A</v>
      </c>
    </row>
    <row r="1666" spans="1:7" x14ac:dyDescent="0.25">
      <c r="A1666" s="34" t="s">
        <v>34</v>
      </c>
      <c r="B1666" s="37" t="s">
        <v>20</v>
      </c>
      <c r="C1666" s="33">
        <v>37834</v>
      </c>
      <c r="D1666" s="31" t="e">
        <f>'1.2'!L51</f>
        <v>#N/A</v>
      </c>
      <c r="E1666" s="31" t="e">
        <f>'1.2'!Y51</f>
        <v>#N/A</v>
      </c>
      <c r="F1666" s="31" t="e">
        <f>'1.2'!AL51</f>
        <v>#N/A</v>
      </c>
      <c r="G1666" s="31" t="e">
        <f>'1.2'!AY51</f>
        <v>#N/A</v>
      </c>
    </row>
    <row r="1667" spans="1:7" x14ac:dyDescent="0.25">
      <c r="A1667" s="34" t="s">
        <v>34</v>
      </c>
      <c r="B1667" s="37" t="s">
        <v>20</v>
      </c>
      <c r="C1667" s="33">
        <v>37865</v>
      </c>
      <c r="D1667" s="31" t="e">
        <f>'1.2'!L52</f>
        <v>#N/A</v>
      </c>
      <c r="E1667" s="31" t="e">
        <f>'1.2'!Y52</f>
        <v>#N/A</v>
      </c>
      <c r="F1667" s="31" t="e">
        <f>'1.2'!AL52</f>
        <v>#N/A</v>
      </c>
      <c r="G1667" s="31" t="e">
        <f>'1.2'!AY52</f>
        <v>#N/A</v>
      </c>
    </row>
    <row r="1668" spans="1:7" x14ac:dyDescent="0.25">
      <c r="A1668" s="34" t="s">
        <v>34</v>
      </c>
      <c r="B1668" s="37" t="s">
        <v>20</v>
      </c>
      <c r="C1668" s="33">
        <v>37895</v>
      </c>
      <c r="D1668" s="31" t="e">
        <f>'1.2'!L53</f>
        <v>#N/A</v>
      </c>
      <c r="E1668" s="31" t="e">
        <f>'1.2'!Y53</f>
        <v>#N/A</v>
      </c>
      <c r="F1668" s="31" t="e">
        <f>'1.2'!AL53</f>
        <v>#N/A</v>
      </c>
      <c r="G1668" s="31" t="e">
        <f>'1.2'!AY53</f>
        <v>#N/A</v>
      </c>
    </row>
    <row r="1669" spans="1:7" x14ac:dyDescent="0.25">
      <c r="A1669" s="34" t="s">
        <v>34</v>
      </c>
      <c r="B1669" s="37" t="s">
        <v>20</v>
      </c>
      <c r="C1669" s="33">
        <v>37926</v>
      </c>
      <c r="D1669" s="31" t="e">
        <f>'1.2'!L54</f>
        <v>#N/A</v>
      </c>
      <c r="E1669" s="31" t="e">
        <f>'1.2'!Y54</f>
        <v>#N/A</v>
      </c>
      <c r="F1669" s="31" t="e">
        <f>'1.2'!AL54</f>
        <v>#N/A</v>
      </c>
      <c r="G1669" s="31" t="e">
        <f>'1.2'!AY54</f>
        <v>#N/A</v>
      </c>
    </row>
    <row r="1670" spans="1:7" x14ac:dyDescent="0.25">
      <c r="A1670" s="34" t="s">
        <v>34</v>
      </c>
      <c r="B1670" s="37" t="s">
        <v>20</v>
      </c>
      <c r="C1670" s="33">
        <v>37956</v>
      </c>
      <c r="D1670" s="31" t="e">
        <f>'1.2'!L55</f>
        <v>#N/A</v>
      </c>
      <c r="E1670" s="31" t="e">
        <f>'1.2'!Y55</f>
        <v>#N/A</v>
      </c>
      <c r="F1670" s="31" t="e">
        <f>'1.2'!AL55</f>
        <v>#N/A</v>
      </c>
      <c r="G1670" s="31" t="e">
        <f>'1.2'!AY55</f>
        <v>#N/A</v>
      </c>
    </row>
    <row r="1671" spans="1:7" x14ac:dyDescent="0.25">
      <c r="A1671" s="34" t="s">
        <v>34</v>
      </c>
      <c r="B1671" s="37" t="s">
        <v>20</v>
      </c>
      <c r="C1671" s="33">
        <v>37987</v>
      </c>
      <c r="D1671" s="31">
        <f>'1.2'!L56</f>
        <v>31.1</v>
      </c>
      <c r="E1671" s="31" t="e">
        <f>'1.2'!Y56</f>
        <v>#N/A</v>
      </c>
      <c r="F1671" s="31" t="e">
        <f>'1.2'!AL56</f>
        <v>#N/A</v>
      </c>
      <c r="G1671" s="31" t="e">
        <f>'1.2'!AY56</f>
        <v>#N/A</v>
      </c>
    </row>
    <row r="1672" spans="1:7" x14ac:dyDescent="0.25">
      <c r="A1672" s="34" t="s">
        <v>34</v>
      </c>
      <c r="B1672" s="37" t="s">
        <v>20</v>
      </c>
      <c r="C1672" s="33">
        <v>38018</v>
      </c>
      <c r="D1672" s="31">
        <f>'1.2'!L57</f>
        <v>29</v>
      </c>
      <c r="E1672" s="31" t="e">
        <f>'1.2'!Y57</f>
        <v>#N/A</v>
      </c>
      <c r="F1672" s="31" t="e">
        <f>'1.2'!AL57</f>
        <v>#N/A</v>
      </c>
      <c r="G1672" s="31" t="e">
        <f>'1.2'!AY57</f>
        <v>#N/A</v>
      </c>
    </row>
    <row r="1673" spans="1:7" x14ac:dyDescent="0.25">
      <c r="A1673" s="34" t="s">
        <v>34</v>
      </c>
      <c r="B1673" s="37" t="s">
        <v>20</v>
      </c>
      <c r="C1673" s="33">
        <v>38047</v>
      </c>
      <c r="D1673" s="31">
        <f>'1.2'!L58</f>
        <v>38</v>
      </c>
      <c r="E1673" s="31" t="e">
        <f>'1.2'!Y58</f>
        <v>#N/A</v>
      </c>
      <c r="F1673" s="31" t="e">
        <f>'1.2'!AL58</f>
        <v>#N/A</v>
      </c>
      <c r="G1673" s="31" t="e">
        <f>'1.2'!AY58</f>
        <v>#N/A</v>
      </c>
    </row>
    <row r="1674" spans="1:7" x14ac:dyDescent="0.25">
      <c r="A1674" s="34" t="s">
        <v>34</v>
      </c>
      <c r="B1674" s="37" t="s">
        <v>20</v>
      </c>
      <c r="C1674" s="33">
        <v>38078</v>
      </c>
      <c r="D1674" s="31">
        <f>'1.2'!L59</f>
        <v>36.299999999999997</v>
      </c>
      <c r="E1674" s="31" t="e">
        <f>'1.2'!Y59</f>
        <v>#N/A</v>
      </c>
      <c r="F1674" s="31" t="e">
        <f>'1.2'!AL59</f>
        <v>#N/A</v>
      </c>
      <c r="G1674" s="31" t="e">
        <f>'1.2'!AY59</f>
        <v>#N/A</v>
      </c>
    </row>
    <row r="1675" spans="1:7" x14ac:dyDescent="0.25">
      <c r="A1675" s="34" t="s">
        <v>34</v>
      </c>
      <c r="B1675" s="37" t="s">
        <v>20</v>
      </c>
      <c r="C1675" s="33">
        <v>38108</v>
      </c>
      <c r="D1675" s="31">
        <f>'1.2'!L60</f>
        <v>41</v>
      </c>
      <c r="E1675" s="31" t="e">
        <f>'1.2'!Y60</f>
        <v>#N/A</v>
      </c>
      <c r="F1675" s="31" t="e">
        <f>'1.2'!AL60</f>
        <v>#N/A</v>
      </c>
      <c r="G1675" s="31" t="e">
        <f>'1.2'!AY60</f>
        <v>#N/A</v>
      </c>
    </row>
    <row r="1676" spans="1:7" x14ac:dyDescent="0.25">
      <c r="A1676" s="34" t="s">
        <v>34</v>
      </c>
      <c r="B1676" s="37" t="s">
        <v>20</v>
      </c>
      <c r="C1676" s="33">
        <v>38139</v>
      </c>
      <c r="D1676" s="31">
        <f>'1.2'!L61</f>
        <v>41</v>
      </c>
      <c r="E1676" s="31" t="e">
        <f>'1.2'!Y61</f>
        <v>#N/A</v>
      </c>
      <c r="F1676" s="31" t="e">
        <f>'1.2'!AL61</f>
        <v>#N/A</v>
      </c>
      <c r="G1676" s="31" t="e">
        <f>'1.2'!AY61</f>
        <v>#N/A</v>
      </c>
    </row>
    <row r="1677" spans="1:7" x14ac:dyDescent="0.25">
      <c r="A1677" s="34" t="s">
        <v>34</v>
      </c>
      <c r="B1677" s="37" t="s">
        <v>20</v>
      </c>
      <c r="C1677" s="33">
        <v>38169</v>
      </c>
      <c r="D1677" s="31">
        <f>'1.2'!L62</f>
        <v>34.799999999999997</v>
      </c>
      <c r="E1677" s="31" t="e">
        <f>'1.2'!Y62</f>
        <v>#N/A</v>
      </c>
      <c r="F1677" s="31" t="e">
        <f>'1.2'!AL62</f>
        <v>#N/A</v>
      </c>
      <c r="G1677" s="31" t="e">
        <f>'1.2'!AY62</f>
        <v>#N/A</v>
      </c>
    </row>
    <row r="1678" spans="1:7" x14ac:dyDescent="0.25">
      <c r="A1678" s="34" t="s">
        <v>34</v>
      </c>
      <c r="B1678" s="37" t="s">
        <v>20</v>
      </c>
      <c r="C1678" s="33">
        <v>38200</v>
      </c>
      <c r="D1678" s="31">
        <f>'1.2'!L63</f>
        <v>33.799999999999997</v>
      </c>
      <c r="E1678" s="31" t="e">
        <f>'1.2'!Y63</f>
        <v>#N/A</v>
      </c>
      <c r="F1678" s="31" t="e">
        <f>'1.2'!AL63</f>
        <v>#N/A</v>
      </c>
      <c r="G1678" s="31" t="e">
        <f>'1.2'!AY63</f>
        <v>#N/A</v>
      </c>
    </row>
    <row r="1679" spans="1:7" x14ac:dyDescent="0.25">
      <c r="A1679" s="34" t="s">
        <v>34</v>
      </c>
      <c r="B1679" s="37" t="s">
        <v>20</v>
      </c>
      <c r="C1679" s="33">
        <v>38231</v>
      </c>
      <c r="D1679" s="31">
        <f>'1.2'!L64</f>
        <v>37.6</v>
      </c>
      <c r="E1679" s="31" t="e">
        <f>'1.2'!Y64</f>
        <v>#N/A</v>
      </c>
      <c r="F1679" s="31" t="e">
        <f>'1.2'!AL64</f>
        <v>#N/A</v>
      </c>
      <c r="G1679" s="31" t="e">
        <f>'1.2'!AY64</f>
        <v>#N/A</v>
      </c>
    </row>
    <row r="1680" spans="1:7" x14ac:dyDescent="0.25">
      <c r="A1680" s="34" t="s">
        <v>34</v>
      </c>
      <c r="B1680" s="37" t="s">
        <v>20</v>
      </c>
      <c r="C1680" s="33">
        <v>38261</v>
      </c>
      <c r="D1680" s="31">
        <f>'1.2'!L65</f>
        <v>45.3</v>
      </c>
      <c r="E1680" s="31" t="e">
        <f>'1.2'!Y65</f>
        <v>#N/A</v>
      </c>
      <c r="F1680" s="31" t="e">
        <f>'1.2'!AL65</f>
        <v>#N/A</v>
      </c>
      <c r="G1680" s="31" t="e">
        <f>'1.2'!AY65</f>
        <v>#N/A</v>
      </c>
    </row>
    <row r="1681" spans="1:7" x14ac:dyDescent="0.25">
      <c r="A1681" s="34" t="s">
        <v>34</v>
      </c>
      <c r="B1681" s="37" t="s">
        <v>20</v>
      </c>
      <c r="C1681" s="33">
        <v>38292</v>
      </c>
      <c r="D1681" s="31">
        <f>'1.2'!L66</f>
        <v>44.3</v>
      </c>
      <c r="E1681" s="31" t="e">
        <f>'1.2'!Y66</f>
        <v>#N/A</v>
      </c>
      <c r="F1681" s="31" t="e">
        <f>'1.2'!AL66</f>
        <v>#N/A</v>
      </c>
      <c r="G1681" s="31" t="e">
        <f>'1.2'!AY66</f>
        <v>#N/A</v>
      </c>
    </row>
    <row r="1682" spans="1:7" x14ac:dyDescent="0.25">
      <c r="A1682" s="34" t="s">
        <v>34</v>
      </c>
      <c r="B1682" s="37" t="s">
        <v>20</v>
      </c>
      <c r="C1682" s="33">
        <v>38322</v>
      </c>
      <c r="D1682" s="31">
        <f>'1.2'!L67</f>
        <v>85.7</v>
      </c>
      <c r="E1682" s="31" t="e">
        <f>'1.2'!Y67</f>
        <v>#N/A</v>
      </c>
      <c r="F1682" s="31" t="e">
        <f>'1.2'!AL67</f>
        <v>#N/A</v>
      </c>
      <c r="G1682" s="31" t="e">
        <f>'1.2'!AY67</f>
        <v>#N/A</v>
      </c>
    </row>
    <row r="1683" spans="1:7" x14ac:dyDescent="0.25">
      <c r="A1683" s="34" t="s">
        <v>34</v>
      </c>
      <c r="B1683" s="37" t="s">
        <v>20</v>
      </c>
      <c r="C1683" s="33">
        <v>38353</v>
      </c>
      <c r="D1683" s="31">
        <f>'1.2'!L68</f>
        <v>38.6</v>
      </c>
      <c r="E1683" s="31">
        <f>'1.2'!Y68</f>
        <v>24.2</v>
      </c>
      <c r="F1683" s="31">
        <f>'1.2'!AL68</f>
        <v>24.2</v>
      </c>
      <c r="G1683" s="31" t="e">
        <f>'1.2'!AY68</f>
        <v>#N/A</v>
      </c>
    </row>
    <row r="1684" spans="1:7" x14ac:dyDescent="0.25">
      <c r="A1684" s="34" t="s">
        <v>34</v>
      </c>
      <c r="B1684" s="37" t="s">
        <v>20</v>
      </c>
      <c r="C1684" s="33">
        <v>38384</v>
      </c>
      <c r="D1684" s="31">
        <f>'1.2'!L69</f>
        <v>34.9</v>
      </c>
      <c r="E1684" s="31">
        <f>'1.2'!Y69</f>
        <v>20.3</v>
      </c>
      <c r="F1684" s="31">
        <f>'1.2'!AL69</f>
        <v>22.3</v>
      </c>
      <c r="G1684" s="31" t="e">
        <f>'1.2'!AY69</f>
        <v>#N/A</v>
      </c>
    </row>
    <row r="1685" spans="1:7" x14ac:dyDescent="0.25">
      <c r="A1685" s="34" t="s">
        <v>34</v>
      </c>
      <c r="B1685" s="37" t="s">
        <v>20</v>
      </c>
      <c r="C1685" s="33">
        <v>38412</v>
      </c>
      <c r="D1685" s="31">
        <f>'1.2'!L70</f>
        <v>46.7</v>
      </c>
      <c r="E1685" s="31">
        <f>'1.2'!Y70</f>
        <v>23.2</v>
      </c>
      <c r="F1685" s="31">
        <f>'1.2'!AL70</f>
        <v>22.6</v>
      </c>
      <c r="G1685" s="31" t="e">
        <f>'1.2'!AY70</f>
        <v>#N/A</v>
      </c>
    </row>
    <row r="1686" spans="1:7" x14ac:dyDescent="0.25">
      <c r="A1686" s="34" t="s">
        <v>34</v>
      </c>
      <c r="B1686" s="37" t="s">
        <v>20</v>
      </c>
      <c r="C1686" s="33">
        <v>38443</v>
      </c>
      <c r="D1686" s="31">
        <f>'1.2'!L71</f>
        <v>35.9</v>
      </c>
      <c r="E1686" s="31">
        <f>'1.2'!Y71</f>
        <v>-1.1000000000000001</v>
      </c>
      <c r="F1686" s="31">
        <f>'1.2'!AL71</f>
        <v>16.2</v>
      </c>
      <c r="G1686" s="31" t="e">
        <f>'1.2'!AY71</f>
        <v>#N/A</v>
      </c>
    </row>
    <row r="1687" spans="1:7" x14ac:dyDescent="0.25">
      <c r="A1687" s="34" t="s">
        <v>34</v>
      </c>
      <c r="B1687" s="37" t="s">
        <v>20</v>
      </c>
      <c r="C1687" s="33">
        <v>38473</v>
      </c>
      <c r="D1687" s="31">
        <f>'1.2'!L72</f>
        <v>38.9</v>
      </c>
      <c r="E1687" s="31">
        <f>'1.2'!Y72</f>
        <v>-5.2</v>
      </c>
      <c r="F1687" s="31">
        <f>'1.2'!AL72</f>
        <v>11.2</v>
      </c>
      <c r="G1687" s="31" t="e">
        <f>'1.2'!AY72</f>
        <v>#N/A</v>
      </c>
    </row>
    <row r="1688" spans="1:7" x14ac:dyDescent="0.25">
      <c r="A1688" s="34" t="s">
        <v>34</v>
      </c>
      <c r="B1688" s="37" t="s">
        <v>20</v>
      </c>
      <c r="C1688" s="33">
        <v>38504</v>
      </c>
      <c r="D1688" s="31">
        <f>'1.2'!L73</f>
        <v>37.5</v>
      </c>
      <c r="E1688" s="31">
        <f>'1.2'!Y73</f>
        <v>-8.4</v>
      </c>
      <c r="F1688" s="31">
        <f>'1.2'!AL73</f>
        <v>7.5</v>
      </c>
      <c r="G1688" s="31" t="e">
        <f>'1.2'!AY73</f>
        <v>#N/A</v>
      </c>
    </row>
    <row r="1689" spans="1:7" x14ac:dyDescent="0.25">
      <c r="A1689" s="34" t="s">
        <v>34</v>
      </c>
      <c r="B1689" s="37" t="s">
        <v>20</v>
      </c>
      <c r="C1689" s="33">
        <v>38534</v>
      </c>
      <c r="D1689" s="31">
        <f>'1.2'!L74</f>
        <v>38.799999999999997</v>
      </c>
      <c r="E1689" s="31">
        <f>'1.2'!Y74</f>
        <v>11.5</v>
      </c>
      <c r="F1689" s="31">
        <f>'1.2'!AL74</f>
        <v>8</v>
      </c>
      <c r="G1689" s="31" t="e">
        <f>'1.2'!AY74</f>
        <v>#N/A</v>
      </c>
    </row>
    <row r="1690" spans="1:7" x14ac:dyDescent="0.25">
      <c r="A1690" s="34" t="s">
        <v>34</v>
      </c>
      <c r="B1690" s="37" t="s">
        <v>20</v>
      </c>
      <c r="C1690" s="33">
        <v>38565</v>
      </c>
      <c r="D1690" s="31">
        <f>'1.2'!L75</f>
        <v>39.799999999999997</v>
      </c>
      <c r="E1690" s="31">
        <f>'1.2'!Y75</f>
        <v>17.899999999999999</v>
      </c>
      <c r="F1690" s="31">
        <f>'1.2'!AL75</f>
        <v>9.1999999999999993</v>
      </c>
      <c r="G1690" s="31" t="e">
        <f>'1.2'!AY75</f>
        <v>#N/A</v>
      </c>
    </row>
    <row r="1691" spans="1:7" x14ac:dyDescent="0.25">
      <c r="A1691" s="34" t="s">
        <v>34</v>
      </c>
      <c r="B1691" s="37" t="s">
        <v>20</v>
      </c>
      <c r="C1691" s="33">
        <v>38596</v>
      </c>
      <c r="D1691" s="31">
        <f>'1.2'!L76</f>
        <v>37.6</v>
      </c>
      <c r="E1691" s="31">
        <f>'1.2'!Y76</f>
        <v>0</v>
      </c>
      <c r="F1691" s="31">
        <f>'1.2'!AL76</f>
        <v>8.1</v>
      </c>
      <c r="G1691" s="31" t="e">
        <f>'1.2'!AY76</f>
        <v>#N/A</v>
      </c>
    </row>
    <row r="1692" spans="1:7" x14ac:dyDescent="0.25">
      <c r="A1692" s="34" t="s">
        <v>34</v>
      </c>
      <c r="B1692" s="37" t="s">
        <v>20</v>
      </c>
      <c r="C1692" s="33">
        <v>38626</v>
      </c>
      <c r="D1692" s="31">
        <f>'1.2'!L77</f>
        <v>43.7</v>
      </c>
      <c r="E1692" s="31">
        <f>'1.2'!Y77</f>
        <v>-3.5</v>
      </c>
      <c r="F1692" s="31">
        <f>'1.2'!AL77</f>
        <v>6.7</v>
      </c>
      <c r="G1692" s="31" t="e">
        <f>'1.2'!AY77</f>
        <v>#N/A</v>
      </c>
    </row>
    <row r="1693" spans="1:7" x14ac:dyDescent="0.25">
      <c r="A1693" s="34" t="s">
        <v>34</v>
      </c>
      <c r="B1693" s="37" t="s">
        <v>20</v>
      </c>
      <c r="C1693" s="33">
        <v>38657</v>
      </c>
      <c r="D1693" s="31">
        <f>'1.2'!L78</f>
        <v>46.5</v>
      </c>
      <c r="E1693" s="31">
        <f>'1.2'!Y78</f>
        <v>5</v>
      </c>
      <c r="F1693" s="31">
        <f>'1.2'!AL78</f>
        <v>6.5</v>
      </c>
      <c r="G1693" s="31" t="e">
        <f>'1.2'!AY78</f>
        <v>#N/A</v>
      </c>
    </row>
    <row r="1694" spans="1:7" x14ac:dyDescent="0.25">
      <c r="A1694" s="34" t="s">
        <v>34</v>
      </c>
      <c r="B1694" s="37" t="s">
        <v>20</v>
      </c>
      <c r="C1694" s="33">
        <v>38687</v>
      </c>
      <c r="D1694" s="31">
        <f>'1.2'!L79</f>
        <v>107.2</v>
      </c>
      <c r="E1694" s="31">
        <f>'1.2'!Y79</f>
        <v>25.1</v>
      </c>
      <c r="F1694" s="31">
        <f>'1.2'!AL79</f>
        <v>9.6999999999999993</v>
      </c>
      <c r="G1694" s="31">
        <f>'1.2'!AY79</f>
        <v>9.6999999999999993</v>
      </c>
    </row>
    <row r="1695" spans="1:7" x14ac:dyDescent="0.25">
      <c r="A1695" s="34" t="s">
        <v>34</v>
      </c>
      <c r="B1695" s="37" t="s">
        <v>20</v>
      </c>
      <c r="C1695" s="33">
        <v>38718</v>
      </c>
      <c r="D1695" s="31">
        <f>'1.2'!L80</f>
        <v>48.3</v>
      </c>
      <c r="E1695" s="31">
        <f>'1.2'!Y80</f>
        <v>25.1</v>
      </c>
      <c r="F1695" s="31">
        <f>'1.2'!AL80</f>
        <v>25.1</v>
      </c>
      <c r="G1695" s="31">
        <f>'1.2'!AY80</f>
        <v>10</v>
      </c>
    </row>
    <row r="1696" spans="1:7" x14ac:dyDescent="0.25">
      <c r="A1696" s="34" t="s">
        <v>34</v>
      </c>
      <c r="B1696" s="37" t="s">
        <v>20</v>
      </c>
      <c r="C1696" s="33">
        <v>38749</v>
      </c>
      <c r="D1696" s="31">
        <f>'1.2'!L81</f>
        <v>44.4</v>
      </c>
      <c r="E1696" s="31">
        <f>'1.2'!Y81</f>
        <v>27.4</v>
      </c>
      <c r="F1696" s="31">
        <f>'1.2'!AL81</f>
        <v>26.2</v>
      </c>
      <c r="G1696" s="31">
        <f>'1.2'!AY81</f>
        <v>10.6</v>
      </c>
    </row>
    <row r="1697" spans="1:7" x14ac:dyDescent="0.25">
      <c r="A1697" s="34" t="s">
        <v>34</v>
      </c>
      <c r="B1697" s="37" t="s">
        <v>20</v>
      </c>
      <c r="C1697" s="33">
        <v>38777</v>
      </c>
      <c r="D1697" s="31">
        <f>'1.2'!L82</f>
        <v>46.7</v>
      </c>
      <c r="E1697" s="31">
        <f>'1.2'!Y82</f>
        <v>-0.1</v>
      </c>
      <c r="F1697" s="31">
        <f>'1.2'!AL82</f>
        <v>16</v>
      </c>
      <c r="G1697" s="31">
        <f>'1.2'!AY82</f>
        <v>8.6999999999999993</v>
      </c>
    </row>
    <row r="1698" spans="1:7" x14ac:dyDescent="0.25">
      <c r="A1698" s="34" t="s">
        <v>34</v>
      </c>
      <c r="B1698" s="37" t="s">
        <v>20</v>
      </c>
      <c r="C1698" s="33">
        <v>38808</v>
      </c>
      <c r="D1698" s="31">
        <f>'1.2'!L83</f>
        <v>50.6</v>
      </c>
      <c r="E1698" s="31">
        <f>'1.2'!Y83</f>
        <v>41.2</v>
      </c>
      <c r="F1698" s="31">
        <f>'1.2'!AL83</f>
        <v>21.8</v>
      </c>
      <c r="G1698" s="31">
        <f>'1.2'!AY83</f>
        <v>11.7</v>
      </c>
    </row>
    <row r="1699" spans="1:7" x14ac:dyDescent="0.25">
      <c r="A1699" s="34" t="s">
        <v>34</v>
      </c>
      <c r="B1699" s="37" t="s">
        <v>20</v>
      </c>
      <c r="C1699" s="33">
        <v>38838</v>
      </c>
      <c r="D1699" s="31">
        <f>'1.2'!L84</f>
        <v>58.1</v>
      </c>
      <c r="E1699" s="31">
        <f>'1.2'!Y84</f>
        <v>49.3</v>
      </c>
      <c r="F1699" s="31">
        <f>'1.2'!AL84</f>
        <v>27.3</v>
      </c>
      <c r="G1699" s="31">
        <f>'1.2'!AY84</f>
        <v>15.8</v>
      </c>
    </row>
    <row r="1700" spans="1:7" x14ac:dyDescent="0.25">
      <c r="A1700" s="34" t="s">
        <v>34</v>
      </c>
      <c r="B1700" s="37" t="s">
        <v>20</v>
      </c>
      <c r="C1700" s="33">
        <v>38869</v>
      </c>
      <c r="D1700" s="31">
        <f>'1.2'!L85</f>
        <v>52.4</v>
      </c>
      <c r="E1700" s="31">
        <f>'1.2'!Y85</f>
        <v>39.6</v>
      </c>
      <c r="F1700" s="31">
        <f>'1.2'!AL85</f>
        <v>29.3</v>
      </c>
      <c r="G1700" s="31">
        <f>'1.2'!AY85</f>
        <v>19.5</v>
      </c>
    </row>
    <row r="1701" spans="1:7" x14ac:dyDescent="0.25">
      <c r="A1701" s="34" t="s">
        <v>34</v>
      </c>
      <c r="B1701" s="37" t="s">
        <v>20</v>
      </c>
      <c r="C1701" s="33">
        <v>38899</v>
      </c>
      <c r="D1701" s="31">
        <f>'1.2'!L86</f>
        <v>51.8</v>
      </c>
      <c r="E1701" s="31">
        <f>'1.2'!Y86</f>
        <v>33.5</v>
      </c>
      <c r="F1701" s="31">
        <f>'1.2'!AL86</f>
        <v>29.9</v>
      </c>
      <c r="G1701" s="31">
        <f>'1.2'!AY86</f>
        <v>21.1</v>
      </c>
    </row>
    <row r="1702" spans="1:7" x14ac:dyDescent="0.25">
      <c r="A1702" s="34" t="s">
        <v>34</v>
      </c>
      <c r="B1702" s="37" t="s">
        <v>20</v>
      </c>
      <c r="C1702" s="33">
        <v>38930</v>
      </c>
      <c r="D1702" s="31">
        <f>'1.2'!L87</f>
        <v>57.5</v>
      </c>
      <c r="E1702" s="31">
        <f>'1.2'!Y87</f>
        <v>44.4</v>
      </c>
      <c r="F1702" s="31">
        <f>'1.2'!AL87</f>
        <v>31.7</v>
      </c>
      <c r="G1702" s="31">
        <f>'1.2'!AY87</f>
        <v>23.1</v>
      </c>
    </row>
    <row r="1703" spans="1:7" x14ac:dyDescent="0.25">
      <c r="A1703" s="34" t="s">
        <v>34</v>
      </c>
      <c r="B1703" s="37" t="s">
        <v>20</v>
      </c>
      <c r="C1703" s="33">
        <v>38961</v>
      </c>
      <c r="D1703" s="31">
        <f>'1.2'!L88</f>
        <v>59.2</v>
      </c>
      <c r="E1703" s="31">
        <f>'1.2'!Y88</f>
        <v>57.2</v>
      </c>
      <c r="F1703" s="31">
        <f>'1.2'!AL88</f>
        <v>34.5</v>
      </c>
      <c r="G1703" s="31">
        <f>'1.2'!AY88</f>
        <v>27.2</v>
      </c>
    </row>
    <row r="1704" spans="1:7" x14ac:dyDescent="0.25">
      <c r="A1704" s="34" t="s">
        <v>34</v>
      </c>
      <c r="B1704" s="37" t="s">
        <v>20</v>
      </c>
      <c r="C1704" s="33">
        <v>38991</v>
      </c>
      <c r="D1704" s="31">
        <f>'1.2'!L89</f>
        <v>66.8</v>
      </c>
      <c r="E1704" s="31">
        <f>'1.2'!Y89</f>
        <v>52.7</v>
      </c>
      <c r="F1704" s="31">
        <f>'1.2'!AL89</f>
        <v>36.5</v>
      </c>
      <c r="G1704" s="31">
        <f>'1.2'!AY89</f>
        <v>32</v>
      </c>
    </row>
    <row r="1705" spans="1:7" x14ac:dyDescent="0.25">
      <c r="A1705" s="34" t="s">
        <v>34</v>
      </c>
      <c r="B1705" s="37" t="s">
        <v>20</v>
      </c>
      <c r="C1705" s="33">
        <v>39022</v>
      </c>
      <c r="D1705" s="31">
        <f>'1.2'!L90</f>
        <v>74.5</v>
      </c>
      <c r="E1705" s="31">
        <f>'1.2'!Y90</f>
        <v>60.3</v>
      </c>
      <c r="F1705" s="31">
        <f>'1.2'!AL90</f>
        <v>39</v>
      </c>
      <c r="G1705" s="31">
        <f>'1.2'!AY90</f>
        <v>36.799999999999997</v>
      </c>
    </row>
    <row r="1706" spans="1:7" x14ac:dyDescent="0.25">
      <c r="A1706" s="34" t="s">
        <v>34</v>
      </c>
      <c r="B1706" s="37" t="s">
        <v>20</v>
      </c>
      <c r="C1706" s="33">
        <v>39052</v>
      </c>
      <c r="D1706" s="31">
        <f>'1.2'!L91</f>
        <v>121.7</v>
      </c>
      <c r="E1706" s="31">
        <f>'1.2'!Y91</f>
        <v>13.5</v>
      </c>
      <c r="F1706" s="31">
        <f>'1.2'!AL91</f>
        <v>34</v>
      </c>
      <c r="G1706" s="31">
        <f>'1.2'!AY91</f>
        <v>34</v>
      </c>
    </row>
    <row r="1707" spans="1:7" x14ac:dyDescent="0.25">
      <c r="A1707" s="34" t="s">
        <v>34</v>
      </c>
      <c r="B1707" s="37" t="s">
        <v>20</v>
      </c>
      <c r="C1707" s="33">
        <v>39083</v>
      </c>
      <c r="D1707" s="31">
        <f>'1.2'!L92</f>
        <v>53.2</v>
      </c>
      <c r="E1707" s="31">
        <f>'1.2'!Y92</f>
        <v>10.3</v>
      </c>
      <c r="F1707" s="31">
        <f>'1.2'!AL92</f>
        <v>10.3</v>
      </c>
      <c r="G1707" s="31">
        <f>'1.2'!AY92</f>
        <v>32.6</v>
      </c>
    </row>
    <row r="1708" spans="1:7" x14ac:dyDescent="0.25">
      <c r="A1708" s="34" t="s">
        <v>34</v>
      </c>
      <c r="B1708" s="37" t="s">
        <v>20</v>
      </c>
      <c r="C1708" s="33">
        <v>39114</v>
      </c>
      <c r="D1708" s="31">
        <f>'1.2'!L93</f>
        <v>53.7</v>
      </c>
      <c r="E1708" s="31">
        <f>'1.2'!Y93</f>
        <v>20.9</v>
      </c>
      <c r="F1708" s="31">
        <f>'1.2'!AL93</f>
        <v>15.4</v>
      </c>
      <c r="G1708" s="31">
        <f>'1.2'!AY93</f>
        <v>32</v>
      </c>
    </row>
    <row r="1709" spans="1:7" x14ac:dyDescent="0.25">
      <c r="A1709" s="34" t="s">
        <v>34</v>
      </c>
      <c r="B1709" s="37" t="s">
        <v>20</v>
      </c>
      <c r="C1709" s="33">
        <v>39142</v>
      </c>
      <c r="D1709" s="31">
        <f>'1.2'!L94</f>
        <v>54.1</v>
      </c>
      <c r="E1709" s="31">
        <f>'1.2'!Y94</f>
        <v>15.8</v>
      </c>
      <c r="F1709" s="31">
        <f>'1.2'!AL94</f>
        <v>15.5</v>
      </c>
      <c r="G1709" s="31">
        <f>'1.2'!AY94</f>
        <v>33.299999999999997</v>
      </c>
    </row>
    <row r="1710" spans="1:7" x14ac:dyDescent="0.25">
      <c r="A1710" s="34" t="s">
        <v>34</v>
      </c>
      <c r="B1710" s="37" t="s">
        <v>20</v>
      </c>
      <c r="C1710" s="33">
        <v>39173</v>
      </c>
      <c r="D1710" s="31">
        <f>'1.2'!L95</f>
        <v>53.2</v>
      </c>
      <c r="E1710" s="31">
        <f>'1.2'!Y95</f>
        <v>5.0999999999999996</v>
      </c>
      <c r="F1710" s="31">
        <f>'1.2'!AL95</f>
        <v>12.7</v>
      </c>
      <c r="G1710" s="31">
        <f>'1.2'!AY95</f>
        <v>30.3</v>
      </c>
    </row>
    <row r="1711" spans="1:7" x14ac:dyDescent="0.25">
      <c r="A1711" s="34" t="s">
        <v>34</v>
      </c>
      <c r="B1711" s="37" t="s">
        <v>20</v>
      </c>
      <c r="C1711" s="33">
        <v>39203</v>
      </c>
      <c r="D1711" s="31">
        <f>'1.2'!L96</f>
        <v>54.3</v>
      </c>
      <c r="E1711" s="31">
        <f>'1.2'!Y96</f>
        <v>-6.5</v>
      </c>
      <c r="F1711" s="31">
        <f>'1.2'!AL96</f>
        <v>8.1999999999999993</v>
      </c>
      <c r="G1711" s="31">
        <f>'1.2'!AY96</f>
        <v>25.5</v>
      </c>
    </row>
    <row r="1712" spans="1:7" x14ac:dyDescent="0.25">
      <c r="A1712" s="34" t="s">
        <v>34</v>
      </c>
      <c r="B1712" s="37" t="s">
        <v>20</v>
      </c>
      <c r="C1712" s="33">
        <v>39234</v>
      </c>
      <c r="D1712" s="31">
        <f>'1.2'!L97</f>
        <v>50.9</v>
      </c>
      <c r="E1712" s="31">
        <f>'1.2'!Y97</f>
        <v>-2.9</v>
      </c>
      <c r="F1712" s="31">
        <f>'1.2'!AL97</f>
        <v>6.3</v>
      </c>
      <c r="G1712" s="31">
        <f>'1.2'!AY97</f>
        <v>22.3</v>
      </c>
    </row>
    <row r="1713" spans="1:7" x14ac:dyDescent="0.25">
      <c r="A1713" s="34" t="s">
        <v>34</v>
      </c>
      <c r="B1713" s="37" t="s">
        <v>20</v>
      </c>
      <c r="C1713" s="33">
        <v>39264</v>
      </c>
      <c r="D1713" s="31">
        <f>'1.2'!L98</f>
        <v>50.2</v>
      </c>
      <c r="E1713" s="31">
        <f>'1.2'!Y98</f>
        <v>-3.1</v>
      </c>
      <c r="F1713" s="31">
        <f>'1.2'!AL98</f>
        <v>4.9000000000000004</v>
      </c>
      <c r="G1713" s="31">
        <f>'1.2'!AY98</f>
        <v>19.5</v>
      </c>
    </row>
    <row r="1714" spans="1:7" x14ac:dyDescent="0.25">
      <c r="A1714" s="34" t="s">
        <v>34</v>
      </c>
      <c r="B1714" s="37" t="s">
        <v>20</v>
      </c>
      <c r="C1714" s="33">
        <v>39295</v>
      </c>
      <c r="D1714" s="31">
        <f>'1.2'!L99</f>
        <v>52.3</v>
      </c>
      <c r="E1714" s="31">
        <f>'1.2'!Y99</f>
        <v>-9.1</v>
      </c>
      <c r="F1714" s="31">
        <f>'1.2'!AL99</f>
        <v>3</v>
      </c>
      <c r="G1714" s="31">
        <f>'1.2'!AY99</f>
        <v>15.4</v>
      </c>
    </row>
    <row r="1715" spans="1:7" x14ac:dyDescent="0.25">
      <c r="A1715" s="34" t="s">
        <v>34</v>
      </c>
      <c r="B1715" s="37" t="s">
        <v>20</v>
      </c>
      <c r="C1715" s="33">
        <v>39326</v>
      </c>
      <c r="D1715" s="31">
        <f>'1.2'!L100</f>
        <v>54</v>
      </c>
      <c r="E1715" s="31">
        <f>'1.2'!Y100</f>
        <v>-8.6999999999999993</v>
      </c>
      <c r="F1715" s="31">
        <f>'1.2'!AL100</f>
        <v>1.5</v>
      </c>
      <c r="G1715" s="31">
        <f>'1.2'!AY100</f>
        <v>10.9</v>
      </c>
    </row>
    <row r="1716" spans="1:7" x14ac:dyDescent="0.25">
      <c r="A1716" s="34" t="s">
        <v>34</v>
      </c>
      <c r="B1716" s="37" t="s">
        <v>20</v>
      </c>
      <c r="C1716" s="33">
        <v>39356</v>
      </c>
      <c r="D1716" s="31">
        <f>'1.2'!L101</f>
        <v>75.599999999999994</v>
      </c>
      <c r="E1716" s="31">
        <f>'1.2'!Y101</f>
        <v>13.2</v>
      </c>
      <c r="F1716" s="31">
        <f>'1.2'!AL101</f>
        <v>2.9</v>
      </c>
      <c r="G1716" s="31">
        <f>'1.2'!AY101</f>
        <v>8.5</v>
      </c>
    </row>
    <row r="1717" spans="1:7" x14ac:dyDescent="0.25">
      <c r="A1717" s="34" t="s">
        <v>34</v>
      </c>
      <c r="B1717" s="37" t="s">
        <v>20</v>
      </c>
      <c r="C1717" s="33">
        <v>39387</v>
      </c>
      <c r="D1717" s="31">
        <f>'1.2'!L102</f>
        <v>70.7</v>
      </c>
      <c r="E1717" s="31">
        <f>'1.2'!Y102</f>
        <v>-5.0999999999999996</v>
      </c>
      <c r="F1717" s="31">
        <f>'1.2'!AL102</f>
        <v>2</v>
      </c>
      <c r="G1717" s="31">
        <f>'1.2'!AY102</f>
        <v>3.7</v>
      </c>
    </row>
    <row r="1718" spans="1:7" x14ac:dyDescent="0.25">
      <c r="A1718" s="34" t="s">
        <v>34</v>
      </c>
      <c r="B1718" s="37" t="s">
        <v>20</v>
      </c>
      <c r="C1718" s="33">
        <v>39417</v>
      </c>
      <c r="D1718" s="31">
        <f>'1.2'!L103</f>
        <v>119.9</v>
      </c>
      <c r="E1718" s="31">
        <f>'1.2'!Y103</f>
        <v>-1.4</v>
      </c>
      <c r="F1718" s="31">
        <f>'1.2'!AL103</f>
        <v>1.4</v>
      </c>
      <c r="G1718" s="31">
        <f>'1.2'!AY103</f>
        <v>1.4</v>
      </c>
    </row>
    <row r="1719" spans="1:7" x14ac:dyDescent="0.25">
      <c r="A1719" s="34" t="s">
        <v>34</v>
      </c>
      <c r="B1719" s="37" t="s">
        <v>20</v>
      </c>
      <c r="C1719" s="33">
        <v>39448</v>
      </c>
      <c r="D1719" s="31">
        <f>'1.2'!L104</f>
        <v>65</v>
      </c>
      <c r="E1719" s="31">
        <f>'1.2'!Y104</f>
        <v>22.2</v>
      </c>
      <c r="F1719" s="31">
        <f>'1.2'!AL104</f>
        <v>22.2</v>
      </c>
      <c r="G1719" s="31">
        <f>'1.2'!AY104</f>
        <v>2.2999999999999998</v>
      </c>
    </row>
    <row r="1720" spans="1:7" x14ac:dyDescent="0.25">
      <c r="A1720" s="34" t="s">
        <v>34</v>
      </c>
      <c r="B1720" s="37" t="s">
        <v>20</v>
      </c>
      <c r="C1720" s="33">
        <v>39479</v>
      </c>
      <c r="D1720" s="31">
        <f>'1.2'!L105</f>
        <v>54.3</v>
      </c>
      <c r="E1720" s="31">
        <f>'1.2'!Y105</f>
        <v>1.2</v>
      </c>
      <c r="F1720" s="31">
        <f>'1.2'!AL105</f>
        <v>11.6</v>
      </c>
      <c r="G1720" s="31">
        <f>'1.2'!AY105</f>
        <v>1.1000000000000001</v>
      </c>
    </row>
    <row r="1721" spans="1:7" x14ac:dyDescent="0.25">
      <c r="A1721" s="34" t="s">
        <v>34</v>
      </c>
      <c r="B1721" s="37" t="s">
        <v>20</v>
      </c>
      <c r="C1721" s="33">
        <v>39508</v>
      </c>
      <c r="D1721" s="31">
        <f>'1.2'!L106</f>
        <v>70.099999999999994</v>
      </c>
      <c r="E1721" s="31">
        <f>'1.2'!Y106</f>
        <v>29.7</v>
      </c>
      <c r="F1721" s="31">
        <f>'1.2'!AL106</f>
        <v>17.7</v>
      </c>
      <c r="G1721" s="31">
        <f>'1.2'!AY106</f>
        <v>2.2999999999999998</v>
      </c>
    </row>
    <row r="1722" spans="1:7" x14ac:dyDescent="0.25">
      <c r="A1722" s="34" t="s">
        <v>34</v>
      </c>
      <c r="B1722" s="37" t="s">
        <v>20</v>
      </c>
      <c r="C1722" s="33">
        <v>39539</v>
      </c>
      <c r="D1722" s="31">
        <f>'1.2'!L107</f>
        <v>67.2</v>
      </c>
      <c r="E1722" s="31">
        <f>'1.2'!Y107</f>
        <v>26.4</v>
      </c>
      <c r="F1722" s="31">
        <f>'1.2'!AL107</f>
        <v>19.899999999999999</v>
      </c>
      <c r="G1722" s="31">
        <f>'1.2'!AY107</f>
        <v>3.8</v>
      </c>
    </row>
    <row r="1723" spans="1:7" x14ac:dyDescent="0.25">
      <c r="A1723" s="34" t="s">
        <v>34</v>
      </c>
      <c r="B1723" s="37" t="s">
        <v>20</v>
      </c>
      <c r="C1723" s="33">
        <v>39569</v>
      </c>
      <c r="D1723" s="31">
        <f>'1.2'!L108</f>
        <v>70.5</v>
      </c>
      <c r="E1723" s="31">
        <f>'1.2'!Y108</f>
        <v>29.8</v>
      </c>
      <c r="F1723" s="31">
        <f>'1.2'!AL108</f>
        <v>21.9</v>
      </c>
      <c r="G1723" s="31">
        <f>'1.2'!AY108</f>
        <v>6.4</v>
      </c>
    </row>
    <row r="1724" spans="1:7" x14ac:dyDescent="0.25">
      <c r="A1724" s="34" t="s">
        <v>34</v>
      </c>
      <c r="B1724" s="37" t="s">
        <v>20</v>
      </c>
      <c r="C1724" s="33">
        <v>39600</v>
      </c>
      <c r="D1724" s="31">
        <f>'1.2'!L109</f>
        <v>56.5</v>
      </c>
      <c r="E1724" s="31">
        <f>'1.2'!Y109</f>
        <v>11</v>
      </c>
      <c r="F1724" s="31">
        <f>'1.2'!AL109</f>
        <v>20.100000000000001</v>
      </c>
      <c r="G1724" s="31">
        <f>'1.2'!AY109</f>
        <v>7.4</v>
      </c>
    </row>
    <row r="1725" spans="1:7" x14ac:dyDescent="0.25">
      <c r="A1725" s="34" t="s">
        <v>34</v>
      </c>
      <c r="B1725" s="37" t="s">
        <v>20</v>
      </c>
      <c r="C1725" s="33">
        <v>39630</v>
      </c>
      <c r="D1725" s="31">
        <f>'1.2'!L110</f>
        <v>62.7</v>
      </c>
      <c r="E1725" s="31">
        <f>'1.2'!Y110</f>
        <v>24.9</v>
      </c>
      <c r="F1725" s="31">
        <f>'1.2'!AL110</f>
        <v>20.8</v>
      </c>
      <c r="G1725" s="31">
        <f>'1.2'!AY110</f>
        <v>9.3000000000000007</v>
      </c>
    </row>
    <row r="1726" spans="1:7" x14ac:dyDescent="0.25">
      <c r="A1726" s="34" t="s">
        <v>34</v>
      </c>
      <c r="B1726" s="37" t="s">
        <v>20</v>
      </c>
      <c r="C1726" s="33">
        <v>39661</v>
      </c>
      <c r="D1726" s="31">
        <f>'1.2'!L111</f>
        <v>59.8</v>
      </c>
      <c r="E1726" s="31">
        <f>'1.2'!Y111</f>
        <v>14.4</v>
      </c>
      <c r="F1726" s="31">
        <f>'1.2'!AL111</f>
        <v>20</v>
      </c>
      <c r="G1726" s="31">
        <f>'1.2'!AY111</f>
        <v>11.1</v>
      </c>
    </row>
    <row r="1727" spans="1:7" x14ac:dyDescent="0.25">
      <c r="A1727" s="34" t="s">
        <v>34</v>
      </c>
      <c r="B1727" s="37" t="s">
        <v>20</v>
      </c>
      <c r="C1727" s="33">
        <v>39692</v>
      </c>
      <c r="D1727" s="31">
        <f>'1.2'!L112</f>
        <v>64.599999999999994</v>
      </c>
      <c r="E1727" s="31">
        <f>'1.2'!Y112</f>
        <v>19.600000000000001</v>
      </c>
      <c r="F1727" s="31">
        <f>'1.2'!AL112</f>
        <v>19.899999999999999</v>
      </c>
      <c r="G1727" s="31">
        <f>'1.2'!AY112</f>
        <v>13.3</v>
      </c>
    </row>
    <row r="1728" spans="1:7" x14ac:dyDescent="0.25">
      <c r="A1728" s="34" t="s">
        <v>34</v>
      </c>
      <c r="B1728" s="37" t="s">
        <v>20</v>
      </c>
      <c r="C1728" s="33">
        <v>39722</v>
      </c>
      <c r="D1728" s="31">
        <f>'1.2'!L113</f>
        <v>75.7</v>
      </c>
      <c r="E1728" s="31">
        <f>'1.2'!Y113</f>
        <v>0.2</v>
      </c>
      <c r="F1728" s="31">
        <f>'1.2'!AL113</f>
        <v>17.2</v>
      </c>
      <c r="G1728" s="31">
        <f>'1.2'!AY113</f>
        <v>12</v>
      </c>
    </row>
    <row r="1729" spans="1:7" x14ac:dyDescent="0.25">
      <c r="A1729" s="34" t="s">
        <v>34</v>
      </c>
      <c r="B1729" s="37" t="s">
        <v>20</v>
      </c>
      <c r="C1729" s="33">
        <v>39753</v>
      </c>
      <c r="D1729" s="31">
        <f>'1.2'!L114</f>
        <v>75.400000000000006</v>
      </c>
      <c r="E1729" s="31">
        <f>'1.2'!Y114</f>
        <v>6.6</v>
      </c>
      <c r="F1729" s="31">
        <f>'1.2'!AL114</f>
        <v>16</v>
      </c>
      <c r="G1729" s="31">
        <f>'1.2'!AY114</f>
        <v>13.2</v>
      </c>
    </row>
    <row r="1730" spans="1:7" x14ac:dyDescent="0.25">
      <c r="A1730" s="34" t="s">
        <v>34</v>
      </c>
      <c r="B1730" s="37" t="s">
        <v>20</v>
      </c>
      <c r="C1730" s="33">
        <v>39783</v>
      </c>
      <c r="D1730" s="31">
        <f>'1.2'!L115</f>
        <v>103.5</v>
      </c>
      <c r="E1730" s="31">
        <f>'1.2'!Y115</f>
        <v>-13.7</v>
      </c>
      <c r="F1730" s="31">
        <f>'1.2'!AL115</f>
        <v>11.2</v>
      </c>
      <c r="G1730" s="31">
        <f>'1.2'!AY115</f>
        <v>11.2</v>
      </c>
    </row>
    <row r="1731" spans="1:7" x14ac:dyDescent="0.25">
      <c r="A1731" s="34" t="s">
        <v>34</v>
      </c>
      <c r="B1731" s="37" t="s">
        <v>20</v>
      </c>
      <c r="C1731" s="33">
        <v>39814</v>
      </c>
      <c r="D1731" s="31">
        <f>'1.2'!L116</f>
        <v>54.5</v>
      </c>
      <c r="E1731" s="31">
        <f>'1.2'!Y116</f>
        <v>-16.2</v>
      </c>
      <c r="F1731" s="31">
        <f>'1.2'!AL116</f>
        <v>-16.2</v>
      </c>
      <c r="G1731" s="31">
        <f>'1.2'!AY116</f>
        <v>8.1</v>
      </c>
    </row>
    <row r="1732" spans="1:7" x14ac:dyDescent="0.25">
      <c r="A1732" s="34" t="s">
        <v>34</v>
      </c>
      <c r="B1732" s="37" t="s">
        <v>20</v>
      </c>
      <c r="C1732" s="33">
        <v>39845</v>
      </c>
      <c r="D1732" s="31">
        <f>'1.2'!L117</f>
        <v>45.9</v>
      </c>
      <c r="E1732" s="31">
        <f>'1.2'!Y117</f>
        <v>-15.4</v>
      </c>
      <c r="F1732" s="31">
        <f>'1.2'!AL117</f>
        <v>-15.9</v>
      </c>
      <c r="G1732" s="31">
        <f>'1.2'!AY117</f>
        <v>6.9</v>
      </c>
    </row>
    <row r="1733" spans="1:7" x14ac:dyDescent="0.25">
      <c r="A1733" s="34" t="s">
        <v>34</v>
      </c>
      <c r="B1733" s="37" t="s">
        <v>20</v>
      </c>
      <c r="C1733" s="33">
        <v>39873</v>
      </c>
      <c r="D1733" s="31">
        <f>'1.2'!L118</f>
        <v>52</v>
      </c>
      <c r="E1733" s="31">
        <f>'1.2'!Y118</f>
        <v>-25.9</v>
      </c>
      <c r="F1733" s="31">
        <f>'1.2'!AL118</f>
        <v>-19.600000000000001</v>
      </c>
      <c r="G1733" s="31">
        <f>'1.2'!AY118</f>
        <v>2.2999999999999998</v>
      </c>
    </row>
    <row r="1734" spans="1:7" x14ac:dyDescent="0.25">
      <c r="A1734" s="34" t="s">
        <v>34</v>
      </c>
      <c r="B1734" s="37" t="s">
        <v>20</v>
      </c>
      <c r="C1734" s="33">
        <v>39904</v>
      </c>
      <c r="D1734" s="31">
        <f>'1.2'!L119</f>
        <v>51.6</v>
      </c>
      <c r="E1734" s="31">
        <f>'1.2'!Y119</f>
        <v>-23.3</v>
      </c>
      <c r="F1734" s="31">
        <f>'1.2'!AL119</f>
        <v>-20.5</v>
      </c>
      <c r="G1734" s="31">
        <f>'1.2'!AY119</f>
        <v>-1.5</v>
      </c>
    </row>
    <row r="1735" spans="1:7" x14ac:dyDescent="0.25">
      <c r="A1735" s="34" t="s">
        <v>34</v>
      </c>
      <c r="B1735" s="37" t="s">
        <v>20</v>
      </c>
      <c r="C1735" s="33">
        <v>39934</v>
      </c>
      <c r="D1735" s="31">
        <f>'1.2'!L120</f>
        <v>57.2</v>
      </c>
      <c r="E1735" s="31">
        <f>'1.2'!Y120</f>
        <v>-19</v>
      </c>
      <c r="F1735" s="31">
        <f>'1.2'!AL120</f>
        <v>-20.2</v>
      </c>
      <c r="G1735" s="31">
        <f>'1.2'!AY120</f>
        <v>-5.2</v>
      </c>
    </row>
    <row r="1736" spans="1:7" x14ac:dyDescent="0.25">
      <c r="A1736" s="34" t="s">
        <v>34</v>
      </c>
      <c r="B1736" s="37" t="s">
        <v>20</v>
      </c>
      <c r="C1736" s="33">
        <v>39965</v>
      </c>
      <c r="D1736" s="31">
        <f>'1.2'!L121</f>
        <v>52</v>
      </c>
      <c r="E1736" s="31">
        <f>'1.2'!Y121</f>
        <v>-8</v>
      </c>
      <c r="F1736" s="31">
        <f>'1.2'!AL121</f>
        <v>-18.399999999999999</v>
      </c>
      <c r="G1736" s="31">
        <f>'1.2'!AY121</f>
        <v>-6.4</v>
      </c>
    </row>
    <row r="1737" spans="1:7" x14ac:dyDescent="0.25">
      <c r="A1737" s="34" t="s">
        <v>34</v>
      </c>
      <c r="B1737" s="37" t="s">
        <v>20</v>
      </c>
      <c r="C1737" s="33">
        <v>39995</v>
      </c>
      <c r="D1737" s="31">
        <f>'1.2'!L122</f>
        <v>56.3</v>
      </c>
      <c r="E1737" s="31">
        <f>'1.2'!Y122</f>
        <v>-10.199999999999999</v>
      </c>
      <c r="F1737" s="31">
        <f>'1.2'!AL122</f>
        <v>-17.2</v>
      </c>
      <c r="G1737" s="31">
        <f>'1.2'!AY122</f>
        <v>-8.6</v>
      </c>
    </row>
    <row r="1738" spans="1:7" x14ac:dyDescent="0.25">
      <c r="A1738" s="34" t="s">
        <v>34</v>
      </c>
      <c r="B1738" s="37" t="s">
        <v>20</v>
      </c>
      <c r="C1738" s="33">
        <v>40026</v>
      </c>
      <c r="D1738" s="31">
        <f>'1.2'!L123</f>
        <v>60</v>
      </c>
      <c r="E1738" s="31">
        <f>'1.2'!Y123</f>
        <v>0.3</v>
      </c>
      <c r="F1738" s="31">
        <f>'1.2'!AL123</f>
        <v>-15.2</v>
      </c>
      <c r="G1738" s="31">
        <f>'1.2'!AY123</f>
        <v>-9.4</v>
      </c>
    </row>
    <row r="1739" spans="1:7" x14ac:dyDescent="0.25">
      <c r="A1739" s="34" t="s">
        <v>34</v>
      </c>
      <c r="B1739" s="37" t="s">
        <v>20</v>
      </c>
      <c r="C1739" s="33">
        <v>40057</v>
      </c>
      <c r="D1739" s="31">
        <f>'1.2'!L124</f>
        <v>66.900000000000006</v>
      </c>
      <c r="E1739" s="31">
        <f>'1.2'!Y124</f>
        <v>3.6</v>
      </c>
      <c r="F1739" s="31">
        <f>'1.2'!AL124</f>
        <v>-13.1</v>
      </c>
      <c r="G1739" s="31">
        <f>'1.2'!AY124</f>
        <v>-10.3</v>
      </c>
    </row>
    <row r="1740" spans="1:7" x14ac:dyDescent="0.25">
      <c r="A1740" s="34" t="s">
        <v>34</v>
      </c>
      <c r="B1740" s="37" t="s">
        <v>20</v>
      </c>
      <c r="C1740" s="33">
        <v>40087</v>
      </c>
      <c r="D1740" s="31">
        <f>'1.2'!L125</f>
        <v>68.400000000000006</v>
      </c>
      <c r="E1740" s="31">
        <f>'1.2'!Y125</f>
        <v>-9.6</v>
      </c>
      <c r="F1740" s="31">
        <f>'1.2'!AL125</f>
        <v>-12.7</v>
      </c>
      <c r="G1740" s="31">
        <f>'1.2'!AY125</f>
        <v>-11.2</v>
      </c>
    </row>
    <row r="1741" spans="1:7" x14ac:dyDescent="0.25">
      <c r="A1741" s="34" t="s">
        <v>34</v>
      </c>
      <c r="B1741" s="37" t="s">
        <v>20</v>
      </c>
      <c r="C1741" s="33">
        <v>40118</v>
      </c>
      <c r="D1741" s="31">
        <f>'1.2'!L126</f>
        <v>74.599999999999994</v>
      </c>
      <c r="E1741" s="31">
        <f>'1.2'!Y126</f>
        <v>-1.1000000000000001</v>
      </c>
      <c r="F1741" s="31">
        <f>'1.2'!AL126</f>
        <v>-11.5</v>
      </c>
      <c r="G1741" s="31">
        <f>'1.2'!AY126</f>
        <v>-11.8</v>
      </c>
    </row>
    <row r="1742" spans="1:7" x14ac:dyDescent="0.25">
      <c r="A1742" s="34" t="s">
        <v>34</v>
      </c>
      <c r="B1742" s="37" t="s">
        <v>20</v>
      </c>
      <c r="C1742" s="33">
        <v>40148</v>
      </c>
      <c r="D1742" s="31">
        <f>'1.2'!L127</f>
        <v>116.2</v>
      </c>
      <c r="E1742" s="31">
        <f>'1.2'!Y127</f>
        <v>12.2</v>
      </c>
      <c r="F1742" s="31">
        <f>'1.2'!AL127</f>
        <v>-8.5</v>
      </c>
      <c r="G1742" s="31">
        <f>'1.2'!AY127</f>
        <v>-8.5</v>
      </c>
    </row>
    <row r="1743" spans="1:7" x14ac:dyDescent="0.25">
      <c r="A1743" s="34" t="s">
        <v>34</v>
      </c>
      <c r="B1743" s="37" t="s">
        <v>20</v>
      </c>
      <c r="C1743" s="33">
        <v>40179</v>
      </c>
      <c r="D1743" s="31">
        <f>'1.2'!L128</f>
        <v>64.8</v>
      </c>
      <c r="E1743" s="31">
        <f>'1.2'!Y128</f>
        <v>18.899999999999999</v>
      </c>
      <c r="F1743" s="31">
        <f>'1.2'!AL128</f>
        <v>18.899999999999999</v>
      </c>
      <c r="G1743" s="31">
        <f>'1.2'!AY128</f>
        <v>-6</v>
      </c>
    </row>
    <row r="1744" spans="1:7" x14ac:dyDescent="0.25">
      <c r="A1744" s="34" t="s">
        <v>34</v>
      </c>
      <c r="B1744" s="37" t="s">
        <v>20</v>
      </c>
      <c r="C1744" s="33">
        <v>40210</v>
      </c>
      <c r="D1744" s="31">
        <f>'1.2'!L129</f>
        <v>57.1</v>
      </c>
      <c r="E1744" s="31">
        <f>'1.2'!Y129</f>
        <v>24.3</v>
      </c>
      <c r="F1744" s="31">
        <f>'1.2'!AL129</f>
        <v>21.4</v>
      </c>
      <c r="G1744" s="31">
        <f>'1.2'!AY129</f>
        <v>-3.7</v>
      </c>
    </row>
    <row r="1745" spans="1:7" x14ac:dyDescent="0.25">
      <c r="A1745" s="34" t="s">
        <v>34</v>
      </c>
      <c r="B1745" s="37" t="s">
        <v>20</v>
      </c>
      <c r="C1745" s="33">
        <v>40238</v>
      </c>
      <c r="D1745" s="31">
        <f>'1.2'!L130</f>
        <v>70.3</v>
      </c>
      <c r="E1745" s="31">
        <f>'1.2'!Y130</f>
        <v>35.4</v>
      </c>
      <c r="F1745" s="31">
        <f>'1.2'!AL130</f>
        <v>26.1</v>
      </c>
      <c r="G1745" s="31">
        <f>'1.2'!AY130</f>
        <v>0.9</v>
      </c>
    </row>
    <row r="1746" spans="1:7" x14ac:dyDescent="0.25">
      <c r="A1746" s="34" t="s">
        <v>34</v>
      </c>
      <c r="B1746" s="37" t="s">
        <v>20</v>
      </c>
      <c r="C1746" s="33">
        <v>40269</v>
      </c>
      <c r="D1746" s="31">
        <f>'1.2'!L131</f>
        <v>64.8</v>
      </c>
      <c r="E1746" s="31">
        <f>'1.2'!Y131</f>
        <v>25.5</v>
      </c>
      <c r="F1746" s="31">
        <f>'1.2'!AL131</f>
        <v>26</v>
      </c>
      <c r="G1746" s="31">
        <f>'1.2'!AY131</f>
        <v>4.5999999999999996</v>
      </c>
    </row>
    <row r="1747" spans="1:7" x14ac:dyDescent="0.25">
      <c r="A1747" s="34" t="s">
        <v>34</v>
      </c>
      <c r="B1747" s="37" t="s">
        <v>20</v>
      </c>
      <c r="C1747" s="33">
        <v>40299</v>
      </c>
      <c r="D1747" s="31">
        <f>'1.2'!L132</f>
        <v>72.8</v>
      </c>
      <c r="E1747" s="31">
        <f>'1.2'!Y132</f>
        <v>27.4</v>
      </c>
      <c r="F1747" s="31">
        <f>'1.2'!AL132</f>
        <v>26.3</v>
      </c>
      <c r="G1747" s="31">
        <f>'1.2'!AY132</f>
        <v>8.5</v>
      </c>
    </row>
    <row r="1748" spans="1:7" x14ac:dyDescent="0.25">
      <c r="A1748" s="34" t="s">
        <v>34</v>
      </c>
      <c r="B1748" s="37" t="s">
        <v>20</v>
      </c>
      <c r="C1748" s="33">
        <v>40330</v>
      </c>
      <c r="D1748" s="31">
        <f>'1.2'!L133</f>
        <v>69.2</v>
      </c>
      <c r="E1748" s="31">
        <f>'1.2'!Y133</f>
        <v>33.1</v>
      </c>
      <c r="F1748" s="31">
        <f>'1.2'!AL133</f>
        <v>27.4</v>
      </c>
      <c r="G1748" s="31">
        <f>'1.2'!AY133</f>
        <v>11.5</v>
      </c>
    </row>
    <row r="1749" spans="1:7" x14ac:dyDescent="0.25">
      <c r="A1749" s="34" t="s">
        <v>34</v>
      </c>
      <c r="B1749" s="37" t="s">
        <v>20</v>
      </c>
      <c r="C1749" s="33">
        <v>40360</v>
      </c>
      <c r="D1749" s="31">
        <f>'1.2'!L134</f>
        <v>75.900000000000006</v>
      </c>
      <c r="E1749" s="31">
        <f>'1.2'!Y134</f>
        <v>34.799999999999997</v>
      </c>
      <c r="F1749" s="31">
        <f>'1.2'!AL134</f>
        <v>28.5</v>
      </c>
      <c r="G1749" s="31">
        <f>'1.2'!AY134</f>
        <v>15</v>
      </c>
    </row>
    <row r="1750" spans="1:7" x14ac:dyDescent="0.25">
      <c r="A1750" s="34" t="s">
        <v>34</v>
      </c>
      <c r="B1750" s="37" t="s">
        <v>20</v>
      </c>
      <c r="C1750" s="33">
        <v>40391</v>
      </c>
      <c r="D1750" s="31">
        <f>'1.2'!L135</f>
        <v>82.3</v>
      </c>
      <c r="E1750" s="31">
        <f>'1.2'!Y135</f>
        <v>37.299999999999997</v>
      </c>
      <c r="F1750" s="31">
        <f>'1.2'!AL135</f>
        <v>29.8</v>
      </c>
      <c r="G1750" s="31">
        <f>'1.2'!AY135</f>
        <v>18</v>
      </c>
    </row>
    <row r="1751" spans="1:7" x14ac:dyDescent="0.25">
      <c r="A1751" s="34" t="s">
        <v>34</v>
      </c>
      <c r="B1751" s="37" t="s">
        <v>20</v>
      </c>
      <c r="C1751" s="33">
        <v>40422</v>
      </c>
      <c r="D1751" s="31">
        <f>'1.2'!L136</f>
        <v>82.5</v>
      </c>
      <c r="E1751" s="31">
        <f>'1.2'!Y136</f>
        <v>23.4</v>
      </c>
      <c r="F1751" s="31">
        <f>'1.2'!AL136</f>
        <v>28.9</v>
      </c>
      <c r="G1751" s="31">
        <f>'1.2'!AY136</f>
        <v>19.7</v>
      </c>
    </row>
    <row r="1752" spans="1:7" x14ac:dyDescent="0.25">
      <c r="A1752" s="34" t="s">
        <v>34</v>
      </c>
      <c r="B1752" s="37" t="s">
        <v>20</v>
      </c>
      <c r="C1752" s="33">
        <v>40452</v>
      </c>
      <c r="D1752" s="31">
        <f>'1.2'!L137</f>
        <v>96.9</v>
      </c>
      <c r="E1752" s="31">
        <f>'1.2'!Y137</f>
        <v>41.6</v>
      </c>
      <c r="F1752" s="31">
        <f>'1.2'!AL137</f>
        <v>30.5</v>
      </c>
      <c r="G1752" s="31">
        <f>'1.2'!AY137</f>
        <v>24.7</v>
      </c>
    </row>
    <row r="1753" spans="1:7" x14ac:dyDescent="0.25">
      <c r="A1753" s="34" t="s">
        <v>34</v>
      </c>
      <c r="B1753" s="37" t="s">
        <v>20</v>
      </c>
      <c r="C1753" s="33">
        <v>40483</v>
      </c>
      <c r="D1753" s="31">
        <f>'1.2'!L138</f>
        <v>89.8</v>
      </c>
      <c r="E1753" s="31">
        <f>'1.2'!Y138</f>
        <v>20.399999999999999</v>
      </c>
      <c r="F1753" s="31">
        <f>'1.2'!AL138</f>
        <v>29.3</v>
      </c>
      <c r="G1753" s="31">
        <f>'1.2'!AY138</f>
        <v>26.9</v>
      </c>
    </row>
    <row r="1754" spans="1:7" x14ac:dyDescent="0.25">
      <c r="A1754" s="34" t="s">
        <v>34</v>
      </c>
      <c r="B1754" s="37" t="s">
        <v>20</v>
      </c>
      <c r="C1754" s="33">
        <v>40513</v>
      </c>
      <c r="D1754" s="31">
        <f>'1.2'!L139</f>
        <v>141.1</v>
      </c>
      <c r="E1754" s="31">
        <f>'1.2'!Y139</f>
        <v>21.4</v>
      </c>
      <c r="F1754" s="31">
        <f>'1.2'!AL139</f>
        <v>28.1</v>
      </c>
      <c r="G1754" s="31">
        <f>'1.2'!AY139</f>
        <v>28.1</v>
      </c>
    </row>
    <row r="1755" spans="1:7" x14ac:dyDescent="0.25">
      <c r="A1755" s="34" t="s">
        <v>34</v>
      </c>
      <c r="B1755" s="37" t="s">
        <v>20</v>
      </c>
      <c r="C1755" s="33">
        <v>40544</v>
      </c>
      <c r="D1755" s="31">
        <f>'1.2'!L140</f>
        <v>89</v>
      </c>
      <c r="E1755" s="31">
        <f>'1.2'!Y140</f>
        <v>37.299999999999997</v>
      </c>
      <c r="F1755" s="31">
        <f>'1.2'!AL140</f>
        <v>37.299999999999997</v>
      </c>
      <c r="G1755" s="31">
        <f>'1.2'!AY140</f>
        <v>29.5</v>
      </c>
    </row>
    <row r="1756" spans="1:7" x14ac:dyDescent="0.25">
      <c r="A1756" s="34" t="s">
        <v>34</v>
      </c>
      <c r="B1756" s="37" t="s">
        <v>20</v>
      </c>
      <c r="C1756" s="33">
        <v>40575</v>
      </c>
      <c r="D1756" s="31">
        <f>'1.2'!L141</f>
        <v>80.2</v>
      </c>
      <c r="E1756" s="31">
        <f>'1.2'!Y141</f>
        <v>40.6</v>
      </c>
      <c r="F1756" s="31">
        <f>'1.2'!AL141</f>
        <v>38.9</v>
      </c>
      <c r="G1756" s="31">
        <f>'1.2'!AY141</f>
        <v>30.6</v>
      </c>
    </row>
    <row r="1757" spans="1:7" x14ac:dyDescent="0.25">
      <c r="A1757" s="34" t="s">
        <v>34</v>
      </c>
      <c r="B1757" s="37" t="s">
        <v>20</v>
      </c>
      <c r="C1757" s="33">
        <v>40603</v>
      </c>
      <c r="D1757" s="31">
        <f>'1.2'!L142</f>
        <v>83.2</v>
      </c>
      <c r="E1757" s="31">
        <f>'1.2'!Y142</f>
        <v>18.3</v>
      </c>
      <c r="F1757" s="31">
        <f>'1.2'!AL142</f>
        <v>31.3</v>
      </c>
      <c r="G1757" s="31">
        <f>'1.2'!AY142</f>
        <v>29.2</v>
      </c>
    </row>
    <row r="1758" spans="1:7" x14ac:dyDescent="0.25">
      <c r="A1758" s="34" t="s">
        <v>34</v>
      </c>
      <c r="B1758" s="37" t="s">
        <v>20</v>
      </c>
      <c r="C1758" s="33">
        <v>40634</v>
      </c>
      <c r="D1758" s="31">
        <f>'1.2'!L143</f>
        <v>83.9</v>
      </c>
      <c r="E1758" s="31">
        <f>'1.2'!Y143</f>
        <v>29.6</v>
      </c>
      <c r="F1758" s="31">
        <f>'1.2'!AL143</f>
        <v>30.9</v>
      </c>
      <c r="G1758" s="31">
        <f>'1.2'!AY143</f>
        <v>29.5</v>
      </c>
    </row>
    <row r="1759" spans="1:7" x14ac:dyDescent="0.25">
      <c r="A1759" s="34" t="s">
        <v>34</v>
      </c>
      <c r="B1759" s="37" t="s">
        <v>20</v>
      </c>
      <c r="C1759" s="33">
        <v>40664</v>
      </c>
      <c r="D1759" s="31">
        <f>'1.2'!L144</f>
        <v>86.6</v>
      </c>
      <c r="E1759" s="31">
        <f>'1.2'!Y144</f>
        <v>18.899999999999999</v>
      </c>
      <c r="F1759" s="31">
        <f>'1.2'!AL144</f>
        <v>28.2</v>
      </c>
      <c r="G1759" s="31">
        <f>'1.2'!AY144</f>
        <v>28.7</v>
      </c>
    </row>
    <row r="1760" spans="1:7" x14ac:dyDescent="0.25">
      <c r="A1760" s="34" t="s">
        <v>34</v>
      </c>
      <c r="B1760" s="37" t="s">
        <v>20</v>
      </c>
      <c r="C1760" s="33">
        <v>40695</v>
      </c>
      <c r="D1760" s="31">
        <f>'1.2'!L145</f>
        <v>87.4</v>
      </c>
      <c r="E1760" s="31">
        <f>'1.2'!Y145</f>
        <v>26.3</v>
      </c>
      <c r="F1760" s="31">
        <f>'1.2'!AL145</f>
        <v>27.9</v>
      </c>
      <c r="G1760" s="31">
        <f>'1.2'!AY145</f>
        <v>28.2</v>
      </c>
    </row>
    <row r="1761" spans="1:7" x14ac:dyDescent="0.25">
      <c r="A1761" s="34" t="s">
        <v>34</v>
      </c>
      <c r="B1761" s="37" t="s">
        <v>20</v>
      </c>
      <c r="C1761" s="33">
        <v>40725</v>
      </c>
      <c r="D1761" s="31">
        <f>'1.2'!L146</f>
        <v>97.7</v>
      </c>
      <c r="E1761" s="31">
        <f>'1.2'!Y146</f>
        <v>28.8</v>
      </c>
      <c r="F1761" s="31">
        <f>'1.2'!AL146</f>
        <v>28</v>
      </c>
      <c r="G1761" s="31">
        <f>'1.2'!AY146</f>
        <v>27.9</v>
      </c>
    </row>
    <row r="1762" spans="1:7" x14ac:dyDescent="0.25">
      <c r="A1762" s="34" t="s">
        <v>34</v>
      </c>
      <c r="B1762" s="37" t="s">
        <v>20</v>
      </c>
      <c r="C1762" s="33">
        <v>40756</v>
      </c>
      <c r="D1762" s="31">
        <f>'1.2'!L147</f>
        <v>102.3</v>
      </c>
      <c r="E1762" s="31">
        <f>'1.2'!Y147</f>
        <v>24.2</v>
      </c>
      <c r="F1762" s="31">
        <f>'1.2'!AL147</f>
        <v>27.5</v>
      </c>
      <c r="G1762" s="31">
        <f>'1.2'!AY147</f>
        <v>26.9</v>
      </c>
    </row>
    <row r="1763" spans="1:7" x14ac:dyDescent="0.25">
      <c r="A1763" s="34" t="s">
        <v>34</v>
      </c>
      <c r="B1763" s="37" t="s">
        <v>20</v>
      </c>
      <c r="C1763" s="33">
        <v>40787</v>
      </c>
      <c r="D1763" s="31">
        <f>'1.2'!L148</f>
        <v>97.6</v>
      </c>
      <c r="E1763" s="31">
        <f>'1.2'!Y148</f>
        <v>18.3</v>
      </c>
      <c r="F1763" s="31">
        <f>'1.2'!AL148</f>
        <v>26.3</v>
      </c>
      <c r="G1763" s="31">
        <f>'1.2'!AY148</f>
        <v>26.3</v>
      </c>
    </row>
    <row r="1764" spans="1:7" x14ac:dyDescent="0.25">
      <c r="A1764" s="34" t="s">
        <v>34</v>
      </c>
      <c r="B1764" s="37" t="s">
        <v>20</v>
      </c>
      <c r="C1764" s="33">
        <v>40817</v>
      </c>
      <c r="D1764" s="31">
        <f>'1.2'!L149</f>
        <v>119.5</v>
      </c>
      <c r="E1764" s="31">
        <f>'1.2'!Y149</f>
        <v>23.3</v>
      </c>
      <c r="F1764" s="31">
        <f>'1.2'!AL149</f>
        <v>25.9</v>
      </c>
      <c r="G1764" s="31">
        <f>'1.2'!AY149</f>
        <v>24.9</v>
      </c>
    </row>
    <row r="1765" spans="1:7" x14ac:dyDescent="0.25">
      <c r="A1765" s="34" t="s">
        <v>34</v>
      </c>
      <c r="B1765" s="37" t="s">
        <v>20</v>
      </c>
      <c r="C1765" s="33">
        <v>40848</v>
      </c>
      <c r="D1765" s="31">
        <f>'1.2'!L150</f>
        <v>112.3</v>
      </c>
      <c r="E1765" s="31">
        <f>'1.2'!Y150</f>
        <v>25.1</v>
      </c>
      <c r="F1765" s="31">
        <f>'1.2'!AL150</f>
        <v>25.8</v>
      </c>
      <c r="G1765" s="31">
        <f>'1.2'!AY150</f>
        <v>25.3</v>
      </c>
    </row>
    <row r="1766" spans="1:7" x14ac:dyDescent="0.25">
      <c r="A1766" s="34" t="s">
        <v>34</v>
      </c>
      <c r="B1766" s="37" t="s">
        <v>20</v>
      </c>
      <c r="C1766" s="33">
        <v>40878</v>
      </c>
      <c r="D1766" s="31">
        <f>'1.2'!L151</f>
        <v>160.4</v>
      </c>
      <c r="E1766" s="31">
        <f>'1.2'!Y151</f>
        <v>13.7</v>
      </c>
      <c r="F1766" s="31">
        <f>'1.2'!AL151</f>
        <v>24</v>
      </c>
      <c r="G1766" s="31">
        <f>'1.2'!AY151</f>
        <v>24</v>
      </c>
    </row>
    <row r="1767" spans="1:7" x14ac:dyDescent="0.25">
      <c r="A1767" s="34" t="s">
        <v>34</v>
      </c>
      <c r="B1767" s="37" t="s">
        <v>20</v>
      </c>
      <c r="C1767" s="33">
        <v>40909</v>
      </c>
      <c r="D1767" s="31">
        <f>'1.2'!L152</f>
        <v>111.6</v>
      </c>
      <c r="E1767" s="31">
        <f>'1.2'!Y152</f>
        <v>25.4</v>
      </c>
      <c r="F1767" s="31">
        <f>'1.2'!AL152</f>
        <v>25.4</v>
      </c>
      <c r="G1767" s="31">
        <f>'1.2'!AY152</f>
        <v>23.3</v>
      </c>
    </row>
    <row r="1768" spans="1:7" x14ac:dyDescent="0.25">
      <c r="A1768" s="34" t="s">
        <v>34</v>
      </c>
      <c r="B1768" s="37" t="s">
        <v>20</v>
      </c>
      <c r="C1768" s="33">
        <v>40940</v>
      </c>
      <c r="D1768" s="31">
        <f>'1.2'!L153</f>
        <v>101.8</v>
      </c>
      <c r="E1768" s="31">
        <f>'1.2'!Y153</f>
        <v>26.9</v>
      </c>
      <c r="F1768" s="31">
        <f>'1.2'!AL153</f>
        <v>26.1</v>
      </c>
      <c r="G1768" s="31">
        <f>'1.2'!AY153</f>
        <v>22.6</v>
      </c>
    </row>
    <row r="1769" spans="1:7" x14ac:dyDescent="0.25">
      <c r="A1769" s="34" t="s">
        <v>34</v>
      </c>
      <c r="B1769" s="37" t="s">
        <v>20</v>
      </c>
      <c r="C1769" s="33">
        <v>40969</v>
      </c>
      <c r="D1769" s="31">
        <f>'1.2'!L154</f>
        <v>121.6</v>
      </c>
      <c r="E1769" s="31">
        <f>'1.2'!Y154</f>
        <v>46.2</v>
      </c>
      <c r="F1769" s="31">
        <f>'1.2'!AL154</f>
        <v>32.700000000000003</v>
      </c>
      <c r="G1769" s="31">
        <f>'1.2'!AY154</f>
        <v>24.8</v>
      </c>
    </row>
    <row r="1770" spans="1:7" x14ac:dyDescent="0.25">
      <c r="A1770" s="34" t="s">
        <v>34</v>
      </c>
      <c r="B1770" s="37" t="s">
        <v>20</v>
      </c>
      <c r="C1770" s="33">
        <v>41000</v>
      </c>
      <c r="D1770" s="31">
        <f>'1.2'!L155</f>
        <v>111.3</v>
      </c>
      <c r="E1770" s="31">
        <f>'1.2'!Y155</f>
        <v>32.700000000000003</v>
      </c>
      <c r="F1770" s="31">
        <f>'1.2'!AL155</f>
        <v>32.700000000000003</v>
      </c>
      <c r="G1770" s="31">
        <f>'1.2'!AY155</f>
        <v>25.2</v>
      </c>
    </row>
    <row r="1771" spans="1:7" x14ac:dyDescent="0.25">
      <c r="A1771" s="34" t="s">
        <v>34</v>
      </c>
      <c r="B1771" s="37" t="s">
        <v>20</v>
      </c>
      <c r="C1771" s="33">
        <v>41030</v>
      </c>
      <c r="D1771" s="31">
        <f>'1.2'!L156</f>
        <v>124.9</v>
      </c>
      <c r="E1771" s="31">
        <f>'1.2'!Y156</f>
        <v>44.3</v>
      </c>
      <c r="F1771" s="31">
        <f>'1.2'!AL156</f>
        <v>35.1</v>
      </c>
      <c r="G1771" s="31">
        <f>'1.2'!AY156</f>
        <v>27.2</v>
      </c>
    </row>
    <row r="1772" spans="1:7" x14ac:dyDescent="0.25">
      <c r="A1772" s="34" t="s">
        <v>34</v>
      </c>
      <c r="B1772" s="37" t="s">
        <v>20</v>
      </c>
      <c r="C1772" s="33">
        <v>41061</v>
      </c>
      <c r="D1772" s="31">
        <f>'1.2'!L157</f>
        <v>118.9</v>
      </c>
      <c r="E1772" s="31">
        <f>'1.2'!Y157</f>
        <v>36.1</v>
      </c>
      <c r="F1772" s="31">
        <f>'1.2'!AL157</f>
        <v>35.299999999999997</v>
      </c>
      <c r="G1772" s="31">
        <f>'1.2'!AY157</f>
        <v>27.9</v>
      </c>
    </row>
    <row r="1773" spans="1:7" x14ac:dyDescent="0.25">
      <c r="A1773" s="34" t="s">
        <v>34</v>
      </c>
      <c r="B1773" s="37" t="s">
        <v>20</v>
      </c>
      <c r="C1773" s="33">
        <v>41091</v>
      </c>
      <c r="D1773" s="31">
        <f>'1.2'!L158</f>
        <v>124.3</v>
      </c>
      <c r="E1773" s="31">
        <f>'1.2'!Y158</f>
        <v>27.2</v>
      </c>
      <c r="F1773" s="31">
        <f>'1.2'!AL158</f>
        <v>34</v>
      </c>
      <c r="G1773" s="31">
        <f>'1.2'!AY158</f>
        <v>27.8</v>
      </c>
    </row>
    <row r="1774" spans="1:7" x14ac:dyDescent="0.25">
      <c r="A1774" s="34" t="s">
        <v>34</v>
      </c>
      <c r="B1774" s="37" t="s">
        <v>20</v>
      </c>
      <c r="C1774" s="33">
        <v>41122</v>
      </c>
      <c r="D1774" s="31">
        <f>'1.2'!L159</f>
        <v>136.30000000000001</v>
      </c>
      <c r="E1774" s="31">
        <f>'1.2'!Y159</f>
        <v>33.299999999999997</v>
      </c>
      <c r="F1774" s="31">
        <f>'1.2'!AL159</f>
        <v>33.9</v>
      </c>
      <c r="G1774" s="31">
        <f>'1.2'!AY159</f>
        <v>28.6</v>
      </c>
    </row>
    <row r="1775" spans="1:7" x14ac:dyDescent="0.25">
      <c r="A1775" s="34" t="s">
        <v>34</v>
      </c>
      <c r="B1775" s="37" t="s">
        <v>20</v>
      </c>
      <c r="C1775" s="33">
        <v>41153</v>
      </c>
      <c r="D1775" s="31">
        <f>'1.2'!L160</f>
        <v>138.30000000000001</v>
      </c>
      <c r="E1775" s="31">
        <f>'1.2'!Y160</f>
        <v>41.6</v>
      </c>
      <c r="F1775" s="31">
        <f>'1.2'!AL160</f>
        <v>34.799999999999997</v>
      </c>
      <c r="G1775" s="31">
        <f>'1.2'!AY160</f>
        <v>30.4</v>
      </c>
    </row>
    <row r="1776" spans="1:7" x14ac:dyDescent="0.25">
      <c r="A1776" s="34" t="s">
        <v>34</v>
      </c>
      <c r="B1776" s="37" t="s">
        <v>20</v>
      </c>
      <c r="C1776" s="33">
        <v>41183</v>
      </c>
      <c r="D1776" s="31">
        <f>'1.2'!L161</f>
        <v>162.6</v>
      </c>
      <c r="E1776" s="31">
        <f>'1.2'!Y161</f>
        <v>36.1</v>
      </c>
      <c r="F1776" s="31">
        <f>'1.2'!AL161</f>
        <v>35</v>
      </c>
      <c r="G1776" s="31">
        <f>'1.2'!AY161</f>
        <v>31.6</v>
      </c>
    </row>
    <row r="1777" spans="1:7" x14ac:dyDescent="0.25">
      <c r="A1777" s="34" t="s">
        <v>34</v>
      </c>
      <c r="B1777" s="37" t="s">
        <v>20</v>
      </c>
      <c r="C1777" s="33">
        <v>41214</v>
      </c>
      <c r="D1777" s="31">
        <f>'1.2'!L162</f>
        <v>150.1</v>
      </c>
      <c r="E1777" s="31">
        <f>'1.2'!Y162</f>
        <v>33.6</v>
      </c>
      <c r="F1777" s="31">
        <f>'1.2'!AL162</f>
        <v>34.799999999999997</v>
      </c>
      <c r="G1777" s="31">
        <f>'1.2'!AY162</f>
        <v>32.299999999999997</v>
      </c>
    </row>
    <row r="1778" spans="1:7" x14ac:dyDescent="0.25">
      <c r="A1778" s="34" t="s">
        <v>34</v>
      </c>
      <c r="B1778" s="37" t="s">
        <v>20</v>
      </c>
      <c r="C1778" s="33">
        <v>41244</v>
      </c>
      <c r="D1778" s="31">
        <f>'1.2'!L163</f>
        <v>229.8</v>
      </c>
      <c r="E1778" s="31">
        <f>'1.2'!Y163</f>
        <v>43.3</v>
      </c>
      <c r="F1778" s="31">
        <f>'1.2'!AL163</f>
        <v>36</v>
      </c>
      <c r="G1778" s="31">
        <f>'1.2'!AY163</f>
        <v>36</v>
      </c>
    </row>
    <row r="1779" spans="1:7" x14ac:dyDescent="0.25">
      <c r="A1779" s="34" t="s">
        <v>34</v>
      </c>
      <c r="B1779" s="37" t="s">
        <v>20</v>
      </c>
      <c r="C1779" s="33">
        <v>41275</v>
      </c>
      <c r="D1779" s="31">
        <f>'1.2'!L164</f>
        <v>144.1</v>
      </c>
      <c r="E1779" s="31">
        <f>'1.2'!Y164</f>
        <v>29.1</v>
      </c>
      <c r="F1779" s="31">
        <f>'1.2'!AL164</f>
        <v>29.1</v>
      </c>
      <c r="G1779" s="31">
        <f>'1.2'!AY164</f>
        <v>36.1</v>
      </c>
    </row>
    <row r="1780" spans="1:7" x14ac:dyDescent="0.25">
      <c r="A1780" s="34" t="s">
        <v>34</v>
      </c>
      <c r="B1780" s="37" t="s">
        <v>20</v>
      </c>
      <c r="C1780" s="33">
        <v>41306</v>
      </c>
      <c r="D1780" s="31">
        <f>'1.2'!L165</f>
        <v>115.9</v>
      </c>
      <c r="E1780" s="31">
        <f>'1.2'!Y165</f>
        <v>13.8</v>
      </c>
      <c r="F1780" s="31">
        <f>'1.2'!AL165</f>
        <v>21.8</v>
      </c>
      <c r="G1780" s="31">
        <f>'1.2'!AY165</f>
        <v>34.9</v>
      </c>
    </row>
    <row r="1781" spans="1:7" x14ac:dyDescent="0.25">
      <c r="A1781" s="34" t="s">
        <v>34</v>
      </c>
      <c r="B1781" s="37" t="s">
        <v>20</v>
      </c>
      <c r="C1781" s="33">
        <v>41334</v>
      </c>
      <c r="D1781" s="31">
        <f>'1.2'!L166</f>
        <v>145.1</v>
      </c>
      <c r="E1781" s="31">
        <f>'1.2'!Y166</f>
        <v>19.3</v>
      </c>
      <c r="F1781" s="31">
        <f>'1.2'!AL166</f>
        <v>20.9</v>
      </c>
      <c r="G1781" s="31">
        <f>'1.2'!AY166</f>
        <v>32.700000000000003</v>
      </c>
    </row>
    <row r="1782" spans="1:7" x14ac:dyDescent="0.25">
      <c r="A1782" s="34" t="s">
        <v>34</v>
      </c>
      <c r="B1782" s="37" t="s">
        <v>20</v>
      </c>
      <c r="C1782" s="33">
        <v>41365</v>
      </c>
      <c r="D1782" s="31">
        <f>'1.2'!L167</f>
        <v>136.69999999999999</v>
      </c>
      <c r="E1782" s="31">
        <f>'1.2'!Y167</f>
        <v>22.8</v>
      </c>
      <c r="F1782" s="31">
        <f>'1.2'!AL167</f>
        <v>21.4</v>
      </c>
      <c r="G1782" s="31">
        <f>'1.2'!AY167</f>
        <v>31.8</v>
      </c>
    </row>
    <row r="1783" spans="1:7" x14ac:dyDescent="0.25">
      <c r="A1783" s="34" t="s">
        <v>34</v>
      </c>
      <c r="B1783" s="37" t="s">
        <v>20</v>
      </c>
      <c r="C1783" s="33">
        <v>41395</v>
      </c>
      <c r="D1783" s="31">
        <f>'1.2'!L168</f>
        <v>132.9</v>
      </c>
      <c r="E1783" s="31">
        <f>'1.2'!Y168</f>
        <v>6.3</v>
      </c>
      <c r="F1783" s="31">
        <f>'1.2'!AL168</f>
        <v>18.100000000000001</v>
      </c>
      <c r="G1783" s="31">
        <f>'1.2'!AY168</f>
        <v>28.7</v>
      </c>
    </row>
    <row r="1784" spans="1:7" x14ac:dyDescent="0.25">
      <c r="A1784" s="34" t="s">
        <v>34</v>
      </c>
      <c r="B1784" s="37" t="s">
        <v>20</v>
      </c>
      <c r="C1784" s="33">
        <v>41426</v>
      </c>
      <c r="D1784" s="31">
        <f>'1.2'!L169</f>
        <v>118.3</v>
      </c>
      <c r="E1784" s="31">
        <f>'1.2'!Y169</f>
        <v>-0.5</v>
      </c>
      <c r="F1784" s="31">
        <f>'1.2'!AL169</f>
        <v>14.9</v>
      </c>
      <c r="G1784" s="31">
        <f>'1.2'!AY169</f>
        <v>25.7</v>
      </c>
    </row>
    <row r="1785" spans="1:7" x14ac:dyDescent="0.25">
      <c r="A1785" s="34" t="s">
        <v>34</v>
      </c>
      <c r="B1785" s="37" t="s">
        <v>20</v>
      </c>
      <c r="C1785" s="33">
        <v>41456</v>
      </c>
      <c r="D1785" s="31">
        <f>'1.2'!L170</f>
        <v>133</v>
      </c>
      <c r="E1785" s="31">
        <f>'1.2'!Y170</f>
        <v>7</v>
      </c>
      <c r="F1785" s="31">
        <f>'1.2'!AL170</f>
        <v>13.7</v>
      </c>
      <c r="G1785" s="31">
        <f>'1.2'!AY170</f>
        <v>23.9</v>
      </c>
    </row>
    <row r="1786" spans="1:7" x14ac:dyDescent="0.25">
      <c r="A1786" s="34" t="s">
        <v>34</v>
      </c>
      <c r="B1786" s="37" t="s">
        <v>20</v>
      </c>
      <c r="C1786" s="33">
        <v>41487</v>
      </c>
      <c r="D1786" s="31">
        <f>'1.2'!L171</f>
        <v>150.19999999999999</v>
      </c>
      <c r="E1786" s="31">
        <f>'1.2'!Y171</f>
        <v>10.199999999999999</v>
      </c>
      <c r="F1786" s="31">
        <f>'1.2'!AL171</f>
        <v>13.2</v>
      </c>
      <c r="G1786" s="31">
        <f>'1.2'!AY171</f>
        <v>22</v>
      </c>
    </row>
    <row r="1787" spans="1:7" x14ac:dyDescent="0.25">
      <c r="A1787" s="34" t="s">
        <v>34</v>
      </c>
      <c r="B1787" s="37" t="s">
        <v>20</v>
      </c>
      <c r="C1787" s="33">
        <v>41518</v>
      </c>
      <c r="D1787" s="31">
        <f>'1.2'!L172</f>
        <v>131.80000000000001</v>
      </c>
      <c r="E1787" s="31">
        <f>'1.2'!Y172</f>
        <v>-4.7</v>
      </c>
      <c r="F1787" s="31">
        <f>'1.2'!AL172</f>
        <v>10.9</v>
      </c>
      <c r="G1787" s="31">
        <f>'1.2'!AY172</f>
        <v>18.2</v>
      </c>
    </row>
    <row r="1788" spans="1:7" x14ac:dyDescent="0.25">
      <c r="A1788" s="34" t="s">
        <v>34</v>
      </c>
      <c r="B1788" s="37" t="s">
        <v>20</v>
      </c>
      <c r="C1788" s="33">
        <v>41548</v>
      </c>
      <c r="D1788" s="31">
        <f>'1.2'!L173</f>
        <v>169.4</v>
      </c>
      <c r="E1788" s="31">
        <f>'1.2'!Y173</f>
        <v>4.2</v>
      </c>
      <c r="F1788" s="31">
        <f>'1.2'!AL173</f>
        <v>10</v>
      </c>
      <c r="G1788" s="31">
        <f>'1.2'!AY173</f>
        <v>15.3</v>
      </c>
    </row>
    <row r="1789" spans="1:7" x14ac:dyDescent="0.25">
      <c r="A1789" s="34" t="s">
        <v>34</v>
      </c>
      <c r="B1789" s="37" t="s">
        <v>20</v>
      </c>
      <c r="C1789" s="33">
        <v>41579</v>
      </c>
      <c r="D1789" s="31">
        <f>'1.2'!L174</f>
        <v>147.9</v>
      </c>
      <c r="E1789" s="31">
        <f>'1.2'!Y174</f>
        <v>-1.5</v>
      </c>
      <c r="F1789" s="31">
        <f>'1.2'!AL174</f>
        <v>8.8000000000000007</v>
      </c>
      <c r="G1789" s="31">
        <f>'1.2'!AY174</f>
        <v>12.4</v>
      </c>
    </row>
    <row r="1790" spans="1:7" x14ac:dyDescent="0.25">
      <c r="A1790" s="34" t="s">
        <v>34</v>
      </c>
      <c r="B1790" s="37" t="s">
        <v>20</v>
      </c>
      <c r="C1790" s="33">
        <v>41609</v>
      </c>
      <c r="D1790" s="31">
        <f>'1.2'!L175</f>
        <v>192.4</v>
      </c>
      <c r="E1790" s="31">
        <f>'1.2'!Y175</f>
        <v>-16.3</v>
      </c>
      <c r="F1790" s="31">
        <f>'1.2'!AL175</f>
        <v>5.3</v>
      </c>
      <c r="G1790" s="31">
        <f>'1.2'!AY175</f>
        <v>5.3</v>
      </c>
    </row>
    <row r="1791" spans="1:7" x14ac:dyDescent="0.25">
      <c r="A1791" s="34" t="s">
        <v>34</v>
      </c>
      <c r="B1791" s="37" t="s">
        <v>20</v>
      </c>
      <c r="C1791" s="33">
        <v>41640</v>
      </c>
      <c r="D1791" s="31">
        <f>'1.2'!L176</f>
        <v>135.9</v>
      </c>
      <c r="E1791" s="31">
        <f>'1.2'!Y176</f>
        <v>-5.7</v>
      </c>
      <c r="F1791" s="31">
        <f>'1.2'!AL176</f>
        <v>-5.7</v>
      </c>
      <c r="G1791" s="31">
        <f>'1.2'!AY176</f>
        <v>2.7</v>
      </c>
    </row>
    <row r="1792" spans="1:7" x14ac:dyDescent="0.25">
      <c r="A1792" s="34" t="s">
        <v>34</v>
      </c>
      <c r="B1792" s="37" t="s">
        <v>20</v>
      </c>
      <c r="C1792" s="33">
        <v>41671</v>
      </c>
      <c r="D1792" s="31">
        <f>'1.2'!L177</f>
        <v>114.1</v>
      </c>
      <c r="E1792" s="31">
        <f>'1.2'!Y177</f>
        <v>-1.5</v>
      </c>
      <c r="F1792" s="31">
        <f>'1.2'!AL177</f>
        <v>-3.8</v>
      </c>
      <c r="G1792" s="31">
        <f>'1.2'!AY177</f>
        <v>1.8</v>
      </c>
    </row>
    <row r="1793" spans="1:7" x14ac:dyDescent="0.25">
      <c r="A1793" s="34" t="s">
        <v>34</v>
      </c>
      <c r="B1793" s="37" t="s">
        <v>20</v>
      </c>
      <c r="C1793" s="33">
        <v>41699</v>
      </c>
      <c r="D1793" s="31">
        <f>'1.2'!L178</f>
        <v>118.3</v>
      </c>
      <c r="E1793" s="31">
        <f>'1.2'!Y178</f>
        <v>-18.399999999999999</v>
      </c>
      <c r="F1793" s="31">
        <f>'1.2'!AL178</f>
        <v>-9.1</v>
      </c>
      <c r="G1793" s="31">
        <f>'1.2'!AY178</f>
        <v>-1.2</v>
      </c>
    </row>
    <row r="1794" spans="1:7" x14ac:dyDescent="0.25">
      <c r="A1794" s="34" t="s">
        <v>34</v>
      </c>
      <c r="B1794" s="37" t="s">
        <v>20</v>
      </c>
      <c r="C1794" s="33">
        <v>41730</v>
      </c>
      <c r="D1794" s="31">
        <f>'1.2'!L179</f>
        <v>129.5</v>
      </c>
      <c r="E1794" s="31">
        <f>'1.2'!Y179</f>
        <v>-5.3</v>
      </c>
      <c r="F1794" s="31">
        <f>'1.2'!AL179</f>
        <v>-8.1</v>
      </c>
      <c r="G1794" s="31">
        <f>'1.2'!AY179</f>
        <v>-3.1</v>
      </c>
    </row>
    <row r="1795" spans="1:7" x14ac:dyDescent="0.25">
      <c r="A1795" s="34" t="s">
        <v>34</v>
      </c>
      <c r="B1795" s="37" t="s">
        <v>20</v>
      </c>
      <c r="C1795" s="33">
        <v>41760</v>
      </c>
      <c r="D1795" s="31">
        <f>'1.2'!L180</f>
        <v>126.6</v>
      </c>
      <c r="E1795" s="31">
        <f>'1.2'!Y180</f>
        <v>-4.7</v>
      </c>
      <c r="F1795" s="31">
        <f>'1.2'!AL180</f>
        <v>-7.4</v>
      </c>
      <c r="G1795" s="31">
        <f>'1.2'!AY180</f>
        <v>-3.9</v>
      </c>
    </row>
    <row r="1796" spans="1:7" x14ac:dyDescent="0.25">
      <c r="A1796" s="34" t="s">
        <v>34</v>
      </c>
      <c r="B1796" s="37" t="s">
        <v>20</v>
      </c>
      <c r="C1796" s="33">
        <v>41791</v>
      </c>
      <c r="D1796" s="31">
        <f>'1.2'!L181</f>
        <v>112</v>
      </c>
      <c r="E1796" s="31">
        <f>'1.2'!Y181</f>
        <v>-5.3</v>
      </c>
      <c r="F1796" s="31">
        <f>'1.2'!AL181</f>
        <v>-7.1</v>
      </c>
      <c r="G1796" s="31">
        <f>'1.2'!AY181</f>
        <v>-4.2</v>
      </c>
    </row>
    <row r="1797" spans="1:7" x14ac:dyDescent="0.25">
      <c r="A1797" s="34" t="s">
        <v>34</v>
      </c>
      <c r="B1797" s="37" t="s">
        <v>20</v>
      </c>
      <c r="C1797" s="33">
        <v>41821</v>
      </c>
      <c r="D1797" s="31">
        <f>'1.2'!L182</f>
        <v>120.6</v>
      </c>
      <c r="E1797" s="31">
        <f>'1.2'!Y182</f>
        <v>-9.3000000000000007</v>
      </c>
      <c r="F1797" s="31">
        <f>'1.2'!AL182</f>
        <v>-7.4</v>
      </c>
      <c r="G1797" s="31">
        <f>'1.2'!AY182</f>
        <v>-5.4</v>
      </c>
    </row>
    <row r="1798" spans="1:7" x14ac:dyDescent="0.25">
      <c r="A1798" s="34" t="s">
        <v>34</v>
      </c>
      <c r="B1798" s="37" t="s">
        <v>20</v>
      </c>
      <c r="C1798" s="33">
        <v>41852</v>
      </c>
      <c r="D1798" s="31">
        <f>'1.2'!L183</f>
        <v>0</v>
      </c>
      <c r="E1798" s="31">
        <f>'1.2'!Y183</f>
        <v>0</v>
      </c>
      <c r="F1798" s="31">
        <f>'1.2'!AL183</f>
        <v>0</v>
      </c>
      <c r="G1798" s="31">
        <f>'1.2'!AY183</f>
        <v>0</v>
      </c>
    </row>
    <row r="1799" spans="1:7" x14ac:dyDescent="0.25">
      <c r="A1799" s="34" t="s">
        <v>34</v>
      </c>
      <c r="B1799" s="37" t="s">
        <v>20</v>
      </c>
      <c r="C1799" s="33">
        <v>41883</v>
      </c>
      <c r="D1799" s="31">
        <f>'1.2'!L184</f>
        <v>0</v>
      </c>
      <c r="E1799" s="31">
        <f>'1.2'!Y184</f>
        <v>0</v>
      </c>
      <c r="F1799" s="31">
        <f>'1.2'!AL184</f>
        <v>0</v>
      </c>
      <c r="G1799" s="31">
        <f>'1.2'!AY184</f>
        <v>0</v>
      </c>
    </row>
    <row r="1800" spans="1:7" x14ac:dyDescent="0.25">
      <c r="A1800" s="34" t="s">
        <v>34</v>
      </c>
      <c r="B1800" s="37" t="s">
        <v>20</v>
      </c>
      <c r="C1800" s="33">
        <v>41913</v>
      </c>
      <c r="D1800" s="31">
        <f>'1.2'!L185</f>
        <v>0</v>
      </c>
      <c r="E1800" s="31">
        <f>'1.2'!Y185</f>
        <v>0</v>
      </c>
      <c r="F1800" s="31">
        <f>'1.2'!AL185</f>
        <v>0</v>
      </c>
      <c r="G1800" s="31">
        <f>'1.2'!AY185</f>
        <v>0</v>
      </c>
    </row>
    <row r="1801" spans="1:7" x14ac:dyDescent="0.25">
      <c r="A1801" s="34" t="s">
        <v>34</v>
      </c>
      <c r="B1801" s="37" t="s">
        <v>20</v>
      </c>
      <c r="C1801" s="33">
        <v>41944</v>
      </c>
      <c r="D1801" s="31">
        <f>'1.2'!L186</f>
        <v>0</v>
      </c>
      <c r="E1801" s="31">
        <f>'1.2'!Y186</f>
        <v>0</v>
      </c>
      <c r="F1801" s="31">
        <f>'1.2'!AL186</f>
        <v>0</v>
      </c>
      <c r="G1801" s="31">
        <f>'1.2'!AY186</f>
        <v>0</v>
      </c>
    </row>
    <row r="1802" spans="1:7" x14ac:dyDescent="0.25">
      <c r="A1802" s="34" t="s">
        <v>34</v>
      </c>
      <c r="B1802" s="37" t="s">
        <v>20</v>
      </c>
      <c r="C1802" s="33">
        <v>41974</v>
      </c>
      <c r="D1802" s="31">
        <f>'1.2'!L187</f>
        <v>0</v>
      </c>
      <c r="E1802" s="31">
        <f>'1.2'!Y187</f>
        <v>0</v>
      </c>
      <c r="F1802" s="31">
        <f>'1.2'!AL187</f>
        <v>0</v>
      </c>
      <c r="G1802" s="31">
        <f>'1.2'!AY187</f>
        <v>0</v>
      </c>
    </row>
    <row r="1803" spans="1:7" x14ac:dyDescent="0.25">
      <c r="A1803" s="34" t="s">
        <v>34</v>
      </c>
      <c r="B1803" s="37" t="s">
        <v>26</v>
      </c>
      <c r="C1803" s="33">
        <v>36526</v>
      </c>
      <c r="D1803" s="31" t="e">
        <f>'1.2'!M8</f>
        <v>#N/A</v>
      </c>
      <c r="E1803" s="31" t="e">
        <f>'1.2'!Z8</f>
        <v>#N/A</v>
      </c>
      <c r="F1803" s="31" t="e">
        <f>'1.2'!AM8</f>
        <v>#N/A</v>
      </c>
      <c r="G1803" s="31" t="e">
        <f>'1.2'!AZ8</f>
        <v>#N/A</v>
      </c>
    </row>
    <row r="1804" spans="1:7" x14ac:dyDescent="0.25">
      <c r="A1804" s="34" t="s">
        <v>34</v>
      </c>
      <c r="B1804" s="37" t="s">
        <v>26</v>
      </c>
      <c r="C1804" s="33">
        <v>36557</v>
      </c>
      <c r="D1804" s="31" t="e">
        <f>'1.2'!M9</f>
        <v>#N/A</v>
      </c>
      <c r="E1804" s="31" t="e">
        <f>'1.2'!Z9</f>
        <v>#N/A</v>
      </c>
      <c r="F1804" s="31" t="e">
        <f>'1.2'!AM9</f>
        <v>#N/A</v>
      </c>
      <c r="G1804" s="31" t="e">
        <f>'1.2'!AZ9</f>
        <v>#N/A</v>
      </c>
    </row>
    <row r="1805" spans="1:7" x14ac:dyDescent="0.25">
      <c r="A1805" s="34" t="s">
        <v>34</v>
      </c>
      <c r="B1805" s="37" t="s">
        <v>26</v>
      </c>
      <c r="C1805" s="33">
        <v>36586</v>
      </c>
      <c r="D1805" s="31" t="e">
        <f>'1.2'!M10</f>
        <v>#N/A</v>
      </c>
      <c r="E1805" s="31" t="e">
        <f>'1.2'!Z10</f>
        <v>#N/A</v>
      </c>
      <c r="F1805" s="31" t="e">
        <f>'1.2'!AM10</f>
        <v>#N/A</v>
      </c>
      <c r="G1805" s="31" t="e">
        <f>'1.2'!AZ10</f>
        <v>#N/A</v>
      </c>
    </row>
    <row r="1806" spans="1:7" x14ac:dyDescent="0.25">
      <c r="A1806" s="34" t="s">
        <v>34</v>
      </c>
      <c r="B1806" s="37" t="s">
        <v>26</v>
      </c>
      <c r="C1806" s="33">
        <v>36617</v>
      </c>
      <c r="D1806" s="31" t="e">
        <f>'1.2'!M11</f>
        <v>#N/A</v>
      </c>
      <c r="E1806" s="31" t="e">
        <f>'1.2'!Z11</f>
        <v>#N/A</v>
      </c>
      <c r="F1806" s="31" t="e">
        <f>'1.2'!AM11</f>
        <v>#N/A</v>
      </c>
      <c r="G1806" s="31" t="e">
        <f>'1.2'!AZ11</f>
        <v>#N/A</v>
      </c>
    </row>
    <row r="1807" spans="1:7" x14ac:dyDescent="0.25">
      <c r="A1807" s="34" t="s">
        <v>34</v>
      </c>
      <c r="B1807" s="37" t="s">
        <v>26</v>
      </c>
      <c r="C1807" s="33">
        <v>36647</v>
      </c>
      <c r="D1807" s="31" t="e">
        <f>'1.2'!M12</f>
        <v>#N/A</v>
      </c>
      <c r="E1807" s="31" t="e">
        <f>'1.2'!Z12</f>
        <v>#N/A</v>
      </c>
      <c r="F1807" s="31" t="e">
        <f>'1.2'!AM12</f>
        <v>#N/A</v>
      </c>
      <c r="G1807" s="31" t="e">
        <f>'1.2'!AZ12</f>
        <v>#N/A</v>
      </c>
    </row>
    <row r="1808" spans="1:7" x14ac:dyDescent="0.25">
      <c r="A1808" s="34" t="s">
        <v>34</v>
      </c>
      <c r="B1808" s="37" t="s">
        <v>26</v>
      </c>
      <c r="C1808" s="33">
        <v>36678</v>
      </c>
      <c r="D1808" s="31" t="e">
        <f>'1.2'!M13</f>
        <v>#N/A</v>
      </c>
      <c r="E1808" s="31" t="e">
        <f>'1.2'!Z13</f>
        <v>#N/A</v>
      </c>
      <c r="F1808" s="31" t="e">
        <f>'1.2'!AM13</f>
        <v>#N/A</v>
      </c>
      <c r="G1808" s="31" t="e">
        <f>'1.2'!AZ13</f>
        <v>#N/A</v>
      </c>
    </row>
    <row r="1809" spans="1:7" x14ac:dyDescent="0.25">
      <c r="A1809" s="34" t="s">
        <v>34</v>
      </c>
      <c r="B1809" s="37" t="s">
        <v>26</v>
      </c>
      <c r="C1809" s="33">
        <v>36708</v>
      </c>
      <c r="D1809" s="31" t="e">
        <f>'1.2'!M14</f>
        <v>#N/A</v>
      </c>
      <c r="E1809" s="31" t="e">
        <f>'1.2'!Z14</f>
        <v>#N/A</v>
      </c>
      <c r="F1809" s="31" t="e">
        <f>'1.2'!AM14</f>
        <v>#N/A</v>
      </c>
      <c r="G1809" s="31" t="e">
        <f>'1.2'!AZ14</f>
        <v>#N/A</v>
      </c>
    </row>
    <row r="1810" spans="1:7" x14ac:dyDescent="0.25">
      <c r="A1810" s="34" t="s">
        <v>34</v>
      </c>
      <c r="B1810" s="37" t="s">
        <v>26</v>
      </c>
      <c r="C1810" s="33">
        <v>36739</v>
      </c>
      <c r="D1810" s="31" t="e">
        <f>'1.2'!M15</f>
        <v>#N/A</v>
      </c>
      <c r="E1810" s="31" t="e">
        <f>'1.2'!Z15</f>
        <v>#N/A</v>
      </c>
      <c r="F1810" s="31" t="e">
        <f>'1.2'!AM15</f>
        <v>#N/A</v>
      </c>
      <c r="G1810" s="31" t="e">
        <f>'1.2'!AZ15</f>
        <v>#N/A</v>
      </c>
    </row>
    <row r="1811" spans="1:7" x14ac:dyDescent="0.25">
      <c r="A1811" s="34" t="s">
        <v>34</v>
      </c>
      <c r="B1811" s="37" t="s">
        <v>26</v>
      </c>
      <c r="C1811" s="33">
        <v>36770</v>
      </c>
      <c r="D1811" s="31" t="e">
        <f>'1.2'!M16</f>
        <v>#N/A</v>
      </c>
      <c r="E1811" s="31" t="e">
        <f>'1.2'!Z16</f>
        <v>#N/A</v>
      </c>
      <c r="F1811" s="31" t="e">
        <f>'1.2'!AM16</f>
        <v>#N/A</v>
      </c>
      <c r="G1811" s="31" t="e">
        <f>'1.2'!AZ16</f>
        <v>#N/A</v>
      </c>
    </row>
    <row r="1812" spans="1:7" x14ac:dyDescent="0.25">
      <c r="A1812" s="34" t="s">
        <v>34</v>
      </c>
      <c r="B1812" s="37" t="s">
        <v>26</v>
      </c>
      <c r="C1812" s="33">
        <v>36800</v>
      </c>
      <c r="D1812" s="31" t="e">
        <f>'1.2'!M17</f>
        <v>#N/A</v>
      </c>
      <c r="E1812" s="31" t="e">
        <f>'1.2'!Z17</f>
        <v>#N/A</v>
      </c>
      <c r="F1812" s="31" t="e">
        <f>'1.2'!AM17</f>
        <v>#N/A</v>
      </c>
      <c r="G1812" s="31" t="e">
        <f>'1.2'!AZ17</f>
        <v>#N/A</v>
      </c>
    </row>
    <row r="1813" spans="1:7" x14ac:dyDescent="0.25">
      <c r="A1813" s="34" t="s">
        <v>34</v>
      </c>
      <c r="B1813" s="37" t="s">
        <v>26</v>
      </c>
      <c r="C1813" s="33">
        <v>36831</v>
      </c>
      <c r="D1813" s="31" t="e">
        <f>'1.2'!M18</f>
        <v>#N/A</v>
      </c>
      <c r="E1813" s="31" t="e">
        <f>'1.2'!Z18</f>
        <v>#N/A</v>
      </c>
      <c r="F1813" s="31" t="e">
        <f>'1.2'!AM18</f>
        <v>#N/A</v>
      </c>
      <c r="G1813" s="31" t="e">
        <f>'1.2'!AZ18</f>
        <v>#N/A</v>
      </c>
    </row>
    <row r="1814" spans="1:7" x14ac:dyDescent="0.25">
      <c r="A1814" s="34" t="s">
        <v>34</v>
      </c>
      <c r="B1814" s="37" t="s">
        <v>26</v>
      </c>
      <c r="C1814" s="33">
        <v>36861</v>
      </c>
      <c r="D1814" s="31" t="e">
        <f>'1.2'!M19</f>
        <v>#N/A</v>
      </c>
      <c r="E1814" s="31" t="e">
        <f>'1.2'!Z19</f>
        <v>#N/A</v>
      </c>
      <c r="F1814" s="31" t="e">
        <f>'1.2'!AM19</f>
        <v>#N/A</v>
      </c>
      <c r="G1814" s="31" t="e">
        <f>'1.2'!AZ19</f>
        <v>#N/A</v>
      </c>
    </row>
    <row r="1815" spans="1:7" x14ac:dyDescent="0.25">
      <c r="A1815" s="34" t="s">
        <v>34</v>
      </c>
      <c r="B1815" s="37" t="s">
        <v>26</v>
      </c>
      <c r="C1815" s="33">
        <v>36892</v>
      </c>
      <c r="D1815" s="31" t="e">
        <f>'1.2'!M20</f>
        <v>#N/A</v>
      </c>
      <c r="E1815" s="31" t="e">
        <f>'1.2'!Z20</f>
        <v>#N/A</v>
      </c>
      <c r="F1815" s="31" t="e">
        <f>'1.2'!AM20</f>
        <v>#N/A</v>
      </c>
      <c r="G1815" s="31" t="e">
        <f>'1.2'!AZ20</f>
        <v>#N/A</v>
      </c>
    </row>
    <row r="1816" spans="1:7" x14ac:dyDescent="0.25">
      <c r="A1816" s="34" t="s">
        <v>34</v>
      </c>
      <c r="B1816" s="37" t="s">
        <v>26</v>
      </c>
      <c r="C1816" s="33">
        <v>36923</v>
      </c>
      <c r="D1816" s="31" t="e">
        <f>'1.2'!M21</f>
        <v>#N/A</v>
      </c>
      <c r="E1816" s="31" t="e">
        <f>'1.2'!Z21</f>
        <v>#N/A</v>
      </c>
      <c r="F1816" s="31" t="e">
        <f>'1.2'!AM21</f>
        <v>#N/A</v>
      </c>
      <c r="G1816" s="31" t="e">
        <f>'1.2'!AZ21</f>
        <v>#N/A</v>
      </c>
    </row>
    <row r="1817" spans="1:7" x14ac:dyDescent="0.25">
      <c r="A1817" s="34" t="s">
        <v>34</v>
      </c>
      <c r="B1817" s="37" t="s">
        <v>26</v>
      </c>
      <c r="C1817" s="33">
        <v>36951</v>
      </c>
      <c r="D1817" s="31" t="e">
        <f>'1.2'!M22</f>
        <v>#N/A</v>
      </c>
      <c r="E1817" s="31" t="e">
        <f>'1.2'!Z22</f>
        <v>#N/A</v>
      </c>
      <c r="F1817" s="31" t="e">
        <f>'1.2'!AM22</f>
        <v>#N/A</v>
      </c>
      <c r="G1817" s="31" t="e">
        <f>'1.2'!AZ22</f>
        <v>#N/A</v>
      </c>
    </row>
    <row r="1818" spans="1:7" x14ac:dyDescent="0.25">
      <c r="A1818" s="34" t="s">
        <v>34</v>
      </c>
      <c r="B1818" s="37" t="s">
        <v>26</v>
      </c>
      <c r="C1818" s="33">
        <v>36982</v>
      </c>
      <c r="D1818" s="31" t="e">
        <f>'1.2'!M23</f>
        <v>#N/A</v>
      </c>
      <c r="E1818" s="31" t="e">
        <f>'1.2'!Z23</f>
        <v>#N/A</v>
      </c>
      <c r="F1818" s="31" t="e">
        <f>'1.2'!AM23</f>
        <v>#N/A</v>
      </c>
      <c r="G1818" s="31" t="e">
        <f>'1.2'!AZ23</f>
        <v>#N/A</v>
      </c>
    </row>
    <row r="1819" spans="1:7" x14ac:dyDescent="0.25">
      <c r="A1819" s="34" t="s">
        <v>34</v>
      </c>
      <c r="B1819" s="37" t="s">
        <v>26</v>
      </c>
      <c r="C1819" s="33">
        <v>37012</v>
      </c>
      <c r="D1819" s="31" t="e">
        <f>'1.2'!M24</f>
        <v>#N/A</v>
      </c>
      <c r="E1819" s="31" t="e">
        <f>'1.2'!Z24</f>
        <v>#N/A</v>
      </c>
      <c r="F1819" s="31" t="e">
        <f>'1.2'!AM24</f>
        <v>#N/A</v>
      </c>
      <c r="G1819" s="31" t="e">
        <f>'1.2'!AZ24</f>
        <v>#N/A</v>
      </c>
    </row>
    <row r="1820" spans="1:7" x14ac:dyDescent="0.25">
      <c r="A1820" s="34" t="s">
        <v>34</v>
      </c>
      <c r="B1820" s="37" t="s">
        <v>26</v>
      </c>
      <c r="C1820" s="33">
        <v>37043</v>
      </c>
      <c r="D1820" s="31" t="e">
        <f>'1.2'!M25</f>
        <v>#N/A</v>
      </c>
      <c r="E1820" s="31" t="e">
        <f>'1.2'!Z25</f>
        <v>#N/A</v>
      </c>
      <c r="F1820" s="31" t="e">
        <f>'1.2'!AM25</f>
        <v>#N/A</v>
      </c>
      <c r="G1820" s="31" t="e">
        <f>'1.2'!AZ25</f>
        <v>#N/A</v>
      </c>
    </row>
    <row r="1821" spans="1:7" x14ac:dyDescent="0.25">
      <c r="A1821" s="34" t="s">
        <v>34</v>
      </c>
      <c r="B1821" s="37" t="s">
        <v>26</v>
      </c>
      <c r="C1821" s="33">
        <v>37073</v>
      </c>
      <c r="D1821" s="31" t="e">
        <f>'1.2'!M26</f>
        <v>#N/A</v>
      </c>
      <c r="E1821" s="31" t="e">
        <f>'1.2'!Z26</f>
        <v>#N/A</v>
      </c>
      <c r="F1821" s="31" t="e">
        <f>'1.2'!AM26</f>
        <v>#N/A</v>
      </c>
      <c r="G1821" s="31" t="e">
        <f>'1.2'!AZ26</f>
        <v>#N/A</v>
      </c>
    </row>
    <row r="1822" spans="1:7" x14ac:dyDescent="0.25">
      <c r="A1822" s="34" t="s">
        <v>34</v>
      </c>
      <c r="B1822" s="37" t="s">
        <v>26</v>
      </c>
      <c r="C1822" s="33">
        <v>37104</v>
      </c>
      <c r="D1822" s="31" t="e">
        <f>'1.2'!M27</f>
        <v>#N/A</v>
      </c>
      <c r="E1822" s="31" t="e">
        <f>'1.2'!Z27</f>
        <v>#N/A</v>
      </c>
      <c r="F1822" s="31" t="e">
        <f>'1.2'!AM27</f>
        <v>#N/A</v>
      </c>
      <c r="G1822" s="31" t="e">
        <f>'1.2'!AZ27</f>
        <v>#N/A</v>
      </c>
    </row>
    <row r="1823" spans="1:7" x14ac:dyDescent="0.25">
      <c r="A1823" s="34" t="s">
        <v>34</v>
      </c>
      <c r="B1823" s="37" t="s">
        <v>26</v>
      </c>
      <c r="C1823" s="33">
        <v>37135</v>
      </c>
      <c r="D1823" s="31" t="e">
        <f>'1.2'!M28</f>
        <v>#N/A</v>
      </c>
      <c r="E1823" s="31" t="e">
        <f>'1.2'!Z28</f>
        <v>#N/A</v>
      </c>
      <c r="F1823" s="31" t="e">
        <f>'1.2'!AM28</f>
        <v>#N/A</v>
      </c>
      <c r="G1823" s="31" t="e">
        <f>'1.2'!AZ28</f>
        <v>#N/A</v>
      </c>
    </row>
    <row r="1824" spans="1:7" x14ac:dyDescent="0.25">
      <c r="A1824" s="34" t="s">
        <v>34</v>
      </c>
      <c r="B1824" s="37" t="s">
        <v>26</v>
      </c>
      <c r="C1824" s="33">
        <v>37165</v>
      </c>
      <c r="D1824" s="31" t="e">
        <f>'1.2'!M29</f>
        <v>#N/A</v>
      </c>
      <c r="E1824" s="31" t="e">
        <f>'1.2'!Z29</f>
        <v>#N/A</v>
      </c>
      <c r="F1824" s="31" t="e">
        <f>'1.2'!AM29</f>
        <v>#N/A</v>
      </c>
      <c r="G1824" s="31" t="e">
        <f>'1.2'!AZ29</f>
        <v>#N/A</v>
      </c>
    </row>
    <row r="1825" spans="1:7" x14ac:dyDescent="0.25">
      <c r="A1825" s="34" t="s">
        <v>34</v>
      </c>
      <c r="B1825" s="37" t="s">
        <v>26</v>
      </c>
      <c r="C1825" s="33">
        <v>37196</v>
      </c>
      <c r="D1825" s="31" t="e">
        <f>'1.2'!M30</f>
        <v>#N/A</v>
      </c>
      <c r="E1825" s="31" t="e">
        <f>'1.2'!Z30</f>
        <v>#N/A</v>
      </c>
      <c r="F1825" s="31" t="e">
        <f>'1.2'!AM30</f>
        <v>#N/A</v>
      </c>
      <c r="G1825" s="31" t="e">
        <f>'1.2'!AZ30</f>
        <v>#N/A</v>
      </c>
    </row>
    <row r="1826" spans="1:7" x14ac:dyDescent="0.25">
      <c r="A1826" s="34" t="s">
        <v>34</v>
      </c>
      <c r="B1826" s="37" t="s">
        <v>26</v>
      </c>
      <c r="C1826" s="33">
        <v>37226</v>
      </c>
      <c r="D1826" s="31" t="e">
        <f>'1.2'!M31</f>
        <v>#N/A</v>
      </c>
      <c r="E1826" s="31" t="e">
        <f>'1.2'!Z31</f>
        <v>#N/A</v>
      </c>
      <c r="F1826" s="31" t="e">
        <f>'1.2'!AM31</f>
        <v>#N/A</v>
      </c>
      <c r="G1826" s="31" t="e">
        <f>'1.2'!AZ31</f>
        <v>#N/A</v>
      </c>
    </row>
    <row r="1827" spans="1:7" x14ac:dyDescent="0.25">
      <c r="A1827" s="34" t="s">
        <v>34</v>
      </c>
      <c r="B1827" s="37" t="s">
        <v>26</v>
      </c>
      <c r="C1827" s="33">
        <v>37257</v>
      </c>
      <c r="D1827" s="31" t="e">
        <f>'1.2'!M32</f>
        <v>#N/A</v>
      </c>
      <c r="E1827" s="31" t="e">
        <f>'1.2'!Z32</f>
        <v>#N/A</v>
      </c>
      <c r="F1827" s="31" t="e">
        <f>'1.2'!AM32</f>
        <v>#N/A</v>
      </c>
      <c r="G1827" s="31" t="e">
        <f>'1.2'!AZ32</f>
        <v>#N/A</v>
      </c>
    </row>
    <row r="1828" spans="1:7" x14ac:dyDescent="0.25">
      <c r="A1828" s="34" t="s">
        <v>34</v>
      </c>
      <c r="B1828" s="37" t="s">
        <v>26</v>
      </c>
      <c r="C1828" s="33">
        <v>37288</v>
      </c>
      <c r="D1828" s="31" t="e">
        <f>'1.2'!M33</f>
        <v>#N/A</v>
      </c>
      <c r="E1828" s="31" t="e">
        <f>'1.2'!Z33</f>
        <v>#N/A</v>
      </c>
      <c r="F1828" s="31" t="e">
        <f>'1.2'!AM33</f>
        <v>#N/A</v>
      </c>
      <c r="G1828" s="31" t="e">
        <f>'1.2'!AZ33</f>
        <v>#N/A</v>
      </c>
    </row>
    <row r="1829" spans="1:7" x14ac:dyDescent="0.25">
      <c r="A1829" s="34" t="s">
        <v>34</v>
      </c>
      <c r="B1829" s="37" t="s">
        <v>26</v>
      </c>
      <c r="C1829" s="33">
        <v>37316</v>
      </c>
      <c r="D1829" s="31" t="e">
        <f>'1.2'!M34</f>
        <v>#N/A</v>
      </c>
      <c r="E1829" s="31" t="e">
        <f>'1.2'!Z34</f>
        <v>#N/A</v>
      </c>
      <c r="F1829" s="31" t="e">
        <f>'1.2'!AM34</f>
        <v>#N/A</v>
      </c>
      <c r="G1829" s="31" t="e">
        <f>'1.2'!AZ34</f>
        <v>#N/A</v>
      </c>
    </row>
    <row r="1830" spans="1:7" x14ac:dyDescent="0.25">
      <c r="A1830" s="34" t="s">
        <v>34</v>
      </c>
      <c r="B1830" s="37" t="s">
        <v>26</v>
      </c>
      <c r="C1830" s="33">
        <v>37347</v>
      </c>
      <c r="D1830" s="31" t="e">
        <f>'1.2'!M35</f>
        <v>#N/A</v>
      </c>
      <c r="E1830" s="31" t="e">
        <f>'1.2'!Z35</f>
        <v>#N/A</v>
      </c>
      <c r="F1830" s="31" t="e">
        <f>'1.2'!AM35</f>
        <v>#N/A</v>
      </c>
      <c r="G1830" s="31" t="e">
        <f>'1.2'!AZ35</f>
        <v>#N/A</v>
      </c>
    </row>
    <row r="1831" spans="1:7" x14ac:dyDescent="0.25">
      <c r="A1831" s="34" t="s">
        <v>34</v>
      </c>
      <c r="B1831" s="37" t="s">
        <v>26</v>
      </c>
      <c r="C1831" s="33">
        <v>37377</v>
      </c>
      <c r="D1831" s="31" t="e">
        <f>'1.2'!M36</f>
        <v>#N/A</v>
      </c>
      <c r="E1831" s="31" t="e">
        <f>'1.2'!Z36</f>
        <v>#N/A</v>
      </c>
      <c r="F1831" s="31" t="e">
        <f>'1.2'!AM36</f>
        <v>#N/A</v>
      </c>
      <c r="G1831" s="31" t="e">
        <f>'1.2'!AZ36</f>
        <v>#N/A</v>
      </c>
    </row>
    <row r="1832" spans="1:7" x14ac:dyDescent="0.25">
      <c r="A1832" s="34" t="s">
        <v>34</v>
      </c>
      <c r="B1832" s="37" t="s">
        <v>26</v>
      </c>
      <c r="C1832" s="33">
        <v>37408</v>
      </c>
      <c r="D1832" s="31" t="e">
        <f>'1.2'!M37</f>
        <v>#N/A</v>
      </c>
      <c r="E1832" s="31" t="e">
        <f>'1.2'!Z37</f>
        <v>#N/A</v>
      </c>
      <c r="F1832" s="31" t="e">
        <f>'1.2'!AM37</f>
        <v>#N/A</v>
      </c>
      <c r="G1832" s="31" t="e">
        <f>'1.2'!AZ37</f>
        <v>#N/A</v>
      </c>
    </row>
    <row r="1833" spans="1:7" x14ac:dyDescent="0.25">
      <c r="A1833" s="34" t="s">
        <v>34</v>
      </c>
      <c r="B1833" s="37" t="s">
        <v>26</v>
      </c>
      <c r="C1833" s="33">
        <v>37438</v>
      </c>
      <c r="D1833" s="31" t="e">
        <f>'1.2'!M38</f>
        <v>#N/A</v>
      </c>
      <c r="E1833" s="31" t="e">
        <f>'1.2'!Z38</f>
        <v>#N/A</v>
      </c>
      <c r="F1833" s="31" t="e">
        <f>'1.2'!AM38</f>
        <v>#N/A</v>
      </c>
      <c r="G1833" s="31" t="e">
        <f>'1.2'!AZ38</f>
        <v>#N/A</v>
      </c>
    </row>
    <row r="1834" spans="1:7" x14ac:dyDescent="0.25">
      <c r="A1834" s="34" t="s">
        <v>34</v>
      </c>
      <c r="B1834" s="37" t="s">
        <v>26</v>
      </c>
      <c r="C1834" s="33">
        <v>37469</v>
      </c>
      <c r="D1834" s="31" t="e">
        <f>'1.2'!M39</f>
        <v>#N/A</v>
      </c>
      <c r="E1834" s="31" t="e">
        <f>'1.2'!Z39</f>
        <v>#N/A</v>
      </c>
      <c r="F1834" s="31" t="e">
        <f>'1.2'!AM39</f>
        <v>#N/A</v>
      </c>
      <c r="G1834" s="31" t="e">
        <f>'1.2'!AZ39</f>
        <v>#N/A</v>
      </c>
    </row>
    <row r="1835" spans="1:7" x14ac:dyDescent="0.25">
      <c r="A1835" s="34" t="s">
        <v>34</v>
      </c>
      <c r="B1835" s="37" t="s">
        <v>26</v>
      </c>
      <c r="C1835" s="33">
        <v>37500</v>
      </c>
      <c r="D1835" s="31" t="e">
        <f>'1.2'!M40</f>
        <v>#N/A</v>
      </c>
      <c r="E1835" s="31" t="e">
        <f>'1.2'!Z40</f>
        <v>#N/A</v>
      </c>
      <c r="F1835" s="31" t="e">
        <f>'1.2'!AM40</f>
        <v>#N/A</v>
      </c>
      <c r="G1835" s="31" t="e">
        <f>'1.2'!AZ40</f>
        <v>#N/A</v>
      </c>
    </row>
    <row r="1836" spans="1:7" x14ac:dyDescent="0.25">
      <c r="A1836" s="34" t="s">
        <v>34</v>
      </c>
      <c r="B1836" s="37" t="s">
        <v>26</v>
      </c>
      <c r="C1836" s="33">
        <v>37530</v>
      </c>
      <c r="D1836" s="31" t="e">
        <f>'1.2'!M41</f>
        <v>#N/A</v>
      </c>
      <c r="E1836" s="31" t="e">
        <f>'1.2'!Z41</f>
        <v>#N/A</v>
      </c>
      <c r="F1836" s="31" t="e">
        <f>'1.2'!AM41</f>
        <v>#N/A</v>
      </c>
      <c r="G1836" s="31" t="e">
        <f>'1.2'!AZ41</f>
        <v>#N/A</v>
      </c>
    </row>
    <row r="1837" spans="1:7" x14ac:dyDescent="0.25">
      <c r="A1837" s="34" t="s">
        <v>34</v>
      </c>
      <c r="B1837" s="37" t="s">
        <v>26</v>
      </c>
      <c r="C1837" s="33">
        <v>37561</v>
      </c>
      <c r="D1837" s="31" t="e">
        <f>'1.2'!M42</f>
        <v>#N/A</v>
      </c>
      <c r="E1837" s="31" t="e">
        <f>'1.2'!Z42</f>
        <v>#N/A</v>
      </c>
      <c r="F1837" s="31" t="e">
        <f>'1.2'!AM42</f>
        <v>#N/A</v>
      </c>
      <c r="G1837" s="31" t="e">
        <f>'1.2'!AZ42</f>
        <v>#N/A</v>
      </c>
    </row>
    <row r="1838" spans="1:7" x14ac:dyDescent="0.25">
      <c r="A1838" s="34" t="s">
        <v>34</v>
      </c>
      <c r="B1838" s="37" t="s">
        <v>26</v>
      </c>
      <c r="C1838" s="33">
        <v>37591</v>
      </c>
      <c r="D1838" s="31" t="e">
        <f>'1.2'!M43</f>
        <v>#N/A</v>
      </c>
      <c r="E1838" s="31" t="e">
        <f>'1.2'!Z43</f>
        <v>#N/A</v>
      </c>
      <c r="F1838" s="31" t="e">
        <f>'1.2'!AM43</f>
        <v>#N/A</v>
      </c>
      <c r="G1838" s="31" t="e">
        <f>'1.2'!AZ43</f>
        <v>#N/A</v>
      </c>
    </row>
    <row r="1839" spans="1:7" x14ac:dyDescent="0.25">
      <c r="A1839" s="34" t="s">
        <v>34</v>
      </c>
      <c r="B1839" s="37" t="s">
        <v>26</v>
      </c>
      <c r="C1839" s="33">
        <v>37622</v>
      </c>
      <c r="D1839" s="31" t="e">
        <f>'1.2'!M44</f>
        <v>#N/A</v>
      </c>
      <c r="E1839" s="31" t="e">
        <f>'1.2'!Z44</f>
        <v>#N/A</v>
      </c>
      <c r="F1839" s="31" t="e">
        <f>'1.2'!AM44</f>
        <v>#N/A</v>
      </c>
      <c r="G1839" s="31" t="e">
        <f>'1.2'!AZ44</f>
        <v>#N/A</v>
      </c>
    </row>
    <row r="1840" spans="1:7" x14ac:dyDescent="0.25">
      <c r="A1840" s="34" t="s">
        <v>34</v>
      </c>
      <c r="B1840" s="37" t="s">
        <v>26</v>
      </c>
      <c r="C1840" s="33">
        <v>37653</v>
      </c>
      <c r="D1840" s="31" t="e">
        <f>'1.2'!M45</f>
        <v>#N/A</v>
      </c>
      <c r="E1840" s="31" t="e">
        <f>'1.2'!Z45</f>
        <v>#N/A</v>
      </c>
      <c r="F1840" s="31" t="e">
        <f>'1.2'!AM45</f>
        <v>#N/A</v>
      </c>
      <c r="G1840" s="31" t="e">
        <f>'1.2'!AZ45</f>
        <v>#N/A</v>
      </c>
    </row>
    <row r="1841" spans="1:7" x14ac:dyDescent="0.25">
      <c r="A1841" s="34" t="s">
        <v>34</v>
      </c>
      <c r="B1841" s="37" t="s">
        <v>26</v>
      </c>
      <c r="C1841" s="33">
        <v>37681</v>
      </c>
      <c r="D1841" s="31" t="e">
        <f>'1.2'!M46</f>
        <v>#N/A</v>
      </c>
      <c r="E1841" s="31" t="e">
        <f>'1.2'!Z46</f>
        <v>#N/A</v>
      </c>
      <c r="F1841" s="31" t="e">
        <f>'1.2'!AM46</f>
        <v>#N/A</v>
      </c>
      <c r="G1841" s="31" t="e">
        <f>'1.2'!AZ46</f>
        <v>#N/A</v>
      </c>
    </row>
    <row r="1842" spans="1:7" x14ac:dyDescent="0.25">
      <c r="A1842" s="34" t="s">
        <v>34</v>
      </c>
      <c r="B1842" s="37" t="s">
        <v>26</v>
      </c>
      <c r="C1842" s="33">
        <v>37712</v>
      </c>
      <c r="D1842" s="31" t="e">
        <f>'1.2'!M47</f>
        <v>#N/A</v>
      </c>
      <c r="E1842" s="31" t="e">
        <f>'1.2'!Z47</f>
        <v>#N/A</v>
      </c>
      <c r="F1842" s="31" t="e">
        <f>'1.2'!AM47</f>
        <v>#N/A</v>
      </c>
      <c r="G1842" s="31" t="e">
        <f>'1.2'!AZ47</f>
        <v>#N/A</v>
      </c>
    </row>
    <row r="1843" spans="1:7" x14ac:dyDescent="0.25">
      <c r="A1843" s="34" t="s">
        <v>34</v>
      </c>
      <c r="B1843" s="37" t="s">
        <v>26</v>
      </c>
      <c r="C1843" s="33">
        <v>37742</v>
      </c>
      <c r="D1843" s="31" t="e">
        <f>'1.2'!M48</f>
        <v>#N/A</v>
      </c>
      <c r="E1843" s="31" t="e">
        <f>'1.2'!Z48</f>
        <v>#N/A</v>
      </c>
      <c r="F1843" s="31" t="e">
        <f>'1.2'!AM48</f>
        <v>#N/A</v>
      </c>
      <c r="G1843" s="31" t="e">
        <f>'1.2'!AZ48</f>
        <v>#N/A</v>
      </c>
    </row>
    <row r="1844" spans="1:7" x14ac:dyDescent="0.25">
      <c r="A1844" s="34" t="s">
        <v>34</v>
      </c>
      <c r="B1844" s="37" t="s">
        <v>26</v>
      </c>
      <c r="C1844" s="33">
        <v>37773</v>
      </c>
      <c r="D1844" s="31" t="e">
        <f>'1.2'!M49</f>
        <v>#N/A</v>
      </c>
      <c r="E1844" s="31" t="e">
        <f>'1.2'!Z49</f>
        <v>#N/A</v>
      </c>
      <c r="F1844" s="31" t="e">
        <f>'1.2'!AM49</f>
        <v>#N/A</v>
      </c>
      <c r="G1844" s="31" t="e">
        <f>'1.2'!AZ49</f>
        <v>#N/A</v>
      </c>
    </row>
    <row r="1845" spans="1:7" x14ac:dyDescent="0.25">
      <c r="A1845" s="34" t="s">
        <v>34</v>
      </c>
      <c r="B1845" s="37" t="s">
        <v>26</v>
      </c>
      <c r="C1845" s="33">
        <v>37803</v>
      </c>
      <c r="D1845" s="31" t="e">
        <f>'1.2'!M50</f>
        <v>#N/A</v>
      </c>
      <c r="E1845" s="31" t="e">
        <f>'1.2'!Z50</f>
        <v>#N/A</v>
      </c>
      <c r="F1845" s="31" t="e">
        <f>'1.2'!AM50</f>
        <v>#N/A</v>
      </c>
      <c r="G1845" s="31" t="e">
        <f>'1.2'!AZ50</f>
        <v>#N/A</v>
      </c>
    </row>
    <row r="1846" spans="1:7" x14ac:dyDescent="0.25">
      <c r="A1846" s="34" t="s">
        <v>34</v>
      </c>
      <c r="B1846" s="37" t="s">
        <v>26</v>
      </c>
      <c r="C1846" s="33">
        <v>37834</v>
      </c>
      <c r="D1846" s="31" t="e">
        <f>'1.2'!M51</f>
        <v>#N/A</v>
      </c>
      <c r="E1846" s="31" t="e">
        <f>'1.2'!Z51</f>
        <v>#N/A</v>
      </c>
      <c r="F1846" s="31" t="e">
        <f>'1.2'!AM51</f>
        <v>#N/A</v>
      </c>
      <c r="G1846" s="31" t="e">
        <f>'1.2'!AZ51</f>
        <v>#N/A</v>
      </c>
    </row>
    <row r="1847" spans="1:7" x14ac:dyDescent="0.25">
      <c r="A1847" s="34" t="s">
        <v>34</v>
      </c>
      <c r="B1847" s="37" t="s">
        <v>26</v>
      </c>
      <c r="C1847" s="33">
        <v>37865</v>
      </c>
      <c r="D1847" s="31" t="e">
        <f>'1.2'!M52</f>
        <v>#N/A</v>
      </c>
      <c r="E1847" s="31" t="e">
        <f>'1.2'!Z52</f>
        <v>#N/A</v>
      </c>
      <c r="F1847" s="31" t="e">
        <f>'1.2'!AM52</f>
        <v>#N/A</v>
      </c>
      <c r="G1847" s="31" t="e">
        <f>'1.2'!AZ52</f>
        <v>#N/A</v>
      </c>
    </row>
    <row r="1848" spans="1:7" x14ac:dyDescent="0.25">
      <c r="A1848" s="34" t="s">
        <v>34</v>
      </c>
      <c r="B1848" s="37" t="s">
        <v>26</v>
      </c>
      <c r="C1848" s="33">
        <v>37895</v>
      </c>
      <c r="D1848" s="31" t="e">
        <f>'1.2'!M53</f>
        <v>#N/A</v>
      </c>
      <c r="E1848" s="31" t="e">
        <f>'1.2'!Z53</f>
        <v>#N/A</v>
      </c>
      <c r="F1848" s="31" t="e">
        <f>'1.2'!AM53</f>
        <v>#N/A</v>
      </c>
      <c r="G1848" s="31" t="e">
        <f>'1.2'!AZ53</f>
        <v>#N/A</v>
      </c>
    </row>
    <row r="1849" spans="1:7" x14ac:dyDescent="0.25">
      <c r="A1849" s="34" t="s">
        <v>34</v>
      </c>
      <c r="B1849" s="37" t="s">
        <v>26</v>
      </c>
      <c r="C1849" s="33">
        <v>37926</v>
      </c>
      <c r="D1849" s="31" t="e">
        <f>'1.2'!M54</f>
        <v>#N/A</v>
      </c>
      <c r="E1849" s="31" t="e">
        <f>'1.2'!Z54</f>
        <v>#N/A</v>
      </c>
      <c r="F1849" s="31" t="e">
        <f>'1.2'!AM54</f>
        <v>#N/A</v>
      </c>
      <c r="G1849" s="31" t="e">
        <f>'1.2'!AZ54</f>
        <v>#N/A</v>
      </c>
    </row>
    <row r="1850" spans="1:7" x14ac:dyDescent="0.25">
      <c r="A1850" s="34" t="s">
        <v>34</v>
      </c>
      <c r="B1850" s="37" t="s">
        <v>26</v>
      </c>
      <c r="C1850" s="33">
        <v>37956</v>
      </c>
      <c r="D1850" s="31" t="e">
        <f>'1.2'!M55</f>
        <v>#N/A</v>
      </c>
      <c r="E1850" s="31" t="e">
        <f>'1.2'!Z55</f>
        <v>#N/A</v>
      </c>
      <c r="F1850" s="31" t="e">
        <f>'1.2'!AM55</f>
        <v>#N/A</v>
      </c>
      <c r="G1850" s="31" t="e">
        <f>'1.2'!AZ55</f>
        <v>#N/A</v>
      </c>
    </row>
    <row r="1851" spans="1:7" x14ac:dyDescent="0.25">
      <c r="A1851" s="34" t="s">
        <v>34</v>
      </c>
      <c r="B1851" s="37" t="s">
        <v>26</v>
      </c>
      <c r="C1851" s="33">
        <v>37987</v>
      </c>
      <c r="D1851" s="31">
        <f>'1.2'!M56</f>
        <v>14.8</v>
      </c>
      <c r="E1851" s="31">
        <f>'1.2'!Z56</f>
        <v>15.4</v>
      </c>
      <c r="F1851" s="31">
        <f>'1.2'!AM56</f>
        <v>15.4</v>
      </c>
      <c r="G1851" s="31">
        <f>'1.2'!AZ56</f>
        <v>15.7</v>
      </c>
    </row>
    <row r="1852" spans="1:7" x14ac:dyDescent="0.25">
      <c r="A1852" s="34" t="s">
        <v>34</v>
      </c>
      <c r="B1852" s="37" t="s">
        <v>26</v>
      </c>
      <c r="C1852" s="33">
        <v>38018</v>
      </c>
      <c r="D1852" s="31">
        <f>'1.2'!M57</f>
        <v>13.7</v>
      </c>
      <c r="E1852" s="31">
        <f>'1.2'!Z57</f>
        <v>5.0999999999999996</v>
      </c>
      <c r="F1852" s="31">
        <f>'1.2'!AM57</f>
        <v>10.199999999999999</v>
      </c>
      <c r="G1852" s="31">
        <f>'1.2'!AZ57</f>
        <v>14</v>
      </c>
    </row>
    <row r="1853" spans="1:7" x14ac:dyDescent="0.25">
      <c r="A1853" s="34" t="s">
        <v>34</v>
      </c>
      <c r="B1853" s="37" t="s">
        <v>26</v>
      </c>
      <c r="C1853" s="33">
        <v>38047</v>
      </c>
      <c r="D1853" s="31">
        <f>'1.2'!M58</f>
        <v>16.899999999999999</v>
      </c>
      <c r="E1853" s="31">
        <f>'1.2'!Z58</f>
        <v>38</v>
      </c>
      <c r="F1853" s="31">
        <f>'1.2'!AM58</f>
        <v>19.2</v>
      </c>
      <c r="G1853" s="31">
        <f>'1.2'!AZ58</f>
        <v>17.3</v>
      </c>
    </row>
    <row r="1854" spans="1:7" x14ac:dyDescent="0.25">
      <c r="A1854" s="34" t="s">
        <v>34</v>
      </c>
      <c r="B1854" s="37" t="s">
        <v>26</v>
      </c>
      <c r="C1854" s="33">
        <v>38078</v>
      </c>
      <c r="D1854" s="31">
        <f>'1.2'!M59</f>
        <v>14.8</v>
      </c>
      <c r="E1854" s="31">
        <f>'1.2'!Z59</f>
        <v>18.899999999999999</v>
      </c>
      <c r="F1854" s="31">
        <f>'1.2'!AM59</f>
        <v>19.100000000000001</v>
      </c>
      <c r="G1854" s="31">
        <f>'1.2'!AZ59</f>
        <v>18.3</v>
      </c>
    </row>
    <row r="1855" spans="1:7" x14ac:dyDescent="0.25">
      <c r="A1855" s="34" t="s">
        <v>34</v>
      </c>
      <c r="B1855" s="37" t="s">
        <v>26</v>
      </c>
      <c r="C1855" s="33">
        <v>38108</v>
      </c>
      <c r="D1855" s="31">
        <f>'1.2'!M60</f>
        <v>16.2</v>
      </c>
      <c r="E1855" s="31">
        <f>'1.2'!Z60</f>
        <v>19.5</v>
      </c>
      <c r="F1855" s="31">
        <f>'1.2'!AM60</f>
        <v>19.2</v>
      </c>
      <c r="G1855" s="31">
        <f>'1.2'!AZ60</f>
        <v>18.100000000000001</v>
      </c>
    </row>
    <row r="1856" spans="1:7" x14ac:dyDescent="0.25">
      <c r="A1856" s="34" t="s">
        <v>34</v>
      </c>
      <c r="B1856" s="37" t="s">
        <v>26</v>
      </c>
      <c r="C1856" s="33">
        <v>38139</v>
      </c>
      <c r="D1856" s="31">
        <f>'1.2'!M61</f>
        <v>16.600000000000001</v>
      </c>
      <c r="E1856" s="31">
        <f>'1.2'!Z61</f>
        <v>30.7</v>
      </c>
      <c r="F1856" s="31">
        <f>'1.2'!AM61</f>
        <v>21.1</v>
      </c>
      <c r="G1856" s="31">
        <f>'1.2'!AZ61</f>
        <v>18.5</v>
      </c>
    </row>
    <row r="1857" spans="1:7" x14ac:dyDescent="0.25">
      <c r="A1857" s="34" t="s">
        <v>34</v>
      </c>
      <c r="B1857" s="37" t="s">
        <v>26</v>
      </c>
      <c r="C1857" s="33">
        <v>38169</v>
      </c>
      <c r="D1857" s="31">
        <f>'1.2'!M62</f>
        <v>20.3</v>
      </c>
      <c r="E1857" s="31">
        <f>'1.2'!Z62</f>
        <v>39.1</v>
      </c>
      <c r="F1857" s="31">
        <f>'1.2'!AM62</f>
        <v>24</v>
      </c>
      <c r="G1857" s="31">
        <f>'1.2'!AZ62</f>
        <v>20.8</v>
      </c>
    </row>
    <row r="1858" spans="1:7" x14ac:dyDescent="0.25">
      <c r="A1858" s="34" t="s">
        <v>34</v>
      </c>
      <c r="B1858" s="37" t="s">
        <v>26</v>
      </c>
      <c r="C1858" s="33">
        <v>38200</v>
      </c>
      <c r="D1858" s="31">
        <f>'1.2'!M63</f>
        <v>18.3</v>
      </c>
      <c r="E1858" s="31">
        <f>'1.2'!Z63</f>
        <v>29.6</v>
      </c>
      <c r="F1858" s="31">
        <f>'1.2'!AM63</f>
        <v>24.7</v>
      </c>
      <c r="G1858" s="31">
        <f>'1.2'!AZ63</f>
        <v>21.5</v>
      </c>
    </row>
    <row r="1859" spans="1:7" x14ac:dyDescent="0.25">
      <c r="A1859" s="34" t="s">
        <v>34</v>
      </c>
      <c r="B1859" s="37" t="s">
        <v>26</v>
      </c>
      <c r="C1859" s="33">
        <v>38231</v>
      </c>
      <c r="D1859" s="31">
        <f>'1.2'!M64</f>
        <v>18</v>
      </c>
      <c r="E1859" s="31">
        <f>'1.2'!Z64</f>
        <v>25.1</v>
      </c>
      <c r="F1859" s="31">
        <f>'1.2'!AM64</f>
        <v>24.8</v>
      </c>
      <c r="G1859" s="31">
        <f>'1.2'!AZ64</f>
        <v>22</v>
      </c>
    </row>
    <row r="1860" spans="1:7" x14ac:dyDescent="0.25">
      <c r="A1860" s="34" t="s">
        <v>34</v>
      </c>
      <c r="B1860" s="37" t="s">
        <v>26</v>
      </c>
      <c r="C1860" s="33">
        <v>38261</v>
      </c>
      <c r="D1860" s="31">
        <f>'1.2'!M65</f>
        <v>18.899999999999999</v>
      </c>
      <c r="E1860" s="31">
        <f>'1.2'!Z65</f>
        <v>31.9</v>
      </c>
      <c r="F1860" s="31">
        <f>'1.2'!AM65</f>
        <v>25.5</v>
      </c>
      <c r="G1860" s="31">
        <f>'1.2'!AZ65</f>
        <v>24</v>
      </c>
    </row>
    <row r="1861" spans="1:7" x14ac:dyDescent="0.25">
      <c r="A1861" s="34" t="s">
        <v>34</v>
      </c>
      <c r="B1861" s="37" t="s">
        <v>26</v>
      </c>
      <c r="C1861" s="33">
        <v>38292</v>
      </c>
      <c r="D1861" s="31">
        <f>'1.2'!M66</f>
        <v>19.7</v>
      </c>
      <c r="E1861" s="31">
        <f>'1.2'!Z66</f>
        <v>43.8</v>
      </c>
      <c r="F1861" s="31">
        <f>'1.2'!AM66</f>
        <v>27.2</v>
      </c>
      <c r="G1861" s="31">
        <f>'1.2'!AZ66</f>
        <v>25.5</v>
      </c>
    </row>
    <row r="1862" spans="1:7" x14ac:dyDescent="0.25">
      <c r="A1862" s="34" t="s">
        <v>34</v>
      </c>
      <c r="B1862" s="37" t="s">
        <v>26</v>
      </c>
      <c r="C1862" s="33">
        <v>38322</v>
      </c>
      <c r="D1862" s="31">
        <f>'1.2'!M67</f>
        <v>22.4</v>
      </c>
      <c r="E1862" s="31">
        <f>'1.2'!Z67</f>
        <v>62.3</v>
      </c>
      <c r="F1862" s="31">
        <f>'1.2'!AM67</f>
        <v>30.2</v>
      </c>
      <c r="G1862" s="31">
        <f>'1.2'!AZ67</f>
        <v>30.2</v>
      </c>
    </row>
    <row r="1863" spans="1:7" x14ac:dyDescent="0.25">
      <c r="A1863" s="34" t="s">
        <v>34</v>
      </c>
      <c r="B1863" s="37" t="s">
        <v>26</v>
      </c>
      <c r="C1863" s="33">
        <v>38353</v>
      </c>
      <c r="D1863" s="31">
        <f>'1.2'!M68</f>
        <v>20</v>
      </c>
      <c r="E1863" s="31">
        <f>'1.2'!Z68</f>
        <v>35.799999999999997</v>
      </c>
      <c r="F1863" s="31">
        <f>'1.2'!AM68</f>
        <v>35.799999999999997</v>
      </c>
      <c r="G1863" s="31">
        <f>'1.2'!AZ68</f>
        <v>31.9</v>
      </c>
    </row>
    <row r="1864" spans="1:7" x14ac:dyDescent="0.25">
      <c r="A1864" s="34" t="s">
        <v>34</v>
      </c>
      <c r="B1864" s="37" t="s">
        <v>26</v>
      </c>
      <c r="C1864" s="33">
        <v>38384</v>
      </c>
      <c r="D1864" s="31">
        <f>'1.2'!M69</f>
        <v>19.399999999999999</v>
      </c>
      <c r="E1864" s="31">
        <f>'1.2'!Z69</f>
        <v>41.3</v>
      </c>
      <c r="F1864" s="31">
        <f>'1.2'!AM69</f>
        <v>38.4</v>
      </c>
      <c r="G1864" s="31">
        <f>'1.2'!AZ69</f>
        <v>34.799999999999997</v>
      </c>
    </row>
    <row r="1865" spans="1:7" x14ac:dyDescent="0.25">
      <c r="A1865" s="34" t="s">
        <v>34</v>
      </c>
      <c r="B1865" s="37" t="s">
        <v>26</v>
      </c>
      <c r="C1865" s="33">
        <v>38412</v>
      </c>
      <c r="D1865" s="31">
        <f>'1.2'!M70</f>
        <v>23.4</v>
      </c>
      <c r="E1865" s="31">
        <f>'1.2'!Z70</f>
        <v>38.4</v>
      </c>
      <c r="F1865" s="31">
        <f>'1.2'!AM70</f>
        <v>38.4</v>
      </c>
      <c r="G1865" s="31">
        <f>'1.2'!AZ70</f>
        <v>34.9</v>
      </c>
    </row>
    <row r="1866" spans="1:7" x14ac:dyDescent="0.25">
      <c r="A1866" s="34" t="s">
        <v>34</v>
      </c>
      <c r="B1866" s="37" t="s">
        <v>26</v>
      </c>
      <c r="C1866" s="33">
        <v>38443</v>
      </c>
      <c r="D1866" s="31">
        <f>'1.2'!M71</f>
        <v>22.9</v>
      </c>
      <c r="E1866" s="31">
        <f>'1.2'!Z71</f>
        <v>54.9</v>
      </c>
      <c r="F1866" s="31">
        <f>'1.2'!AM71</f>
        <v>42.5</v>
      </c>
      <c r="G1866" s="31">
        <f>'1.2'!AZ71</f>
        <v>37.799999999999997</v>
      </c>
    </row>
    <row r="1867" spans="1:7" x14ac:dyDescent="0.25">
      <c r="A1867" s="34" t="s">
        <v>34</v>
      </c>
      <c r="B1867" s="37" t="s">
        <v>26</v>
      </c>
      <c r="C1867" s="33">
        <v>38473</v>
      </c>
      <c r="D1867" s="31">
        <f>'1.2'!M72</f>
        <v>24.9</v>
      </c>
      <c r="E1867" s="31">
        <f>'1.2'!Z72</f>
        <v>53.6</v>
      </c>
      <c r="F1867" s="31">
        <f>'1.2'!AM72</f>
        <v>44.8</v>
      </c>
      <c r="G1867" s="31">
        <f>'1.2'!AZ72</f>
        <v>40.700000000000003</v>
      </c>
    </row>
    <row r="1868" spans="1:7" x14ac:dyDescent="0.25">
      <c r="A1868" s="34" t="s">
        <v>34</v>
      </c>
      <c r="B1868" s="37" t="s">
        <v>26</v>
      </c>
      <c r="C1868" s="33">
        <v>38504</v>
      </c>
      <c r="D1868" s="31">
        <f>'1.2'!M73</f>
        <v>24.8</v>
      </c>
      <c r="E1868" s="31">
        <f>'1.2'!Z73</f>
        <v>49.1</v>
      </c>
      <c r="F1868" s="31">
        <f>'1.2'!AM73</f>
        <v>45.6</v>
      </c>
      <c r="G1868" s="31">
        <f>'1.2'!AZ73</f>
        <v>42.2</v>
      </c>
    </row>
    <row r="1869" spans="1:7" x14ac:dyDescent="0.25">
      <c r="A1869" s="34" t="s">
        <v>34</v>
      </c>
      <c r="B1869" s="37" t="s">
        <v>26</v>
      </c>
      <c r="C1869" s="33">
        <v>38534</v>
      </c>
      <c r="D1869" s="31">
        <f>'1.2'!M74</f>
        <v>25.1</v>
      </c>
      <c r="E1869" s="31">
        <f>'1.2'!Z74</f>
        <v>24.1</v>
      </c>
      <c r="F1869" s="31">
        <f>'1.2'!AM74</f>
        <v>41.7</v>
      </c>
      <c r="G1869" s="31">
        <f>'1.2'!AZ74</f>
        <v>40.4</v>
      </c>
    </row>
    <row r="1870" spans="1:7" x14ac:dyDescent="0.25">
      <c r="A1870" s="34" t="s">
        <v>34</v>
      </c>
      <c r="B1870" s="37" t="s">
        <v>26</v>
      </c>
      <c r="C1870" s="33">
        <v>38565</v>
      </c>
      <c r="D1870" s="31">
        <f>'1.2'!M75</f>
        <v>27.6</v>
      </c>
      <c r="E1870" s="31">
        <f>'1.2'!Z75</f>
        <v>51.1</v>
      </c>
      <c r="F1870" s="31">
        <f>'1.2'!AM75</f>
        <v>43</v>
      </c>
      <c r="G1870" s="31">
        <f>'1.2'!AZ75</f>
        <v>42.3</v>
      </c>
    </row>
    <row r="1871" spans="1:7" x14ac:dyDescent="0.25">
      <c r="A1871" s="34" t="s">
        <v>34</v>
      </c>
      <c r="B1871" s="37" t="s">
        <v>26</v>
      </c>
      <c r="C1871" s="33">
        <v>38596</v>
      </c>
      <c r="D1871" s="31">
        <f>'1.2'!M76</f>
        <v>28.6</v>
      </c>
      <c r="E1871" s="31">
        <f>'1.2'!Z76</f>
        <v>58.3</v>
      </c>
      <c r="F1871" s="31">
        <f>'1.2'!AM76</f>
        <v>44.9</v>
      </c>
      <c r="G1871" s="31">
        <f>'1.2'!AZ76</f>
        <v>45.1</v>
      </c>
    </row>
    <row r="1872" spans="1:7" x14ac:dyDescent="0.25">
      <c r="A1872" s="34" t="s">
        <v>34</v>
      </c>
      <c r="B1872" s="37" t="s">
        <v>26</v>
      </c>
      <c r="C1872" s="33">
        <v>38626</v>
      </c>
      <c r="D1872" s="31">
        <f>'1.2'!M77</f>
        <v>27.7</v>
      </c>
      <c r="E1872" s="31">
        <f>'1.2'!Z77</f>
        <v>46.4</v>
      </c>
      <c r="F1872" s="31">
        <f>'1.2'!AM77</f>
        <v>45.1</v>
      </c>
      <c r="G1872" s="31">
        <f>'1.2'!AZ77</f>
        <v>46.2</v>
      </c>
    </row>
    <row r="1873" spans="1:7" x14ac:dyDescent="0.25">
      <c r="A1873" s="34" t="s">
        <v>34</v>
      </c>
      <c r="B1873" s="37" t="s">
        <v>26</v>
      </c>
      <c r="C1873" s="33">
        <v>38657</v>
      </c>
      <c r="D1873" s="31">
        <f>'1.2'!M78</f>
        <v>25.5</v>
      </c>
      <c r="E1873" s="31">
        <f>'1.2'!Z78</f>
        <v>29.6</v>
      </c>
      <c r="F1873" s="31">
        <f>'1.2'!AM78</f>
        <v>43.4</v>
      </c>
      <c r="G1873" s="31">
        <f>'1.2'!AZ78</f>
        <v>44.7</v>
      </c>
    </row>
    <row r="1874" spans="1:7" x14ac:dyDescent="0.25">
      <c r="A1874" s="34" t="s">
        <v>34</v>
      </c>
      <c r="B1874" s="37" t="s">
        <v>26</v>
      </c>
      <c r="C1874" s="33">
        <v>38687</v>
      </c>
      <c r="D1874" s="31">
        <f>'1.2'!M79</f>
        <v>31.7</v>
      </c>
      <c r="E1874" s="31">
        <f>'1.2'!Z79</f>
        <v>41.9</v>
      </c>
      <c r="F1874" s="31">
        <f>'1.2'!AM79</f>
        <v>43.3</v>
      </c>
      <c r="G1874" s="31">
        <f>'1.2'!AZ79</f>
        <v>43.3</v>
      </c>
    </row>
    <row r="1875" spans="1:7" x14ac:dyDescent="0.25">
      <c r="A1875" s="34" t="s">
        <v>34</v>
      </c>
      <c r="B1875" s="37" t="s">
        <v>26</v>
      </c>
      <c r="C1875" s="33">
        <v>38718</v>
      </c>
      <c r="D1875" s="31">
        <f>'1.2'!M80</f>
        <v>28</v>
      </c>
      <c r="E1875" s="31">
        <f>'1.2'!Z80</f>
        <v>39.6</v>
      </c>
      <c r="F1875" s="31">
        <f>'1.2'!AM80</f>
        <v>39.6</v>
      </c>
      <c r="G1875" s="31">
        <f>'1.2'!AZ80</f>
        <v>43.4</v>
      </c>
    </row>
    <row r="1876" spans="1:7" x14ac:dyDescent="0.25">
      <c r="A1876" s="34" t="s">
        <v>34</v>
      </c>
      <c r="B1876" s="37" t="s">
        <v>26</v>
      </c>
      <c r="C1876" s="33">
        <v>38749</v>
      </c>
      <c r="D1876" s="31">
        <f>'1.2'!M81</f>
        <v>25.8</v>
      </c>
      <c r="E1876" s="31">
        <f>'1.2'!Z81</f>
        <v>33.4</v>
      </c>
      <c r="F1876" s="31">
        <f>'1.2'!AM81</f>
        <v>36.6</v>
      </c>
      <c r="G1876" s="31">
        <f>'1.2'!AZ81</f>
        <v>42.7</v>
      </c>
    </row>
    <row r="1877" spans="1:7" x14ac:dyDescent="0.25">
      <c r="A1877" s="34" t="s">
        <v>34</v>
      </c>
      <c r="B1877" s="37" t="s">
        <v>26</v>
      </c>
      <c r="C1877" s="33">
        <v>38777</v>
      </c>
      <c r="D1877" s="31">
        <f>'1.2'!M82</f>
        <v>31.6</v>
      </c>
      <c r="E1877" s="31">
        <f>'1.2'!Z82</f>
        <v>34.6</v>
      </c>
      <c r="F1877" s="31">
        <f>'1.2'!AM82</f>
        <v>35.799999999999997</v>
      </c>
      <c r="G1877" s="31">
        <f>'1.2'!AZ82</f>
        <v>42.2</v>
      </c>
    </row>
    <row r="1878" spans="1:7" x14ac:dyDescent="0.25">
      <c r="A1878" s="34" t="s">
        <v>34</v>
      </c>
      <c r="B1878" s="37" t="s">
        <v>26</v>
      </c>
      <c r="C1878" s="33">
        <v>38808</v>
      </c>
      <c r="D1878" s="31">
        <f>'1.2'!M83</f>
        <v>26.2</v>
      </c>
      <c r="E1878" s="31">
        <f>'1.2'!Z83</f>
        <v>14.3</v>
      </c>
      <c r="F1878" s="31">
        <f>'1.2'!AM83</f>
        <v>30.1</v>
      </c>
      <c r="G1878" s="31">
        <f>'1.2'!AZ83</f>
        <v>38.700000000000003</v>
      </c>
    </row>
    <row r="1879" spans="1:7" x14ac:dyDescent="0.25">
      <c r="A1879" s="34" t="s">
        <v>34</v>
      </c>
      <c r="B1879" s="37" t="s">
        <v>26</v>
      </c>
      <c r="C1879" s="33">
        <v>38838</v>
      </c>
      <c r="D1879" s="31">
        <f>'1.2'!M84</f>
        <v>31.8</v>
      </c>
      <c r="E1879" s="31">
        <f>'1.2'!Z84</f>
        <v>27.8</v>
      </c>
      <c r="F1879" s="31">
        <f>'1.2'!AM84</f>
        <v>29.6</v>
      </c>
      <c r="G1879" s="31">
        <f>'1.2'!AZ84</f>
        <v>36.6</v>
      </c>
    </row>
    <row r="1880" spans="1:7" x14ac:dyDescent="0.25">
      <c r="A1880" s="34" t="s">
        <v>34</v>
      </c>
      <c r="B1880" s="37" t="s">
        <v>26</v>
      </c>
      <c r="C1880" s="33">
        <v>38869</v>
      </c>
      <c r="D1880" s="31">
        <f>'1.2'!M85</f>
        <v>29.7</v>
      </c>
      <c r="E1880" s="31">
        <f>'1.2'!Z85</f>
        <v>19.899999999999999</v>
      </c>
      <c r="F1880" s="31">
        <f>'1.2'!AM85</f>
        <v>27.8</v>
      </c>
      <c r="G1880" s="31">
        <f>'1.2'!AZ85</f>
        <v>34.1</v>
      </c>
    </row>
    <row r="1881" spans="1:7" x14ac:dyDescent="0.25">
      <c r="A1881" s="34" t="s">
        <v>34</v>
      </c>
      <c r="B1881" s="37" t="s">
        <v>26</v>
      </c>
      <c r="C1881" s="33">
        <v>38899</v>
      </c>
      <c r="D1881" s="31">
        <f>'1.2'!M86</f>
        <v>31.5</v>
      </c>
      <c r="E1881" s="31">
        <f>'1.2'!Z86</f>
        <v>25.4</v>
      </c>
      <c r="F1881" s="31">
        <f>'1.2'!AM86</f>
        <v>27.4</v>
      </c>
      <c r="G1881" s="31">
        <f>'1.2'!AZ86</f>
        <v>34.1</v>
      </c>
    </row>
    <row r="1882" spans="1:7" x14ac:dyDescent="0.25">
      <c r="A1882" s="34" t="s">
        <v>34</v>
      </c>
      <c r="B1882" s="37" t="s">
        <v>26</v>
      </c>
      <c r="C1882" s="33">
        <v>38930</v>
      </c>
      <c r="D1882" s="31">
        <f>'1.2'!M87</f>
        <v>35.700000000000003</v>
      </c>
      <c r="E1882" s="31">
        <f>'1.2'!Z87</f>
        <v>29.4</v>
      </c>
      <c r="F1882" s="31">
        <f>'1.2'!AM87</f>
        <v>27.7</v>
      </c>
      <c r="G1882" s="31">
        <f>'1.2'!AZ87</f>
        <v>32.4</v>
      </c>
    </row>
    <row r="1883" spans="1:7" x14ac:dyDescent="0.25">
      <c r="A1883" s="34" t="s">
        <v>34</v>
      </c>
      <c r="B1883" s="37" t="s">
        <v>26</v>
      </c>
      <c r="C1883" s="33">
        <v>38961</v>
      </c>
      <c r="D1883" s="31">
        <f>'1.2'!M88</f>
        <v>34.1</v>
      </c>
      <c r="E1883" s="31">
        <f>'1.2'!Z88</f>
        <v>19.399999999999999</v>
      </c>
      <c r="F1883" s="31">
        <f>'1.2'!AM88</f>
        <v>26.6</v>
      </c>
      <c r="G1883" s="31">
        <f>'1.2'!AZ88</f>
        <v>29.4</v>
      </c>
    </row>
    <row r="1884" spans="1:7" x14ac:dyDescent="0.25">
      <c r="A1884" s="34" t="s">
        <v>34</v>
      </c>
      <c r="B1884" s="37" t="s">
        <v>26</v>
      </c>
      <c r="C1884" s="33">
        <v>38991</v>
      </c>
      <c r="D1884" s="31">
        <f>'1.2'!M89</f>
        <v>32.799999999999997</v>
      </c>
      <c r="E1884" s="31">
        <f>'1.2'!Z89</f>
        <v>18.5</v>
      </c>
      <c r="F1884" s="31">
        <f>'1.2'!AM89</f>
        <v>25.7</v>
      </c>
      <c r="G1884" s="31">
        <f>'1.2'!AZ89</f>
        <v>27.2</v>
      </c>
    </row>
    <row r="1885" spans="1:7" x14ac:dyDescent="0.25">
      <c r="A1885" s="34" t="s">
        <v>34</v>
      </c>
      <c r="B1885" s="37" t="s">
        <v>26</v>
      </c>
      <c r="C1885" s="33">
        <v>39022</v>
      </c>
      <c r="D1885" s="31">
        <f>'1.2'!M90</f>
        <v>35</v>
      </c>
      <c r="E1885" s="31">
        <f>'1.2'!Z90</f>
        <v>37.299999999999997</v>
      </c>
      <c r="F1885" s="31">
        <f>'1.2'!AM90</f>
        <v>26.8</v>
      </c>
      <c r="G1885" s="31">
        <f>'1.2'!AZ90</f>
        <v>27.9</v>
      </c>
    </row>
    <row r="1886" spans="1:7" x14ac:dyDescent="0.25">
      <c r="A1886" s="34" t="s">
        <v>34</v>
      </c>
      <c r="B1886" s="37" t="s">
        <v>26</v>
      </c>
      <c r="C1886" s="33">
        <v>39052</v>
      </c>
      <c r="D1886" s="31">
        <f>'1.2'!M91</f>
        <v>34.9</v>
      </c>
      <c r="E1886" s="31">
        <f>'1.2'!Z91</f>
        <v>10</v>
      </c>
      <c r="F1886" s="31">
        <f>'1.2'!AM91</f>
        <v>25</v>
      </c>
      <c r="G1886" s="31">
        <f>'1.2'!AZ91</f>
        <v>25</v>
      </c>
    </row>
    <row r="1887" spans="1:7" x14ac:dyDescent="0.25">
      <c r="A1887" s="34" t="s">
        <v>34</v>
      </c>
      <c r="B1887" s="37" t="s">
        <v>26</v>
      </c>
      <c r="C1887" s="33">
        <v>39083</v>
      </c>
      <c r="D1887" s="31">
        <f>'1.2'!M92</f>
        <v>34.9</v>
      </c>
      <c r="E1887" s="31">
        <f>'1.2'!Z92</f>
        <v>24.6</v>
      </c>
      <c r="F1887" s="31">
        <f>'1.2'!AM92</f>
        <v>24.6</v>
      </c>
      <c r="G1887" s="31">
        <f>'1.2'!AZ92</f>
        <v>24</v>
      </c>
    </row>
    <row r="1888" spans="1:7" x14ac:dyDescent="0.25">
      <c r="A1888" s="34" t="s">
        <v>34</v>
      </c>
      <c r="B1888" s="37" t="s">
        <v>26</v>
      </c>
      <c r="C1888" s="33">
        <v>39114</v>
      </c>
      <c r="D1888" s="31">
        <f>'1.2'!M93</f>
        <v>29.7</v>
      </c>
      <c r="E1888" s="31">
        <f>'1.2'!Z93</f>
        <v>14.8</v>
      </c>
      <c r="F1888" s="31">
        <f>'1.2'!AM93</f>
        <v>19.899999999999999</v>
      </c>
      <c r="G1888" s="31">
        <f>'1.2'!AZ93</f>
        <v>22.7</v>
      </c>
    </row>
    <row r="1889" spans="1:7" x14ac:dyDescent="0.25">
      <c r="A1889" s="34" t="s">
        <v>34</v>
      </c>
      <c r="B1889" s="37" t="s">
        <v>26</v>
      </c>
      <c r="C1889" s="33">
        <v>39142</v>
      </c>
      <c r="D1889" s="31">
        <f>'1.2'!M94</f>
        <v>40.700000000000003</v>
      </c>
      <c r="E1889" s="31">
        <f>'1.2'!Z94</f>
        <v>29</v>
      </c>
      <c r="F1889" s="31">
        <f>'1.2'!AM94</f>
        <v>23.3</v>
      </c>
      <c r="G1889" s="31">
        <f>'1.2'!AZ94</f>
        <v>22.5</v>
      </c>
    </row>
    <row r="1890" spans="1:7" x14ac:dyDescent="0.25">
      <c r="A1890" s="34" t="s">
        <v>34</v>
      </c>
      <c r="B1890" s="37" t="s">
        <v>26</v>
      </c>
      <c r="C1890" s="33">
        <v>39173</v>
      </c>
      <c r="D1890" s="31">
        <f>'1.2'!M95</f>
        <v>35.200000000000003</v>
      </c>
      <c r="E1890" s="31">
        <f>'1.2'!Z95</f>
        <v>34.4</v>
      </c>
      <c r="F1890" s="31">
        <f>'1.2'!AM95</f>
        <v>25.9</v>
      </c>
      <c r="G1890" s="31">
        <f>'1.2'!AZ95</f>
        <v>24</v>
      </c>
    </row>
    <row r="1891" spans="1:7" x14ac:dyDescent="0.25">
      <c r="A1891" s="34" t="s">
        <v>34</v>
      </c>
      <c r="B1891" s="37" t="s">
        <v>26</v>
      </c>
      <c r="C1891" s="33">
        <v>39203</v>
      </c>
      <c r="D1891" s="31">
        <f>'1.2'!M96</f>
        <v>36.9</v>
      </c>
      <c r="E1891" s="31">
        <f>'1.2'!Z96</f>
        <v>16.100000000000001</v>
      </c>
      <c r="F1891" s="31">
        <f>'1.2'!AM96</f>
        <v>23.7</v>
      </c>
      <c r="G1891" s="31">
        <f>'1.2'!AZ96</f>
        <v>22.9</v>
      </c>
    </row>
    <row r="1892" spans="1:7" x14ac:dyDescent="0.25">
      <c r="A1892" s="34" t="s">
        <v>34</v>
      </c>
      <c r="B1892" s="37" t="s">
        <v>26</v>
      </c>
      <c r="C1892" s="33">
        <v>39234</v>
      </c>
      <c r="D1892" s="31">
        <f>'1.2'!M97</f>
        <v>36.700000000000003</v>
      </c>
      <c r="E1892" s="31">
        <f>'1.2'!Z97</f>
        <v>23.5</v>
      </c>
      <c r="F1892" s="31">
        <f>'1.2'!AM97</f>
        <v>23.7</v>
      </c>
      <c r="G1892" s="31">
        <f>'1.2'!AZ97</f>
        <v>23.2</v>
      </c>
    </row>
    <row r="1893" spans="1:7" x14ac:dyDescent="0.25">
      <c r="A1893" s="34" t="s">
        <v>34</v>
      </c>
      <c r="B1893" s="37" t="s">
        <v>26</v>
      </c>
      <c r="C1893" s="33">
        <v>39264</v>
      </c>
      <c r="D1893" s="31">
        <f>'1.2'!M98</f>
        <v>40.4</v>
      </c>
      <c r="E1893" s="31">
        <f>'1.2'!Z98</f>
        <v>28.1</v>
      </c>
      <c r="F1893" s="31">
        <f>'1.2'!AM98</f>
        <v>24.4</v>
      </c>
      <c r="G1893" s="31">
        <f>'1.2'!AZ98</f>
        <v>23.5</v>
      </c>
    </row>
    <row r="1894" spans="1:7" x14ac:dyDescent="0.25">
      <c r="A1894" s="34" t="s">
        <v>34</v>
      </c>
      <c r="B1894" s="37" t="s">
        <v>26</v>
      </c>
      <c r="C1894" s="33">
        <v>39295</v>
      </c>
      <c r="D1894" s="31">
        <f>'1.2'!M99</f>
        <v>47.6</v>
      </c>
      <c r="E1894" s="31">
        <f>'1.2'!Z99</f>
        <v>33.299999999999997</v>
      </c>
      <c r="F1894" s="31">
        <f>'1.2'!AM99</f>
        <v>25.7</v>
      </c>
      <c r="G1894" s="31">
        <f>'1.2'!AZ99</f>
        <v>24</v>
      </c>
    </row>
    <row r="1895" spans="1:7" x14ac:dyDescent="0.25">
      <c r="A1895" s="34" t="s">
        <v>34</v>
      </c>
      <c r="B1895" s="37" t="s">
        <v>26</v>
      </c>
      <c r="C1895" s="33">
        <v>39326</v>
      </c>
      <c r="D1895" s="31">
        <f>'1.2'!M100</f>
        <v>43.6</v>
      </c>
      <c r="E1895" s="31">
        <f>'1.2'!Z100</f>
        <v>27.8</v>
      </c>
      <c r="F1895" s="31">
        <f>'1.2'!AM100</f>
        <v>26</v>
      </c>
      <c r="G1895" s="31">
        <f>'1.2'!AZ100</f>
        <v>24.8</v>
      </c>
    </row>
    <row r="1896" spans="1:7" x14ac:dyDescent="0.25">
      <c r="A1896" s="34" t="s">
        <v>34</v>
      </c>
      <c r="B1896" s="37" t="s">
        <v>26</v>
      </c>
      <c r="C1896" s="33">
        <v>39356</v>
      </c>
      <c r="D1896" s="31">
        <f>'1.2'!M101</f>
        <v>48.4</v>
      </c>
      <c r="E1896" s="31">
        <f>'1.2'!Z101</f>
        <v>47.5</v>
      </c>
      <c r="F1896" s="31">
        <f>'1.2'!AM101</f>
        <v>28.3</v>
      </c>
      <c r="G1896" s="31">
        <f>'1.2'!AZ101</f>
        <v>27.3</v>
      </c>
    </row>
    <row r="1897" spans="1:7" x14ac:dyDescent="0.25">
      <c r="A1897" s="34" t="s">
        <v>34</v>
      </c>
      <c r="B1897" s="37" t="s">
        <v>26</v>
      </c>
      <c r="C1897" s="33">
        <v>39387</v>
      </c>
      <c r="D1897" s="31">
        <f>'1.2'!M102</f>
        <v>51.3</v>
      </c>
      <c r="E1897" s="31">
        <f>'1.2'!Z102</f>
        <v>46.3</v>
      </c>
      <c r="F1897" s="31">
        <f>'1.2'!AM102</f>
        <v>30.1</v>
      </c>
      <c r="G1897" s="31">
        <f>'1.2'!AZ102</f>
        <v>28.4</v>
      </c>
    </row>
    <row r="1898" spans="1:7" x14ac:dyDescent="0.25">
      <c r="A1898" s="34" t="s">
        <v>34</v>
      </c>
      <c r="B1898" s="37" t="s">
        <v>26</v>
      </c>
      <c r="C1898" s="33">
        <v>39417</v>
      </c>
      <c r="D1898" s="31">
        <f>'1.2'!M103</f>
        <v>50.6</v>
      </c>
      <c r="E1898" s="31">
        <f>'1.2'!Z103</f>
        <v>45</v>
      </c>
      <c r="F1898" s="31">
        <f>'1.2'!AM103</f>
        <v>31.5</v>
      </c>
      <c r="G1898" s="31">
        <f>'1.2'!AZ103</f>
        <v>31.5</v>
      </c>
    </row>
    <row r="1899" spans="1:7" x14ac:dyDescent="0.25">
      <c r="A1899" s="34" t="s">
        <v>34</v>
      </c>
      <c r="B1899" s="37" t="s">
        <v>26</v>
      </c>
      <c r="C1899" s="33">
        <v>39448</v>
      </c>
      <c r="D1899" s="31">
        <f>'1.2'!M104</f>
        <v>48.5</v>
      </c>
      <c r="E1899" s="31">
        <f>'1.2'!Z104</f>
        <v>39</v>
      </c>
      <c r="F1899" s="31">
        <f>'1.2'!AM104</f>
        <v>39</v>
      </c>
      <c r="G1899" s="31">
        <f>'1.2'!AZ104</f>
        <v>32.700000000000003</v>
      </c>
    </row>
    <row r="1900" spans="1:7" x14ac:dyDescent="0.25">
      <c r="A1900" s="34" t="s">
        <v>34</v>
      </c>
      <c r="B1900" s="37" t="s">
        <v>26</v>
      </c>
      <c r="C1900" s="33">
        <v>39479</v>
      </c>
      <c r="D1900" s="31">
        <f>'1.2'!M105</f>
        <v>48.1</v>
      </c>
      <c r="E1900" s="31">
        <f>'1.2'!Z105</f>
        <v>62.2</v>
      </c>
      <c r="F1900" s="31">
        <f>'1.2'!AM105</f>
        <v>49.7</v>
      </c>
      <c r="G1900" s="31">
        <f>'1.2'!AZ105</f>
        <v>36.1</v>
      </c>
    </row>
    <row r="1901" spans="1:7" x14ac:dyDescent="0.25">
      <c r="A1901" s="34" t="s">
        <v>34</v>
      </c>
      <c r="B1901" s="37" t="s">
        <v>26</v>
      </c>
      <c r="C1901" s="33">
        <v>39508</v>
      </c>
      <c r="D1901" s="31">
        <f>'1.2'!M106</f>
        <v>54</v>
      </c>
      <c r="E1901" s="31">
        <f>'1.2'!Z106</f>
        <v>32.700000000000003</v>
      </c>
      <c r="F1901" s="31">
        <f>'1.2'!AM106</f>
        <v>43.1</v>
      </c>
      <c r="G1901" s="31">
        <f>'1.2'!AZ106</f>
        <v>36.299999999999997</v>
      </c>
    </row>
    <row r="1902" spans="1:7" x14ac:dyDescent="0.25">
      <c r="A1902" s="34" t="s">
        <v>34</v>
      </c>
      <c r="B1902" s="37" t="s">
        <v>26</v>
      </c>
      <c r="C1902" s="33">
        <v>39539</v>
      </c>
      <c r="D1902" s="31">
        <f>'1.2'!M107</f>
        <v>58.9</v>
      </c>
      <c r="E1902" s="31">
        <f>'1.2'!Z107</f>
        <v>67.5</v>
      </c>
      <c r="F1902" s="31">
        <f>'1.2'!AM107</f>
        <v>49.2</v>
      </c>
      <c r="G1902" s="31">
        <f>'1.2'!AZ107</f>
        <v>39.200000000000003</v>
      </c>
    </row>
    <row r="1903" spans="1:7" x14ac:dyDescent="0.25">
      <c r="A1903" s="34" t="s">
        <v>34</v>
      </c>
      <c r="B1903" s="37" t="s">
        <v>26</v>
      </c>
      <c r="C1903" s="33">
        <v>39569</v>
      </c>
      <c r="D1903" s="31">
        <f>'1.2'!M108</f>
        <v>55.6</v>
      </c>
      <c r="E1903" s="31">
        <f>'1.2'!Z108</f>
        <v>50.6</v>
      </c>
      <c r="F1903" s="31">
        <f>'1.2'!AM108</f>
        <v>49.5</v>
      </c>
      <c r="G1903" s="31">
        <f>'1.2'!AZ108</f>
        <v>42</v>
      </c>
    </row>
    <row r="1904" spans="1:7" x14ac:dyDescent="0.25">
      <c r="A1904" s="34" t="s">
        <v>34</v>
      </c>
      <c r="B1904" s="37" t="s">
        <v>26</v>
      </c>
      <c r="C1904" s="33">
        <v>39600</v>
      </c>
      <c r="D1904" s="31">
        <f>'1.2'!M109</f>
        <v>58.1</v>
      </c>
      <c r="E1904" s="31">
        <f>'1.2'!Z109</f>
        <v>58.5</v>
      </c>
      <c r="F1904" s="31">
        <f>'1.2'!AM109</f>
        <v>51.1</v>
      </c>
      <c r="G1904" s="31">
        <f>'1.2'!AZ109</f>
        <v>44.7</v>
      </c>
    </row>
    <row r="1905" spans="1:7" x14ac:dyDescent="0.25">
      <c r="A1905" s="34" t="s">
        <v>34</v>
      </c>
      <c r="B1905" s="37" t="s">
        <v>26</v>
      </c>
      <c r="C1905" s="33">
        <v>39630</v>
      </c>
      <c r="D1905" s="31">
        <f>'1.2'!M110</f>
        <v>63.9</v>
      </c>
      <c r="E1905" s="31">
        <f>'1.2'!Z110</f>
        <v>58.4</v>
      </c>
      <c r="F1905" s="31">
        <f>'1.2'!AM110</f>
        <v>52.2</v>
      </c>
      <c r="G1905" s="31">
        <f>'1.2'!AZ110</f>
        <v>47.3</v>
      </c>
    </row>
    <row r="1906" spans="1:7" x14ac:dyDescent="0.25">
      <c r="A1906" s="34" t="s">
        <v>34</v>
      </c>
      <c r="B1906" s="37" t="s">
        <v>26</v>
      </c>
      <c r="C1906" s="33">
        <v>39661</v>
      </c>
      <c r="D1906" s="31">
        <f>'1.2'!M111</f>
        <v>58.7</v>
      </c>
      <c r="E1906" s="31">
        <f>'1.2'!Z111</f>
        <v>23.4</v>
      </c>
      <c r="F1906" s="31">
        <f>'1.2'!AM111</f>
        <v>47.7</v>
      </c>
      <c r="G1906" s="31">
        <f>'1.2'!AZ111</f>
        <v>45.8</v>
      </c>
    </row>
    <row r="1907" spans="1:7" x14ac:dyDescent="0.25">
      <c r="A1907" s="34" t="s">
        <v>34</v>
      </c>
      <c r="B1907" s="37" t="s">
        <v>26</v>
      </c>
      <c r="C1907" s="33">
        <v>39692</v>
      </c>
      <c r="D1907" s="31">
        <f>'1.2'!M112</f>
        <v>63.2</v>
      </c>
      <c r="E1907" s="31">
        <f>'1.2'!Z112</f>
        <v>44.9</v>
      </c>
      <c r="F1907" s="31">
        <f>'1.2'!AM112</f>
        <v>47.3</v>
      </c>
      <c r="G1907" s="31">
        <f>'1.2'!AZ112</f>
        <v>47.1</v>
      </c>
    </row>
    <row r="1908" spans="1:7" x14ac:dyDescent="0.25">
      <c r="A1908" s="34" t="s">
        <v>34</v>
      </c>
      <c r="B1908" s="37" t="s">
        <v>26</v>
      </c>
      <c r="C1908" s="33">
        <v>39722</v>
      </c>
      <c r="D1908" s="31">
        <f>'1.2'!M113</f>
        <v>58.8</v>
      </c>
      <c r="E1908" s="31">
        <f>'1.2'!Z113</f>
        <v>21.5</v>
      </c>
      <c r="F1908" s="31">
        <f>'1.2'!AM113</f>
        <v>44.2</v>
      </c>
      <c r="G1908" s="31">
        <f>'1.2'!AZ113</f>
        <v>44.4</v>
      </c>
    </row>
    <row r="1909" spans="1:7" x14ac:dyDescent="0.25">
      <c r="A1909" s="34" t="s">
        <v>34</v>
      </c>
      <c r="B1909" s="37" t="s">
        <v>26</v>
      </c>
      <c r="C1909" s="33">
        <v>39753</v>
      </c>
      <c r="D1909" s="31">
        <f>'1.2'!M114</f>
        <v>43.6</v>
      </c>
      <c r="E1909" s="31">
        <f>'1.2'!Z114</f>
        <v>-15</v>
      </c>
      <c r="F1909" s="31">
        <f>'1.2'!AM114</f>
        <v>37.299999999999997</v>
      </c>
      <c r="G1909" s="31">
        <f>'1.2'!AZ114</f>
        <v>37.9</v>
      </c>
    </row>
    <row r="1910" spans="1:7" x14ac:dyDescent="0.25">
      <c r="A1910" s="34" t="s">
        <v>34</v>
      </c>
      <c r="B1910" s="37" t="s">
        <v>26</v>
      </c>
      <c r="C1910" s="33">
        <v>39783</v>
      </c>
      <c r="D1910" s="31">
        <f>'1.2'!M115</f>
        <v>49.5</v>
      </c>
      <c r="E1910" s="31">
        <f>'1.2'!Z115</f>
        <v>-2.2000000000000002</v>
      </c>
      <c r="F1910" s="31">
        <f>'1.2'!AM115</f>
        <v>33.299999999999997</v>
      </c>
      <c r="G1910" s="31">
        <f>'1.2'!AZ115</f>
        <v>33.299999999999997</v>
      </c>
    </row>
    <row r="1911" spans="1:7" x14ac:dyDescent="0.25">
      <c r="A1911" s="34" t="s">
        <v>34</v>
      </c>
      <c r="B1911" s="37" t="s">
        <v>26</v>
      </c>
      <c r="C1911" s="33">
        <v>39814</v>
      </c>
      <c r="D1911" s="31">
        <f>'1.2'!M116</f>
        <v>52.5</v>
      </c>
      <c r="E1911" s="31">
        <f>'1.2'!Z116</f>
        <v>8.4</v>
      </c>
      <c r="F1911" s="31">
        <f>'1.2'!AM116</f>
        <v>8.4</v>
      </c>
      <c r="G1911" s="31">
        <f>'1.2'!AZ116</f>
        <v>30.6</v>
      </c>
    </row>
    <row r="1912" spans="1:7" x14ac:dyDescent="0.25">
      <c r="A1912" s="34" t="s">
        <v>34</v>
      </c>
      <c r="B1912" s="37" t="s">
        <v>26</v>
      </c>
      <c r="C1912" s="33">
        <v>39845</v>
      </c>
      <c r="D1912" s="31">
        <f>'1.2'!M117</f>
        <v>48.7</v>
      </c>
      <c r="E1912" s="31">
        <f>'1.2'!Z117</f>
        <v>1.3</v>
      </c>
      <c r="F1912" s="31">
        <f>'1.2'!AM117</f>
        <v>4.9000000000000004</v>
      </c>
      <c r="G1912" s="31">
        <f>'1.2'!AZ117</f>
        <v>26.1</v>
      </c>
    </row>
    <row r="1913" spans="1:7" x14ac:dyDescent="0.25">
      <c r="A1913" s="34" t="s">
        <v>34</v>
      </c>
      <c r="B1913" s="37" t="s">
        <v>26</v>
      </c>
      <c r="C1913" s="33">
        <v>39873</v>
      </c>
      <c r="D1913" s="31">
        <f>'1.2'!M118</f>
        <v>62.5</v>
      </c>
      <c r="E1913" s="31">
        <f>'1.2'!Z118</f>
        <v>15.7</v>
      </c>
      <c r="F1913" s="31">
        <f>'1.2'!AM118</f>
        <v>8.6999999999999993</v>
      </c>
      <c r="G1913" s="31">
        <f>'1.2'!AZ118</f>
        <v>24.6</v>
      </c>
    </row>
    <row r="1914" spans="1:7" x14ac:dyDescent="0.25">
      <c r="A1914" s="34" t="s">
        <v>34</v>
      </c>
      <c r="B1914" s="37" t="s">
        <v>26</v>
      </c>
      <c r="C1914" s="33">
        <v>39904</v>
      </c>
      <c r="D1914" s="31">
        <f>'1.2'!M119</f>
        <v>50.9</v>
      </c>
      <c r="E1914" s="31">
        <f>'1.2'!Z119</f>
        <v>-13.6</v>
      </c>
      <c r="F1914" s="31">
        <f>'1.2'!AM119</f>
        <v>2.5</v>
      </c>
      <c r="G1914" s="31">
        <f>'1.2'!AZ119</f>
        <v>17.899999999999999</v>
      </c>
    </row>
    <row r="1915" spans="1:7" x14ac:dyDescent="0.25">
      <c r="A1915" s="34" t="s">
        <v>34</v>
      </c>
      <c r="B1915" s="37" t="s">
        <v>26</v>
      </c>
      <c r="C1915" s="33">
        <v>39934</v>
      </c>
      <c r="D1915" s="31">
        <f>'1.2'!M120</f>
        <v>56.2</v>
      </c>
      <c r="E1915" s="31">
        <f>'1.2'!Z120</f>
        <v>0.9</v>
      </c>
      <c r="F1915" s="31">
        <f>'1.2'!AM120</f>
        <v>2.1</v>
      </c>
      <c r="G1915" s="31">
        <f>'1.2'!AZ120</f>
        <v>14.2</v>
      </c>
    </row>
    <row r="1916" spans="1:7" x14ac:dyDescent="0.25">
      <c r="A1916" s="34" t="s">
        <v>34</v>
      </c>
      <c r="B1916" s="37" t="s">
        <v>26</v>
      </c>
      <c r="C1916" s="33">
        <v>39965</v>
      </c>
      <c r="D1916" s="31">
        <f>'1.2'!M121</f>
        <v>69.400000000000006</v>
      </c>
      <c r="E1916" s="31">
        <f>'1.2'!Z121</f>
        <v>19.5</v>
      </c>
      <c r="F1916" s="31">
        <f>'1.2'!AM121</f>
        <v>5.3</v>
      </c>
      <c r="G1916" s="31">
        <f>'1.2'!AZ121</f>
        <v>12</v>
      </c>
    </row>
    <row r="1917" spans="1:7" x14ac:dyDescent="0.25">
      <c r="A1917" s="34" t="s">
        <v>34</v>
      </c>
      <c r="B1917" s="37" t="s">
        <v>26</v>
      </c>
      <c r="C1917" s="33">
        <v>39995</v>
      </c>
      <c r="D1917" s="31">
        <f>'1.2'!M122</f>
        <v>61.7</v>
      </c>
      <c r="E1917" s="31">
        <f>'1.2'!Z122</f>
        <v>-3.4</v>
      </c>
      <c r="F1917" s="31">
        <f>'1.2'!AM122</f>
        <v>3.8</v>
      </c>
      <c r="G1917" s="31">
        <f>'1.2'!AZ122</f>
        <v>7.5</v>
      </c>
    </row>
    <row r="1918" spans="1:7" x14ac:dyDescent="0.25">
      <c r="A1918" s="34" t="s">
        <v>34</v>
      </c>
      <c r="B1918" s="37" t="s">
        <v>26</v>
      </c>
      <c r="C1918" s="33">
        <v>40026</v>
      </c>
      <c r="D1918" s="31">
        <f>'1.2'!M123</f>
        <v>64.2</v>
      </c>
      <c r="E1918" s="31">
        <f>'1.2'!Z123</f>
        <v>9.4</v>
      </c>
      <c r="F1918" s="31">
        <f>'1.2'!AM123</f>
        <v>4.5999999999999996</v>
      </c>
      <c r="G1918" s="31">
        <f>'1.2'!AZ123</f>
        <v>6.5</v>
      </c>
    </row>
    <row r="1919" spans="1:7" x14ac:dyDescent="0.25">
      <c r="A1919" s="34" t="s">
        <v>34</v>
      </c>
      <c r="B1919" s="37" t="s">
        <v>26</v>
      </c>
      <c r="C1919" s="33">
        <v>40057</v>
      </c>
      <c r="D1919" s="31">
        <f>'1.2'!M124</f>
        <v>79.3</v>
      </c>
      <c r="E1919" s="31">
        <f>'1.2'!Z124</f>
        <v>25.5</v>
      </c>
      <c r="F1919" s="31">
        <f>'1.2'!AM124</f>
        <v>7.2</v>
      </c>
      <c r="G1919" s="31">
        <f>'1.2'!AZ124</f>
        <v>5.8</v>
      </c>
    </row>
    <row r="1920" spans="1:7" x14ac:dyDescent="0.25">
      <c r="A1920" s="34" t="s">
        <v>34</v>
      </c>
      <c r="B1920" s="37" t="s">
        <v>26</v>
      </c>
      <c r="C1920" s="33">
        <v>40087</v>
      </c>
      <c r="D1920" s="31">
        <f>'1.2'!M125</f>
        <v>74.599999999999994</v>
      </c>
      <c r="E1920" s="31">
        <f>'1.2'!Z125</f>
        <v>26.9</v>
      </c>
      <c r="F1920" s="31">
        <f>'1.2'!AM125</f>
        <v>9.1999999999999993</v>
      </c>
      <c r="G1920" s="31">
        <f>'1.2'!AZ125</f>
        <v>6.5</v>
      </c>
    </row>
    <row r="1921" spans="1:7" x14ac:dyDescent="0.25">
      <c r="A1921" s="34" t="s">
        <v>34</v>
      </c>
      <c r="B1921" s="37" t="s">
        <v>26</v>
      </c>
      <c r="C1921" s="33">
        <v>40118</v>
      </c>
      <c r="D1921" s="31">
        <f>'1.2'!M126</f>
        <v>58.6</v>
      </c>
      <c r="E1921" s="31">
        <f>'1.2'!Z126</f>
        <v>34.5</v>
      </c>
      <c r="F1921" s="31">
        <f>'1.2'!AM126</f>
        <v>11</v>
      </c>
      <c r="G1921" s="31">
        <f>'1.2'!AZ126</f>
        <v>10</v>
      </c>
    </row>
    <row r="1922" spans="1:7" x14ac:dyDescent="0.25">
      <c r="A1922" s="34" t="s">
        <v>34</v>
      </c>
      <c r="B1922" s="37" t="s">
        <v>26</v>
      </c>
      <c r="C1922" s="33">
        <v>40148</v>
      </c>
      <c r="D1922" s="31">
        <f>'1.2'!M127</f>
        <v>69.2</v>
      </c>
      <c r="E1922" s="31">
        <f>'1.2'!Z127</f>
        <v>39.700000000000003</v>
      </c>
      <c r="F1922" s="31">
        <f>'1.2'!AM127</f>
        <v>13.2</v>
      </c>
      <c r="G1922" s="31">
        <f>'1.2'!AZ127</f>
        <v>13.2</v>
      </c>
    </row>
    <row r="1923" spans="1:7" x14ac:dyDescent="0.25">
      <c r="A1923" s="34" t="s">
        <v>34</v>
      </c>
      <c r="B1923" s="37" t="s">
        <v>26</v>
      </c>
      <c r="C1923" s="33">
        <v>40179</v>
      </c>
      <c r="D1923" s="31">
        <f>'1.2'!M128</f>
        <v>64</v>
      </c>
      <c r="E1923" s="31">
        <f>'1.2'!Z128</f>
        <v>21.8</v>
      </c>
      <c r="F1923" s="31">
        <f>'1.2'!AM128</f>
        <v>21.8</v>
      </c>
      <c r="G1923" s="31">
        <f>'1.2'!AZ128</f>
        <v>14.2</v>
      </c>
    </row>
    <row r="1924" spans="1:7" x14ac:dyDescent="0.25">
      <c r="A1924" s="34" t="s">
        <v>34</v>
      </c>
      <c r="B1924" s="37" t="s">
        <v>26</v>
      </c>
      <c r="C1924" s="33">
        <v>40210</v>
      </c>
      <c r="D1924" s="31">
        <f>'1.2'!M129</f>
        <v>64.7</v>
      </c>
      <c r="E1924" s="31">
        <f>'1.2'!Z129</f>
        <v>32.9</v>
      </c>
      <c r="F1924" s="31">
        <f>'1.2'!AM129</f>
        <v>27.1</v>
      </c>
      <c r="G1924" s="31">
        <f>'1.2'!AZ129</f>
        <v>16.5</v>
      </c>
    </row>
    <row r="1925" spans="1:7" x14ac:dyDescent="0.25">
      <c r="A1925" s="34" t="s">
        <v>34</v>
      </c>
      <c r="B1925" s="37" t="s">
        <v>26</v>
      </c>
      <c r="C1925" s="33">
        <v>40238</v>
      </c>
      <c r="D1925" s="31">
        <f>'1.2'!M130</f>
        <v>98.9</v>
      </c>
      <c r="E1925" s="31">
        <f>'1.2'!Z130</f>
        <v>58.2</v>
      </c>
      <c r="F1925" s="31">
        <f>'1.2'!AM130</f>
        <v>39</v>
      </c>
      <c r="G1925" s="31">
        <f>'1.2'!AZ130</f>
        <v>20.399999999999999</v>
      </c>
    </row>
    <row r="1926" spans="1:7" x14ac:dyDescent="0.25">
      <c r="A1926" s="34" t="s">
        <v>34</v>
      </c>
      <c r="B1926" s="37" t="s">
        <v>26</v>
      </c>
      <c r="C1926" s="33">
        <v>40269</v>
      </c>
      <c r="D1926" s="31">
        <f>'1.2'!M131</f>
        <v>74.099999999999994</v>
      </c>
      <c r="E1926" s="31">
        <f>'1.2'!Z131</f>
        <v>45.5</v>
      </c>
      <c r="F1926" s="31">
        <f>'1.2'!AM131</f>
        <v>40.5</v>
      </c>
      <c r="G1926" s="31">
        <f>'1.2'!AZ131</f>
        <v>25.4</v>
      </c>
    </row>
    <row r="1927" spans="1:7" x14ac:dyDescent="0.25">
      <c r="A1927" s="34" t="s">
        <v>34</v>
      </c>
      <c r="B1927" s="37" t="s">
        <v>26</v>
      </c>
      <c r="C1927" s="33">
        <v>40299</v>
      </c>
      <c r="D1927" s="31">
        <f>'1.2'!M132</f>
        <v>81.7</v>
      </c>
      <c r="E1927" s="31">
        <f>'1.2'!Z132</f>
        <v>45.5</v>
      </c>
      <c r="F1927" s="31">
        <f>'1.2'!AM132</f>
        <v>41.6</v>
      </c>
      <c r="G1927" s="31">
        <f>'1.2'!AZ132</f>
        <v>29.1</v>
      </c>
    </row>
    <row r="1928" spans="1:7" x14ac:dyDescent="0.25">
      <c r="A1928" s="34" t="s">
        <v>34</v>
      </c>
      <c r="B1928" s="37" t="s">
        <v>26</v>
      </c>
      <c r="C1928" s="33">
        <v>40330</v>
      </c>
      <c r="D1928" s="31">
        <f>'1.2'!M133</f>
        <v>86.5</v>
      </c>
      <c r="E1928" s="31">
        <f>'1.2'!Z133</f>
        <v>24.6</v>
      </c>
      <c r="F1928" s="31">
        <f>'1.2'!AM133</f>
        <v>38.1</v>
      </c>
      <c r="G1928" s="31">
        <f>'1.2'!AZ133</f>
        <v>29.5</v>
      </c>
    </row>
    <row r="1929" spans="1:7" x14ac:dyDescent="0.25">
      <c r="A1929" s="34" t="s">
        <v>34</v>
      </c>
      <c r="B1929" s="37" t="s">
        <v>26</v>
      </c>
      <c r="C1929" s="33">
        <v>40360</v>
      </c>
      <c r="D1929" s="31">
        <f>'1.2'!M134</f>
        <v>81.599999999999994</v>
      </c>
      <c r="E1929" s="31">
        <f>'1.2'!Z134</f>
        <v>32.200000000000003</v>
      </c>
      <c r="F1929" s="31">
        <f>'1.2'!AM134</f>
        <v>37.200000000000003</v>
      </c>
      <c r="G1929" s="31">
        <f>'1.2'!AZ134</f>
        <v>32.799999999999997</v>
      </c>
    </row>
    <row r="1930" spans="1:7" x14ac:dyDescent="0.25">
      <c r="A1930" s="34" t="s">
        <v>34</v>
      </c>
      <c r="B1930" s="37" t="s">
        <v>26</v>
      </c>
      <c r="C1930" s="33">
        <v>40391</v>
      </c>
      <c r="D1930" s="31">
        <f>'1.2'!M135</f>
        <v>84.9</v>
      </c>
      <c r="E1930" s="31">
        <f>'1.2'!Z135</f>
        <v>32.299999999999997</v>
      </c>
      <c r="F1930" s="31">
        <f>'1.2'!AM135</f>
        <v>36.5</v>
      </c>
      <c r="G1930" s="31">
        <f>'1.2'!AZ135</f>
        <v>34.799999999999997</v>
      </c>
    </row>
    <row r="1931" spans="1:7" x14ac:dyDescent="0.25">
      <c r="A1931" s="34" t="s">
        <v>34</v>
      </c>
      <c r="B1931" s="37" t="s">
        <v>26</v>
      </c>
      <c r="C1931" s="33">
        <v>40422</v>
      </c>
      <c r="D1931" s="31">
        <f>'1.2'!M136</f>
        <v>92</v>
      </c>
      <c r="E1931" s="31">
        <f>'1.2'!Z136</f>
        <v>16.100000000000001</v>
      </c>
      <c r="F1931" s="31">
        <f>'1.2'!AM136</f>
        <v>33.6</v>
      </c>
      <c r="G1931" s="31">
        <f>'1.2'!AZ136</f>
        <v>33.5</v>
      </c>
    </row>
    <row r="1932" spans="1:7" x14ac:dyDescent="0.25">
      <c r="A1932" s="34" t="s">
        <v>34</v>
      </c>
      <c r="B1932" s="37" t="s">
        <v>26</v>
      </c>
      <c r="C1932" s="33">
        <v>40452</v>
      </c>
      <c r="D1932" s="31">
        <f>'1.2'!M137</f>
        <v>81.400000000000006</v>
      </c>
      <c r="E1932" s="31">
        <f>'1.2'!Z137</f>
        <v>9.1</v>
      </c>
      <c r="F1932" s="31">
        <f>'1.2'!AM137</f>
        <v>30.6</v>
      </c>
      <c r="G1932" s="31">
        <f>'1.2'!AZ137</f>
        <v>31.5</v>
      </c>
    </row>
    <row r="1933" spans="1:7" x14ac:dyDescent="0.25">
      <c r="A1933" s="34" t="s">
        <v>34</v>
      </c>
      <c r="B1933" s="37" t="s">
        <v>26</v>
      </c>
      <c r="C1933" s="33">
        <v>40483</v>
      </c>
      <c r="D1933" s="31">
        <f>'1.2'!M138</f>
        <v>85.1</v>
      </c>
      <c r="E1933" s="31">
        <f>'1.2'!Z138</f>
        <v>45.3</v>
      </c>
      <c r="F1933" s="31">
        <f>'1.2'!AM138</f>
        <v>31.9</v>
      </c>
      <c r="G1933" s="31">
        <f>'1.2'!AZ138</f>
        <v>32.4</v>
      </c>
    </row>
    <row r="1934" spans="1:7" x14ac:dyDescent="0.25">
      <c r="A1934" s="34" t="s">
        <v>34</v>
      </c>
      <c r="B1934" s="37" t="s">
        <v>26</v>
      </c>
      <c r="C1934" s="33">
        <v>40513</v>
      </c>
      <c r="D1934" s="31">
        <f>'1.2'!M139</f>
        <v>104.4</v>
      </c>
      <c r="E1934" s="31">
        <f>'1.2'!Z139</f>
        <v>50.9</v>
      </c>
      <c r="F1934" s="31">
        <f>'1.2'!AM139</f>
        <v>33.6</v>
      </c>
      <c r="G1934" s="31">
        <f>'1.2'!AZ139</f>
        <v>33.6</v>
      </c>
    </row>
    <row r="1935" spans="1:7" x14ac:dyDescent="0.25">
      <c r="A1935" s="34" t="s">
        <v>34</v>
      </c>
      <c r="B1935" s="37" t="s">
        <v>26</v>
      </c>
      <c r="C1935" s="33">
        <v>40544</v>
      </c>
      <c r="D1935" s="31">
        <f>'1.2'!M140</f>
        <v>96.6</v>
      </c>
      <c r="E1935" s="31">
        <f>'1.2'!Z140</f>
        <v>51</v>
      </c>
      <c r="F1935" s="31">
        <f>'1.2'!AM140</f>
        <v>51</v>
      </c>
      <c r="G1935" s="31">
        <f>'1.2'!AZ140</f>
        <v>35.9</v>
      </c>
    </row>
    <row r="1936" spans="1:7" x14ac:dyDescent="0.25">
      <c r="A1936" s="34" t="s">
        <v>34</v>
      </c>
      <c r="B1936" s="37" t="s">
        <v>26</v>
      </c>
      <c r="C1936" s="33">
        <v>40575</v>
      </c>
      <c r="D1936" s="31">
        <f>'1.2'!M141</f>
        <v>104.4</v>
      </c>
      <c r="E1936" s="31">
        <f>'1.2'!Z141</f>
        <v>61.2</v>
      </c>
      <c r="F1936" s="31">
        <f>'1.2'!AM141</f>
        <v>56.1</v>
      </c>
      <c r="G1936" s="31">
        <f>'1.2'!AZ141</f>
        <v>38.200000000000003</v>
      </c>
    </row>
    <row r="1937" spans="1:7" x14ac:dyDescent="0.25">
      <c r="A1937" s="34" t="s">
        <v>34</v>
      </c>
      <c r="B1937" s="37" t="s">
        <v>26</v>
      </c>
      <c r="C1937" s="33">
        <v>40603</v>
      </c>
      <c r="D1937" s="31">
        <f>'1.2'!M142</f>
        <v>117.6</v>
      </c>
      <c r="E1937" s="31">
        <f>'1.2'!Z142</f>
        <v>19</v>
      </c>
      <c r="F1937" s="31">
        <f>'1.2'!AM142</f>
        <v>40</v>
      </c>
      <c r="G1937" s="31">
        <f>'1.2'!AZ142</f>
        <v>34.299999999999997</v>
      </c>
    </row>
    <row r="1938" spans="1:7" x14ac:dyDescent="0.25">
      <c r="A1938" s="34" t="s">
        <v>34</v>
      </c>
      <c r="B1938" s="37" t="s">
        <v>26</v>
      </c>
      <c r="C1938" s="33">
        <v>40634</v>
      </c>
      <c r="D1938" s="31">
        <f>'1.2'!M143</f>
        <v>115.3</v>
      </c>
      <c r="E1938" s="31">
        <f>'1.2'!Z143</f>
        <v>55.6</v>
      </c>
      <c r="F1938" s="31">
        <f>'1.2'!AM143</f>
        <v>43.8</v>
      </c>
      <c r="G1938" s="31">
        <f>'1.2'!AZ143</f>
        <v>35.6</v>
      </c>
    </row>
    <row r="1939" spans="1:7" x14ac:dyDescent="0.25">
      <c r="A1939" s="34" t="s">
        <v>34</v>
      </c>
      <c r="B1939" s="37" t="s">
        <v>26</v>
      </c>
      <c r="C1939" s="33">
        <v>40664</v>
      </c>
      <c r="D1939" s="31">
        <f>'1.2'!M144</f>
        <v>131.30000000000001</v>
      </c>
      <c r="E1939" s="31">
        <f>'1.2'!Z144</f>
        <v>60.7</v>
      </c>
      <c r="F1939" s="31">
        <f>'1.2'!AM144</f>
        <v>47.4</v>
      </c>
      <c r="G1939" s="31">
        <f>'1.2'!AZ144</f>
        <v>37.299999999999997</v>
      </c>
    </row>
    <row r="1940" spans="1:7" x14ac:dyDescent="0.25">
      <c r="A1940" s="34" t="s">
        <v>34</v>
      </c>
      <c r="B1940" s="37" t="s">
        <v>26</v>
      </c>
      <c r="C1940" s="33">
        <v>40695</v>
      </c>
      <c r="D1940" s="31">
        <f>'1.2'!M145</f>
        <v>106.5</v>
      </c>
      <c r="E1940" s="31">
        <f>'1.2'!Z145</f>
        <v>23.1</v>
      </c>
      <c r="F1940" s="31">
        <f>'1.2'!AM145</f>
        <v>42.9</v>
      </c>
      <c r="G1940" s="31">
        <f>'1.2'!AZ145</f>
        <v>36.9</v>
      </c>
    </row>
    <row r="1941" spans="1:7" x14ac:dyDescent="0.25">
      <c r="A1941" s="34" t="s">
        <v>34</v>
      </c>
      <c r="B1941" s="37" t="s">
        <v>26</v>
      </c>
      <c r="C1941" s="33">
        <v>40725</v>
      </c>
      <c r="D1941" s="31">
        <f>'1.2'!M146</f>
        <v>83.4</v>
      </c>
      <c r="E1941" s="31">
        <f>'1.2'!Z146</f>
        <v>2.2000000000000002</v>
      </c>
      <c r="F1941" s="31">
        <f>'1.2'!AM146</f>
        <v>36.9</v>
      </c>
      <c r="G1941" s="31">
        <f>'1.2'!AZ146</f>
        <v>34.1</v>
      </c>
    </row>
    <row r="1942" spans="1:7" x14ac:dyDescent="0.25">
      <c r="A1942" s="34" t="s">
        <v>34</v>
      </c>
      <c r="B1942" s="37" t="s">
        <v>26</v>
      </c>
      <c r="C1942" s="33">
        <v>40756</v>
      </c>
      <c r="D1942" s="31">
        <f>'1.2'!M147</f>
        <v>86.7</v>
      </c>
      <c r="E1942" s="31">
        <f>'1.2'!Z147</f>
        <v>2.1</v>
      </c>
      <c r="F1942" s="31">
        <f>'1.2'!AM147</f>
        <v>32.299999999999997</v>
      </c>
      <c r="G1942" s="31">
        <f>'1.2'!AZ147</f>
        <v>31.2</v>
      </c>
    </row>
    <row r="1943" spans="1:7" x14ac:dyDescent="0.25">
      <c r="A1943" s="34" t="s">
        <v>34</v>
      </c>
      <c r="B1943" s="37" t="s">
        <v>26</v>
      </c>
      <c r="C1943" s="33">
        <v>40787</v>
      </c>
      <c r="D1943" s="31">
        <f>'1.2'!M148</f>
        <v>89.3</v>
      </c>
      <c r="E1943" s="31">
        <f>'1.2'!Z148</f>
        <v>-3</v>
      </c>
      <c r="F1943" s="31">
        <f>'1.2'!AM148</f>
        <v>27.8</v>
      </c>
      <c r="G1943" s="31">
        <f>'1.2'!AZ148</f>
        <v>29.1</v>
      </c>
    </row>
    <row r="1944" spans="1:7" x14ac:dyDescent="0.25">
      <c r="A1944" s="34" t="s">
        <v>34</v>
      </c>
      <c r="B1944" s="37" t="s">
        <v>26</v>
      </c>
      <c r="C1944" s="33">
        <v>40817</v>
      </c>
      <c r="D1944" s="31">
        <f>'1.2'!M149</f>
        <v>78.2</v>
      </c>
      <c r="E1944" s="31">
        <f>'1.2'!Z149</f>
        <v>-4</v>
      </c>
      <c r="F1944" s="31">
        <f>'1.2'!AM149</f>
        <v>24.6</v>
      </c>
      <c r="G1944" s="31">
        <f>'1.2'!AZ149</f>
        <v>27.8</v>
      </c>
    </row>
    <row r="1945" spans="1:7" x14ac:dyDescent="0.25">
      <c r="A1945" s="34" t="s">
        <v>34</v>
      </c>
      <c r="B1945" s="37" t="s">
        <v>26</v>
      </c>
      <c r="C1945" s="33">
        <v>40848</v>
      </c>
      <c r="D1945" s="31">
        <f>'1.2'!M150</f>
        <v>84.4</v>
      </c>
      <c r="E1945" s="31">
        <f>'1.2'!Z150</f>
        <v>-0.9</v>
      </c>
      <c r="F1945" s="31">
        <f>'1.2'!AM150</f>
        <v>22.2</v>
      </c>
      <c r="G1945" s="31">
        <f>'1.2'!AZ150</f>
        <v>24.3</v>
      </c>
    </row>
    <row r="1946" spans="1:7" x14ac:dyDescent="0.25">
      <c r="A1946" s="34" t="s">
        <v>34</v>
      </c>
      <c r="B1946" s="37" t="s">
        <v>26</v>
      </c>
      <c r="C1946" s="33">
        <v>40878</v>
      </c>
      <c r="D1946" s="31">
        <f>'1.2'!M151</f>
        <v>106.5</v>
      </c>
      <c r="E1946" s="31">
        <f>'1.2'!Z151</f>
        <v>2</v>
      </c>
      <c r="F1946" s="31">
        <f>'1.2'!AM151</f>
        <v>20.100000000000001</v>
      </c>
      <c r="G1946" s="31">
        <f>'1.2'!AZ151</f>
        <v>20.100000000000001</v>
      </c>
    </row>
    <row r="1947" spans="1:7" x14ac:dyDescent="0.25">
      <c r="A1947" s="34" t="s">
        <v>34</v>
      </c>
      <c r="B1947" s="37" t="s">
        <v>26</v>
      </c>
      <c r="C1947" s="33">
        <v>40909</v>
      </c>
      <c r="D1947" s="31">
        <f>'1.2'!M152</f>
        <v>98.5</v>
      </c>
      <c r="E1947" s="31">
        <f>'1.2'!Z152</f>
        <v>2</v>
      </c>
      <c r="F1947" s="31">
        <f>'1.2'!AM152</f>
        <v>2</v>
      </c>
      <c r="G1947" s="31">
        <f>'1.2'!AZ152</f>
        <v>16.5</v>
      </c>
    </row>
    <row r="1948" spans="1:7" x14ac:dyDescent="0.25">
      <c r="A1948" s="34" t="s">
        <v>34</v>
      </c>
      <c r="B1948" s="37" t="s">
        <v>26</v>
      </c>
      <c r="C1948" s="33">
        <v>40940</v>
      </c>
      <c r="D1948" s="31">
        <f>'1.2'!M153</f>
        <v>89.7</v>
      </c>
      <c r="E1948" s="31">
        <f>'1.2'!Z153</f>
        <v>-14.1</v>
      </c>
      <c r="F1948" s="31">
        <f>'1.2'!AM153</f>
        <v>-6.4</v>
      </c>
      <c r="G1948" s="31">
        <f>'1.2'!AZ153</f>
        <v>10.8</v>
      </c>
    </row>
    <row r="1949" spans="1:7" x14ac:dyDescent="0.25">
      <c r="A1949" s="34" t="s">
        <v>34</v>
      </c>
      <c r="B1949" s="37" t="s">
        <v>26</v>
      </c>
      <c r="C1949" s="33">
        <v>40969</v>
      </c>
      <c r="D1949" s="31">
        <f>'1.2'!M154</f>
        <v>102.9</v>
      </c>
      <c r="E1949" s="31">
        <f>'1.2'!Z154</f>
        <v>-12.5</v>
      </c>
      <c r="F1949" s="31">
        <f>'1.2'!AM154</f>
        <v>-8.6</v>
      </c>
      <c r="G1949" s="31">
        <f>'1.2'!AZ154</f>
        <v>7.5</v>
      </c>
    </row>
    <row r="1950" spans="1:7" x14ac:dyDescent="0.25">
      <c r="A1950" s="34" t="s">
        <v>34</v>
      </c>
      <c r="B1950" s="37" t="s">
        <v>26</v>
      </c>
      <c r="C1950" s="33">
        <v>41000</v>
      </c>
      <c r="D1950" s="31">
        <f>'1.2'!M155</f>
        <v>70.3</v>
      </c>
      <c r="E1950" s="31">
        <f>'1.2'!Z155</f>
        <v>-39.1</v>
      </c>
      <c r="F1950" s="31">
        <f>'1.2'!AM155</f>
        <v>-16.7</v>
      </c>
      <c r="G1950" s="31">
        <f>'1.2'!AZ155</f>
        <v>-0.4</v>
      </c>
    </row>
    <row r="1951" spans="1:7" x14ac:dyDescent="0.25">
      <c r="A1951" s="34" t="s">
        <v>34</v>
      </c>
      <c r="B1951" s="37" t="s">
        <v>26</v>
      </c>
      <c r="C1951" s="33">
        <v>41030</v>
      </c>
      <c r="D1951" s="31">
        <f>'1.2'!M156</f>
        <v>108.3</v>
      </c>
      <c r="E1951" s="31">
        <f>'1.2'!Z156</f>
        <v>-17.5</v>
      </c>
      <c r="F1951" s="31">
        <f>'1.2'!AM156</f>
        <v>-16.899999999999999</v>
      </c>
      <c r="G1951" s="31">
        <f>'1.2'!AZ156</f>
        <v>-6.5</v>
      </c>
    </row>
    <row r="1952" spans="1:7" x14ac:dyDescent="0.25">
      <c r="A1952" s="34" t="s">
        <v>34</v>
      </c>
      <c r="B1952" s="37" t="s">
        <v>26</v>
      </c>
      <c r="C1952" s="33">
        <v>41061</v>
      </c>
      <c r="D1952" s="31">
        <f>'1.2'!M157</f>
        <v>110.4</v>
      </c>
      <c r="E1952" s="31">
        <f>'1.2'!Z157</f>
        <v>3.7</v>
      </c>
      <c r="F1952" s="31">
        <f>'1.2'!AM157</f>
        <v>-13.6</v>
      </c>
      <c r="G1952" s="31">
        <f>'1.2'!AZ157</f>
        <v>-7.7</v>
      </c>
    </row>
    <row r="1953" spans="1:7" x14ac:dyDescent="0.25">
      <c r="A1953" s="34" t="s">
        <v>34</v>
      </c>
      <c r="B1953" s="37" t="s">
        <v>26</v>
      </c>
      <c r="C1953" s="33">
        <v>41091</v>
      </c>
      <c r="D1953" s="31">
        <f>'1.2'!M158</f>
        <v>88.3</v>
      </c>
      <c r="E1953" s="31">
        <f>'1.2'!Z158</f>
        <v>5.9</v>
      </c>
      <c r="F1953" s="31">
        <f>'1.2'!AM158</f>
        <v>-11.5</v>
      </c>
      <c r="G1953" s="31">
        <f>'1.2'!AZ158</f>
        <v>-7.4</v>
      </c>
    </row>
    <row r="1954" spans="1:7" x14ac:dyDescent="0.25">
      <c r="A1954" s="34" t="s">
        <v>34</v>
      </c>
      <c r="B1954" s="37" t="s">
        <v>26</v>
      </c>
      <c r="C1954" s="33">
        <v>41122</v>
      </c>
      <c r="D1954" s="31">
        <f>'1.2'!M159</f>
        <v>104</v>
      </c>
      <c r="E1954" s="31">
        <f>'1.2'!Z159</f>
        <v>20</v>
      </c>
      <c r="F1954" s="31">
        <f>'1.2'!AM159</f>
        <v>-8.1999999999999993</v>
      </c>
      <c r="G1954" s="31">
        <f>'1.2'!AZ159</f>
        <v>-6.1</v>
      </c>
    </row>
    <row r="1955" spans="1:7" x14ac:dyDescent="0.25">
      <c r="A1955" s="34" t="s">
        <v>34</v>
      </c>
      <c r="B1955" s="37" t="s">
        <v>26</v>
      </c>
      <c r="C1955" s="33">
        <v>41153</v>
      </c>
      <c r="D1955" s="31">
        <f>'1.2'!M160</f>
        <v>75.7</v>
      </c>
      <c r="E1955" s="31">
        <f>'1.2'!Z160</f>
        <v>-15.3</v>
      </c>
      <c r="F1955" s="31">
        <f>'1.2'!AM160</f>
        <v>-8.9</v>
      </c>
      <c r="G1955" s="31">
        <f>'1.2'!AZ160</f>
        <v>-7.1</v>
      </c>
    </row>
    <row r="1956" spans="1:7" x14ac:dyDescent="0.25">
      <c r="A1956" s="34" t="s">
        <v>34</v>
      </c>
      <c r="B1956" s="37" t="s">
        <v>26</v>
      </c>
      <c r="C1956" s="33">
        <v>41183</v>
      </c>
      <c r="D1956" s="31">
        <f>'1.2'!M161</f>
        <v>87.6</v>
      </c>
      <c r="E1956" s="31">
        <f>'1.2'!Z161</f>
        <v>12.1</v>
      </c>
      <c r="F1956" s="31">
        <f>'1.2'!AM161</f>
        <v>-7.3</v>
      </c>
      <c r="G1956" s="31">
        <f>'1.2'!AZ161</f>
        <v>-6</v>
      </c>
    </row>
    <row r="1957" spans="1:7" x14ac:dyDescent="0.25">
      <c r="A1957" s="34" t="s">
        <v>34</v>
      </c>
      <c r="B1957" s="37" t="s">
        <v>26</v>
      </c>
      <c r="C1957" s="33">
        <v>41214</v>
      </c>
      <c r="D1957" s="31">
        <f>'1.2'!M162</f>
        <v>85.3</v>
      </c>
      <c r="E1957" s="31">
        <f>'1.2'!Z162</f>
        <v>1.1000000000000001</v>
      </c>
      <c r="F1957" s="31">
        <f>'1.2'!AM162</f>
        <v>-6.7</v>
      </c>
      <c r="G1957" s="31">
        <f>'1.2'!AZ162</f>
        <v>-5.9</v>
      </c>
    </row>
    <row r="1958" spans="1:7" x14ac:dyDescent="0.25">
      <c r="A1958" s="34" t="s">
        <v>34</v>
      </c>
      <c r="B1958" s="37" t="s">
        <v>26</v>
      </c>
      <c r="C1958" s="33">
        <v>41244</v>
      </c>
      <c r="D1958" s="31">
        <f>'1.2'!M163</f>
        <v>95.4</v>
      </c>
      <c r="E1958" s="31">
        <f>'1.2'!Z163</f>
        <v>-10.4</v>
      </c>
      <c r="F1958" s="31">
        <f>'1.2'!AM163</f>
        <v>-7</v>
      </c>
      <c r="G1958" s="31">
        <f>'1.2'!AZ163</f>
        <v>-7</v>
      </c>
    </row>
    <row r="1959" spans="1:7" x14ac:dyDescent="0.25">
      <c r="A1959" s="34" t="s">
        <v>34</v>
      </c>
      <c r="B1959" s="37" t="s">
        <v>26</v>
      </c>
      <c r="C1959" s="33">
        <v>41275</v>
      </c>
      <c r="D1959" s="31">
        <f>'1.2'!M164</f>
        <v>93</v>
      </c>
      <c r="E1959" s="31">
        <f>'1.2'!Z164</f>
        <v>-5.6</v>
      </c>
      <c r="F1959" s="31">
        <f>'1.2'!AM164</f>
        <v>-5.6</v>
      </c>
      <c r="G1959" s="31">
        <f>'1.2'!AZ164</f>
        <v>-7.6</v>
      </c>
    </row>
    <row r="1960" spans="1:7" x14ac:dyDescent="0.25">
      <c r="A1960" s="34" t="s">
        <v>34</v>
      </c>
      <c r="B1960" s="37" t="s">
        <v>26</v>
      </c>
      <c r="C1960" s="33">
        <v>41306</v>
      </c>
      <c r="D1960" s="31">
        <f>'1.2'!M165</f>
        <v>80.400000000000006</v>
      </c>
      <c r="E1960" s="31">
        <f>'1.2'!Z165</f>
        <v>-10.3</v>
      </c>
      <c r="F1960" s="31">
        <f>'1.2'!AM165</f>
        <v>-7.8</v>
      </c>
      <c r="G1960" s="31">
        <f>'1.2'!AZ165</f>
        <v>-7.2</v>
      </c>
    </row>
    <row r="1961" spans="1:7" x14ac:dyDescent="0.25">
      <c r="A1961" s="34" t="s">
        <v>34</v>
      </c>
      <c r="B1961" s="37" t="s">
        <v>26</v>
      </c>
      <c r="C1961" s="33">
        <v>41334</v>
      </c>
      <c r="D1961" s="31">
        <f>'1.2'!M166</f>
        <v>92.6</v>
      </c>
      <c r="E1961" s="31">
        <f>'1.2'!Z166</f>
        <v>-10</v>
      </c>
      <c r="F1961" s="31">
        <f>'1.2'!AM166</f>
        <v>-8.6</v>
      </c>
      <c r="G1961" s="31">
        <f>'1.2'!AZ166</f>
        <v>-6.9</v>
      </c>
    </row>
    <row r="1962" spans="1:7" x14ac:dyDescent="0.25">
      <c r="A1962" s="34" t="s">
        <v>34</v>
      </c>
      <c r="B1962" s="37" t="s">
        <v>26</v>
      </c>
      <c r="C1962" s="33">
        <v>41365</v>
      </c>
      <c r="D1962" s="31">
        <f>'1.2'!M167</f>
        <v>89.1</v>
      </c>
      <c r="E1962" s="31">
        <f>'1.2'!Z167</f>
        <v>26.9</v>
      </c>
      <c r="F1962" s="31">
        <f>'1.2'!AM167</f>
        <v>-1.7</v>
      </c>
      <c r="G1962" s="31">
        <f>'1.2'!AZ167</f>
        <v>-1.5</v>
      </c>
    </row>
    <row r="1963" spans="1:7" x14ac:dyDescent="0.25">
      <c r="A1963" s="34" t="s">
        <v>34</v>
      </c>
      <c r="B1963" s="37" t="s">
        <v>26</v>
      </c>
      <c r="C1963" s="33">
        <v>41395</v>
      </c>
      <c r="D1963" s="31">
        <f>'1.2'!M168</f>
        <v>83.7</v>
      </c>
      <c r="E1963" s="31">
        <f>'1.2'!Z168</f>
        <v>-22.8</v>
      </c>
      <c r="F1963" s="31">
        <f>'1.2'!AM168</f>
        <v>-6.6</v>
      </c>
      <c r="G1963" s="31">
        <f>'1.2'!AZ168</f>
        <v>-1.7</v>
      </c>
    </row>
    <row r="1964" spans="1:7" x14ac:dyDescent="0.25">
      <c r="A1964" s="34" t="s">
        <v>34</v>
      </c>
      <c r="B1964" s="37" t="s">
        <v>26</v>
      </c>
      <c r="C1964" s="33">
        <v>41426</v>
      </c>
      <c r="D1964" s="31">
        <f>'1.2'!M169</f>
        <v>82.7</v>
      </c>
      <c r="E1964" s="31">
        <f>'1.2'!Z169</f>
        <v>-25.1</v>
      </c>
      <c r="F1964" s="31">
        <f>'1.2'!AM169</f>
        <v>-10.1</v>
      </c>
      <c r="G1964" s="31">
        <f>'1.2'!AZ169</f>
        <v>-4.5999999999999996</v>
      </c>
    </row>
    <row r="1965" spans="1:7" x14ac:dyDescent="0.25">
      <c r="A1965" s="34" t="s">
        <v>34</v>
      </c>
      <c r="B1965" s="37" t="s">
        <v>26</v>
      </c>
      <c r="C1965" s="33">
        <v>41456</v>
      </c>
      <c r="D1965" s="31">
        <f>'1.2'!M170</f>
        <v>84.6</v>
      </c>
      <c r="E1965" s="31">
        <f>'1.2'!Z170</f>
        <v>-4.2</v>
      </c>
      <c r="F1965" s="31">
        <f>'1.2'!AM170</f>
        <v>-9.3000000000000007</v>
      </c>
      <c r="G1965" s="31">
        <f>'1.2'!AZ170</f>
        <v>-5.3</v>
      </c>
    </row>
    <row r="1966" spans="1:7" x14ac:dyDescent="0.25">
      <c r="A1966" s="34" t="s">
        <v>34</v>
      </c>
      <c r="B1966" s="37" t="s">
        <v>26</v>
      </c>
      <c r="C1966" s="33">
        <v>41487</v>
      </c>
      <c r="D1966" s="31">
        <f>'1.2'!M171</f>
        <v>83</v>
      </c>
      <c r="E1966" s="31">
        <f>'1.2'!Z171</f>
        <v>-20.2</v>
      </c>
      <c r="F1966" s="31">
        <f>'1.2'!AM171</f>
        <v>-10.8</v>
      </c>
      <c r="G1966" s="31">
        <f>'1.2'!AZ171</f>
        <v>-8.6</v>
      </c>
    </row>
    <row r="1967" spans="1:7" x14ac:dyDescent="0.25">
      <c r="A1967" s="34" t="s">
        <v>34</v>
      </c>
      <c r="B1967" s="37" t="s">
        <v>26</v>
      </c>
      <c r="C1967" s="33">
        <v>41518</v>
      </c>
      <c r="D1967" s="31">
        <f>'1.2'!M172</f>
        <v>76.900000000000006</v>
      </c>
      <c r="E1967" s="31">
        <f>'1.2'!Z172</f>
        <v>1.6</v>
      </c>
      <c r="F1967" s="31">
        <f>'1.2'!AM172</f>
        <v>-9.6999999999999993</v>
      </c>
      <c r="G1967" s="31">
        <f>'1.2'!AZ172</f>
        <v>-7.4</v>
      </c>
    </row>
    <row r="1968" spans="1:7" x14ac:dyDescent="0.25">
      <c r="A1968" s="34" t="s">
        <v>34</v>
      </c>
      <c r="B1968" s="37" t="s">
        <v>26</v>
      </c>
      <c r="C1968" s="33">
        <v>41548</v>
      </c>
      <c r="D1968" s="31">
        <f>'1.2'!M173</f>
        <v>82.8</v>
      </c>
      <c r="E1968" s="31">
        <f>'1.2'!Z173</f>
        <v>-5.4</v>
      </c>
      <c r="F1968" s="31">
        <f>'1.2'!AM173</f>
        <v>-9.3000000000000007</v>
      </c>
      <c r="G1968" s="31">
        <f>'1.2'!AZ173</f>
        <v>-8.6</v>
      </c>
    </row>
    <row r="1969" spans="1:7" x14ac:dyDescent="0.25">
      <c r="A1969" s="34" t="s">
        <v>34</v>
      </c>
      <c r="B1969" s="37" t="s">
        <v>26</v>
      </c>
      <c r="C1969" s="33">
        <v>41579</v>
      </c>
      <c r="D1969" s="31">
        <f>'1.2'!M174</f>
        <v>81.099999999999994</v>
      </c>
      <c r="E1969" s="31">
        <f>'1.2'!Z174</f>
        <v>-4.9000000000000004</v>
      </c>
      <c r="F1969" s="31">
        <f>'1.2'!AM174</f>
        <v>-8.9</v>
      </c>
      <c r="G1969" s="31">
        <f>'1.2'!AZ174</f>
        <v>-9</v>
      </c>
    </row>
    <row r="1970" spans="1:7" x14ac:dyDescent="0.25">
      <c r="A1970" s="34" t="s">
        <v>34</v>
      </c>
      <c r="B1970" s="37" t="s">
        <v>26</v>
      </c>
      <c r="C1970" s="33">
        <v>41609</v>
      </c>
      <c r="D1970" s="31">
        <f>'1.2'!M175</f>
        <v>78.7</v>
      </c>
      <c r="E1970" s="31">
        <f>'1.2'!Z175</f>
        <v>-17.600000000000001</v>
      </c>
      <c r="F1970" s="31">
        <f>'1.2'!AM175</f>
        <v>-9.6</v>
      </c>
      <c r="G1970" s="31">
        <f>'1.2'!AZ175</f>
        <v>-9.6</v>
      </c>
    </row>
    <row r="1971" spans="1:7" x14ac:dyDescent="0.25">
      <c r="A1971" s="34" t="s">
        <v>34</v>
      </c>
      <c r="B1971" s="37" t="s">
        <v>26</v>
      </c>
      <c r="C1971" s="33">
        <v>41640</v>
      </c>
      <c r="D1971" s="31">
        <f>'1.2'!M176</f>
        <v>74.8</v>
      </c>
      <c r="E1971" s="31">
        <f>'1.2'!Z176</f>
        <v>-19.7</v>
      </c>
      <c r="F1971" s="31">
        <f>'1.2'!AM176</f>
        <v>-19.7</v>
      </c>
      <c r="G1971" s="31">
        <f>'1.2'!AZ176</f>
        <v>-10.8</v>
      </c>
    </row>
    <row r="1972" spans="1:7" x14ac:dyDescent="0.25">
      <c r="A1972" s="34" t="s">
        <v>34</v>
      </c>
      <c r="B1972" s="37" t="s">
        <v>26</v>
      </c>
      <c r="C1972" s="33">
        <v>41671</v>
      </c>
      <c r="D1972" s="31">
        <f>'1.2'!M177</f>
        <v>71.5</v>
      </c>
      <c r="E1972" s="31">
        <f>'1.2'!Z177</f>
        <v>-11.1</v>
      </c>
      <c r="F1972" s="31">
        <f>'1.2'!AM177</f>
        <v>-15.7</v>
      </c>
      <c r="G1972" s="31">
        <f>'1.2'!AZ177</f>
        <v>-10.9</v>
      </c>
    </row>
    <row r="1973" spans="1:7" x14ac:dyDescent="0.25">
      <c r="A1973" s="34" t="s">
        <v>34</v>
      </c>
      <c r="B1973" s="37" t="s">
        <v>26</v>
      </c>
      <c r="C1973" s="33">
        <v>41699</v>
      </c>
      <c r="D1973" s="31">
        <f>'1.2'!M178</f>
        <v>73.400000000000006</v>
      </c>
      <c r="E1973" s="31">
        <f>'1.2'!Z178</f>
        <v>-20.8</v>
      </c>
      <c r="F1973" s="31">
        <f>'1.2'!AM178</f>
        <v>-17.5</v>
      </c>
      <c r="G1973" s="31">
        <f>'1.2'!AZ178</f>
        <v>-11.8</v>
      </c>
    </row>
    <row r="1974" spans="1:7" x14ac:dyDescent="0.25">
      <c r="A1974" s="34" t="s">
        <v>34</v>
      </c>
      <c r="B1974" s="37" t="s">
        <v>26</v>
      </c>
      <c r="C1974" s="33">
        <v>41730</v>
      </c>
      <c r="D1974" s="31">
        <f>'1.2'!M179</f>
        <v>88.2</v>
      </c>
      <c r="E1974" s="31">
        <f>'1.2'!Z179</f>
        <v>-1</v>
      </c>
      <c r="F1974" s="31">
        <f>'1.2'!AM179</f>
        <v>-13.3</v>
      </c>
      <c r="G1974" s="31">
        <f>'1.2'!AZ179</f>
        <v>-13.4</v>
      </c>
    </row>
    <row r="1975" spans="1:7" x14ac:dyDescent="0.25">
      <c r="A1975" s="34" t="s">
        <v>34</v>
      </c>
      <c r="B1975" s="37" t="s">
        <v>26</v>
      </c>
      <c r="C1975" s="33">
        <v>41760</v>
      </c>
      <c r="D1975" s="31">
        <f>'1.2'!M180</f>
        <v>92.1</v>
      </c>
      <c r="E1975" s="31">
        <f>'1.2'!Z180</f>
        <v>10.1</v>
      </c>
      <c r="F1975" s="31">
        <f>'1.2'!AM180</f>
        <v>-8.9</v>
      </c>
      <c r="G1975" s="31">
        <f>'1.2'!AZ180</f>
        <v>-10.7</v>
      </c>
    </row>
    <row r="1976" spans="1:7" x14ac:dyDescent="0.25">
      <c r="A1976" s="34" t="s">
        <v>34</v>
      </c>
      <c r="B1976" s="37" t="s">
        <v>26</v>
      </c>
      <c r="C1976" s="33">
        <v>41791</v>
      </c>
      <c r="D1976" s="31">
        <f>'1.2'!M181</f>
        <v>67.099999999999994</v>
      </c>
      <c r="E1976" s="31">
        <f>'1.2'!Z181</f>
        <v>-18.8</v>
      </c>
      <c r="F1976" s="31">
        <f>'1.2'!AM181</f>
        <v>-10.4</v>
      </c>
      <c r="G1976" s="31">
        <f>'1.2'!AZ181</f>
        <v>-9.8000000000000007</v>
      </c>
    </row>
    <row r="1977" spans="1:7" x14ac:dyDescent="0.25">
      <c r="A1977" s="34" t="s">
        <v>34</v>
      </c>
      <c r="B1977" s="37" t="s">
        <v>26</v>
      </c>
      <c r="C1977" s="33">
        <v>41821</v>
      </c>
      <c r="D1977" s="31">
        <f>'1.2'!M182</f>
        <v>85.5</v>
      </c>
      <c r="E1977" s="31">
        <f>'1.2'!Z182</f>
        <v>1.1000000000000001</v>
      </c>
      <c r="F1977" s="31">
        <f>'1.2'!AM182</f>
        <v>-8.8000000000000007</v>
      </c>
      <c r="G1977" s="31">
        <f>'1.2'!AZ182</f>
        <v>-9.4</v>
      </c>
    </row>
    <row r="1978" spans="1:7" x14ac:dyDescent="0.25">
      <c r="A1978" s="34" t="s">
        <v>34</v>
      </c>
      <c r="B1978" s="37" t="s">
        <v>26</v>
      </c>
      <c r="C1978" s="33">
        <v>41852</v>
      </c>
      <c r="D1978" s="31">
        <f>'1.2'!M183</f>
        <v>0</v>
      </c>
      <c r="E1978" s="31">
        <f>'1.2'!Z183</f>
        <v>0</v>
      </c>
      <c r="F1978" s="31">
        <f>'1.2'!AM183</f>
        <v>0</v>
      </c>
      <c r="G1978" s="31">
        <f>'1.2'!AZ183</f>
        <v>0</v>
      </c>
    </row>
    <row r="1979" spans="1:7" x14ac:dyDescent="0.25">
      <c r="A1979" s="34" t="s">
        <v>34</v>
      </c>
      <c r="B1979" s="37" t="s">
        <v>26</v>
      </c>
      <c r="C1979" s="33">
        <v>41883</v>
      </c>
      <c r="D1979" s="31">
        <f>'1.2'!M184</f>
        <v>0</v>
      </c>
      <c r="E1979" s="31">
        <f>'1.2'!Z184</f>
        <v>0</v>
      </c>
      <c r="F1979" s="31">
        <f>'1.2'!AM184</f>
        <v>0</v>
      </c>
      <c r="G1979" s="31">
        <f>'1.2'!AZ184</f>
        <v>0</v>
      </c>
    </row>
    <row r="1980" spans="1:7" x14ac:dyDescent="0.25">
      <c r="A1980" s="34" t="s">
        <v>34</v>
      </c>
      <c r="B1980" s="37" t="s">
        <v>26</v>
      </c>
      <c r="C1980" s="33">
        <v>41913</v>
      </c>
      <c r="D1980" s="31">
        <f>'1.2'!M185</f>
        <v>0</v>
      </c>
      <c r="E1980" s="31">
        <f>'1.2'!Z185</f>
        <v>0</v>
      </c>
      <c r="F1980" s="31">
        <f>'1.2'!AM185</f>
        <v>0</v>
      </c>
      <c r="G1980" s="31">
        <f>'1.2'!AZ185</f>
        <v>0</v>
      </c>
    </row>
    <row r="1981" spans="1:7" x14ac:dyDescent="0.25">
      <c r="A1981" s="34" t="s">
        <v>34</v>
      </c>
      <c r="B1981" s="37" t="s">
        <v>26</v>
      </c>
      <c r="C1981" s="33">
        <v>41944</v>
      </c>
      <c r="D1981" s="31">
        <f>'1.2'!M186</f>
        <v>0</v>
      </c>
      <c r="E1981" s="31">
        <f>'1.2'!Z186</f>
        <v>0</v>
      </c>
      <c r="F1981" s="31">
        <f>'1.2'!AM186</f>
        <v>0</v>
      </c>
      <c r="G1981" s="31">
        <f>'1.2'!AZ186</f>
        <v>0</v>
      </c>
    </row>
    <row r="1982" spans="1:7" x14ac:dyDescent="0.25">
      <c r="A1982" s="34" t="s">
        <v>34</v>
      </c>
      <c r="B1982" s="37" t="s">
        <v>26</v>
      </c>
      <c r="C1982" s="33">
        <v>41974</v>
      </c>
      <c r="D1982" s="31">
        <f>'1.2'!M187</f>
        <v>0</v>
      </c>
      <c r="E1982" s="31">
        <f>'1.2'!Z187</f>
        <v>0</v>
      </c>
      <c r="F1982" s="31">
        <f>'1.2'!AM187</f>
        <v>0</v>
      </c>
      <c r="G1982" s="31">
        <f>'1.2'!AZ187</f>
        <v>0</v>
      </c>
    </row>
    <row r="1983" spans="1:7" x14ac:dyDescent="0.25">
      <c r="A1983" s="34" t="s">
        <v>34</v>
      </c>
      <c r="B1983" s="37" t="s">
        <v>27</v>
      </c>
      <c r="C1983" s="33">
        <v>36526</v>
      </c>
      <c r="D1983" s="31" t="e">
        <f>'1.2'!N8</f>
        <v>#N/A</v>
      </c>
      <c r="E1983" s="31" t="e">
        <f>'1.2'!AA8</f>
        <v>#N/A</v>
      </c>
      <c r="F1983" s="31" t="e">
        <f>'1.2'!AN8</f>
        <v>#N/A</v>
      </c>
      <c r="G1983" s="31" t="e">
        <f>'1.2'!BA8</f>
        <v>#N/A</v>
      </c>
    </row>
    <row r="1984" spans="1:7" x14ac:dyDescent="0.25">
      <c r="A1984" s="34" t="s">
        <v>34</v>
      </c>
      <c r="B1984" s="37" t="s">
        <v>27</v>
      </c>
      <c r="C1984" s="33">
        <v>36557</v>
      </c>
      <c r="D1984" s="31" t="e">
        <f>'1.2'!N9</f>
        <v>#N/A</v>
      </c>
      <c r="E1984" s="31" t="e">
        <f>'1.2'!AA9</f>
        <v>#N/A</v>
      </c>
      <c r="F1984" s="31" t="e">
        <f>'1.2'!AN9</f>
        <v>#N/A</v>
      </c>
      <c r="G1984" s="31" t="e">
        <f>'1.2'!BA9</f>
        <v>#N/A</v>
      </c>
    </row>
    <row r="1985" spans="1:7" x14ac:dyDescent="0.25">
      <c r="A1985" s="34" t="s">
        <v>34</v>
      </c>
      <c r="B1985" s="37" t="s">
        <v>27</v>
      </c>
      <c r="C1985" s="33">
        <v>36586</v>
      </c>
      <c r="D1985" s="31" t="e">
        <f>'1.2'!N10</f>
        <v>#N/A</v>
      </c>
      <c r="E1985" s="31" t="e">
        <f>'1.2'!AA10</f>
        <v>#N/A</v>
      </c>
      <c r="F1985" s="31" t="e">
        <f>'1.2'!AN10</f>
        <v>#N/A</v>
      </c>
      <c r="G1985" s="31" t="e">
        <f>'1.2'!BA10</f>
        <v>#N/A</v>
      </c>
    </row>
    <row r="1986" spans="1:7" x14ac:dyDescent="0.25">
      <c r="A1986" s="34" t="s">
        <v>34</v>
      </c>
      <c r="B1986" s="37" t="s">
        <v>27</v>
      </c>
      <c r="C1986" s="33">
        <v>36617</v>
      </c>
      <c r="D1986" s="31" t="e">
        <f>'1.2'!N11</f>
        <v>#N/A</v>
      </c>
      <c r="E1986" s="31" t="e">
        <f>'1.2'!AA11</f>
        <v>#N/A</v>
      </c>
      <c r="F1986" s="31" t="e">
        <f>'1.2'!AN11</f>
        <v>#N/A</v>
      </c>
      <c r="G1986" s="31" t="e">
        <f>'1.2'!BA11</f>
        <v>#N/A</v>
      </c>
    </row>
    <row r="1987" spans="1:7" x14ac:dyDescent="0.25">
      <c r="A1987" s="34" t="s">
        <v>34</v>
      </c>
      <c r="B1987" s="37" t="s">
        <v>27</v>
      </c>
      <c r="C1987" s="33">
        <v>36647</v>
      </c>
      <c r="D1987" s="31" t="e">
        <f>'1.2'!N12</f>
        <v>#N/A</v>
      </c>
      <c r="E1987" s="31" t="e">
        <f>'1.2'!AA12</f>
        <v>#N/A</v>
      </c>
      <c r="F1987" s="31" t="e">
        <f>'1.2'!AN12</f>
        <v>#N/A</v>
      </c>
      <c r="G1987" s="31" t="e">
        <f>'1.2'!BA12</f>
        <v>#N/A</v>
      </c>
    </row>
    <row r="1988" spans="1:7" x14ac:dyDescent="0.25">
      <c r="A1988" s="34" t="s">
        <v>34</v>
      </c>
      <c r="B1988" s="37" t="s">
        <v>27</v>
      </c>
      <c r="C1988" s="33">
        <v>36678</v>
      </c>
      <c r="D1988" s="31" t="e">
        <f>'1.2'!N13</f>
        <v>#N/A</v>
      </c>
      <c r="E1988" s="31" t="e">
        <f>'1.2'!AA13</f>
        <v>#N/A</v>
      </c>
      <c r="F1988" s="31" t="e">
        <f>'1.2'!AN13</f>
        <v>#N/A</v>
      </c>
      <c r="G1988" s="31" t="e">
        <f>'1.2'!BA13</f>
        <v>#N/A</v>
      </c>
    </row>
    <row r="1989" spans="1:7" x14ac:dyDescent="0.25">
      <c r="A1989" s="34" t="s">
        <v>34</v>
      </c>
      <c r="B1989" s="37" t="s">
        <v>27</v>
      </c>
      <c r="C1989" s="33">
        <v>36708</v>
      </c>
      <c r="D1989" s="31" t="e">
        <f>'1.2'!N14</f>
        <v>#N/A</v>
      </c>
      <c r="E1989" s="31" t="e">
        <f>'1.2'!AA14</f>
        <v>#N/A</v>
      </c>
      <c r="F1989" s="31" t="e">
        <f>'1.2'!AN14</f>
        <v>#N/A</v>
      </c>
      <c r="G1989" s="31" t="e">
        <f>'1.2'!BA14</f>
        <v>#N/A</v>
      </c>
    </row>
    <row r="1990" spans="1:7" x14ac:dyDescent="0.25">
      <c r="A1990" s="34" t="s">
        <v>34</v>
      </c>
      <c r="B1990" s="37" t="s">
        <v>27</v>
      </c>
      <c r="C1990" s="33">
        <v>36739</v>
      </c>
      <c r="D1990" s="31" t="e">
        <f>'1.2'!N15</f>
        <v>#N/A</v>
      </c>
      <c r="E1990" s="31" t="e">
        <f>'1.2'!AA15</f>
        <v>#N/A</v>
      </c>
      <c r="F1990" s="31" t="e">
        <f>'1.2'!AN15</f>
        <v>#N/A</v>
      </c>
      <c r="G1990" s="31" t="e">
        <f>'1.2'!BA15</f>
        <v>#N/A</v>
      </c>
    </row>
    <row r="1991" spans="1:7" x14ac:dyDescent="0.25">
      <c r="A1991" s="34" t="s">
        <v>34</v>
      </c>
      <c r="B1991" s="37" t="s">
        <v>27</v>
      </c>
      <c r="C1991" s="33">
        <v>36770</v>
      </c>
      <c r="D1991" s="31" t="e">
        <f>'1.2'!N16</f>
        <v>#N/A</v>
      </c>
      <c r="E1991" s="31" t="e">
        <f>'1.2'!AA16</f>
        <v>#N/A</v>
      </c>
      <c r="F1991" s="31" t="e">
        <f>'1.2'!AN16</f>
        <v>#N/A</v>
      </c>
      <c r="G1991" s="31" t="e">
        <f>'1.2'!BA16</f>
        <v>#N/A</v>
      </c>
    </row>
    <row r="1992" spans="1:7" x14ac:dyDescent="0.25">
      <c r="A1992" s="34" t="s">
        <v>34</v>
      </c>
      <c r="B1992" s="37" t="s">
        <v>27</v>
      </c>
      <c r="C1992" s="33">
        <v>36800</v>
      </c>
      <c r="D1992" s="31" t="e">
        <f>'1.2'!N17</f>
        <v>#N/A</v>
      </c>
      <c r="E1992" s="31" t="e">
        <f>'1.2'!AA17</f>
        <v>#N/A</v>
      </c>
      <c r="F1992" s="31" t="e">
        <f>'1.2'!AN17</f>
        <v>#N/A</v>
      </c>
      <c r="G1992" s="31" t="e">
        <f>'1.2'!BA17</f>
        <v>#N/A</v>
      </c>
    </row>
    <row r="1993" spans="1:7" x14ac:dyDescent="0.25">
      <c r="A1993" s="34" t="s">
        <v>34</v>
      </c>
      <c r="B1993" s="37" t="s">
        <v>27</v>
      </c>
      <c r="C1993" s="33">
        <v>36831</v>
      </c>
      <c r="D1993" s="31" t="e">
        <f>'1.2'!N18</f>
        <v>#N/A</v>
      </c>
      <c r="E1993" s="31" t="e">
        <f>'1.2'!AA18</f>
        <v>#N/A</v>
      </c>
      <c r="F1993" s="31" t="e">
        <f>'1.2'!AN18</f>
        <v>#N/A</v>
      </c>
      <c r="G1993" s="31" t="e">
        <f>'1.2'!BA18</f>
        <v>#N/A</v>
      </c>
    </row>
    <row r="1994" spans="1:7" x14ac:dyDescent="0.25">
      <c r="A1994" s="34" t="s">
        <v>34</v>
      </c>
      <c r="B1994" s="37" t="s">
        <v>27</v>
      </c>
      <c r="C1994" s="33">
        <v>36861</v>
      </c>
      <c r="D1994" s="31" t="e">
        <f>'1.2'!N19</f>
        <v>#N/A</v>
      </c>
      <c r="E1994" s="31" t="e">
        <f>'1.2'!AA19</f>
        <v>#N/A</v>
      </c>
      <c r="F1994" s="31" t="e">
        <f>'1.2'!AN19</f>
        <v>#N/A</v>
      </c>
      <c r="G1994" s="31" t="e">
        <f>'1.2'!BA19</f>
        <v>#N/A</v>
      </c>
    </row>
    <row r="1995" spans="1:7" x14ac:dyDescent="0.25">
      <c r="A1995" s="34" t="s">
        <v>34</v>
      </c>
      <c r="B1995" s="37" t="s">
        <v>27</v>
      </c>
      <c r="C1995" s="33">
        <v>36892</v>
      </c>
      <c r="D1995" s="31" t="e">
        <f>'1.2'!N20</f>
        <v>#N/A</v>
      </c>
      <c r="E1995" s="31" t="e">
        <f>'1.2'!AA20</f>
        <v>#N/A</v>
      </c>
      <c r="F1995" s="31" t="e">
        <f>'1.2'!AN20</f>
        <v>#N/A</v>
      </c>
      <c r="G1995" s="31" t="e">
        <f>'1.2'!BA20</f>
        <v>#N/A</v>
      </c>
    </row>
    <row r="1996" spans="1:7" x14ac:dyDescent="0.25">
      <c r="A1996" s="34" t="s">
        <v>34</v>
      </c>
      <c r="B1996" s="37" t="s">
        <v>27</v>
      </c>
      <c r="C1996" s="33">
        <v>36923</v>
      </c>
      <c r="D1996" s="31" t="e">
        <f>'1.2'!N21</f>
        <v>#N/A</v>
      </c>
      <c r="E1996" s="31" t="e">
        <f>'1.2'!AA21</f>
        <v>#N/A</v>
      </c>
      <c r="F1996" s="31" t="e">
        <f>'1.2'!AN21</f>
        <v>#N/A</v>
      </c>
      <c r="G1996" s="31" t="e">
        <f>'1.2'!BA21</f>
        <v>#N/A</v>
      </c>
    </row>
    <row r="1997" spans="1:7" x14ac:dyDescent="0.25">
      <c r="A1997" s="34" t="s">
        <v>34</v>
      </c>
      <c r="B1997" s="37" t="s">
        <v>27</v>
      </c>
      <c r="C1997" s="33">
        <v>36951</v>
      </c>
      <c r="D1997" s="31" t="e">
        <f>'1.2'!N22</f>
        <v>#N/A</v>
      </c>
      <c r="E1997" s="31" t="e">
        <f>'1.2'!AA22</f>
        <v>#N/A</v>
      </c>
      <c r="F1997" s="31" t="e">
        <f>'1.2'!AN22</f>
        <v>#N/A</v>
      </c>
      <c r="G1997" s="31" t="e">
        <f>'1.2'!BA22</f>
        <v>#N/A</v>
      </c>
    </row>
    <row r="1998" spans="1:7" x14ac:dyDescent="0.25">
      <c r="A1998" s="34" t="s">
        <v>34</v>
      </c>
      <c r="B1998" s="37" t="s">
        <v>27</v>
      </c>
      <c r="C1998" s="33">
        <v>36982</v>
      </c>
      <c r="D1998" s="31" t="e">
        <f>'1.2'!N23</f>
        <v>#N/A</v>
      </c>
      <c r="E1998" s="31" t="e">
        <f>'1.2'!AA23</f>
        <v>#N/A</v>
      </c>
      <c r="F1998" s="31" t="e">
        <f>'1.2'!AN23</f>
        <v>#N/A</v>
      </c>
      <c r="G1998" s="31" t="e">
        <f>'1.2'!BA23</f>
        <v>#N/A</v>
      </c>
    </row>
    <row r="1999" spans="1:7" x14ac:dyDescent="0.25">
      <c r="A1999" s="34" t="s">
        <v>34</v>
      </c>
      <c r="B1999" s="37" t="s">
        <v>27</v>
      </c>
      <c r="C1999" s="33">
        <v>37012</v>
      </c>
      <c r="D1999" s="31" t="e">
        <f>'1.2'!N24</f>
        <v>#N/A</v>
      </c>
      <c r="E1999" s="31" t="e">
        <f>'1.2'!AA24</f>
        <v>#N/A</v>
      </c>
      <c r="F1999" s="31" t="e">
        <f>'1.2'!AN24</f>
        <v>#N/A</v>
      </c>
      <c r="G1999" s="31" t="e">
        <f>'1.2'!BA24</f>
        <v>#N/A</v>
      </c>
    </row>
    <row r="2000" spans="1:7" x14ac:dyDescent="0.25">
      <c r="A2000" s="34" t="s">
        <v>34</v>
      </c>
      <c r="B2000" s="37" t="s">
        <v>27</v>
      </c>
      <c r="C2000" s="33">
        <v>37043</v>
      </c>
      <c r="D2000" s="31" t="e">
        <f>'1.2'!N25</f>
        <v>#N/A</v>
      </c>
      <c r="E2000" s="31" t="e">
        <f>'1.2'!AA25</f>
        <v>#N/A</v>
      </c>
      <c r="F2000" s="31" t="e">
        <f>'1.2'!AN25</f>
        <v>#N/A</v>
      </c>
      <c r="G2000" s="31" t="e">
        <f>'1.2'!BA25</f>
        <v>#N/A</v>
      </c>
    </row>
    <row r="2001" spans="1:7" x14ac:dyDescent="0.25">
      <c r="A2001" s="34" t="s">
        <v>34</v>
      </c>
      <c r="B2001" s="37" t="s">
        <v>27</v>
      </c>
      <c r="C2001" s="33">
        <v>37073</v>
      </c>
      <c r="D2001" s="31" t="e">
        <f>'1.2'!N26</f>
        <v>#N/A</v>
      </c>
      <c r="E2001" s="31" t="e">
        <f>'1.2'!AA26</f>
        <v>#N/A</v>
      </c>
      <c r="F2001" s="31" t="e">
        <f>'1.2'!AN26</f>
        <v>#N/A</v>
      </c>
      <c r="G2001" s="31" t="e">
        <f>'1.2'!BA26</f>
        <v>#N/A</v>
      </c>
    </row>
    <row r="2002" spans="1:7" x14ac:dyDescent="0.25">
      <c r="A2002" s="34" t="s">
        <v>34</v>
      </c>
      <c r="B2002" s="37" t="s">
        <v>27</v>
      </c>
      <c r="C2002" s="33">
        <v>37104</v>
      </c>
      <c r="D2002" s="31" t="e">
        <f>'1.2'!N27</f>
        <v>#N/A</v>
      </c>
      <c r="E2002" s="31" t="e">
        <f>'1.2'!AA27</f>
        <v>#N/A</v>
      </c>
      <c r="F2002" s="31" t="e">
        <f>'1.2'!AN27</f>
        <v>#N/A</v>
      </c>
      <c r="G2002" s="31" t="e">
        <f>'1.2'!BA27</f>
        <v>#N/A</v>
      </c>
    </row>
    <row r="2003" spans="1:7" x14ac:dyDescent="0.25">
      <c r="A2003" s="34" t="s">
        <v>34</v>
      </c>
      <c r="B2003" s="37" t="s">
        <v>27</v>
      </c>
      <c r="C2003" s="33">
        <v>37135</v>
      </c>
      <c r="D2003" s="31" t="e">
        <f>'1.2'!N28</f>
        <v>#N/A</v>
      </c>
      <c r="E2003" s="31" t="e">
        <f>'1.2'!AA28</f>
        <v>#N/A</v>
      </c>
      <c r="F2003" s="31" t="e">
        <f>'1.2'!AN28</f>
        <v>#N/A</v>
      </c>
      <c r="G2003" s="31" t="e">
        <f>'1.2'!BA28</f>
        <v>#N/A</v>
      </c>
    </row>
    <row r="2004" spans="1:7" x14ac:dyDescent="0.25">
      <c r="A2004" s="34" t="s">
        <v>34</v>
      </c>
      <c r="B2004" s="37" t="s">
        <v>27</v>
      </c>
      <c r="C2004" s="33">
        <v>37165</v>
      </c>
      <c r="D2004" s="31" t="e">
        <f>'1.2'!N29</f>
        <v>#N/A</v>
      </c>
      <c r="E2004" s="31" t="e">
        <f>'1.2'!AA29</f>
        <v>#N/A</v>
      </c>
      <c r="F2004" s="31" t="e">
        <f>'1.2'!AN29</f>
        <v>#N/A</v>
      </c>
      <c r="G2004" s="31" t="e">
        <f>'1.2'!BA29</f>
        <v>#N/A</v>
      </c>
    </row>
    <row r="2005" spans="1:7" x14ac:dyDescent="0.25">
      <c r="A2005" s="34" t="s">
        <v>34</v>
      </c>
      <c r="B2005" s="37" t="s">
        <v>27</v>
      </c>
      <c r="C2005" s="33">
        <v>37196</v>
      </c>
      <c r="D2005" s="31" t="e">
        <f>'1.2'!N30</f>
        <v>#N/A</v>
      </c>
      <c r="E2005" s="31" t="e">
        <f>'1.2'!AA30</f>
        <v>#N/A</v>
      </c>
      <c r="F2005" s="31" t="e">
        <f>'1.2'!AN30</f>
        <v>#N/A</v>
      </c>
      <c r="G2005" s="31" t="e">
        <f>'1.2'!BA30</f>
        <v>#N/A</v>
      </c>
    </row>
    <row r="2006" spans="1:7" x14ac:dyDescent="0.25">
      <c r="A2006" s="34" t="s">
        <v>34</v>
      </c>
      <c r="B2006" s="37" t="s">
        <v>27</v>
      </c>
      <c r="C2006" s="33">
        <v>37226</v>
      </c>
      <c r="D2006" s="31" t="e">
        <f>'1.2'!N31</f>
        <v>#N/A</v>
      </c>
      <c r="E2006" s="31" t="e">
        <f>'1.2'!AA31</f>
        <v>#N/A</v>
      </c>
      <c r="F2006" s="31" t="e">
        <f>'1.2'!AN31</f>
        <v>#N/A</v>
      </c>
      <c r="G2006" s="31" t="e">
        <f>'1.2'!BA31</f>
        <v>#N/A</v>
      </c>
    </row>
    <row r="2007" spans="1:7" x14ac:dyDescent="0.25">
      <c r="A2007" s="34" t="s">
        <v>34</v>
      </c>
      <c r="B2007" s="37" t="s">
        <v>27</v>
      </c>
      <c r="C2007" s="33">
        <v>37257</v>
      </c>
      <c r="D2007" s="31" t="e">
        <f>'1.2'!N32</f>
        <v>#N/A</v>
      </c>
      <c r="E2007" s="31" t="e">
        <f>'1.2'!AA32</f>
        <v>#N/A</v>
      </c>
      <c r="F2007" s="31" t="e">
        <f>'1.2'!AN32</f>
        <v>#N/A</v>
      </c>
      <c r="G2007" s="31" t="e">
        <f>'1.2'!BA32</f>
        <v>#N/A</v>
      </c>
    </row>
    <row r="2008" spans="1:7" x14ac:dyDescent="0.25">
      <c r="A2008" s="34" t="s">
        <v>34</v>
      </c>
      <c r="B2008" s="37" t="s">
        <v>27</v>
      </c>
      <c r="C2008" s="33">
        <v>37288</v>
      </c>
      <c r="D2008" s="31" t="e">
        <f>'1.2'!N33</f>
        <v>#N/A</v>
      </c>
      <c r="E2008" s="31" t="e">
        <f>'1.2'!AA33</f>
        <v>#N/A</v>
      </c>
      <c r="F2008" s="31" t="e">
        <f>'1.2'!AN33</f>
        <v>#N/A</v>
      </c>
      <c r="G2008" s="31" t="e">
        <f>'1.2'!BA33</f>
        <v>#N/A</v>
      </c>
    </row>
    <row r="2009" spans="1:7" x14ac:dyDescent="0.25">
      <c r="A2009" s="34" t="s">
        <v>34</v>
      </c>
      <c r="B2009" s="37" t="s">
        <v>27</v>
      </c>
      <c r="C2009" s="33">
        <v>37316</v>
      </c>
      <c r="D2009" s="31" t="e">
        <f>'1.2'!N34</f>
        <v>#N/A</v>
      </c>
      <c r="E2009" s="31" t="e">
        <f>'1.2'!AA34</f>
        <v>#N/A</v>
      </c>
      <c r="F2009" s="31" t="e">
        <f>'1.2'!AN34</f>
        <v>#N/A</v>
      </c>
      <c r="G2009" s="31" t="e">
        <f>'1.2'!BA34</f>
        <v>#N/A</v>
      </c>
    </row>
    <row r="2010" spans="1:7" x14ac:dyDescent="0.25">
      <c r="A2010" s="34" t="s">
        <v>34</v>
      </c>
      <c r="B2010" s="37" t="s">
        <v>27</v>
      </c>
      <c r="C2010" s="33">
        <v>37347</v>
      </c>
      <c r="D2010" s="31" t="e">
        <f>'1.2'!N35</f>
        <v>#N/A</v>
      </c>
      <c r="E2010" s="31" t="e">
        <f>'1.2'!AA35</f>
        <v>#N/A</v>
      </c>
      <c r="F2010" s="31" t="e">
        <f>'1.2'!AN35</f>
        <v>#N/A</v>
      </c>
      <c r="G2010" s="31" t="e">
        <f>'1.2'!BA35</f>
        <v>#N/A</v>
      </c>
    </row>
    <row r="2011" spans="1:7" x14ac:dyDescent="0.25">
      <c r="A2011" s="34" t="s">
        <v>34</v>
      </c>
      <c r="B2011" s="37" t="s">
        <v>27</v>
      </c>
      <c r="C2011" s="33">
        <v>37377</v>
      </c>
      <c r="D2011" s="31" t="e">
        <f>'1.2'!N36</f>
        <v>#N/A</v>
      </c>
      <c r="E2011" s="31" t="e">
        <f>'1.2'!AA36</f>
        <v>#N/A</v>
      </c>
      <c r="F2011" s="31" t="e">
        <f>'1.2'!AN36</f>
        <v>#N/A</v>
      </c>
      <c r="G2011" s="31" t="e">
        <f>'1.2'!BA36</f>
        <v>#N/A</v>
      </c>
    </row>
    <row r="2012" spans="1:7" x14ac:dyDescent="0.25">
      <c r="A2012" s="34" t="s">
        <v>34</v>
      </c>
      <c r="B2012" s="37" t="s">
        <v>27</v>
      </c>
      <c r="C2012" s="33">
        <v>37408</v>
      </c>
      <c r="D2012" s="31" t="e">
        <f>'1.2'!N37</f>
        <v>#N/A</v>
      </c>
      <c r="E2012" s="31" t="e">
        <f>'1.2'!AA37</f>
        <v>#N/A</v>
      </c>
      <c r="F2012" s="31" t="e">
        <f>'1.2'!AN37</f>
        <v>#N/A</v>
      </c>
      <c r="G2012" s="31" t="e">
        <f>'1.2'!BA37</f>
        <v>#N/A</v>
      </c>
    </row>
    <row r="2013" spans="1:7" x14ac:dyDescent="0.25">
      <c r="A2013" s="34" t="s">
        <v>34</v>
      </c>
      <c r="B2013" s="37" t="s">
        <v>27</v>
      </c>
      <c r="C2013" s="33">
        <v>37438</v>
      </c>
      <c r="D2013" s="31" t="e">
        <f>'1.2'!N38</f>
        <v>#N/A</v>
      </c>
      <c r="E2013" s="31" t="e">
        <f>'1.2'!AA38</f>
        <v>#N/A</v>
      </c>
      <c r="F2013" s="31" t="e">
        <f>'1.2'!AN38</f>
        <v>#N/A</v>
      </c>
      <c r="G2013" s="31" t="e">
        <f>'1.2'!BA38</f>
        <v>#N/A</v>
      </c>
    </row>
    <row r="2014" spans="1:7" x14ac:dyDescent="0.25">
      <c r="A2014" s="34" t="s">
        <v>34</v>
      </c>
      <c r="B2014" s="37" t="s">
        <v>27</v>
      </c>
      <c r="C2014" s="33">
        <v>37469</v>
      </c>
      <c r="D2014" s="31" t="e">
        <f>'1.2'!N39</f>
        <v>#N/A</v>
      </c>
      <c r="E2014" s="31" t="e">
        <f>'1.2'!AA39</f>
        <v>#N/A</v>
      </c>
      <c r="F2014" s="31" t="e">
        <f>'1.2'!AN39</f>
        <v>#N/A</v>
      </c>
      <c r="G2014" s="31" t="e">
        <f>'1.2'!BA39</f>
        <v>#N/A</v>
      </c>
    </row>
    <row r="2015" spans="1:7" x14ac:dyDescent="0.25">
      <c r="A2015" s="34" t="s">
        <v>34</v>
      </c>
      <c r="B2015" s="37" t="s">
        <v>27</v>
      </c>
      <c r="C2015" s="33">
        <v>37500</v>
      </c>
      <c r="D2015" s="31" t="e">
        <f>'1.2'!N40</f>
        <v>#N/A</v>
      </c>
      <c r="E2015" s="31" t="e">
        <f>'1.2'!AA40</f>
        <v>#N/A</v>
      </c>
      <c r="F2015" s="31" t="e">
        <f>'1.2'!AN40</f>
        <v>#N/A</v>
      </c>
      <c r="G2015" s="31" t="e">
        <f>'1.2'!BA40</f>
        <v>#N/A</v>
      </c>
    </row>
    <row r="2016" spans="1:7" x14ac:dyDescent="0.25">
      <c r="A2016" s="34" t="s">
        <v>34</v>
      </c>
      <c r="B2016" s="37" t="s">
        <v>27</v>
      </c>
      <c r="C2016" s="33">
        <v>37530</v>
      </c>
      <c r="D2016" s="31" t="e">
        <f>'1.2'!N41</f>
        <v>#N/A</v>
      </c>
      <c r="E2016" s="31" t="e">
        <f>'1.2'!AA41</f>
        <v>#N/A</v>
      </c>
      <c r="F2016" s="31" t="e">
        <f>'1.2'!AN41</f>
        <v>#N/A</v>
      </c>
      <c r="G2016" s="31" t="e">
        <f>'1.2'!BA41</f>
        <v>#N/A</v>
      </c>
    </row>
    <row r="2017" spans="1:7" x14ac:dyDescent="0.25">
      <c r="A2017" s="34" t="s">
        <v>34</v>
      </c>
      <c r="B2017" s="37" t="s">
        <v>27</v>
      </c>
      <c r="C2017" s="33">
        <v>37561</v>
      </c>
      <c r="D2017" s="31" t="e">
        <f>'1.2'!N42</f>
        <v>#N/A</v>
      </c>
      <c r="E2017" s="31" t="e">
        <f>'1.2'!AA42</f>
        <v>#N/A</v>
      </c>
      <c r="F2017" s="31" t="e">
        <f>'1.2'!AN42</f>
        <v>#N/A</v>
      </c>
      <c r="G2017" s="31" t="e">
        <f>'1.2'!BA42</f>
        <v>#N/A</v>
      </c>
    </row>
    <row r="2018" spans="1:7" x14ac:dyDescent="0.25">
      <c r="A2018" s="34" t="s">
        <v>34</v>
      </c>
      <c r="B2018" s="37" t="s">
        <v>27</v>
      </c>
      <c r="C2018" s="33">
        <v>37591</v>
      </c>
      <c r="D2018" s="31" t="e">
        <f>'1.2'!N43</f>
        <v>#N/A</v>
      </c>
      <c r="E2018" s="31" t="e">
        <f>'1.2'!AA43</f>
        <v>#N/A</v>
      </c>
      <c r="F2018" s="31" t="e">
        <f>'1.2'!AN43</f>
        <v>#N/A</v>
      </c>
      <c r="G2018" s="31" t="e">
        <f>'1.2'!BA43</f>
        <v>#N/A</v>
      </c>
    </row>
    <row r="2019" spans="1:7" x14ac:dyDescent="0.25">
      <c r="A2019" s="34" t="s">
        <v>34</v>
      </c>
      <c r="B2019" s="37" t="s">
        <v>27</v>
      </c>
      <c r="C2019" s="33">
        <v>37622</v>
      </c>
      <c r="D2019" s="31" t="e">
        <f>'1.2'!N44</f>
        <v>#N/A</v>
      </c>
      <c r="E2019" s="31" t="e">
        <f>'1.2'!AA44</f>
        <v>#N/A</v>
      </c>
      <c r="F2019" s="31" t="e">
        <f>'1.2'!AN44</f>
        <v>#N/A</v>
      </c>
      <c r="G2019" s="31" t="e">
        <f>'1.2'!BA44</f>
        <v>#N/A</v>
      </c>
    </row>
    <row r="2020" spans="1:7" x14ac:dyDescent="0.25">
      <c r="A2020" s="34" t="s">
        <v>34</v>
      </c>
      <c r="B2020" s="37" t="s">
        <v>27</v>
      </c>
      <c r="C2020" s="33">
        <v>37653</v>
      </c>
      <c r="D2020" s="31" t="e">
        <f>'1.2'!N45</f>
        <v>#N/A</v>
      </c>
      <c r="E2020" s="31" t="e">
        <f>'1.2'!AA45</f>
        <v>#N/A</v>
      </c>
      <c r="F2020" s="31" t="e">
        <f>'1.2'!AN45</f>
        <v>#N/A</v>
      </c>
      <c r="G2020" s="31" t="e">
        <f>'1.2'!BA45</f>
        <v>#N/A</v>
      </c>
    </row>
    <row r="2021" spans="1:7" x14ac:dyDescent="0.25">
      <c r="A2021" s="34" t="s">
        <v>34</v>
      </c>
      <c r="B2021" s="37" t="s">
        <v>27</v>
      </c>
      <c r="C2021" s="33">
        <v>37681</v>
      </c>
      <c r="D2021" s="31" t="e">
        <f>'1.2'!N46</f>
        <v>#N/A</v>
      </c>
      <c r="E2021" s="31" t="e">
        <f>'1.2'!AA46</f>
        <v>#N/A</v>
      </c>
      <c r="F2021" s="31" t="e">
        <f>'1.2'!AN46</f>
        <v>#N/A</v>
      </c>
      <c r="G2021" s="31" t="e">
        <f>'1.2'!BA46</f>
        <v>#N/A</v>
      </c>
    </row>
    <row r="2022" spans="1:7" x14ac:dyDescent="0.25">
      <c r="A2022" s="34" t="s">
        <v>34</v>
      </c>
      <c r="B2022" s="37" t="s">
        <v>27</v>
      </c>
      <c r="C2022" s="33">
        <v>37712</v>
      </c>
      <c r="D2022" s="31" t="e">
        <f>'1.2'!N47</f>
        <v>#N/A</v>
      </c>
      <c r="E2022" s="31" t="e">
        <f>'1.2'!AA47</f>
        <v>#N/A</v>
      </c>
      <c r="F2022" s="31" t="e">
        <f>'1.2'!AN47</f>
        <v>#N/A</v>
      </c>
      <c r="G2022" s="31" t="e">
        <f>'1.2'!BA47</f>
        <v>#N/A</v>
      </c>
    </row>
    <row r="2023" spans="1:7" x14ac:dyDescent="0.25">
      <c r="A2023" s="34" t="s">
        <v>34</v>
      </c>
      <c r="B2023" s="37" t="s">
        <v>27</v>
      </c>
      <c r="C2023" s="33">
        <v>37742</v>
      </c>
      <c r="D2023" s="31" t="e">
        <f>'1.2'!N48</f>
        <v>#N/A</v>
      </c>
      <c r="E2023" s="31" t="e">
        <f>'1.2'!AA48</f>
        <v>#N/A</v>
      </c>
      <c r="F2023" s="31" t="e">
        <f>'1.2'!AN48</f>
        <v>#N/A</v>
      </c>
      <c r="G2023" s="31" t="e">
        <f>'1.2'!BA48</f>
        <v>#N/A</v>
      </c>
    </row>
    <row r="2024" spans="1:7" x14ac:dyDescent="0.25">
      <c r="A2024" s="34" t="s">
        <v>34</v>
      </c>
      <c r="B2024" s="37" t="s">
        <v>27</v>
      </c>
      <c r="C2024" s="33">
        <v>37773</v>
      </c>
      <c r="D2024" s="31" t="e">
        <f>'1.2'!N49</f>
        <v>#N/A</v>
      </c>
      <c r="E2024" s="31" t="e">
        <f>'1.2'!AA49</f>
        <v>#N/A</v>
      </c>
      <c r="F2024" s="31" t="e">
        <f>'1.2'!AN49</f>
        <v>#N/A</v>
      </c>
      <c r="G2024" s="31" t="e">
        <f>'1.2'!BA49</f>
        <v>#N/A</v>
      </c>
    </row>
    <row r="2025" spans="1:7" x14ac:dyDescent="0.25">
      <c r="A2025" s="34" t="s">
        <v>34</v>
      </c>
      <c r="B2025" s="37" t="s">
        <v>27</v>
      </c>
      <c r="C2025" s="33">
        <v>37803</v>
      </c>
      <c r="D2025" s="31" t="e">
        <f>'1.2'!N50</f>
        <v>#N/A</v>
      </c>
      <c r="E2025" s="31" t="e">
        <f>'1.2'!AA50</f>
        <v>#N/A</v>
      </c>
      <c r="F2025" s="31" t="e">
        <f>'1.2'!AN50</f>
        <v>#N/A</v>
      </c>
      <c r="G2025" s="31" t="e">
        <f>'1.2'!BA50</f>
        <v>#N/A</v>
      </c>
    </row>
    <row r="2026" spans="1:7" x14ac:dyDescent="0.25">
      <c r="A2026" s="34" t="s">
        <v>34</v>
      </c>
      <c r="B2026" s="37" t="s">
        <v>27</v>
      </c>
      <c r="C2026" s="33">
        <v>37834</v>
      </c>
      <c r="D2026" s="31" t="e">
        <f>'1.2'!N51</f>
        <v>#N/A</v>
      </c>
      <c r="E2026" s="31" t="e">
        <f>'1.2'!AA51</f>
        <v>#N/A</v>
      </c>
      <c r="F2026" s="31" t="e">
        <f>'1.2'!AN51</f>
        <v>#N/A</v>
      </c>
      <c r="G2026" s="31" t="e">
        <f>'1.2'!BA51</f>
        <v>#N/A</v>
      </c>
    </row>
    <row r="2027" spans="1:7" x14ac:dyDescent="0.25">
      <c r="A2027" s="34" t="s">
        <v>34</v>
      </c>
      <c r="B2027" s="37" t="s">
        <v>27</v>
      </c>
      <c r="C2027" s="33">
        <v>37865</v>
      </c>
      <c r="D2027" s="31" t="e">
        <f>'1.2'!N52</f>
        <v>#N/A</v>
      </c>
      <c r="E2027" s="31" t="e">
        <f>'1.2'!AA52</f>
        <v>#N/A</v>
      </c>
      <c r="F2027" s="31" t="e">
        <f>'1.2'!AN52</f>
        <v>#N/A</v>
      </c>
      <c r="G2027" s="31" t="e">
        <f>'1.2'!BA52</f>
        <v>#N/A</v>
      </c>
    </row>
    <row r="2028" spans="1:7" x14ac:dyDescent="0.25">
      <c r="A2028" s="34" t="s">
        <v>34</v>
      </c>
      <c r="B2028" s="37" t="s">
        <v>27</v>
      </c>
      <c r="C2028" s="33">
        <v>37895</v>
      </c>
      <c r="D2028" s="31" t="e">
        <f>'1.2'!N53</f>
        <v>#N/A</v>
      </c>
      <c r="E2028" s="31" t="e">
        <f>'1.2'!AA53</f>
        <v>#N/A</v>
      </c>
      <c r="F2028" s="31" t="e">
        <f>'1.2'!AN53</f>
        <v>#N/A</v>
      </c>
      <c r="G2028" s="31" t="e">
        <f>'1.2'!BA53</f>
        <v>#N/A</v>
      </c>
    </row>
    <row r="2029" spans="1:7" x14ac:dyDescent="0.25">
      <c r="A2029" s="34" t="s">
        <v>34</v>
      </c>
      <c r="B2029" s="37" t="s">
        <v>27</v>
      </c>
      <c r="C2029" s="33">
        <v>37926</v>
      </c>
      <c r="D2029" s="31" t="e">
        <f>'1.2'!N54</f>
        <v>#N/A</v>
      </c>
      <c r="E2029" s="31" t="e">
        <f>'1.2'!AA54</f>
        <v>#N/A</v>
      </c>
      <c r="F2029" s="31" t="e">
        <f>'1.2'!AN54</f>
        <v>#N/A</v>
      </c>
      <c r="G2029" s="31" t="e">
        <f>'1.2'!BA54</f>
        <v>#N/A</v>
      </c>
    </row>
    <row r="2030" spans="1:7" x14ac:dyDescent="0.25">
      <c r="A2030" s="34" t="s">
        <v>34</v>
      </c>
      <c r="B2030" s="37" t="s">
        <v>27</v>
      </c>
      <c r="C2030" s="33">
        <v>37956</v>
      </c>
      <c r="D2030" s="31" t="e">
        <f>'1.2'!N55</f>
        <v>#N/A</v>
      </c>
      <c r="E2030" s="31" t="e">
        <f>'1.2'!AA55</f>
        <v>#N/A</v>
      </c>
      <c r="F2030" s="31" t="e">
        <f>'1.2'!AN55</f>
        <v>#N/A</v>
      </c>
      <c r="G2030" s="31" t="e">
        <f>'1.2'!BA55</f>
        <v>#N/A</v>
      </c>
    </row>
    <row r="2031" spans="1:7" x14ac:dyDescent="0.25">
      <c r="A2031" s="34" t="s">
        <v>34</v>
      </c>
      <c r="B2031" s="37" t="s">
        <v>27</v>
      </c>
      <c r="C2031" s="33">
        <v>37987</v>
      </c>
      <c r="D2031" s="31">
        <f>'1.2'!N56</f>
        <v>40.799999999999997</v>
      </c>
      <c r="E2031" s="31" t="e">
        <f>'1.2'!AA56</f>
        <v>#N/A</v>
      </c>
      <c r="F2031" s="31" t="e">
        <f>'1.2'!AN56</f>
        <v>#N/A</v>
      </c>
      <c r="G2031" s="31" t="e">
        <f>'1.2'!BA56</f>
        <v>#N/A</v>
      </c>
    </row>
    <row r="2032" spans="1:7" x14ac:dyDescent="0.25">
      <c r="A2032" s="34" t="s">
        <v>34</v>
      </c>
      <c r="B2032" s="37" t="s">
        <v>27</v>
      </c>
      <c r="C2032" s="33">
        <v>38018</v>
      </c>
      <c r="D2032" s="31">
        <f>'1.2'!N57</f>
        <v>33.1</v>
      </c>
      <c r="E2032" s="31" t="e">
        <f>'1.2'!AA57</f>
        <v>#N/A</v>
      </c>
      <c r="F2032" s="31" t="e">
        <f>'1.2'!AN57</f>
        <v>#N/A</v>
      </c>
      <c r="G2032" s="31" t="e">
        <f>'1.2'!BA57</f>
        <v>#N/A</v>
      </c>
    </row>
    <row r="2033" spans="1:7" x14ac:dyDescent="0.25">
      <c r="A2033" s="34" t="s">
        <v>34</v>
      </c>
      <c r="B2033" s="37" t="s">
        <v>27</v>
      </c>
      <c r="C2033" s="33">
        <v>38047</v>
      </c>
      <c r="D2033" s="31">
        <f>'1.2'!N58</f>
        <v>40.799999999999997</v>
      </c>
      <c r="E2033" s="31" t="e">
        <f>'1.2'!AA58</f>
        <v>#N/A</v>
      </c>
      <c r="F2033" s="31" t="e">
        <f>'1.2'!AN58</f>
        <v>#N/A</v>
      </c>
      <c r="G2033" s="31" t="e">
        <f>'1.2'!BA58</f>
        <v>#N/A</v>
      </c>
    </row>
    <row r="2034" spans="1:7" x14ac:dyDescent="0.25">
      <c r="A2034" s="34" t="s">
        <v>34</v>
      </c>
      <c r="B2034" s="37" t="s">
        <v>27</v>
      </c>
      <c r="C2034" s="33">
        <v>38078</v>
      </c>
      <c r="D2034" s="31">
        <f>'1.2'!N59</f>
        <v>38.299999999999997</v>
      </c>
      <c r="E2034" s="31" t="e">
        <f>'1.2'!AA59</f>
        <v>#N/A</v>
      </c>
      <c r="F2034" s="31" t="e">
        <f>'1.2'!AN59</f>
        <v>#N/A</v>
      </c>
      <c r="G2034" s="31" t="e">
        <f>'1.2'!BA59</f>
        <v>#N/A</v>
      </c>
    </row>
    <row r="2035" spans="1:7" x14ac:dyDescent="0.25">
      <c r="A2035" s="34" t="s">
        <v>34</v>
      </c>
      <c r="B2035" s="37" t="s">
        <v>27</v>
      </c>
      <c r="C2035" s="33">
        <v>38108</v>
      </c>
      <c r="D2035" s="31">
        <f>'1.2'!N60</f>
        <v>44.6</v>
      </c>
      <c r="E2035" s="31" t="e">
        <f>'1.2'!AA60</f>
        <v>#N/A</v>
      </c>
      <c r="F2035" s="31" t="e">
        <f>'1.2'!AN60</f>
        <v>#N/A</v>
      </c>
      <c r="G2035" s="31" t="e">
        <f>'1.2'!BA60</f>
        <v>#N/A</v>
      </c>
    </row>
    <row r="2036" spans="1:7" x14ac:dyDescent="0.25">
      <c r="A2036" s="34" t="s">
        <v>34</v>
      </c>
      <c r="B2036" s="37" t="s">
        <v>27</v>
      </c>
      <c r="C2036" s="33">
        <v>38139</v>
      </c>
      <c r="D2036" s="31">
        <f>'1.2'!N61</f>
        <v>39.799999999999997</v>
      </c>
      <c r="E2036" s="31" t="e">
        <f>'1.2'!AA61</f>
        <v>#N/A</v>
      </c>
      <c r="F2036" s="31" t="e">
        <f>'1.2'!AN61</f>
        <v>#N/A</v>
      </c>
      <c r="G2036" s="31" t="e">
        <f>'1.2'!BA61</f>
        <v>#N/A</v>
      </c>
    </row>
    <row r="2037" spans="1:7" x14ac:dyDescent="0.25">
      <c r="A2037" s="34" t="s">
        <v>34</v>
      </c>
      <c r="B2037" s="37" t="s">
        <v>27</v>
      </c>
      <c r="C2037" s="33">
        <v>38169</v>
      </c>
      <c r="D2037" s="31">
        <f>'1.2'!N62</f>
        <v>45.9</v>
      </c>
      <c r="E2037" s="31" t="e">
        <f>'1.2'!AA62</f>
        <v>#N/A</v>
      </c>
      <c r="F2037" s="31" t="e">
        <f>'1.2'!AN62</f>
        <v>#N/A</v>
      </c>
      <c r="G2037" s="31" t="e">
        <f>'1.2'!BA62</f>
        <v>#N/A</v>
      </c>
    </row>
    <row r="2038" spans="1:7" x14ac:dyDescent="0.25">
      <c r="A2038" s="34" t="s">
        <v>34</v>
      </c>
      <c r="B2038" s="37" t="s">
        <v>27</v>
      </c>
      <c r="C2038" s="33">
        <v>38200</v>
      </c>
      <c r="D2038" s="31">
        <f>'1.2'!N63</f>
        <v>44.2</v>
      </c>
      <c r="E2038" s="31" t="e">
        <f>'1.2'!AA63</f>
        <v>#N/A</v>
      </c>
      <c r="F2038" s="31" t="e">
        <f>'1.2'!AN63</f>
        <v>#N/A</v>
      </c>
      <c r="G2038" s="31" t="e">
        <f>'1.2'!BA63</f>
        <v>#N/A</v>
      </c>
    </row>
    <row r="2039" spans="1:7" x14ac:dyDescent="0.25">
      <c r="A2039" s="34" t="s">
        <v>34</v>
      </c>
      <c r="B2039" s="37" t="s">
        <v>27</v>
      </c>
      <c r="C2039" s="33">
        <v>38231</v>
      </c>
      <c r="D2039" s="31">
        <f>'1.2'!N64</f>
        <v>44.9</v>
      </c>
      <c r="E2039" s="31" t="e">
        <f>'1.2'!AA64</f>
        <v>#N/A</v>
      </c>
      <c r="F2039" s="31" t="e">
        <f>'1.2'!AN64</f>
        <v>#N/A</v>
      </c>
      <c r="G2039" s="31" t="e">
        <f>'1.2'!BA64</f>
        <v>#N/A</v>
      </c>
    </row>
    <row r="2040" spans="1:7" x14ac:dyDescent="0.25">
      <c r="A2040" s="34" t="s">
        <v>34</v>
      </c>
      <c r="B2040" s="37" t="s">
        <v>27</v>
      </c>
      <c r="C2040" s="33">
        <v>38261</v>
      </c>
      <c r="D2040" s="31">
        <f>'1.2'!N65</f>
        <v>44.6</v>
      </c>
      <c r="E2040" s="31" t="e">
        <f>'1.2'!AA65</f>
        <v>#N/A</v>
      </c>
      <c r="F2040" s="31" t="e">
        <f>'1.2'!AN65</f>
        <v>#N/A</v>
      </c>
      <c r="G2040" s="31" t="e">
        <f>'1.2'!BA65</f>
        <v>#N/A</v>
      </c>
    </row>
    <row r="2041" spans="1:7" x14ac:dyDescent="0.25">
      <c r="A2041" s="34" t="s">
        <v>34</v>
      </c>
      <c r="B2041" s="37" t="s">
        <v>27</v>
      </c>
      <c r="C2041" s="33">
        <v>38292</v>
      </c>
      <c r="D2041" s="31">
        <f>'1.2'!N66</f>
        <v>48.5</v>
      </c>
      <c r="E2041" s="31" t="e">
        <f>'1.2'!AA66</f>
        <v>#N/A</v>
      </c>
      <c r="F2041" s="31" t="e">
        <f>'1.2'!AN66</f>
        <v>#N/A</v>
      </c>
      <c r="G2041" s="31" t="e">
        <f>'1.2'!BA66</f>
        <v>#N/A</v>
      </c>
    </row>
    <row r="2042" spans="1:7" x14ac:dyDescent="0.25">
      <c r="A2042" s="34" t="s">
        <v>34</v>
      </c>
      <c r="B2042" s="37" t="s">
        <v>27</v>
      </c>
      <c r="C2042" s="33">
        <v>38322</v>
      </c>
      <c r="D2042" s="31">
        <f>'1.2'!N67</f>
        <v>44.1</v>
      </c>
      <c r="E2042" s="31" t="e">
        <f>'1.2'!AA67</f>
        <v>#N/A</v>
      </c>
      <c r="F2042" s="31" t="e">
        <f>'1.2'!AN67</f>
        <v>#N/A</v>
      </c>
      <c r="G2042" s="31" t="e">
        <f>'1.2'!BA67</f>
        <v>#N/A</v>
      </c>
    </row>
    <row r="2043" spans="1:7" x14ac:dyDescent="0.25">
      <c r="A2043" s="34" t="s">
        <v>34</v>
      </c>
      <c r="B2043" s="37" t="s">
        <v>27</v>
      </c>
      <c r="C2043" s="33">
        <v>38353</v>
      </c>
      <c r="D2043" s="31">
        <f>'1.2'!N68</f>
        <v>41.3</v>
      </c>
      <c r="E2043" s="31">
        <f>'1.2'!AA68</f>
        <v>1.3</v>
      </c>
      <c r="F2043" s="31">
        <f>'1.2'!AN68</f>
        <v>1.3</v>
      </c>
      <c r="G2043" s="31" t="e">
        <f>'1.2'!BA68</f>
        <v>#N/A</v>
      </c>
    </row>
    <row r="2044" spans="1:7" x14ac:dyDescent="0.25">
      <c r="A2044" s="34" t="s">
        <v>34</v>
      </c>
      <c r="B2044" s="37" t="s">
        <v>27</v>
      </c>
      <c r="C2044" s="33">
        <v>38384</v>
      </c>
      <c r="D2044" s="31">
        <f>'1.2'!N69</f>
        <v>42.9</v>
      </c>
      <c r="E2044" s="31">
        <f>'1.2'!AA69</f>
        <v>29.7</v>
      </c>
      <c r="F2044" s="31">
        <f>'1.2'!AN69</f>
        <v>14</v>
      </c>
      <c r="G2044" s="31" t="e">
        <f>'1.2'!BA69</f>
        <v>#N/A</v>
      </c>
    </row>
    <row r="2045" spans="1:7" x14ac:dyDescent="0.25">
      <c r="A2045" s="34" t="s">
        <v>34</v>
      </c>
      <c r="B2045" s="37" t="s">
        <v>27</v>
      </c>
      <c r="C2045" s="33">
        <v>38412</v>
      </c>
      <c r="D2045" s="31">
        <f>'1.2'!N70</f>
        <v>50.1</v>
      </c>
      <c r="E2045" s="31">
        <f>'1.2'!AA70</f>
        <v>22.7</v>
      </c>
      <c r="F2045" s="31">
        <f>'1.2'!AN70</f>
        <v>17.100000000000001</v>
      </c>
      <c r="G2045" s="31" t="e">
        <f>'1.2'!BA70</f>
        <v>#N/A</v>
      </c>
    </row>
    <row r="2046" spans="1:7" x14ac:dyDescent="0.25">
      <c r="A2046" s="34" t="s">
        <v>34</v>
      </c>
      <c r="B2046" s="37" t="s">
        <v>27</v>
      </c>
      <c r="C2046" s="33">
        <v>38443</v>
      </c>
      <c r="D2046" s="31">
        <f>'1.2'!N71</f>
        <v>48.3</v>
      </c>
      <c r="E2046" s="31">
        <f>'1.2'!AA71</f>
        <v>26.2</v>
      </c>
      <c r="F2046" s="31">
        <f>'1.2'!AN71</f>
        <v>19.399999999999999</v>
      </c>
      <c r="G2046" s="31" t="e">
        <f>'1.2'!BA71</f>
        <v>#N/A</v>
      </c>
    </row>
    <row r="2047" spans="1:7" x14ac:dyDescent="0.25">
      <c r="A2047" s="34" t="s">
        <v>34</v>
      </c>
      <c r="B2047" s="37" t="s">
        <v>27</v>
      </c>
      <c r="C2047" s="33">
        <v>38473</v>
      </c>
      <c r="D2047" s="31">
        <f>'1.2'!N72</f>
        <v>45</v>
      </c>
      <c r="E2047" s="31">
        <f>'1.2'!AA72</f>
        <v>1</v>
      </c>
      <c r="F2047" s="31">
        <f>'1.2'!AN72</f>
        <v>15.2</v>
      </c>
      <c r="G2047" s="31" t="e">
        <f>'1.2'!BA72</f>
        <v>#N/A</v>
      </c>
    </row>
    <row r="2048" spans="1:7" x14ac:dyDescent="0.25">
      <c r="A2048" s="34" t="s">
        <v>34</v>
      </c>
      <c r="B2048" s="37" t="s">
        <v>27</v>
      </c>
      <c r="C2048" s="33">
        <v>38504</v>
      </c>
      <c r="D2048" s="31">
        <f>'1.2'!N73</f>
        <v>44.1</v>
      </c>
      <c r="E2048" s="31">
        <f>'1.2'!AA73</f>
        <v>11</v>
      </c>
      <c r="F2048" s="31">
        <f>'1.2'!AN73</f>
        <v>14.5</v>
      </c>
      <c r="G2048" s="31" t="e">
        <f>'1.2'!BA73</f>
        <v>#N/A</v>
      </c>
    </row>
    <row r="2049" spans="1:7" x14ac:dyDescent="0.25">
      <c r="A2049" s="34" t="s">
        <v>34</v>
      </c>
      <c r="B2049" s="37" t="s">
        <v>27</v>
      </c>
      <c r="C2049" s="33">
        <v>38534</v>
      </c>
      <c r="D2049" s="31">
        <f>'1.2'!N74</f>
        <v>42.8</v>
      </c>
      <c r="E2049" s="31">
        <f>'1.2'!AA74</f>
        <v>-6.9</v>
      </c>
      <c r="F2049" s="31">
        <f>'1.2'!AN74</f>
        <v>11</v>
      </c>
      <c r="G2049" s="31" t="e">
        <f>'1.2'!BA74</f>
        <v>#N/A</v>
      </c>
    </row>
    <row r="2050" spans="1:7" x14ac:dyDescent="0.25">
      <c r="A2050" s="34" t="s">
        <v>34</v>
      </c>
      <c r="B2050" s="37" t="s">
        <v>27</v>
      </c>
      <c r="C2050" s="33">
        <v>38565</v>
      </c>
      <c r="D2050" s="31">
        <f>'1.2'!N75</f>
        <v>49.3</v>
      </c>
      <c r="E2050" s="31">
        <f>'1.2'!AA75</f>
        <v>11.6</v>
      </c>
      <c r="F2050" s="31">
        <f>'1.2'!AN75</f>
        <v>11.1</v>
      </c>
      <c r="G2050" s="31" t="e">
        <f>'1.2'!BA75</f>
        <v>#N/A</v>
      </c>
    </row>
    <row r="2051" spans="1:7" x14ac:dyDescent="0.25">
      <c r="A2051" s="34" t="s">
        <v>34</v>
      </c>
      <c r="B2051" s="37" t="s">
        <v>27</v>
      </c>
      <c r="C2051" s="33">
        <v>38596</v>
      </c>
      <c r="D2051" s="31">
        <f>'1.2'!N76</f>
        <v>43.9</v>
      </c>
      <c r="E2051" s="31">
        <f>'1.2'!AA76</f>
        <v>-2.2999999999999998</v>
      </c>
      <c r="F2051" s="31">
        <f>'1.2'!AN76</f>
        <v>9.5</v>
      </c>
      <c r="G2051" s="31" t="e">
        <f>'1.2'!BA76</f>
        <v>#N/A</v>
      </c>
    </row>
    <row r="2052" spans="1:7" x14ac:dyDescent="0.25">
      <c r="A2052" s="34" t="s">
        <v>34</v>
      </c>
      <c r="B2052" s="37" t="s">
        <v>27</v>
      </c>
      <c r="C2052" s="33">
        <v>38626</v>
      </c>
      <c r="D2052" s="31">
        <f>'1.2'!N77</f>
        <v>43.9</v>
      </c>
      <c r="E2052" s="31">
        <f>'1.2'!AA77</f>
        <v>-1.6</v>
      </c>
      <c r="F2052" s="31">
        <f>'1.2'!AN77</f>
        <v>8.3000000000000007</v>
      </c>
      <c r="G2052" s="31" t="e">
        <f>'1.2'!BA77</f>
        <v>#N/A</v>
      </c>
    </row>
    <row r="2053" spans="1:7" x14ac:dyDescent="0.25">
      <c r="A2053" s="34" t="s">
        <v>34</v>
      </c>
      <c r="B2053" s="37" t="s">
        <v>27</v>
      </c>
      <c r="C2053" s="33">
        <v>38657</v>
      </c>
      <c r="D2053" s="31">
        <f>'1.2'!N78</f>
        <v>47.1</v>
      </c>
      <c r="E2053" s="31">
        <f>'1.2'!AA78</f>
        <v>-3</v>
      </c>
      <c r="F2053" s="31">
        <f>'1.2'!AN78</f>
        <v>7.1</v>
      </c>
      <c r="G2053" s="31" t="e">
        <f>'1.2'!BA78</f>
        <v>#N/A</v>
      </c>
    </row>
    <row r="2054" spans="1:7" x14ac:dyDescent="0.25">
      <c r="A2054" s="34" t="s">
        <v>34</v>
      </c>
      <c r="B2054" s="37" t="s">
        <v>27</v>
      </c>
      <c r="C2054" s="33">
        <v>38687</v>
      </c>
      <c r="D2054" s="31">
        <f>'1.2'!N79</f>
        <v>47.8</v>
      </c>
      <c r="E2054" s="31">
        <f>'1.2'!AA79</f>
        <v>8.3000000000000007</v>
      </c>
      <c r="F2054" s="31">
        <f>'1.2'!AN79</f>
        <v>7.2</v>
      </c>
      <c r="G2054" s="31">
        <f>'1.2'!BA79</f>
        <v>7.2</v>
      </c>
    </row>
    <row r="2055" spans="1:7" x14ac:dyDescent="0.25">
      <c r="A2055" s="34" t="s">
        <v>34</v>
      </c>
      <c r="B2055" s="37" t="s">
        <v>27</v>
      </c>
      <c r="C2055" s="33">
        <v>38718</v>
      </c>
      <c r="D2055" s="31">
        <f>'1.2'!N80</f>
        <v>46.1</v>
      </c>
      <c r="E2055" s="31">
        <f>'1.2'!AA80</f>
        <v>11.7</v>
      </c>
      <c r="F2055" s="31">
        <f>'1.2'!AN80</f>
        <v>11.7</v>
      </c>
      <c r="G2055" s="31">
        <f>'1.2'!BA80</f>
        <v>8.1</v>
      </c>
    </row>
    <row r="2056" spans="1:7" x14ac:dyDescent="0.25">
      <c r="A2056" s="34" t="s">
        <v>34</v>
      </c>
      <c r="B2056" s="37" t="s">
        <v>27</v>
      </c>
      <c r="C2056" s="33">
        <v>38749</v>
      </c>
      <c r="D2056" s="31">
        <f>'1.2'!N81</f>
        <v>42.3</v>
      </c>
      <c r="E2056" s="31">
        <f>'1.2'!AA81</f>
        <v>-1.4</v>
      </c>
      <c r="F2056" s="31">
        <f>'1.2'!AN81</f>
        <v>5</v>
      </c>
      <c r="G2056" s="31">
        <f>'1.2'!BA81</f>
        <v>5.9</v>
      </c>
    </row>
    <row r="2057" spans="1:7" x14ac:dyDescent="0.25">
      <c r="A2057" s="34" t="s">
        <v>34</v>
      </c>
      <c r="B2057" s="37" t="s">
        <v>27</v>
      </c>
      <c r="C2057" s="33">
        <v>38777</v>
      </c>
      <c r="D2057" s="31">
        <f>'1.2'!N82</f>
        <v>54.4</v>
      </c>
      <c r="E2057" s="31">
        <f>'1.2'!AA82</f>
        <v>8.6</v>
      </c>
      <c r="F2057" s="31">
        <f>'1.2'!AN82</f>
        <v>6.3</v>
      </c>
      <c r="G2057" s="31">
        <f>'1.2'!BA82</f>
        <v>4.9000000000000004</v>
      </c>
    </row>
    <row r="2058" spans="1:7" x14ac:dyDescent="0.25">
      <c r="A2058" s="34" t="s">
        <v>34</v>
      </c>
      <c r="B2058" s="37" t="s">
        <v>27</v>
      </c>
      <c r="C2058" s="33">
        <v>38808</v>
      </c>
      <c r="D2058" s="31">
        <f>'1.2'!N83</f>
        <v>44</v>
      </c>
      <c r="E2058" s="31">
        <f>'1.2'!AA83</f>
        <v>-9</v>
      </c>
      <c r="F2058" s="31">
        <f>'1.2'!AN83</f>
        <v>2.2999999999999998</v>
      </c>
      <c r="G2058" s="31">
        <f>'1.2'!BA83</f>
        <v>2.1</v>
      </c>
    </row>
    <row r="2059" spans="1:7" x14ac:dyDescent="0.25">
      <c r="A2059" s="34" t="s">
        <v>34</v>
      </c>
      <c r="B2059" s="37" t="s">
        <v>27</v>
      </c>
      <c r="C2059" s="33">
        <v>38838</v>
      </c>
      <c r="D2059" s="31">
        <f>'1.2'!N84</f>
        <v>49.2</v>
      </c>
      <c r="E2059" s="31">
        <f>'1.2'!AA84</f>
        <v>9.3000000000000007</v>
      </c>
      <c r="F2059" s="31">
        <f>'1.2'!AN84</f>
        <v>3.7</v>
      </c>
      <c r="G2059" s="31">
        <f>'1.2'!BA84</f>
        <v>2.8</v>
      </c>
    </row>
    <row r="2060" spans="1:7" x14ac:dyDescent="0.25">
      <c r="A2060" s="34" t="s">
        <v>34</v>
      </c>
      <c r="B2060" s="37" t="s">
        <v>27</v>
      </c>
      <c r="C2060" s="33">
        <v>38869</v>
      </c>
      <c r="D2060" s="31">
        <f>'1.2'!N85</f>
        <v>46.9</v>
      </c>
      <c r="E2060" s="31">
        <f>'1.2'!AA85</f>
        <v>6.2</v>
      </c>
      <c r="F2060" s="31">
        <f>'1.2'!AN85</f>
        <v>4.0999999999999996</v>
      </c>
      <c r="G2060" s="31">
        <f>'1.2'!BA85</f>
        <v>2.5</v>
      </c>
    </row>
    <row r="2061" spans="1:7" x14ac:dyDescent="0.25">
      <c r="A2061" s="34" t="s">
        <v>34</v>
      </c>
      <c r="B2061" s="37" t="s">
        <v>27</v>
      </c>
      <c r="C2061" s="33">
        <v>38899</v>
      </c>
      <c r="D2061" s="31">
        <f>'1.2'!N86</f>
        <v>54</v>
      </c>
      <c r="E2061" s="31">
        <f>'1.2'!AA86</f>
        <v>26.2</v>
      </c>
      <c r="F2061" s="31">
        <f>'1.2'!AN86</f>
        <v>7.1</v>
      </c>
      <c r="G2061" s="31">
        <f>'1.2'!BA86</f>
        <v>5.0999999999999996</v>
      </c>
    </row>
    <row r="2062" spans="1:7" x14ac:dyDescent="0.25">
      <c r="A2062" s="34" t="s">
        <v>34</v>
      </c>
      <c r="B2062" s="37" t="s">
        <v>27</v>
      </c>
      <c r="C2062" s="33">
        <v>38930</v>
      </c>
      <c r="D2062" s="31">
        <f>'1.2'!N87</f>
        <v>58.3</v>
      </c>
      <c r="E2062" s="31">
        <f>'1.2'!AA87</f>
        <v>18.3</v>
      </c>
      <c r="F2062" s="31">
        <f>'1.2'!AN87</f>
        <v>8.6</v>
      </c>
      <c r="G2062" s="31">
        <f>'1.2'!BA87</f>
        <v>5.8</v>
      </c>
    </row>
    <row r="2063" spans="1:7" x14ac:dyDescent="0.25">
      <c r="A2063" s="34" t="s">
        <v>34</v>
      </c>
      <c r="B2063" s="37" t="s">
        <v>27</v>
      </c>
      <c r="C2063" s="33">
        <v>38961</v>
      </c>
      <c r="D2063" s="31">
        <f>'1.2'!N88</f>
        <v>59.9</v>
      </c>
      <c r="E2063" s="31">
        <f>'1.2'!AA88</f>
        <v>36.5</v>
      </c>
      <c r="F2063" s="31">
        <f>'1.2'!AN88</f>
        <v>11.6</v>
      </c>
      <c r="G2063" s="31">
        <f>'1.2'!BA88</f>
        <v>9</v>
      </c>
    </row>
    <row r="2064" spans="1:7" x14ac:dyDescent="0.25">
      <c r="A2064" s="34" t="s">
        <v>34</v>
      </c>
      <c r="B2064" s="37" t="s">
        <v>27</v>
      </c>
      <c r="C2064" s="33">
        <v>38991</v>
      </c>
      <c r="D2064" s="31">
        <f>'1.2'!N89</f>
        <v>58.4</v>
      </c>
      <c r="E2064" s="31">
        <f>'1.2'!AA89</f>
        <v>33.200000000000003</v>
      </c>
      <c r="F2064" s="31">
        <f>'1.2'!AN89</f>
        <v>13.7</v>
      </c>
      <c r="G2064" s="31">
        <f>'1.2'!BA89</f>
        <v>11.8</v>
      </c>
    </row>
    <row r="2065" spans="1:7" x14ac:dyDescent="0.25">
      <c r="A2065" s="34" t="s">
        <v>34</v>
      </c>
      <c r="B2065" s="37" t="s">
        <v>27</v>
      </c>
      <c r="C2065" s="33">
        <v>39022</v>
      </c>
      <c r="D2065" s="31">
        <f>'1.2'!N90</f>
        <v>58.1</v>
      </c>
      <c r="E2065" s="31">
        <f>'1.2'!AA90</f>
        <v>23.4</v>
      </c>
      <c r="F2065" s="31">
        <f>'1.2'!AN90</f>
        <v>14.6</v>
      </c>
      <c r="G2065" s="31">
        <f>'1.2'!BA90</f>
        <v>14.1</v>
      </c>
    </row>
    <row r="2066" spans="1:7" x14ac:dyDescent="0.25">
      <c r="A2066" s="34" t="s">
        <v>34</v>
      </c>
      <c r="B2066" s="37" t="s">
        <v>27</v>
      </c>
      <c r="C2066" s="33">
        <v>39052</v>
      </c>
      <c r="D2066" s="31">
        <f>'1.2'!N91</f>
        <v>55.9</v>
      </c>
      <c r="E2066" s="31">
        <f>'1.2'!AA91</f>
        <v>17</v>
      </c>
      <c r="F2066" s="31">
        <f>'1.2'!AN91</f>
        <v>14.8</v>
      </c>
      <c r="G2066" s="31">
        <f>'1.2'!BA91</f>
        <v>14.8</v>
      </c>
    </row>
    <row r="2067" spans="1:7" x14ac:dyDescent="0.25">
      <c r="A2067" s="34" t="s">
        <v>34</v>
      </c>
      <c r="B2067" s="37" t="s">
        <v>27</v>
      </c>
      <c r="C2067" s="33">
        <v>39083</v>
      </c>
      <c r="D2067" s="31">
        <f>'1.2'!N92</f>
        <v>58.3</v>
      </c>
      <c r="E2067" s="31">
        <f>'1.2'!AA92</f>
        <v>26.3</v>
      </c>
      <c r="F2067" s="31">
        <f>'1.2'!AN92</f>
        <v>26.3</v>
      </c>
      <c r="G2067" s="31">
        <f>'1.2'!BA92</f>
        <v>16</v>
      </c>
    </row>
    <row r="2068" spans="1:7" x14ac:dyDescent="0.25">
      <c r="A2068" s="34" t="s">
        <v>34</v>
      </c>
      <c r="B2068" s="37" t="s">
        <v>27</v>
      </c>
      <c r="C2068" s="33">
        <v>39114</v>
      </c>
      <c r="D2068" s="31">
        <f>'1.2'!N93</f>
        <v>45.8</v>
      </c>
      <c r="E2068" s="31">
        <f>'1.2'!AA93</f>
        <v>8.3000000000000007</v>
      </c>
      <c r="F2068" s="31">
        <f>'1.2'!AN93</f>
        <v>17.7</v>
      </c>
      <c r="G2068" s="31">
        <f>'1.2'!BA93</f>
        <v>16.8</v>
      </c>
    </row>
    <row r="2069" spans="1:7" x14ac:dyDescent="0.25">
      <c r="A2069" s="34" t="s">
        <v>34</v>
      </c>
      <c r="B2069" s="37" t="s">
        <v>27</v>
      </c>
      <c r="C2069" s="33">
        <v>39142</v>
      </c>
      <c r="D2069" s="31">
        <f>'1.2'!N94</f>
        <v>61.1</v>
      </c>
      <c r="E2069" s="31">
        <f>'1.2'!AA94</f>
        <v>12.3</v>
      </c>
      <c r="F2069" s="31">
        <f>'1.2'!AN94</f>
        <v>15.6</v>
      </c>
      <c r="G2069" s="31">
        <f>'1.2'!BA94</f>
        <v>17.100000000000001</v>
      </c>
    </row>
    <row r="2070" spans="1:7" x14ac:dyDescent="0.25">
      <c r="A2070" s="34" t="s">
        <v>34</v>
      </c>
      <c r="B2070" s="37" t="s">
        <v>27</v>
      </c>
      <c r="C2070" s="33">
        <v>39173</v>
      </c>
      <c r="D2070" s="31">
        <f>'1.2'!N95</f>
        <v>52</v>
      </c>
      <c r="E2070" s="31">
        <f>'1.2'!AA95</f>
        <v>18.2</v>
      </c>
      <c r="F2070" s="31">
        <f>'1.2'!AN95</f>
        <v>16.2</v>
      </c>
      <c r="G2070" s="31">
        <f>'1.2'!BA95</f>
        <v>19.5</v>
      </c>
    </row>
    <row r="2071" spans="1:7" x14ac:dyDescent="0.25">
      <c r="A2071" s="34" t="s">
        <v>34</v>
      </c>
      <c r="B2071" s="37" t="s">
        <v>27</v>
      </c>
      <c r="C2071" s="33">
        <v>39203</v>
      </c>
      <c r="D2071" s="31">
        <f>'1.2'!N96</f>
        <v>57.9</v>
      </c>
      <c r="E2071" s="31">
        <f>'1.2'!AA96</f>
        <v>17.600000000000001</v>
      </c>
      <c r="F2071" s="31">
        <f>'1.2'!AN96</f>
        <v>16.5</v>
      </c>
      <c r="G2071" s="31">
        <f>'1.2'!BA96</f>
        <v>20.100000000000001</v>
      </c>
    </row>
    <row r="2072" spans="1:7" x14ac:dyDescent="0.25">
      <c r="A2072" s="34" t="s">
        <v>34</v>
      </c>
      <c r="B2072" s="37" t="s">
        <v>27</v>
      </c>
      <c r="C2072" s="33">
        <v>39234</v>
      </c>
      <c r="D2072" s="31">
        <f>'1.2'!N97</f>
        <v>53.4</v>
      </c>
      <c r="E2072" s="31">
        <f>'1.2'!AA97</f>
        <v>14</v>
      </c>
      <c r="F2072" s="31">
        <f>'1.2'!AN97</f>
        <v>16.100000000000001</v>
      </c>
      <c r="G2072" s="31">
        <f>'1.2'!BA97</f>
        <v>20.7</v>
      </c>
    </row>
    <row r="2073" spans="1:7" x14ac:dyDescent="0.25">
      <c r="A2073" s="34" t="s">
        <v>34</v>
      </c>
      <c r="B2073" s="37" t="s">
        <v>27</v>
      </c>
      <c r="C2073" s="33">
        <v>39264</v>
      </c>
      <c r="D2073" s="31">
        <f>'1.2'!N98</f>
        <v>62.1</v>
      </c>
      <c r="E2073" s="31">
        <f>'1.2'!AA98</f>
        <v>15.1</v>
      </c>
      <c r="F2073" s="31">
        <f>'1.2'!AN98</f>
        <v>15.9</v>
      </c>
      <c r="G2073" s="31">
        <f>'1.2'!BA98</f>
        <v>19.8</v>
      </c>
    </row>
    <row r="2074" spans="1:7" x14ac:dyDescent="0.25">
      <c r="A2074" s="34" t="s">
        <v>34</v>
      </c>
      <c r="B2074" s="37" t="s">
        <v>27</v>
      </c>
      <c r="C2074" s="33">
        <v>39295</v>
      </c>
      <c r="D2074" s="31">
        <f>'1.2'!N99</f>
        <v>62.3</v>
      </c>
      <c r="E2074" s="31">
        <f>'1.2'!AA99</f>
        <v>6.9</v>
      </c>
      <c r="F2074" s="31">
        <f>'1.2'!AN99</f>
        <v>14.6</v>
      </c>
      <c r="G2074" s="31">
        <f>'1.2'!BA99</f>
        <v>18.600000000000001</v>
      </c>
    </row>
    <row r="2075" spans="1:7" x14ac:dyDescent="0.25">
      <c r="A2075" s="34" t="s">
        <v>34</v>
      </c>
      <c r="B2075" s="37" t="s">
        <v>27</v>
      </c>
      <c r="C2075" s="33">
        <v>39326</v>
      </c>
      <c r="D2075" s="31">
        <f>'1.2'!N100</f>
        <v>55.2</v>
      </c>
      <c r="E2075" s="31">
        <f>'1.2'!AA100</f>
        <v>-7.9</v>
      </c>
      <c r="F2075" s="31">
        <f>'1.2'!AN100</f>
        <v>11.7</v>
      </c>
      <c r="G2075" s="31">
        <f>'1.2'!BA100</f>
        <v>14.6</v>
      </c>
    </row>
    <row r="2076" spans="1:7" x14ac:dyDescent="0.25">
      <c r="A2076" s="34" t="s">
        <v>34</v>
      </c>
      <c r="B2076" s="37" t="s">
        <v>27</v>
      </c>
      <c r="C2076" s="33">
        <v>39356</v>
      </c>
      <c r="D2076" s="31">
        <f>'1.2'!N101</f>
        <v>68.2</v>
      </c>
      <c r="E2076" s="31">
        <f>'1.2'!AA101</f>
        <v>16.7</v>
      </c>
      <c r="F2076" s="31">
        <f>'1.2'!AN101</f>
        <v>12.2</v>
      </c>
      <c r="G2076" s="31">
        <f>'1.2'!BA101</f>
        <v>13.5</v>
      </c>
    </row>
    <row r="2077" spans="1:7" x14ac:dyDescent="0.25">
      <c r="A2077" s="34" t="s">
        <v>34</v>
      </c>
      <c r="B2077" s="37" t="s">
        <v>27</v>
      </c>
      <c r="C2077" s="33">
        <v>39387</v>
      </c>
      <c r="D2077" s="31">
        <f>'1.2'!N102</f>
        <v>63.3</v>
      </c>
      <c r="E2077" s="31">
        <f>'1.2'!AA102</f>
        <v>8.9</v>
      </c>
      <c r="F2077" s="31">
        <f>'1.2'!AN102</f>
        <v>11.9</v>
      </c>
      <c r="G2077" s="31">
        <f>'1.2'!BA102</f>
        <v>12.3</v>
      </c>
    </row>
    <row r="2078" spans="1:7" x14ac:dyDescent="0.25">
      <c r="A2078" s="34" t="s">
        <v>34</v>
      </c>
      <c r="B2078" s="37" t="s">
        <v>27</v>
      </c>
      <c r="C2078" s="33">
        <v>39417</v>
      </c>
      <c r="D2078" s="31">
        <f>'1.2'!N103</f>
        <v>59.2</v>
      </c>
      <c r="E2078" s="31">
        <f>'1.2'!AA103</f>
        <v>5.9</v>
      </c>
      <c r="F2078" s="31">
        <f>'1.2'!AN103</f>
        <v>11.4</v>
      </c>
      <c r="G2078" s="31">
        <f>'1.2'!BA103</f>
        <v>11.4</v>
      </c>
    </row>
    <row r="2079" spans="1:7" x14ac:dyDescent="0.25">
      <c r="A2079" s="34" t="s">
        <v>34</v>
      </c>
      <c r="B2079" s="37" t="s">
        <v>27</v>
      </c>
      <c r="C2079" s="33">
        <v>39448</v>
      </c>
      <c r="D2079" s="31">
        <f>'1.2'!N104</f>
        <v>68.7</v>
      </c>
      <c r="E2079" s="31">
        <f>'1.2'!AA104</f>
        <v>18</v>
      </c>
      <c r="F2079" s="31">
        <f>'1.2'!AN104</f>
        <v>18</v>
      </c>
      <c r="G2079" s="31">
        <f>'1.2'!BA104</f>
        <v>10.9</v>
      </c>
    </row>
    <row r="2080" spans="1:7" x14ac:dyDescent="0.25">
      <c r="A2080" s="34" t="s">
        <v>34</v>
      </c>
      <c r="B2080" s="37" t="s">
        <v>27</v>
      </c>
      <c r="C2080" s="33">
        <v>39479</v>
      </c>
      <c r="D2080" s="31">
        <f>'1.2'!N105</f>
        <v>58.8</v>
      </c>
      <c r="E2080" s="31">
        <f>'1.2'!AA105</f>
        <v>28.2</v>
      </c>
      <c r="F2080" s="31">
        <f>'1.2'!AN105</f>
        <v>22.5</v>
      </c>
      <c r="G2080" s="31">
        <f>'1.2'!BA105</f>
        <v>12.3</v>
      </c>
    </row>
    <row r="2081" spans="1:7" x14ac:dyDescent="0.25">
      <c r="A2081" s="34" t="s">
        <v>34</v>
      </c>
      <c r="B2081" s="37" t="s">
        <v>27</v>
      </c>
      <c r="C2081" s="33">
        <v>39508</v>
      </c>
      <c r="D2081" s="31">
        <f>'1.2'!N106</f>
        <v>57.7</v>
      </c>
      <c r="E2081" s="31">
        <f>'1.2'!AA106</f>
        <v>-5.5</v>
      </c>
      <c r="F2081" s="31">
        <f>'1.2'!AN106</f>
        <v>12.1</v>
      </c>
      <c r="G2081" s="31">
        <f>'1.2'!BA106</f>
        <v>10.6</v>
      </c>
    </row>
    <row r="2082" spans="1:7" x14ac:dyDescent="0.25">
      <c r="A2082" s="34" t="s">
        <v>34</v>
      </c>
      <c r="B2082" s="37" t="s">
        <v>27</v>
      </c>
      <c r="C2082" s="33">
        <v>39539</v>
      </c>
      <c r="D2082" s="31">
        <f>'1.2'!N107</f>
        <v>61.1</v>
      </c>
      <c r="E2082" s="31">
        <f>'1.2'!AA107</f>
        <v>17.600000000000001</v>
      </c>
      <c r="F2082" s="31">
        <f>'1.2'!AN107</f>
        <v>13.4</v>
      </c>
      <c r="G2082" s="31">
        <f>'1.2'!BA107</f>
        <v>10.7</v>
      </c>
    </row>
    <row r="2083" spans="1:7" x14ac:dyDescent="0.25">
      <c r="A2083" s="34" t="s">
        <v>34</v>
      </c>
      <c r="B2083" s="37" t="s">
        <v>27</v>
      </c>
      <c r="C2083" s="33">
        <v>39569</v>
      </c>
      <c r="D2083" s="31">
        <f>'1.2'!N108</f>
        <v>62.5</v>
      </c>
      <c r="E2083" s="31">
        <f>'1.2'!AA108</f>
        <v>8</v>
      </c>
      <c r="F2083" s="31">
        <f>'1.2'!AN108</f>
        <v>12.3</v>
      </c>
      <c r="G2083" s="31">
        <f>'1.2'!BA108</f>
        <v>9.9</v>
      </c>
    </row>
    <row r="2084" spans="1:7" x14ac:dyDescent="0.25">
      <c r="A2084" s="34" t="s">
        <v>34</v>
      </c>
      <c r="B2084" s="37" t="s">
        <v>27</v>
      </c>
      <c r="C2084" s="33">
        <v>39600</v>
      </c>
      <c r="D2084" s="31">
        <f>'1.2'!N109</f>
        <v>65.5</v>
      </c>
      <c r="E2084" s="31">
        <f>'1.2'!AA109</f>
        <v>22.6</v>
      </c>
      <c r="F2084" s="31">
        <f>'1.2'!AN109</f>
        <v>14</v>
      </c>
      <c r="G2084" s="31">
        <f>'1.2'!BA109</f>
        <v>10.6</v>
      </c>
    </row>
    <row r="2085" spans="1:7" x14ac:dyDescent="0.25">
      <c r="A2085" s="34" t="s">
        <v>34</v>
      </c>
      <c r="B2085" s="37" t="s">
        <v>27</v>
      </c>
      <c r="C2085" s="33">
        <v>39630</v>
      </c>
      <c r="D2085" s="31">
        <f>'1.2'!N110</f>
        <v>72.2</v>
      </c>
      <c r="E2085" s="31">
        <f>'1.2'!AA110</f>
        <v>16.3</v>
      </c>
      <c r="F2085" s="31">
        <f>'1.2'!AN110</f>
        <v>14.3</v>
      </c>
      <c r="G2085" s="31">
        <f>'1.2'!BA110</f>
        <v>10.8</v>
      </c>
    </row>
    <row r="2086" spans="1:7" x14ac:dyDescent="0.25">
      <c r="A2086" s="34" t="s">
        <v>34</v>
      </c>
      <c r="B2086" s="37" t="s">
        <v>27</v>
      </c>
      <c r="C2086" s="33">
        <v>39661</v>
      </c>
      <c r="D2086" s="31">
        <f>'1.2'!N111</f>
        <v>64.400000000000006</v>
      </c>
      <c r="E2086" s="31">
        <f>'1.2'!AA111</f>
        <v>3.4</v>
      </c>
      <c r="F2086" s="31">
        <f>'1.2'!AN111</f>
        <v>12.8</v>
      </c>
      <c r="G2086" s="31">
        <f>'1.2'!BA111</f>
        <v>10.5</v>
      </c>
    </row>
    <row r="2087" spans="1:7" x14ac:dyDescent="0.25">
      <c r="A2087" s="34" t="s">
        <v>34</v>
      </c>
      <c r="B2087" s="37" t="s">
        <v>27</v>
      </c>
      <c r="C2087" s="33">
        <v>39692</v>
      </c>
      <c r="D2087" s="31">
        <f>'1.2'!N112</f>
        <v>67.8</v>
      </c>
      <c r="E2087" s="31">
        <f>'1.2'!AA112</f>
        <v>22.9</v>
      </c>
      <c r="F2087" s="31">
        <f>'1.2'!AN112</f>
        <v>13.9</v>
      </c>
      <c r="G2087" s="31">
        <f>'1.2'!BA112</f>
        <v>13.1</v>
      </c>
    </row>
    <row r="2088" spans="1:7" x14ac:dyDescent="0.25">
      <c r="A2088" s="34" t="s">
        <v>34</v>
      </c>
      <c r="B2088" s="37" t="s">
        <v>27</v>
      </c>
      <c r="C2088" s="33">
        <v>39722</v>
      </c>
      <c r="D2088" s="31">
        <f>'1.2'!N113</f>
        <v>73.099999999999994</v>
      </c>
      <c r="E2088" s="31">
        <f>'1.2'!AA113</f>
        <v>7.1</v>
      </c>
      <c r="F2088" s="31">
        <f>'1.2'!AN113</f>
        <v>13.1</v>
      </c>
      <c r="G2088" s="31">
        <f>'1.2'!BA113</f>
        <v>12.2</v>
      </c>
    </row>
    <row r="2089" spans="1:7" x14ac:dyDescent="0.25">
      <c r="A2089" s="34" t="s">
        <v>34</v>
      </c>
      <c r="B2089" s="37" t="s">
        <v>27</v>
      </c>
      <c r="C2089" s="33">
        <v>39753</v>
      </c>
      <c r="D2089" s="31">
        <f>'1.2'!N114</f>
        <v>62.5</v>
      </c>
      <c r="E2089" s="31">
        <f>'1.2'!AA114</f>
        <v>-1.3</v>
      </c>
      <c r="F2089" s="31">
        <f>'1.2'!AN114</f>
        <v>11.7</v>
      </c>
      <c r="G2089" s="31">
        <f>'1.2'!BA114</f>
        <v>11.2</v>
      </c>
    </row>
    <row r="2090" spans="1:7" x14ac:dyDescent="0.25">
      <c r="A2090" s="34" t="s">
        <v>34</v>
      </c>
      <c r="B2090" s="37" t="s">
        <v>27</v>
      </c>
      <c r="C2090" s="33">
        <v>39783</v>
      </c>
      <c r="D2090" s="31">
        <f>'1.2'!N115</f>
        <v>62.7</v>
      </c>
      <c r="E2090" s="31">
        <f>'1.2'!AA115</f>
        <v>5.9</v>
      </c>
      <c r="F2090" s="31">
        <f>'1.2'!AN115</f>
        <v>11.2</v>
      </c>
      <c r="G2090" s="31">
        <f>'1.2'!BA115</f>
        <v>11.2</v>
      </c>
    </row>
    <row r="2091" spans="1:7" x14ac:dyDescent="0.25">
      <c r="A2091" s="34" t="s">
        <v>34</v>
      </c>
      <c r="B2091" s="37" t="s">
        <v>27</v>
      </c>
      <c r="C2091" s="33">
        <v>39814</v>
      </c>
      <c r="D2091" s="31">
        <f>'1.2'!N116</f>
        <v>60.5</v>
      </c>
      <c r="E2091" s="31">
        <f>'1.2'!AA116</f>
        <v>-12</v>
      </c>
      <c r="F2091" s="31">
        <f>'1.2'!AN116</f>
        <v>-12</v>
      </c>
      <c r="G2091" s="31">
        <f>'1.2'!BA116</f>
        <v>8.4</v>
      </c>
    </row>
    <row r="2092" spans="1:7" x14ac:dyDescent="0.25">
      <c r="A2092" s="34" t="s">
        <v>34</v>
      </c>
      <c r="B2092" s="37" t="s">
        <v>27</v>
      </c>
      <c r="C2092" s="33">
        <v>39845</v>
      </c>
      <c r="D2092" s="31">
        <f>'1.2'!N117</f>
        <v>53</v>
      </c>
      <c r="E2092" s="31">
        <f>'1.2'!AA117</f>
        <v>-9.9</v>
      </c>
      <c r="F2092" s="31">
        <f>'1.2'!AN117</f>
        <v>-11</v>
      </c>
      <c r="G2092" s="31">
        <f>'1.2'!BA117</f>
        <v>5.7</v>
      </c>
    </row>
    <row r="2093" spans="1:7" x14ac:dyDescent="0.25">
      <c r="A2093" s="34" t="s">
        <v>34</v>
      </c>
      <c r="B2093" s="37" t="s">
        <v>27</v>
      </c>
      <c r="C2093" s="33">
        <v>39873</v>
      </c>
      <c r="D2093" s="31">
        <f>'1.2'!N118</f>
        <v>63.4</v>
      </c>
      <c r="E2093" s="31">
        <f>'1.2'!AA118</f>
        <v>9.9</v>
      </c>
      <c r="F2093" s="31">
        <f>'1.2'!AN118</f>
        <v>-4.5</v>
      </c>
      <c r="G2093" s="31">
        <f>'1.2'!BA118</f>
        <v>6.9</v>
      </c>
    </row>
    <row r="2094" spans="1:7" x14ac:dyDescent="0.25">
      <c r="A2094" s="34" t="s">
        <v>34</v>
      </c>
      <c r="B2094" s="37" t="s">
        <v>27</v>
      </c>
      <c r="C2094" s="33">
        <v>39904</v>
      </c>
      <c r="D2094" s="31">
        <f>'1.2'!N119</f>
        <v>58.3</v>
      </c>
      <c r="E2094" s="31">
        <f>'1.2'!AA119</f>
        <v>-4.5999999999999996</v>
      </c>
      <c r="F2094" s="31">
        <f>'1.2'!AN119</f>
        <v>-4.5</v>
      </c>
      <c r="G2094" s="31">
        <f>'1.2'!BA119</f>
        <v>5.2</v>
      </c>
    </row>
    <row r="2095" spans="1:7" x14ac:dyDescent="0.25">
      <c r="A2095" s="34" t="s">
        <v>34</v>
      </c>
      <c r="B2095" s="37" t="s">
        <v>27</v>
      </c>
      <c r="C2095" s="33">
        <v>39934</v>
      </c>
      <c r="D2095" s="31">
        <f>'1.2'!N120</f>
        <v>63.9</v>
      </c>
      <c r="E2095" s="31">
        <f>'1.2'!AA120</f>
        <v>2.2000000000000002</v>
      </c>
      <c r="F2095" s="31">
        <f>'1.2'!AN120</f>
        <v>-3.2</v>
      </c>
      <c r="G2095" s="31">
        <f>'1.2'!BA120</f>
        <v>4.7</v>
      </c>
    </row>
    <row r="2096" spans="1:7" x14ac:dyDescent="0.25">
      <c r="A2096" s="34" t="s">
        <v>34</v>
      </c>
      <c r="B2096" s="37" t="s">
        <v>27</v>
      </c>
      <c r="C2096" s="33">
        <v>39965</v>
      </c>
      <c r="D2096" s="31">
        <f>'1.2'!N121</f>
        <v>66.5</v>
      </c>
      <c r="E2096" s="31">
        <f>'1.2'!AA121</f>
        <v>1.5</v>
      </c>
      <c r="F2096" s="31">
        <f>'1.2'!AN121</f>
        <v>-2.4</v>
      </c>
      <c r="G2096" s="31">
        <f>'1.2'!BA121</f>
        <v>3.2</v>
      </c>
    </row>
    <row r="2097" spans="1:7" x14ac:dyDescent="0.25">
      <c r="A2097" s="34" t="s">
        <v>34</v>
      </c>
      <c r="B2097" s="37" t="s">
        <v>27</v>
      </c>
      <c r="C2097" s="33">
        <v>39995</v>
      </c>
      <c r="D2097" s="31">
        <f>'1.2'!N122</f>
        <v>68.8</v>
      </c>
      <c r="E2097" s="31">
        <f>'1.2'!AA122</f>
        <v>-4.7</v>
      </c>
      <c r="F2097" s="31">
        <f>'1.2'!AN122</f>
        <v>-2.7</v>
      </c>
      <c r="G2097" s="31">
        <f>'1.2'!BA122</f>
        <v>1.3</v>
      </c>
    </row>
    <row r="2098" spans="1:7" x14ac:dyDescent="0.25">
      <c r="A2098" s="34" t="s">
        <v>34</v>
      </c>
      <c r="B2098" s="37" t="s">
        <v>27</v>
      </c>
      <c r="C2098" s="33">
        <v>40026</v>
      </c>
      <c r="D2098" s="31">
        <f>'1.2'!N123</f>
        <v>72.2</v>
      </c>
      <c r="E2098" s="31">
        <f>'1.2'!AA123</f>
        <v>12</v>
      </c>
      <c r="F2098" s="31">
        <f>'1.2'!AN123</f>
        <v>-0.9</v>
      </c>
      <c r="G2098" s="31">
        <f>'1.2'!BA123</f>
        <v>2.1</v>
      </c>
    </row>
    <row r="2099" spans="1:7" x14ac:dyDescent="0.25">
      <c r="A2099" s="34" t="s">
        <v>34</v>
      </c>
      <c r="B2099" s="37" t="s">
        <v>27</v>
      </c>
      <c r="C2099" s="33">
        <v>40057</v>
      </c>
      <c r="D2099" s="31">
        <f>'1.2'!N124</f>
        <v>75.8</v>
      </c>
      <c r="E2099" s="31">
        <f>'1.2'!AA124</f>
        <v>11.9</v>
      </c>
      <c r="F2099" s="31">
        <f>'1.2'!AN124</f>
        <v>0.6</v>
      </c>
      <c r="G2099" s="31">
        <f>'1.2'!BA124</f>
        <v>1.4</v>
      </c>
    </row>
    <row r="2100" spans="1:7" x14ac:dyDescent="0.25">
      <c r="A2100" s="34" t="s">
        <v>34</v>
      </c>
      <c r="B2100" s="37" t="s">
        <v>27</v>
      </c>
      <c r="C2100" s="33">
        <v>40087</v>
      </c>
      <c r="D2100" s="31">
        <f>'1.2'!N125</f>
        <v>71.8</v>
      </c>
      <c r="E2100" s="31">
        <f>'1.2'!AA125</f>
        <v>-1.7</v>
      </c>
      <c r="F2100" s="31">
        <f>'1.2'!AN125</f>
        <v>0.4</v>
      </c>
      <c r="G2100" s="31">
        <f>'1.2'!BA125</f>
        <v>0.6</v>
      </c>
    </row>
    <row r="2101" spans="1:7" x14ac:dyDescent="0.25">
      <c r="A2101" s="34" t="s">
        <v>34</v>
      </c>
      <c r="B2101" s="37" t="s">
        <v>27</v>
      </c>
      <c r="C2101" s="33">
        <v>40118</v>
      </c>
      <c r="D2101" s="31">
        <f>'1.2'!N126</f>
        <v>77.599999999999994</v>
      </c>
      <c r="E2101" s="31">
        <f>'1.2'!AA126</f>
        <v>24.3</v>
      </c>
      <c r="F2101" s="31">
        <f>'1.2'!AN126</f>
        <v>2.5</v>
      </c>
      <c r="G2101" s="31">
        <f>'1.2'!BA126</f>
        <v>2.7</v>
      </c>
    </row>
    <row r="2102" spans="1:7" x14ac:dyDescent="0.25">
      <c r="A2102" s="34" t="s">
        <v>34</v>
      </c>
      <c r="B2102" s="37" t="s">
        <v>27</v>
      </c>
      <c r="C2102" s="33">
        <v>40148</v>
      </c>
      <c r="D2102" s="31">
        <f>'1.2'!N127</f>
        <v>82.5</v>
      </c>
      <c r="E2102" s="31">
        <f>'1.2'!AA127</f>
        <v>31.6</v>
      </c>
      <c r="F2102" s="31">
        <f>'1.2'!AN127</f>
        <v>4.8</v>
      </c>
      <c r="G2102" s="31">
        <f>'1.2'!BA127</f>
        <v>4.8</v>
      </c>
    </row>
    <row r="2103" spans="1:7" x14ac:dyDescent="0.25">
      <c r="A2103" s="34" t="s">
        <v>34</v>
      </c>
      <c r="B2103" s="37" t="s">
        <v>27</v>
      </c>
      <c r="C2103" s="33">
        <v>40179</v>
      </c>
      <c r="D2103" s="31">
        <f>'1.2'!N128</f>
        <v>74.7</v>
      </c>
      <c r="E2103" s="31">
        <f>'1.2'!AA128</f>
        <v>23.6</v>
      </c>
      <c r="F2103" s="31">
        <f>'1.2'!AN128</f>
        <v>23.6</v>
      </c>
      <c r="G2103" s="31">
        <f>'1.2'!BA128</f>
        <v>7.8</v>
      </c>
    </row>
    <row r="2104" spans="1:7" x14ac:dyDescent="0.25">
      <c r="A2104" s="34" t="s">
        <v>34</v>
      </c>
      <c r="B2104" s="37" t="s">
        <v>27</v>
      </c>
      <c r="C2104" s="33">
        <v>40210</v>
      </c>
      <c r="D2104" s="31">
        <f>'1.2'!N129</f>
        <v>66.3</v>
      </c>
      <c r="E2104" s="31">
        <f>'1.2'!AA129</f>
        <v>25.1</v>
      </c>
      <c r="F2104" s="31">
        <f>'1.2'!AN129</f>
        <v>24.3</v>
      </c>
      <c r="G2104" s="31">
        <f>'1.2'!BA129</f>
        <v>10.3</v>
      </c>
    </row>
    <row r="2105" spans="1:7" x14ac:dyDescent="0.25">
      <c r="A2105" s="34" t="s">
        <v>34</v>
      </c>
      <c r="B2105" s="37" t="s">
        <v>27</v>
      </c>
      <c r="C2105" s="33">
        <v>40238</v>
      </c>
      <c r="D2105" s="31">
        <f>'1.2'!N130</f>
        <v>83.7</v>
      </c>
      <c r="E2105" s="31">
        <f>'1.2'!AA130</f>
        <v>32</v>
      </c>
      <c r="F2105" s="31">
        <f>'1.2'!AN130</f>
        <v>27.1</v>
      </c>
      <c r="G2105" s="31">
        <f>'1.2'!BA130</f>
        <v>12.2</v>
      </c>
    </row>
    <row r="2106" spans="1:7" x14ac:dyDescent="0.25">
      <c r="A2106" s="34" t="s">
        <v>34</v>
      </c>
      <c r="B2106" s="37" t="s">
        <v>27</v>
      </c>
      <c r="C2106" s="33">
        <v>40269</v>
      </c>
      <c r="D2106" s="31">
        <f>'1.2'!N131</f>
        <v>77.2</v>
      </c>
      <c r="E2106" s="31">
        <f>'1.2'!AA131</f>
        <v>32.299999999999997</v>
      </c>
      <c r="F2106" s="31">
        <f>'1.2'!AN131</f>
        <v>28.4</v>
      </c>
      <c r="G2106" s="31">
        <f>'1.2'!BA131</f>
        <v>15</v>
      </c>
    </row>
    <row r="2107" spans="1:7" x14ac:dyDescent="0.25">
      <c r="A2107" s="34" t="s">
        <v>34</v>
      </c>
      <c r="B2107" s="37" t="s">
        <v>27</v>
      </c>
      <c r="C2107" s="33">
        <v>40299</v>
      </c>
      <c r="D2107" s="31">
        <f>'1.2'!N132</f>
        <v>83.9</v>
      </c>
      <c r="E2107" s="31">
        <f>'1.2'!AA132</f>
        <v>31.3</v>
      </c>
      <c r="F2107" s="31">
        <f>'1.2'!AN132</f>
        <v>29</v>
      </c>
      <c r="G2107" s="31">
        <f>'1.2'!BA132</f>
        <v>17.399999999999999</v>
      </c>
    </row>
    <row r="2108" spans="1:7" x14ac:dyDescent="0.25">
      <c r="A2108" s="34" t="s">
        <v>34</v>
      </c>
      <c r="B2108" s="37" t="s">
        <v>27</v>
      </c>
      <c r="C2108" s="33">
        <v>40330</v>
      </c>
      <c r="D2108" s="31">
        <f>'1.2'!N133</f>
        <v>82.4</v>
      </c>
      <c r="E2108" s="31">
        <f>'1.2'!AA133</f>
        <v>23.9</v>
      </c>
      <c r="F2108" s="31">
        <f>'1.2'!AN133</f>
        <v>28.1</v>
      </c>
      <c r="G2108" s="31">
        <f>'1.2'!BA133</f>
        <v>19.399999999999999</v>
      </c>
    </row>
    <row r="2109" spans="1:7" x14ac:dyDescent="0.25">
      <c r="A2109" s="34" t="s">
        <v>34</v>
      </c>
      <c r="B2109" s="37" t="s">
        <v>27</v>
      </c>
      <c r="C2109" s="33">
        <v>40360</v>
      </c>
      <c r="D2109" s="31">
        <f>'1.2'!N134</f>
        <v>92.3</v>
      </c>
      <c r="E2109" s="31">
        <f>'1.2'!AA134</f>
        <v>34.1</v>
      </c>
      <c r="F2109" s="31">
        <f>'1.2'!AN134</f>
        <v>29</v>
      </c>
      <c r="G2109" s="31">
        <f>'1.2'!BA134</f>
        <v>23</v>
      </c>
    </row>
    <row r="2110" spans="1:7" x14ac:dyDescent="0.25">
      <c r="A2110" s="34" t="s">
        <v>34</v>
      </c>
      <c r="B2110" s="37" t="s">
        <v>27</v>
      </c>
      <c r="C2110" s="33">
        <v>40391</v>
      </c>
      <c r="D2110" s="31">
        <f>'1.2'!N135</f>
        <v>100.4</v>
      </c>
      <c r="E2110" s="31">
        <f>'1.2'!AA135</f>
        <v>39.200000000000003</v>
      </c>
      <c r="F2110" s="31">
        <f>'1.2'!AN135</f>
        <v>30.5</v>
      </c>
      <c r="G2110" s="31">
        <f>'1.2'!BA135</f>
        <v>25.4</v>
      </c>
    </row>
    <row r="2111" spans="1:7" x14ac:dyDescent="0.25">
      <c r="A2111" s="34" t="s">
        <v>34</v>
      </c>
      <c r="B2111" s="37" t="s">
        <v>27</v>
      </c>
      <c r="C2111" s="33">
        <v>40422</v>
      </c>
      <c r="D2111" s="31">
        <f>'1.2'!N136</f>
        <v>93</v>
      </c>
      <c r="E2111" s="31">
        <f>'1.2'!AA136</f>
        <v>22.6</v>
      </c>
      <c r="F2111" s="31">
        <f>'1.2'!AN136</f>
        <v>29.5</v>
      </c>
      <c r="G2111" s="31">
        <f>'1.2'!BA136</f>
        <v>26.3</v>
      </c>
    </row>
    <row r="2112" spans="1:7" x14ac:dyDescent="0.25">
      <c r="A2112" s="34" t="s">
        <v>34</v>
      </c>
      <c r="B2112" s="37" t="s">
        <v>27</v>
      </c>
      <c r="C2112" s="33">
        <v>40452</v>
      </c>
      <c r="D2112" s="31">
        <f>'1.2'!N137</f>
        <v>92.7</v>
      </c>
      <c r="E2112" s="31">
        <f>'1.2'!AA137</f>
        <v>29.1</v>
      </c>
      <c r="F2112" s="31">
        <f>'1.2'!AN137</f>
        <v>29.4</v>
      </c>
      <c r="G2112" s="31">
        <f>'1.2'!BA137</f>
        <v>29.2</v>
      </c>
    </row>
    <row r="2113" spans="1:7" x14ac:dyDescent="0.25">
      <c r="A2113" s="34" t="s">
        <v>34</v>
      </c>
      <c r="B2113" s="37" t="s">
        <v>27</v>
      </c>
      <c r="C2113" s="33">
        <v>40483</v>
      </c>
      <c r="D2113" s="31">
        <f>'1.2'!N138</f>
        <v>99.1</v>
      </c>
      <c r="E2113" s="31">
        <f>'1.2'!AA138</f>
        <v>27.6</v>
      </c>
      <c r="F2113" s="31">
        <f>'1.2'!AN138</f>
        <v>29.2</v>
      </c>
      <c r="G2113" s="31">
        <f>'1.2'!BA138</f>
        <v>29.4</v>
      </c>
    </row>
    <row r="2114" spans="1:7" x14ac:dyDescent="0.25">
      <c r="A2114" s="34" t="s">
        <v>34</v>
      </c>
      <c r="B2114" s="37" t="s">
        <v>27</v>
      </c>
      <c r="C2114" s="33">
        <v>40513</v>
      </c>
      <c r="D2114" s="31">
        <f>'1.2'!N139</f>
        <v>97.8</v>
      </c>
      <c r="E2114" s="31">
        <f>'1.2'!AA139</f>
        <v>18.7</v>
      </c>
      <c r="F2114" s="31">
        <f>'1.2'!AN139</f>
        <v>28.2</v>
      </c>
      <c r="G2114" s="31">
        <f>'1.2'!BA139</f>
        <v>28.2</v>
      </c>
    </row>
    <row r="2115" spans="1:7" x14ac:dyDescent="0.25">
      <c r="A2115" s="34" t="s">
        <v>34</v>
      </c>
      <c r="B2115" s="37" t="s">
        <v>27</v>
      </c>
      <c r="C2115" s="33">
        <v>40544</v>
      </c>
      <c r="D2115" s="31">
        <f>'1.2'!N140</f>
        <v>93.8</v>
      </c>
      <c r="E2115" s="31">
        <f>'1.2'!AA140</f>
        <v>25.5</v>
      </c>
      <c r="F2115" s="31">
        <f>'1.2'!AN140</f>
        <v>25.5</v>
      </c>
      <c r="G2115" s="31">
        <f>'1.2'!BA140</f>
        <v>28.3</v>
      </c>
    </row>
    <row r="2116" spans="1:7" x14ac:dyDescent="0.25">
      <c r="A2116" s="34" t="s">
        <v>34</v>
      </c>
      <c r="B2116" s="37" t="s">
        <v>27</v>
      </c>
      <c r="C2116" s="33">
        <v>40575</v>
      </c>
      <c r="D2116" s="31">
        <f>'1.2'!N141</f>
        <v>89.2</v>
      </c>
      <c r="E2116" s="31">
        <f>'1.2'!AA141</f>
        <v>34.6</v>
      </c>
      <c r="F2116" s="31">
        <f>'1.2'!AN141</f>
        <v>29.7</v>
      </c>
      <c r="G2116" s="31">
        <f>'1.2'!BA141</f>
        <v>28.9</v>
      </c>
    </row>
    <row r="2117" spans="1:7" x14ac:dyDescent="0.25">
      <c r="A2117" s="34" t="s">
        <v>34</v>
      </c>
      <c r="B2117" s="37" t="s">
        <v>27</v>
      </c>
      <c r="C2117" s="33">
        <v>40603</v>
      </c>
      <c r="D2117" s="31">
        <f>'1.2'!N142</f>
        <v>95.8</v>
      </c>
      <c r="E2117" s="31">
        <f>'1.2'!AA142</f>
        <v>14.5</v>
      </c>
      <c r="F2117" s="31">
        <f>'1.2'!AN142</f>
        <v>24.1</v>
      </c>
      <c r="G2117" s="31">
        <f>'1.2'!BA142</f>
        <v>27.3</v>
      </c>
    </row>
    <row r="2118" spans="1:7" x14ac:dyDescent="0.25">
      <c r="A2118" s="34" t="s">
        <v>34</v>
      </c>
      <c r="B2118" s="37" t="s">
        <v>27</v>
      </c>
      <c r="C2118" s="33">
        <v>40634</v>
      </c>
      <c r="D2118" s="31">
        <f>'1.2'!N143</f>
        <v>88.9</v>
      </c>
      <c r="E2118" s="31">
        <f>'1.2'!AA143</f>
        <v>15.2</v>
      </c>
      <c r="F2118" s="31">
        <f>'1.2'!AN143</f>
        <v>21.8</v>
      </c>
      <c r="G2118" s="31">
        <f>'1.2'!BA143</f>
        <v>25.9</v>
      </c>
    </row>
    <row r="2119" spans="1:7" x14ac:dyDescent="0.25">
      <c r="A2119" s="34" t="s">
        <v>34</v>
      </c>
      <c r="B2119" s="37" t="s">
        <v>27</v>
      </c>
      <c r="C2119" s="33">
        <v>40664</v>
      </c>
      <c r="D2119" s="31">
        <f>'1.2'!N144</f>
        <v>106</v>
      </c>
      <c r="E2119" s="31">
        <f>'1.2'!AA144</f>
        <v>26.4</v>
      </c>
      <c r="F2119" s="31">
        <f>'1.2'!AN144</f>
        <v>22.8</v>
      </c>
      <c r="G2119" s="31">
        <f>'1.2'!BA144</f>
        <v>25.6</v>
      </c>
    </row>
    <row r="2120" spans="1:7" x14ac:dyDescent="0.25">
      <c r="A2120" s="34" t="s">
        <v>34</v>
      </c>
      <c r="B2120" s="37" t="s">
        <v>27</v>
      </c>
      <c r="C2120" s="33">
        <v>40695</v>
      </c>
      <c r="D2120" s="31">
        <f>'1.2'!N145</f>
        <v>101.9</v>
      </c>
      <c r="E2120" s="31">
        <f>'1.2'!AA145</f>
        <v>23.8</v>
      </c>
      <c r="F2120" s="31">
        <f>'1.2'!AN145</f>
        <v>23</v>
      </c>
      <c r="G2120" s="31">
        <f>'1.2'!BA145</f>
        <v>25.5</v>
      </c>
    </row>
    <row r="2121" spans="1:7" x14ac:dyDescent="0.25">
      <c r="A2121" s="34" t="s">
        <v>34</v>
      </c>
      <c r="B2121" s="37" t="s">
        <v>27</v>
      </c>
      <c r="C2121" s="33">
        <v>40725</v>
      </c>
      <c r="D2121" s="31">
        <f>'1.2'!N146</f>
        <v>107.2</v>
      </c>
      <c r="E2121" s="31">
        <f>'1.2'!AA146</f>
        <v>16.2</v>
      </c>
      <c r="F2121" s="31">
        <f>'1.2'!AN146</f>
        <v>21.8</v>
      </c>
      <c r="G2121" s="31">
        <f>'1.2'!BA146</f>
        <v>24</v>
      </c>
    </row>
    <row r="2122" spans="1:7" x14ac:dyDescent="0.25">
      <c r="A2122" s="34" t="s">
        <v>34</v>
      </c>
      <c r="B2122" s="37" t="s">
        <v>27</v>
      </c>
      <c r="C2122" s="33">
        <v>40756</v>
      </c>
      <c r="D2122" s="31">
        <f>'1.2'!N147</f>
        <v>108.4</v>
      </c>
      <c r="E2122" s="31">
        <f>'1.2'!AA147</f>
        <v>7.9</v>
      </c>
      <c r="F2122" s="31">
        <f>'1.2'!AN147</f>
        <v>19.7</v>
      </c>
      <c r="G2122" s="31">
        <f>'1.2'!BA147</f>
        <v>21.2</v>
      </c>
    </row>
    <row r="2123" spans="1:7" x14ac:dyDescent="0.25">
      <c r="A2123" s="34" t="s">
        <v>34</v>
      </c>
      <c r="B2123" s="37" t="s">
        <v>27</v>
      </c>
      <c r="C2123" s="33">
        <v>40787</v>
      </c>
      <c r="D2123" s="31">
        <f>'1.2'!N148</f>
        <v>105.1</v>
      </c>
      <c r="E2123" s="31">
        <f>'1.2'!AA148</f>
        <v>13</v>
      </c>
      <c r="F2123" s="31">
        <f>'1.2'!AN148</f>
        <v>18.899999999999999</v>
      </c>
      <c r="G2123" s="31">
        <f>'1.2'!BA148</f>
        <v>20.3</v>
      </c>
    </row>
    <row r="2124" spans="1:7" x14ac:dyDescent="0.25">
      <c r="A2124" s="34" t="s">
        <v>34</v>
      </c>
      <c r="B2124" s="37" t="s">
        <v>27</v>
      </c>
      <c r="C2124" s="33">
        <v>40817</v>
      </c>
      <c r="D2124" s="31">
        <f>'1.2'!N149</f>
        <v>100.3</v>
      </c>
      <c r="E2124" s="31">
        <f>'1.2'!AA149</f>
        <v>8.1999999999999993</v>
      </c>
      <c r="F2124" s="31">
        <f>'1.2'!AN149</f>
        <v>17.7</v>
      </c>
      <c r="G2124" s="31">
        <f>'1.2'!BA149</f>
        <v>18.600000000000001</v>
      </c>
    </row>
    <row r="2125" spans="1:7" x14ac:dyDescent="0.25">
      <c r="A2125" s="34" t="s">
        <v>34</v>
      </c>
      <c r="B2125" s="37" t="s">
        <v>27</v>
      </c>
      <c r="C2125" s="33">
        <v>40848</v>
      </c>
      <c r="D2125" s="31">
        <f>'1.2'!N150</f>
        <v>102.8</v>
      </c>
      <c r="E2125" s="31">
        <f>'1.2'!AA150</f>
        <v>3.7</v>
      </c>
      <c r="F2125" s="31">
        <f>'1.2'!AN150</f>
        <v>16.3</v>
      </c>
      <c r="G2125" s="31">
        <f>'1.2'!BA150</f>
        <v>16.5</v>
      </c>
    </row>
    <row r="2126" spans="1:7" x14ac:dyDescent="0.25">
      <c r="A2126" s="34" t="s">
        <v>34</v>
      </c>
      <c r="B2126" s="37" t="s">
        <v>27</v>
      </c>
      <c r="C2126" s="33">
        <v>40878</v>
      </c>
      <c r="D2126" s="31">
        <f>'1.2'!N151</f>
        <v>100.8</v>
      </c>
      <c r="E2126" s="31">
        <f>'1.2'!AA151</f>
        <v>3</v>
      </c>
      <c r="F2126" s="31">
        <f>'1.2'!AN151</f>
        <v>15</v>
      </c>
      <c r="G2126" s="31">
        <f>'1.2'!BA151</f>
        <v>15</v>
      </c>
    </row>
    <row r="2127" spans="1:7" x14ac:dyDescent="0.25">
      <c r="A2127" s="34" t="s">
        <v>34</v>
      </c>
      <c r="B2127" s="37" t="s">
        <v>27</v>
      </c>
      <c r="C2127" s="33">
        <v>40909</v>
      </c>
      <c r="D2127" s="31">
        <f>'1.2'!N152</f>
        <v>103.4</v>
      </c>
      <c r="E2127" s="31">
        <f>'1.2'!AA152</f>
        <v>10.3</v>
      </c>
      <c r="F2127" s="31">
        <f>'1.2'!AN152</f>
        <v>10.3</v>
      </c>
      <c r="G2127" s="31">
        <f>'1.2'!BA152</f>
        <v>13.9</v>
      </c>
    </row>
    <row r="2128" spans="1:7" x14ac:dyDescent="0.25">
      <c r="A2128" s="34" t="s">
        <v>34</v>
      </c>
      <c r="B2128" s="37" t="s">
        <v>27</v>
      </c>
      <c r="C2128" s="33">
        <v>40940</v>
      </c>
      <c r="D2128" s="31">
        <f>'1.2'!N153</f>
        <v>109.6</v>
      </c>
      <c r="E2128" s="31">
        <f>'1.2'!AA153</f>
        <v>22.9</v>
      </c>
      <c r="F2128" s="31">
        <f>'1.2'!AN153</f>
        <v>16.399999999999999</v>
      </c>
      <c r="G2128" s="31">
        <f>'1.2'!BA153</f>
        <v>13.3</v>
      </c>
    </row>
    <row r="2129" spans="1:7" x14ac:dyDescent="0.25">
      <c r="A2129" s="34" t="s">
        <v>34</v>
      </c>
      <c r="B2129" s="37" t="s">
        <v>27</v>
      </c>
      <c r="C2129" s="33">
        <v>40969</v>
      </c>
      <c r="D2129" s="31">
        <f>'1.2'!N154</f>
        <v>132.9</v>
      </c>
      <c r="E2129" s="31">
        <f>'1.2'!AA154</f>
        <v>38.700000000000003</v>
      </c>
      <c r="F2129" s="31">
        <f>'1.2'!AN154</f>
        <v>24.1</v>
      </c>
      <c r="G2129" s="31">
        <f>'1.2'!BA154</f>
        <v>15.5</v>
      </c>
    </row>
    <row r="2130" spans="1:7" x14ac:dyDescent="0.25">
      <c r="A2130" s="34" t="s">
        <v>34</v>
      </c>
      <c r="B2130" s="37" t="s">
        <v>27</v>
      </c>
      <c r="C2130" s="33">
        <v>41000</v>
      </c>
      <c r="D2130" s="31">
        <f>'1.2'!N155</f>
        <v>111.2</v>
      </c>
      <c r="E2130" s="31">
        <f>'1.2'!AA155</f>
        <v>25.2</v>
      </c>
      <c r="F2130" s="31">
        <f>'1.2'!AN155</f>
        <v>24.4</v>
      </c>
      <c r="G2130" s="31">
        <f>'1.2'!BA155</f>
        <v>16.3</v>
      </c>
    </row>
    <row r="2131" spans="1:7" x14ac:dyDescent="0.25">
      <c r="A2131" s="34" t="s">
        <v>34</v>
      </c>
      <c r="B2131" s="37" t="s">
        <v>27</v>
      </c>
      <c r="C2131" s="33">
        <v>41030</v>
      </c>
      <c r="D2131" s="31">
        <f>'1.2'!N156</f>
        <v>120.4</v>
      </c>
      <c r="E2131" s="31">
        <f>'1.2'!AA156</f>
        <v>13.6</v>
      </c>
      <c r="F2131" s="31">
        <f>'1.2'!AN156</f>
        <v>22</v>
      </c>
      <c r="G2131" s="31">
        <f>'1.2'!BA156</f>
        <v>15.3</v>
      </c>
    </row>
    <row r="2132" spans="1:7" x14ac:dyDescent="0.25">
      <c r="A2132" s="34" t="s">
        <v>34</v>
      </c>
      <c r="B2132" s="37" t="s">
        <v>27</v>
      </c>
      <c r="C2132" s="33">
        <v>41061</v>
      </c>
      <c r="D2132" s="31">
        <f>'1.2'!N157</f>
        <v>125.3</v>
      </c>
      <c r="E2132" s="31">
        <f>'1.2'!AA157</f>
        <v>22.9</v>
      </c>
      <c r="F2132" s="31">
        <f>'1.2'!AN157</f>
        <v>22.1</v>
      </c>
      <c r="G2132" s="31">
        <f>'1.2'!BA157</f>
        <v>15.3</v>
      </c>
    </row>
    <row r="2133" spans="1:7" x14ac:dyDescent="0.25">
      <c r="A2133" s="34" t="s">
        <v>34</v>
      </c>
      <c r="B2133" s="37" t="s">
        <v>27</v>
      </c>
      <c r="C2133" s="33">
        <v>41091</v>
      </c>
      <c r="D2133" s="31">
        <f>'1.2'!N158</f>
        <v>130.9</v>
      </c>
      <c r="E2133" s="31">
        <f>'1.2'!AA158</f>
        <v>22.1</v>
      </c>
      <c r="F2133" s="31">
        <f>'1.2'!AN158</f>
        <v>22.1</v>
      </c>
      <c r="G2133" s="31">
        <f>'1.2'!BA158</f>
        <v>15.9</v>
      </c>
    </row>
    <row r="2134" spans="1:7" x14ac:dyDescent="0.25">
      <c r="A2134" s="34" t="s">
        <v>34</v>
      </c>
      <c r="B2134" s="37" t="s">
        <v>27</v>
      </c>
      <c r="C2134" s="33">
        <v>41122</v>
      </c>
      <c r="D2134" s="31">
        <f>'1.2'!N159</f>
        <v>132.4</v>
      </c>
      <c r="E2134" s="31">
        <f>'1.2'!AA159</f>
        <v>22.1</v>
      </c>
      <c r="F2134" s="31">
        <f>'1.2'!AN159</f>
        <v>22.1</v>
      </c>
      <c r="G2134" s="31">
        <f>'1.2'!BA159</f>
        <v>17.2</v>
      </c>
    </row>
    <row r="2135" spans="1:7" x14ac:dyDescent="0.25">
      <c r="A2135" s="34" t="s">
        <v>34</v>
      </c>
      <c r="B2135" s="37" t="s">
        <v>27</v>
      </c>
      <c r="C2135" s="33">
        <v>41153</v>
      </c>
      <c r="D2135" s="31">
        <f>'1.2'!N160</f>
        <v>122.3</v>
      </c>
      <c r="E2135" s="31">
        <f>'1.2'!AA160</f>
        <v>16.399999999999999</v>
      </c>
      <c r="F2135" s="31">
        <f>'1.2'!AN160</f>
        <v>21.5</v>
      </c>
      <c r="G2135" s="31">
        <f>'1.2'!BA160</f>
        <v>17.399999999999999</v>
      </c>
    </row>
    <row r="2136" spans="1:7" x14ac:dyDescent="0.25">
      <c r="A2136" s="34" t="s">
        <v>34</v>
      </c>
      <c r="B2136" s="37" t="s">
        <v>27</v>
      </c>
      <c r="C2136" s="33">
        <v>41183</v>
      </c>
      <c r="D2136" s="31">
        <f>'1.2'!N161</f>
        <v>138.6</v>
      </c>
      <c r="E2136" s="31">
        <f>'1.2'!AA161</f>
        <v>38.200000000000003</v>
      </c>
      <c r="F2136" s="31">
        <f>'1.2'!AN161</f>
        <v>23.1</v>
      </c>
      <c r="G2136" s="31">
        <f>'1.2'!BA161</f>
        <v>19.899999999999999</v>
      </c>
    </row>
    <row r="2137" spans="1:7" x14ac:dyDescent="0.25">
      <c r="A2137" s="34" t="s">
        <v>34</v>
      </c>
      <c r="B2137" s="37" t="s">
        <v>27</v>
      </c>
      <c r="C2137" s="33">
        <v>41214</v>
      </c>
      <c r="D2137" s="31">
        <f>'1.2'!N162</f>
        <v>141.4</v>
      </c>
      <c r="E2137" s="31">
        <f>'1.2'!AA162</f>
        <v>37.6</v>
      </c>
      <c r="F2137" s="31">
        <f>'1.2'!AN162</f>
        <v>24.5</v>
      </c>
      <c r="G2137" s="31">
        <f>'1.2'!BA162</f>
        <v>22.7</v>
      </c>
    </row>
    <row r="2138" spans="1:7" x14ac:dyDescent="0.25">
      <c r="A2138" s="34" t="s">
        <v>34</v>
      </c>
      <c r="B2138" s="37" t="s">
        <v>27</v>
      </c>
      <c r="C2138" s="33">
        <v>41244</v>
      </c>
      <c r="D2138" s="31">
        <f>'1.2'!N163</f>
        <v>130</v>
      </c>
      <c r="E2138" s="31">
        <f>'1.2'!AA163</f>
        <v>29</v>
      </c>
      <c r="F2138" s="31">
        <f>'1.2'!AN163</f>
        <v>24.9</v>
      </c>
      <c r="G2138" s="31">
        <f>'1.2'!BA163</f>
        <v>24.9</v>
      </c>
    </row>
    <row r="2139" spans="1:7" x14ac:dyDescent="0.25">
      <c r="A2139" s="34" t="s">
        <v>34</v>
      </c>
      <c r="B2139" s="37" t="s">
        <v>27</v>
      </c>
      <c r="C2139" s="33">
        <v>41275</v>
      </c>
      <c r="D2139" s="31">
        <f>'1.2'!N164</f>
        <v>131.4</v>
      </c>
      <c r="E2139" s="31">
        <f>'1.2'!AA164</f>
        <v>27.2</v>
      </c>
      <c r="F2139" s="31">
        <f>'1.2'!AN164</f>
        <v>27.2</v>
      </c>
      <c r="G2139" s="31">
        <f>'1.2'!BA164</f>
        <v>26.2</v>
      </c>
    </row>
    <row r="2140" spans="1:7" x14ac:dyDescent="0.25">
      <c r="A2140" s="34" t="s">
        <v>34</v>
      </c>
      <c r="B2140" s="37" t="s">
        <v>27</v>
      </c>
      <c r="C2140" s="33">
        <v>41306</v>
      </c>
      <c r="D2140" s="31">
        <f>'1.2'!N165</f>
        <v>107</v>
      </c>
      <c r="E2140" s="31">
        <f>'1.2'!AA165</f>
        <v>-2.4</v>
      </c>
      <c r="F2140" s="31">
        <f>'1.2'!AN165</f>
        <v>12</v>
      </c>
      <c r="G2140" s="31">
        <f>'1.2'!BA165</f>
        <v>23.9</v>
      </c>
    </row>
    <row r="2141" spans="1:7" x14ac:dyDescent="0.25">
      <c r="A2141" s="34" t="s">
        <v>34</v>
      </c>
      <c r="B2141" s="37" t="s">
        <v>27</v>
      </c>
      <c r="C2141" s="33">
        <v>41334</v>
      </c>
      <c r="D2141" s="31">
        <f>'1.2'!N166</f>
        <v>127</v>
      </c>
      <c r="E2141" s="31">
        <f>'1.2'!AA166</f>
        <v>-4.5</v>
      </c>
      <c r="F2141" s="31">
        <f>'1.2'!AN166</f>
        <v>5.7</v>
      </c>
      <c r="G2141" s="31">
        <f>'1.2'!BA166</f>
        <v>19.8</v>
      </c>
    </row>
    <row r="2142" spans="1:7" x14ac:dyDescent="0.25">
      <c r="A2142" s="34" t="s">
        <v>34</v>
      </c>
      <c r="B2142" s="37" t="s">
        <v>27</v>
      </c>
      <c r="C2142" s="33">
        <v>41365</v>
      </c>
      <c r="D2142" s="31">
        <f>'1.2'!N167</f>
        <v>135.30000000000001</v>
      </c>
      <c r="E2142" s="31">
        <f>'1.2'!AA167</f>
        <v>21.7</v>
      </c>
      <c r="F2142" s="31">
        <f>'1.2'!AN167</f>
        <v>9.6</v>
      </c>
      <c r="G2142" s="31">
        <f>'1.2'!BA167</f>
        <v>19.600000000000001</v>
      </c>
    </row>
    <row r="2143" spans="1:7" x14ac:dyDescent="0.25">
      <c r="A2143" s="34" t="s">
        <v>34</v>
      </c>
      <c r="B2143" s="37" t="s">
        <v>27</v>
      </c>
      <c r="C2143" s="33">
        <v>41395</v>
      </c>
      <c r="D2143" s="31">
        <f>'1.2'!N168</f>
        <v>140.6</v>
      </c>
      <c r="E2143" s="31">
        <f>'1.2'!AA168</f>
        <v>16.7</v>
      </c>
      <c r="F2143" s="31">
        <f>'1.2'!AN168</f>
        <v>11.1</v>
      </c>
      <c r="G2143" s="31">
        <f>'1.2'!BA168</f>
        <v>19.8</v>
      </c>
    </row>
    <row r="2144" spans="1:7" x14ac:dyDescent="0.25">
      <c r="A2144" s="34" t="s">
        <v>34</v>
      </c>
      <c r="B2144" s="37" t="s">
        <v>27</v>
      </c>
      <c r="C2144" s="33">
        <v>41426</v>
      </c>
      <c r="D2144" s="31">
        <f>'1.2'!N169</f>
        <v>124.7</v>
      </c>
      <c r="E2144" s="31">
        <f>'1.2'!AA169</f>
        <v>-0.5</v>
      </c>
      <c r="F2144" s="31">
        <f>'1.2'!AN169</f>
        <v>9</v>
      </c>
      <c r="G2144" s="31">
        <f>'1.2'!BA169</f>
        <v>17.7</v>
      </c>
    </row>
    <row r="2145" spans="1:7" x14ac:dyDescent="0.25">
      <c r="A2145" s="34" t="s">
        <v>34</v>
      </c>
      <c r="B2145" s="37" t="s">
        <v>27</v>
      </c>
      <c r="C2145" s="33">
        <v>41456</v>
      </c>
      <c r="D2145" s="31">
        <f>'1.2'!N170</f>
        <v>136.1</v>
      </c>
      <c r="E2145" s="31">
        <f>'1.2'!AA170</f>
        <v>3.9</v>
      </c>
      <c r="F2145" s="31">
        <f>'1.2'!AN170</f>
        <v>8.1999999999999993</v>
      </c>
      <c r="G2145" s="31">
        <f>'1.2'!BA170</f>
        <v>16</v>
      </c>
    </row>
    <row r="2146" spans="1:7" x14ac:dyDescent="0.25">
      <c r="A2146" s="34" t="s">
        <v>34</v>
      </c>
      <c r="B2146" s="37" t="s">
        <v>27</v>
      </c>
      <c r="C2146" s="33">
        <v>41487</v>
      </c>
      <c r="D2146" s="31">
        <f>'1.2'!N171</f>
        <v>148</v>
      </c>
      <c r="E2146" s="31">
        <f>'1.2'!AA171</f>
        <v>11.8</v>
      </c>
      <c r="F2146" s="31">
        <f>'1.2'!AN171</f>
        <v>8.6999999999999993</v>
      </c>
      <c r="G2146" s="31">
        <f>'1.2'!BA171</f>
        <v>15.1</v>
      </c>
    </row>
    <row r="2147" spans="1:7" x14ac:dyDescent="0.25">
      <c r="A2147" s="34" t="s">
        <v>34</v>
      </c>
      <c r="B2147" s="37" t="s">
        <v>27</v>
      </c>
      <c r="C2147" s="33">
        <v>41518</v>
      </c>
      <c r="D2147" s="31">
        <f>'1.2'!N172</f>
        <v>148.6</v>
      </c>
      <c r="E2147" s="31">
        <f>'1.2'!AA172</f>
        <v>21.5</v>
      </c>
      <c r="F2147" s="31">
        <f>'1.2'!AN172</f>
        <v>10.1</v>
      </c>
      <c r="G2147" s="31">
        <f>'1.2'!BA172</f>
        <v>15.5</v>
      </c>
    </row>
    <row r="2148" spans="1:7" x14ac:dyDescent="0.25">
      <c r="A2148" s="34" t="s">
        <v>34</v>
      </c>
      <c r="B2148" s="37" t="s">
        <v>27</v>
      </c>
      <c r="C2148" s="33">
        <v>41548</v>
      </c>
      <c r="D2148" s="31">
        <f>'1.2'!N173</f>
        <v>154.5</v>
      </c>
      <c r="E2148" s="31">
        <f>'1.2'!AA173</f>
        <v>11.5</v>
      </c>
      <c r="F2148" s="31">
        <f>'1.2'!AN173</f>
        <v>10.3</v>
      </c>
      <c r="G2148" s="31">
        <f>'1.2'!BA173</f>
        <v>13.6</v>
      </c>
    </row>
    <row r="2149" spans="1:7" x14ac:dyDescent="0.25">
      <c r="A2149" s="34" t="s">
        <v>34</v>
      </c>
      <c r="B2149" s="37" t="s">
        <v>27</v>
      </c>
      <c r="C2149" s="33">
        <v>41579</v>
      </c>
      <c r="D2149" s="31">
        <f>'1.2'!N174</f>
        <v>150.4</v>
      </c>
      <c r="E2149" s="31">
        <f>'1.2'!AA174</f>
        <v>6.3</v>
      </c>
      <c r="F2149" s="31">
        <f>'1.2'!AN174</f>
        <v>9.9</v>
      </c>
      <c r="G2149" s="31">
        <f>'1.2'!BA174</f>
        <v>11.2</v>
      </c>
    </row>
    <row r="2150" spans="1:7" x14ac:dyDescent="0.25">
      <c r="A2150" s="34" t="s">
        <v>34</v>
      </c>
      <c r="B2150" s="37" t="s">
        <v>27</v>
      </c>
      <c r="C2150" s="33">
        <v>41609</v>
      </c>
      <c r="D2150" s="31">
        <f>'1.2'!N175</f>
        <v>126.5</v>
      </c>
      <c r="E2150" s="31">
        <f>'1.2'!AA175</f>
        <v>-2.7</v>
      </c>
      <c r="F2150" s="31">
        <f>'1.2'!AN175</f>
        <v>8.8000000000000007</v>
      </c>
      <c r="G2150" s="31">
        <f>'1.2'!BA175</f>
        <v>8.8000000000000007</v>
      </c>
    </row>
    <row r="2151" spans="1:7" x14ac:dyDescent="0.25">
      <c r="A2151" s="34" t="s">
        <v>34</v>
      </c>
      <c r="B2151" s="37" t="s">
        <v>27</v>
      </c>
      <c r="C2151" s="33">
        <v>41640</v>
      </c>
      <c r="D2151" s="31">
        <f>'1.2'!N176</f>
        <v>144.30000000000001</v>
      </c>
      <c r="E2151" s="31">
        <f>'1.2'!AA176</f>
        <v>9.6999999999999993</v>
      </c>
      <c r="F2151" s="31">
        <f>'1.2'!AN176</f>
        <v>9.6999999999999993</v>
      </c>
      <c r="G2151" s="31">
        <f>'1.2'!BA176</f>
        <v>7.6</v>
      </c>
    </row>
    <row r="2152" spans="1:7" x14ac:dyDescent="0.25">
      <c r="A2152" s="34" t="s">
        <v>34</v>
      </c>
      <c r="B2152" s="37" t="s">
        <v>27</v>
      </c>
      <c r="C2152" s="33">
        <v>41671</v>
      </c>
      <c r="D2152" s="31">
        <f>'1.2'!N177</f>
        <v>137.4</v>
      </c>
      <c r="E2152" s="31">
        <f>'1.2'!AA177</f>
        <v>28.5</v>
      </c>
      <c r="F2152" s="31">
        <f>'1.2'!AN177</f>
        <v>18.100000000000001</v>
      </c>
      <c r="G2152" s="31">
        <f>'1.2'!BA177</f>
        <v>9.8000000000000007</v>
      </c>
    </row>
    <row r="2153" spans="1:7" x14ac:dyDescent="0.25">
      <c r="A2153" s="34" t="s">
        <v>34</v>
      </c>
      <c r="B2153" s="37" t="s">
        <v>27</v>
      </c>
      <c r="C2153" s="33">
        <v>41699</v>
      </c>
      <c r="D2153" s="31">
        <f>'1.2'!N178</f>
        <v>127.5</v>
      </c>
      <c r="E2153" s="31">
        <f>'1.2'!AA178</f>
        <v>0.4</v>
      </c>
      <c r="F2153" s="31">
        <f>'1.2'!AN178</f>
        <v>12</v>
      </c>
      <c r="G2153" s="31">
        <f>'1.2'!BA178</f>
        <v>10.3</v>
      </c>
    </row>
    <row r="2154" spans="1:7" x14ac:dyDescent="0.25">
      <c r="A2154" s="34" t="s">
        <v>34</v>
      </c>
      <c r="B2154" s="37" t="s">
        <v>27</v>
      </c>
      <c r="C2154" s="33">
        <v>41730</v>
      </c>
      <c r="D2154" s="31">
        <f>'1.2'!N179</f>
        <v>127</v>
      </c>
      <c r="E2154" s="31">
        <f>'1.2'!AA179</f>
        <v>-6.1</v>
      </c>
      <c r="F2154" s="31">
        <f>'1.2'!AN179</f>
        <v>7.1</v>
      </c>
      <c r="G2154" s="31">
        <f>'1.2'!BA179</f>
        <v>8</v>
      </c>
    </row>
    <row r="2155" spans="1:7" x14ac:dyDescent="0.25">
      <c r="A2155" s="34" t="s">
        <v>34</v>
      </c>
      <c r="B2155" s="37" t="s">
        <v>27</v>
      </c>
      <c r="C2155" s="33">
        <v>41760</v>
      </c>
      <c r="D2155" s="31">
        <f>'1.2'!N180</f>
        <v>138.19999999999999</v>
      </c>
      <c r="E2155" s="31">
        <f>'1.2'!AA180</f>
        <v>-1.7</v>
      </c>
      <c r="F2155" s="31">
        <f>'1.2'!AN180</f>
        <v>5.2</v>
      </c>
      <c r="G2155" s="31">
        <f>'1.2'!BA180</f>
        <v>6.5</v>
      </c>
    </row>
    <row r="2156" spans="1:7" x14ac:dyDescent="0.25">
      <c r="A2156" s="34" t="s">
        <v>34</v>
      </c>
      <c r="B2156" s="37" t="s">
        <v>27</v>
      </c>
      <c r="C2156" s="33">
        <v>41791</v>
      </c>
      <c r="D2156" s="31">
        <f>'1.2'!N181</f>
        <v>125.9</v>
      </c>
      <c r="E2156" s="31">
        <f>'1.2'!AA181</f>
        <v>1</v>
      </c>
      <c r="F2156" s="31">
        <f>'1.2'!AN181</f>
        <v>4.5</v>
      </c>
      <c r="G2156" s="31">
        <f>'1.2'!BA181</f>
        <v>6.6</v>
      </c>
    </row>
    <row r="2157" spans="1:7" x14ac:dyDescent="0.25">
      <c r="A2157" s="34" t="s">
        <v>34</v>
      </c>
      <c r="B2157" s="37" t="s">
        <v>27</v>
      </c>
      <c r="C2157" s="33">
        <v>41821</v>
      </c>
      <c r="D2157" s="31">
        <f>'1.2'!N182</f>
        <v>142.9</v>
      </c>
      <c r="E2157" s="31">
        <f>'1.2'!AA182</f>
        <v>5</v>
      </c>
      <c r="F2157" s="31">
        <f>'1.2'!AN182</f>
        <v>4.5999999999999996</v>
      </c>
      <c r="G2157" s="31">
        <f>'1.2'!BA182</f>
        <v>6.7</v>
      </c>
    </row>
    <row r="2158" spans="1:7" x14ac:dyDescent="0.25">
      <c r="A2158" s="34" t="s">
        <v>34</v>
      </c>
      <c r="B2158" s="37" t="s">
        <v>27</v>
      </c>
      <c r="C2158" s="33">
        <v>41852</v>
      </c>
      <c r="D2158" s="31">
        <f>'1.2'!N183</f>
        <v>0</v>
      </c>
      <c r="E2158" s="31">
        <f>'1.2'!AA183</f>
        <v>0</v>
      </c>
      <c r="F2158" s="31">
        <f>'1.2'!AN183</f>
        <v>0</v>
      </c>
      <c r="G2158" s="31">
        <f>'1.2'!BA183</f>
        <v>0</v>
      </c>
    </row>
    <row r="2159" spans="1:7" x14ac:dyDescent="0.25">
      <c r="A2159" s="34" t="s">
        <v>34</v>
      </c>
      <c r="B2159" s="37" t="s">
        <v>27</v>
      </c>
      <c r="C2159" s="33">
        <v>41883</v>
      </c>
      <c r="D2159" s="31">
        <f>'1.2'!N184</f>
        <v>0</v>
      </c>
      <c r="E2159" s="31">
        <f>'1.2'!AA184</f>
        <v>0</v>
      </c>
      <c r="F2159" s="31">
        <f>'1.2'!AN184</f>
        <v>0</v>
      </c>
      <c r="G2159" s="31">
        <f>'1.2'!BA184</f>
        <v>0</v>
      </c>
    </row>
    <row r="2160" spans="1:7" x14ac:dyDescent="0.25">
      <c r="A2160" s="34" t="s">
        <v>34</v>
      </c>
      <c r="B2160" s="37" t="s">
        <v>27</v>
      </c>
      <c r="C2160" s="33">
        <v>41913</v>
      </c>
      <c r="D2160" s="31">
        <f>'1.2'!N185</f>
        <v>0</v>
      </c>
      <c r="E2160" s="31">
        <f>'1.2'!AA185</f>
        <v>0</v>
      </c>
      <c r="F2160" s="31">
        <f>'1.2'!AN185</f>
        <v>0</v>
      </c>
      <c r="G2160" s="31">
        <f>'1.2'!BA185</f>
        <v>0</v>
      </c>
    </row>
    <row r="2161" spans="1:7" x14ac:dyDescent="0.25">
      <c r="A2161" s="34" t="s">
        <v>34</v>
      </c>
      <c r="B2161" s="37" t="s">
        <v>27</v>
      </c>
      <c r="C2161" s="33">
        <v>41944</v>
      </c>
      <c r="D2161" s="31">
        <f>'1.2'!N186</f>
        <v>0</v>
      </c>
      <c r="E2161" s="31">
        <f>'1.2'!AA186</f>
        <v>0</v>
      </c>
      <c r="F2161" s="31">
        <f>'1.2'!AN186</f>
        <v>0</v>
      </c>
      <c r="G2161" s="31">
        <f>'1.2'!BA186</f>
        <v>0</v>
      </c>
    </row>
    <row r="2162" spans="1:7" x14ac:dyDescent="0.25">
      <c r="A2162" s="34" t="s">
        <v>34</v>
      </c>
      <c r="B2162" s="37" t="s">
        <v>27</v>
      </c>
      <c r="C2162" s="33">
        <v>41974</v>
      </c>
      <c r="D2162" s="31">
        <f>'1.2'!N187</f>
        <v>0</v>
      </c>
      <c r="E2162" s="31">
        <f>'1.2'!AA187</f>
        <v>0</v>
      </c>
      <c r="F2162" s="31">
        <f>'1.2'!AN187</f>
        <v>0</v>
      </c>
      <c r="G2162" s="31">
        <f>'1.2'!BA187</f>
        <v>0</v>
      </c>
    </row>
    <row r="2163" spans="1:7" x14ac:dyDescent="0.25">
      <c r="A2163" s="37" t="s">
        <v>35</v>
      </c>
      <c r="B2163" s="37" t="s">
        <v>42</v>
      </c>
      <c r="C2163" s="33">
        <v>36526</v>
      </c>
      <c r="D2163" s="31">
        <f>'1.3'!B8</f>
        <v>50.9</v>
      </c>
      <c r="E2163" s="31" t="e">
        <f>'1.3'!C8</f>
        <v>#N/A</v>
      </c>
      <c r="F2163" s="31" t="e">
        <f>'1.3'!D8</f>
        <v>#N/A</v>
      </c>
      <c r="G2163" s="31" t="e">
        <f>'1.3'!E8</f>
        <v>#N/A</v>
      </c>
    </row>
    <row r="2164" spans="1:7" x14ac:dyDescent="0.25">
      <c r="A2164" s="37" t="s">
        <v>35</v>
      </c>
      <c r="B2164" s="37" t="s">
        <v>42</v>
      </c>
      <c r="C2164" s="33">
        <v>36557</v>
      </c>
      <c r="D2164" s="31">
        <f>'1.3'!B9</f>
        <v>50.8</v>
      </c>
      <c r="E2164" s="31" t="e">
        <f>'1.3'!C9</f>
        <v>#N/A</v>
      </c>
      <c r="F2164" s="31" t="e">
        <f>'1.3'!D9</f>
        <v>#N/A</v>
      </c>
      <c r="G2164" s="31" t="e">
        <f>'1.3'!E9</f>
        <v>#N/A</v>
      </c>
    </row>
    <row r="2165" spans="1:7" x14ac:dyDescent="0.25">
      <c r="A2165" s="37" t="s">
        <v>35</v>
      </c>
      <c r="B2165" s="37" t="s">
        <v>42</v>
      </c>
      <c r="C2165" s="33">
        <v>36586</v>
      </c>
      <c r="D2165" s="31">
        <f>'1.3'!B10</f>
        <v>51.4</v>
      </c>
      <c r="E2165" s="31" t="e">
        <f>'1.3'!C10</f>
        <v>#N/A</v>
      </c>
      <c r="F2165" s="31" t="e">
        <f>'1.3'!D10</f>
        <v>#N/A</v>
      </c>
      <c r="G2165" s="31" t="e">
        <f>'1.3'!E10</f>
        <v>#N/A</v>
      </c>
    </row>
    <row r="2166" spans="1:7" x14ac:dyDescent="0.25">
      <c r="A2166" s="37" t="s">
        <v>35</v>
      </c>
      <c r="B2166" s="37" t="s">
        <v>42</v>
      </c>
      <c r="C2166" s="33">
        <v>36617</v>
      </c>
      <c r="D2166" s="31">
        <f>'1.3'!B11</f>
        <v>50.1</v>
      </c>
      <c r="E2166" s="31" t="e">
        <f>'1.3'!C11</f>
        <v>#N/A</v>
      </c>
      <c r="F2166" s="31" t="e">
        <f>'1.3'!D11</f>
        <v>#N/A</v>
      </c>
      <c r="G2166" s="31" t="e">
        <f>'1.3'!E11</f>
        <v>#N/A</v>
      </c>
    </row>
    <row r="2167" spans="1:7" x14ac:dyDescent="0.25">
      <c r="A2167" s="37" t="s">
        <v>35</v>
      </c>
      <c r="B2167" s="37" t="s">
        <v>42</v>
      </c>
      <c r="C2167" s="33">
        <v>36647</v>
      </c>
      <c r="D2167" s="31">
        <f>'1.3'!B12</f>
        <v>51.5</v>
      </c>
      <c r="E2167" s="31" t="e">
        <f>'1.3'!C12</f>
        <v>#N/A</v>
      </c>
      <c r="F2167" s="31" t="e">
        <f>'1.3'!D12</f>
        <v>#N/A</v>
      </c>
      <c r="G2167" s="31" t="e">
        <f>'1.3'!E12</f>
        <v>#N/A</v>
      </c>
    </row>
    <row r="2168" spans="1:7" x14ac:dyDescent="0.25">
      <c r="A2168" s="37" t="s">
        <v>35</v>
      </c>
      <c r="B2168" s="37" t="s">
        <v>42</v>
      </c>
      <c r="C2168" s="33">
        <v>36678</v>
      </c>
      <c r="D2168" s="31">
        <f>'1.3'!B13</f>
        <v>51.5</v>
      </c>
      <c r="E2168" s="31" t="e">
        <f>'1.3'!C13</f>
        <v>#N/A</v>
      </c>
      <c r="F2168" s="31" t="e">
        <f>'1.3'!D13</f>
        <v>#N/A</v>
      </c>
      <c r="G2168" s="31" t="e">
        <f>'1.3'!E13</f>
        <v>#N/A</v>
      </c>
    </row>
    <row r="2169" spans="1:7" x14ac:dyDescent="0.25">
      <c r="A2169" s="37" t="s">
        <v>35</v>
      </c>
      <c r="B2169" s="37" t="s">
        <v>42</v>
      </c>
      <c r="C2169" s="33">
        <v>36708</v>
      </c>
      <c r="D2169" s="31">
        <f>'1.3'!B14</f>
        <v>53</v>
      </c>
      <c r="E2169" s="31" t="e">
        <f>'1.3'!C14</f>
        <v>#N/A</v>
      </c>
      <c r="F2169" s="31" t="e">
        <f>'1.3'!D14</f>
        <v>#N/A</v>
      </c>
      <c r="G2169" s="31" t="e">
        <f>'1.3'!E14</f>
        <v>#N/A</v>
      </c>
    </row>
    <row r="2170" spans="1:7" x14ac:dyDescent="0.25">
      <c r="A2170" s="37" t="s">
        <v>35</v>
      </c>
      <c r="B2170" s="37" t="s">
        <v>42</v>
      </c>
      <c r="C2170" s="33">
        <v>36739</v>
      </c>
      <c r="D2170" s="31">
        <f>'1.3'!B15</f>
        <v>52.1</v>
      </c>
      <c r="E2170" s="31" t="e">
        <f>'1.3'!C15</f>
        <v>#N/A</v>
      </c>
      <c r="F2170" s="31" t="e">
        <f>'1.3'!D15</f>
        <v>#N/A</v>
      </c>
      <c r="G2170" s="31" t="e">
        <f>'1.3'!E15</f>
        <v>#N/A</v>
      </c>
    </row>
    <row r="2171" spans="1:7" x14ac:dyDescent="0.25">
      <c r="A2171" s="37" t="s">
        <v>35</v>
      </c>
      <c r="B2171" s="37" t="s">
        <v>42</v>
      </c>
      <c r="C2171" s="33">
        <v>36770</v>
      </c>
      <c r="D2171" s="31">
        <f>'1.3'!B16</f>
        <v>50.9</v>
      </c>
      <c r="E2171" s="31" t="e">
        <f>'1.3'!C16</f>
        <v>#N/A</v>
      </c>
      <c r="F2171" s="31" t="e">
        <f>'1.3'!D16</f>
        <v>#N/A</v>
      </c>
      <c r="G2171" s="31" t="e">
        <f>'1.3'!E16</f>
        <v>#N/A</v>
      </c>
    </row>
    <row r="2172" spans="1:7" x14ac:dyDescent="0.25">
      <c r="A2172" s="37" t="s">
        <v>35</v>
      </c>
      <c r="B2172" s="37" t="s">
        <v>42</v>
      </c>
      <c r="C2172" s="33">
        <v>36800</v>
      </c>
      <c r="D2172" s="31">
        <f>'1.3'!B17</f>
        <v>51.7</v>
      </c>
      <c r="E2172" s="31" t="e">
        <f>'1.3'!C17</f>
        <v>#N/A</v>
      </c>
      <c r="F2172" s="31" t="e">
        <f>'1.3'!D17</f>
        <v>#N/A</v>
      </c>
      <c r="G2172" s="31" t="e">
        <f>'1.3'!E17</f>
        <v>#N/A</v>
      </c>
    </row>
    <row r="2173" spans="1:7" x14ac:dyDescent="0.25">
      <c r="A2173" s="37" t="s">
        <v>35</v>
      </c>
      <c r="B2173" s="37" t="s">
        <v>42</v>
      </c>
      <c r="C2173" s="33">
        <v>36831</v>
      </c>
      <c r="D2173" s="31">
        <f>'1.3'!B18</f>
        <v>51.5</v>
      </c>
      <c r="E2173" s="31" t="e">
        <f>'1.3'!C18</f>
        <v>#N/A</v>
      </c>
      <c r="F2173" s="31" t="e">
        <f>'1.3'!D18</f>
        <v>#N/A</v>
      </c>
      <c r="G2173" s="31" t="e">
        <f>'1.3'!E18</f>
        <v>#N/A</v>
      </c>
    </row>
    <row r="2174" spans="1:7" x14ac:dyDescent="0.25">
      <c r="A2174" s="37" t="s">
        <v>35</v>
      </c>
      <c r="B2174" s="37" t="s">
        <v>42</v>
      </c>
      <c r="C2174" s="33">
        <v>36861</v>
      </c>
      <c r="D2174" s="31">
        <f>'1.3'!B19</f>
        <v>73.3</v>
      </c>
      <c r="E2174" s="31" t="e">
        <f>'1.3'!C19</f>
        <v>#N/A</v>
      </c>
      <c r="F2174" s="31" t="e">
        <f>'1.3'!D19</f>
        <v>#N/A</v>
      </c>
      <c r="G2174" s="31" t="e">
        <f>'1.3'!E19</f>
        <v>#N/A</v>
      </c>
    </row>
    <row r="2175" spans="1:7" x14ac:dyDescent="0.25">
      <c r="A2175" s="37" t="s">
        <v>35</v>
      </c>
      <c r="B2175" s="37" t="s">
        <v>42</v>
      </c>
      <c r="C2175" s="33">
        <v>36892</v>
      </c>
      <c r="D2175" s="31">
        <f>'1.3'!B20</f>
        <v>54.4</v>
      </c>
      <c r="E2175" s="31">
        <f>'1.3'!C20</f>
        <v>7</v>
      </c>
      <c r="F2175" s="31">
        <f>'1.3'!D20</f>
        <v>7</v>
      </c>
      <c r="G2175" s="31" t="e">
        <f>'1.3'!E20</f>
        <v>#N/A</v>
      </c>
    </row>
    <row r="2176" spans="1:7" x14ac:dyDescent="0.25">
      <c r="A2176" s="37" t="s">
        <v>35</v>
      </c>
      <c r="B2176" s="37" t="s">
        <v>42</v>
      </c>
      <c r="C2176" s="33">
        <v>36923</v>
      </c>
      <c r="D2176" s="31">
        <f>'1.3'!B21</f>
        <v>49.1</v>
      </c>
      <c r="E2176" s="31">
        <f>'1.3'!C21</f>
        <v>-3.5</v>
      </c>
      <c r="F2176" s="31">
        <f>'1.3'!D21</f>
        <v>1.8</v>
      </c>
      <c r="G2176" s="31" t="e">
        <f>'1.3'!E21</f>
        <v>#N/A</v>
      </c>
    </row>
    <row r="2177" spans="1:7" x14ac:dyDescent="0.25">
      <c r="A2177" s="37" t="s">
        <v>35</v>
      </c>
      <c r="B2177" s="37" t="s">
        <v>42</v>
      </c>
      <c r="C2177" s="33">
        <v>36951</v>
      </c>
      <c r="D2177" s="31">
        <f>'1.3'!B22</f>
        <v>57.1</v>
      </c>
      <c r="E2177" s="31">
        <f>'1.3'!C22</f>
        <v>11.1</v>
      </c>
      <c r="F2177" s="31">
        <f>'1.3'!D22</f>
        <v>4.9000000000000004</v>
      </c>
      <c r="G2177" s="31" t="e">
        <f>'1.3'!E22</f>
        <v>#N/A</v>
      </c>
    </row>
    <row r="2178" spans="1:7" x14ac:dyDescent="0.25">
      <c r="A2178" s="37" t="s">
        <v>35</v>
      </c>
      <c r="B2178" s="37" t="s">
        <v>42</v>
      </c>
      <c r="C2178" s="33">
        <v>36982</v>
      </c>
      <c r="D2178" s="31">
        <f>'1.3'!B23</f>
        <v>54.5</v>
      </c>
      <c r="E2178" s="31">
        <f>'1.3'!C23</f>
        <v>8.9</v>
      </c>
      <c r="F2178" s="31">
        <f>'1.3'!D23</f>
        <v>5.9</v>
      </c>
      <c r="G2178" s="31" t="e">
        <f>'1.3'!E23</f>
        <v>#N/A</v>
      </c>
    </row>
    <row r="2179" spans="1:7" x14ac:dyDescent="0.25">
      <c r="A2179" s="37" t="s">
        <v>35</v>
      </c>
      <c r="B2179" s="37" t="s">
        <v>42</v>
      </c>
      <c r="C2179" s="33">
        <v>37012</v>
      </c>
      <c r="D2179" s="31">
        <f>'1.3'!B24</f>
        <v>56.7</v>
      </c>
      <c r="E2179" s="31">
        <f>'1.3'!C24</f>
        <v>10.1</v>
      </c>
      <c r="F2179" s="31">
        <f>'1.3'!D24</f>
        <v>6.7</v>
      </c>
      <c r="G2179" s="31" t="e">
        <f>'1.3'!E24</f>
        <v>#N/A</v>
      </c>
    </row>
    <row r="2180" spans="1:7" x14ac:dyDescent="0.25">
      <c r="A2180" s="37" t="s">
        <v>35</v>
      </c>
      <c r="B2180" s="37" t="s">
        <v>42</v>
      </c>
      <c r="C2180" s="33">
        <v>37043</v>
      </c>
      <c r="D2180" s="31">
        <f>'1.3'!B25</f>
        <v>53.3</v>
      </c>
      <c r="E2180" s="31">
        <f>'1.3'!C25</f>
        <v>3.4</v>
      </c>
      <c r="F2180" s="31">
        <f>'1.3'!D25</f>
        <v>6.2</v>
      </c>
      <c r="G2180" s="31" t="e">
        <f>'1.3'!E25</f>
        <v>#N/A</v>
      </c>
    </row>
    <row r="2181" spans="1:7" x14ac:dyDescent="0.25">
      <c r="A2181" s="37" t="s">
        <v>35</v>
      </c>
      <c r="B2181" s="37" t="s">
        <v>42</v>
      </c>
      <c r="C2181" s="33">
        <v>37073</v>
      </c>
      <c r="D2181" s="31">
        <f>'1.3'!B26</f>
        <v>54</v>
      </c>
      <c r="E2181" s="31">
        <f>'1.3'!C26</f>
        <v>1.9</v>
      </c>
      <c r="F2181" s="31">
        <f>'1.3'!D26</f>
        <v>5.5</v>
      </c>
      <c r="G2181" s="31" t="e">
        <f>'1.3'!E26</f>
        <v>#N/A</v>
      </c>
    </row>
    <row r="2182" spans="1:7" x14ac:dyDescent="0.25">
      <c r="A2182" s="37" t="s">
        <v>35</v>
      </c>
      <c r="B2182" s="37" t="s">
        <v>42</v>
      </c>
      <c r="C2182" s="33">
        <v>37104</v>
      </c>
      <c r="D2182" s="31">
        <f>'1.3'!B27</f>
        <v>54.3</v>
      </c>
      <c r="E2182" s="31">
        <f>'1.3'!C27</f>
        <v>4.0999999999999996</v>
      </c>
      <c r="F2182" s="31">
        <f>'1.3'!D27</f>
        <v>5.4</v>
      </c>
      <c r="G2182" s="31" t="e">
        <f>'1.3'!E27</f>
        <v>#N/A</v>
      </c>
    </row>
    <row r="2183" spans="1:7" x14ac:dyDescent="0.25">
      <c r="A2183" s="37" t="s">
        <v>35</v>
      </c>
      <c r="B2183" s="37" t="s">
        <v>42</v>
      </c>
      <c r="C2183" s="33">
        <v>37135</v>
      </c>
      <c r="D2183" s="31">
        <f>'1.3'!B28</f>
        <v>52</v>
      </c>
      <c r="E2183" s="31">
        <f>'1.3'!C28</f>
        <v>2</v>
      </c>
      <c r="F2183" s="31">
        <f>'1.3'!D28</f>
        <v>5</v>
      </c>
      <c r="G2183" s="31" t="e">
        <f>'1.3'!E28</f>
        <v>#N/A</v>
      </c>
    </row>
    <row r="2184" spans="1:7" x14ac:dyDescent="0.25">
      <c r="A2184" s="37" t="s">
        <v>35</v>
      </c>
      <c r="B2184" s="37" t="s">
        <v>42</v>
      </c>
      <c r="C2184" s="33">
        <v>37165</v>
      </c>
      <c r="D2184" s="31">
        <f>'1.3'!B29</f>
        <v>56.1</v>
      </c>
      <c r="E2184" s="31">
        <f>'1.3'!C29</f>
        <v>8.5</v>
      </c>
      <c r="F2184" s="31">
        <f>'1.3'!D29</f>
        <v>5.3</v>
      </c>
      <c r="G2184" s="31" t="e">
        <f>'1.3'!E29</f>
        <v>#N/A</v>
      </c>
    </row>
    <row r="2185" spans="1:7" x14ac:dyDescent="0.25">
      <c r="A2185" s="37" t="s">
        <v>35</v>
      </c>
      <c r="B2185" s="37" t="s">
        <v>42</v>
      </c>
      <c r="C2185" s="33">
        <v>37196</v>
      </c>
      <c r="D2185" s="31">
        <f>'1.3'!B30</f>
        <v>52.7</v>
      </c>
      <c r="E2185" s="31">
        <f>'1.3'!C30</f>
        <v>2.4</v>
      </c>
      <c r="F2185" s="31">
        <f>'1.3'!D30</f>
        <v>5.0999999999999996</v>
      </c>
      <c r="G2185" s="31" t="e">
        <f>'1.3'!E30</f>
        <v>#N/A</v>
      </c>
    </row>
    <row r="2186" spans="1:7" x14ac:dyDescent="0.25">
      <c r="A2186" s="37" t="s">
        <v>35</v>
      </c>
      <c r="B2186" s="37" t="s">
        <v>42</v>
      </c>
      <c r="C2186" s="33">
        <v>37226</v>
      </c>
      <c r="D2186" s="31">
        <f>'1.3'!B31</f>
        <v>73</v>
      </c>
      <c r="E2186" s="31">
        <f>'1.3'!C31</f>
        <v>-0.5</v>
      </c>
      <c r="F2186" s="31">
        <f>'1.3'!D31</f>
        <v>4.4000000000000004</v>
      </c>
      <c r="G2186" s="31">
        <f>'1.3'!E31</f>
        <v>4.4000000000000004</v>
      </c>
    </row>
    <row r="2187" spans="1:7" x14ac:dyDescent="0.25">
      <c r="A2187" s="37" t="s">
        <v>35</v>
      </c>
      <c r="B2187" s="37" t="s">
        <v>42</v>
      </c>
      <c r="C2187" s="33">
        <v>37257</v>
      </c>
      <c r="D2187" s="31">
        <f>'1.3'!B32</f>
        <v>54.8</v>
      </c>
      <c r="E2187" s="31">
        <f>'1.3'!C32</f>
        <v>0.7</v>
      </c>
      <c r="F2187" s="31">
        <f>'1.3'!D32</f>
        <v>0.7</v>
      </c>
      <c r="G2187" s="31">
        <f>'1.3'!E32</f>
        <v>3.9</v>
      </c>
    </row>
    <row r="2188" spans="1:7" x14ac:dyDescent="0.25">
      <c r="A2188" s="37" t="s">
        <v>35</v>
      </c>
      <c r="B2188" s="37" t="s">
        <v>42</v>
      </c>
      <c r="C2188" s="33">
        <v>37288</v>
      </c>
      <c r="D2188" s="31">
        <f>'1.3'!B33</f>
        <v>49.5</v>
      </c>
      <c r="E2188" s="31">
        <f>'1.3'!C33</f>
        <v>0.8</v>
      </c>
      <c r="F2188" s="31">
        <f>'1.3'!D33</f>
        <v>0.8</v>
      </c>
      <c r="G2188" s="31">
        <f>'1.3'!E33</f>
        <v>4.3</v>
      </c>
    </row>
    <row r="2189" spans="1:7" x14ac:dyDescent="0.25">
      <c r="A2189" s="37" t="s">
        <v>35</v>
      </c>
      <c r="B2189" s="37" t="s">
        <v>42</v>
      </c>
      <c r="C2189" s="33">
        <v>37316</v>
      </c>
      <c r="D2189" s="31">
        <f>'1.3'!B34</f>
        <v>55.2</v>
      </c>
      <c r="E2189" s="31">
        <f>'1.3'!C34</f>
        <v>-3.4</v>
      </c>
      <c r="F2189" s="31">
        <f>'1.3'!D34</f>
        <v>-0.7</v>
      </c>
      <c r="G2189" s="31">
        <f>'1.3'!E34</f>
        <v>3.1</v>
      </c>
    </row>
    <row r="2190" spans="1:7" x14ac:dyDescent="0.25">
      <c r="A2190" s="37" t="s">
        <v>35</v>
      </c>
      <c r="B2190" s="37" t="s">
        <v>42</v>
      </c>
      <c r="C2190" s="33">
        <v>37347</v>
      </c>
      <c r="D2190" s="31">
        <f>'1.3'!B35</f>
        <v>56.3</v>
      </c>
      <c r="E2190" s="31">
        <f>'1.3'!C35</f>
        <v>3.3</v>
      </c>
      <c r="F2190" s="31">
        <f>'1.3'!D35</f>
        <v>0.3</v>
      </c>
      <c r="G2190" s="31">
        <f>'1.3'!E35</f>
        <v>2.6</v>
      </c>
    </row>
    <row r="2191" spans="1:7" x14ac:dyDescent="0.25">
      <c r="A2191" s="37" t="s">
        <v>35</v>
      </c>
      <c r="B2191" s="37" t="s">
        <v>42</v>
      </c>
      <c r="C2191" s="33">
        <v>37377</v>
      </c>
      <c r="D2191" s="31">
        <f>'1.3'!B36</f>
        <v>54.1</v>
      </c>
      <c r="E2191" s="31">
        <f>'1.3'!C36</f>
        <v>-4.5999999999999996</v>
      </c>
      <c r="F2191" s="31">
        <f>'1.3'!D36</f>
        <v>-0.7</v>
      </c>
      <c r="G2191" s="31">
        <f>'1.3'!E36</f>
        <v>1.4</v>
      </c>
    </row>
    <row r="2192" spans="1:7" x14ac:dyDescent="0.25">
      <c r="A2192" s="37" t="s">
        <v>35</v>
      </c>
      <c r="B2192" s="37" t="s">
        <v>42</v>
      </c>
      <c r="C2192" s="33">
        <v>37408</v>
      </c>
      <c r="D2192" s="31">
        <f>'1.3'!B37</f>
        <v>51.1</v>
      </c>
      <c r="E2192" s="31">
        <f>'1.3'!C37</f>
        <v>-4.0999999999999996</v>
      </c>
      <c r="F2192" s="31">
        <f>'1.3'!D37</f>
        <v>-1.3</v>
      </c>
      <c r="G2192" s="31">
        <f>'1.3'!E37</f>
        <v>0.8</v>
      </c>
    </row>
    <row r="2193" spans="1:7" x14ac:dyDescent="0.25">
      <c r="A2193" s="37" t="s">
        <v>35</v>
      </c>
      <c r="B2193" s="37" t="s">
        <v>42</v>
      </c>
      <c r="C2193" s="33">
        <v>37438</v>
      </c>
      <c r="D2193" s="31">
        <f>'1.3'!B38</f>
        <v>56.3</v>
      </c>
      <c r="E2193" s="31">
        <f>'1.3'!C38</f>
        <v>4.3</v>
      </c>
      <c r="F2193" s="31">
        <f>'1.3'!D38</f>
        <v>-0.5</v>
      </c>
      <c r="G2193" s="31">
        <f>'1.3'!E38</f>
        <v>1</v>
      </c>
    </row>
    <row r="2194" spans="1:7" x14ac:dyDescent="0.25">
      <c r="A2194" s="37" t="s">
        <v>35</v>
      </c>
      <c r="B2194" s="37" t="s">
        <v>42</v>
      </c>
      <c r="C2194" s="33">
        <v>37469</v>
      </c>
      <c r="D2194" s="31">
        <f>'1.3'!B39</f>
        <v>56</v>
      </c>
      <c r="E2194" s="31">
        <f>'1.3'!C39</f>
        <v>3.2</v>
      </c>
      <c r="F2194" s="31">
        <f>'1.3'!D39</f>
        <v>0</v>
      </c>
      <c r="G2194" s="31">
        <f>'1.3'!E39</f>
        <v>1</v>
      </c>
    </row>
    <row r="2195" spans="1:7" x14ac:dyDescent="0.25">
      <c r="A2195" s="37" t="s">
        <v>35</v>
      </c>
      <c r="B2195" s="37" t="s">
        <v>42</v>
      </c>
      <c r="C2195" s="33">
        <v>37500</v>
      </c>
      <c r="D2195" s="31">
        <f>'1.3'!B40</f>
        <v>51.8</v>
      </c>
      <c r="E2195" s="31">
        <f>'1.3'!C40</f>
        <v>-0.4</v>
      </c>
      <c r="F2195" s="31">
        <f>'1.3'!D40</f>
        <v>-0.1</v>
      </c>
      <c r="G2195" s="31">
        <f>'1.3'!E40</f>
        <v>0.8</v>
      </c>
    </row>
    <row r="2196" spans="1:7" x14ac:dyDescent="0.25">
      <c r="A2196" s="37" t="s">
        <v>35</v>
      </c>
      <c r="B2196" s="37" t="s">
        <v>42</v>
      </c>
      <c r="C2196" s="33">
        <v>37530</v>
      </c>
      <c r="D2196" s="31">
        <f>'1.3'!B41</f>
        <v>54.2</v>
      </c>
      <c r="E2196" s="31">
        <f>'1.3'!C41</f>
        <v>-3.2</v>
      </c>
      <c r="F2196" s="31">
        <f>'1.3'!D41</f>
        <v>-0.4</v>
      </c>
      <c r="G2196" s="31">
        <f>'1.3'!E41</f>
        <v>-0.2</v>
      </c>
    </row>
    <row r="2197" spans="1:7" x14ac:dyDescent="0.25">
      <c r="A2197" s="37" t="s">
        <v>35</v>
      </c>
      <c r="B2197" s="37" t="s">
        <v>42</v>
      </c>
      <c r="C2197" s="33">
        <v>37561</v>
      </c>
      <c r="D2197" s="31">
        <f>'1.3'!B42</f>
        <v>52.9</v>
      </c>
      <c r="E2197" s="31">
        <f>'1.3'!C42</f>
        <v>0.3</v>
      </c>
      <c r="F2197" s="31">
        <f>'1.3'!D42</f>
        <v>-0.3</v>
      </c>
      <c r="G2197" s="31">
        <f>'1.3'!E42</f>
        <v>-0.3</v>
      </c>
    </row>
    <row r="2198" spans="1:7" x14ac:dyDescent="0.25">
      <c r="A2198" s="37" t="s">
        <v>35</v>
      </c>
      <c r="B2198" s="37" t="s">
        <v>42</v>
      </c>
      <c r="C2198" s="33">
        <v>37591</v>
      </c>
      <c r="D2198" s="31">
        <f>'1.3'!B43</f>
        <v>66.3</v>
      </c>
      <c r="E2198" s="31">
        <f>'1.3'!C43</f>
        <v>-9.1</v>
      </c>
      <c r="F2198" s="31">
        <f>'1.3'!D43</f>
        <v>-1.3</v>
      </c>
      <c r="G2198" s="31">
        <f>'1.3'!E43</f>
        <v>-1.3</v>
      </c>
    </row>
    <row r="2199" spans="1:7" x14ac:dyDescent="0.25">
      <c r="A2199" s="37" t="s">
        <v>35</v>
      </c>
      <c r="B2199" s="37" t="s">
        <v>42</v>
      </c>
      <c r="C2199" s="33">
        <v>37622</v>
      </c>
      <c r="D2199" s="31">
        <f>'1.3'!B44</f>
        <v>48.8</v>
      </c>
      <c r="E2199" s="31">
        <f>'1.3'!C44</f>
        <v>-10.9</v>
      </c>
      <c r="F2199" s="31">
        <f>'1.3'!D44</f>
        <v>-10.9</v>
      </c>
      <c r="G2199" s="31">
        <f>'1.3'!E44</f>
        <v>-2.2000000000000002</v>
      </c>
    </row>
    <row r="2200" spans="1:7" x14ac:dyDescent="0.25">
      <c r="A2200" s="37" t="s">
        <v>35</v>
      </c>
      <c r="B2200" s="37" t="s">
        <v>42</v>
      </c>
      <c r="C2200" s="33">
        <v>37653</v>
      </c>
      <c r="D2200" s="31">
        <f>'1.3'!B45</f>
        <v>45.8</v>
      </c>
      <c r="E2200" s="31">
        <f>'1.3'!C45</f>
        <v>-7.5</v>
      </c>
      <c r="F2200" s="31">
        <f>'1.3'!D45</f>
        <v>-9.3000000000000007</v>
      </c>
      <c r="G2200" s="31">
        <f>'1.3'!E45</f>
        <v>-2.9</v>
      </c>
    </row>
    <row r="2201" spans="1:7" x14ac:dyDescent="0.25">
      <c r="A2201" s="37" t="s">
        <v>35</v>
      </c>
      <c r="B2201" s="37" t="s">
        <v>42</v>
      </c>
      <c r="C2201" s="33">
        <v>37681</v>
      </c>
      <c r="D2201" s="31">
        <f>'1.3'!B46</f>
        <v>45.2</v>
      </c>
      <c r="E2201" s="31">
        <f>'1.3'!C46</f>
        <v>-18.2</v>
      </c>
      <c r="F2201" s="31">
        <f>'1.3'!D46</f>
        <v>-12.4</v>
      </c>
      <c r="G2201" s="31">
        <f>'1.3'!E46</f>
        <v>-4.0999999999999996</v>
      </c>
    </row>
    <row r="2202" spans="1:7" x14ac:dyDescent="0.25">
      <c r="A2202" s="37" t="s">
        <v>35</v>
      </c>
      <c r="B2202" s="37" t="s">
        <v>42</v>
      </c>
      <c r="C2202" s="33">
        <v>37712</v>
      </c>
      <c r="D2202" s="31">
        <f>'1.3'!B47</f>
        <v>46</v>
      </c>
      <c r="E2202" s="31">
        <f>'1.3'!C47</f>
        <v>-18.2</v>
      </c>
      <c r="F2202" s="31">
        <f>'1.3'!D47</f>
        <v>-13.9</v>
      </c>
      <c r="G2202" s="31">
        <f>'1.3'!E47</f>
        <v>-5.9</v>
      </c>
    </row>
    <row r="2203" spans="1:7" x14ac:dyDescent="0.25">
      <c r="A2203" s="37" t="s">
        <v>35</v>
      </c>
      <c r="B2203" s="37" t="s">
        <v>42</v>
      </c>
      <c r="C2203" s="33">
        <v>37742</v>
      </c>
      <c r="D2203" s="31">
        <f>'1.3'!B48</f>
        <v>46.7</v>
      </c>
      <c r="E2203" s="31">
        <f>'1.3'!C48</f>
        <v>-13.7</v>
      </c>
      <c r="F2203" s="31">
        <f>'1.3'!D48</f>
        <v>-13.9</v>
      </c>
      <c r="G2203" s="31">
        <f>'1.3'!E48</f>
        <v>-6.6</v>
      </c>
    </row>
    <row r="2204" spans="1:7" x14ac:dyDescent="0.25">
      <c r="A2204" s="37" t="s">
        <v>35</v>
      </c>
      <c r="B2204" s="37" t="s">
        <v>42</v>
      </c>
      <c r="C2204" s="33">
        <v>37773</v>
      </c>
      <c r="D2204" s="31">
        <f>'1.3'!B49</f>
        <v>45.9</v>
      </c>
      <c r="E2204" s="31">
        <f>'1.3'!C49</f>
        <v>-10.199999999999999</v>
      </c>
      <c r="F2204" s="31">
        <f>'1.3'!D49</f>
        <v>-13.3</v>
      </c>
      <c r="G2204" s="31">
        <f>'1.3'!E49</f>
        <v>-7.1</v>
      </c>
    </row>
    <row r="2205" spans="1:7" x14ac:dyDescent="0.25">
      <c r="A2205" s="37" t="s">
        <v>35</v>
      </c>
      <c r="B2205" s="37" t="s">
        <v>42</v>
      </c>
      <c r="C2205" s="33">
        <v>37803</v>
      </c>
      <c r="D2205" s="31">
        <f>'1.3'!B50</f>
        <v>51.2</v>
      </c>
      <c r="E2205" s="31">
        <f>'1.3'!C50</f>
        <v>-9.1999999999999993</v>
      </c>
      <c r="F2205" s="31">
        <f>'1.3'!D50</f>
        <v>-12.7</v>
      </c>
      <c r="G2205" s="31">
        <f>'1.3'!E50</f>
        <v>-8.1999999999999993</v>
      </c>
    </row>
    <row r="2206" spans="1:7" x14ac:dyDescent="0.25">
      <c r="A2206" s="37" t="s">
        <v>35</v>
      </c>
      <c r="B2206" s="37" t="s">
        <v>42</v>
      </c>
      <c r="C2206" s="33">
        <v>37834</v>
      </c>
      <c r="D2206" s="31">
        <f>'1.3'!B51</f>
        <v>51.4</v>
      </c>
      <c r="E2206" s="31">
        <f>'1.3'!C51</f>
        <v>-8.3000000000000007</v>
      </c>
      <c r="F2206" s="31">
        <f>'1.3'!D51</f>
        <v>-12.1</v>
      </c>
      <c r="G2206" s="31">
        <f>'1.3'!E51</f>
        <v>-9.1</v>
      </c>
    </row>
    <row r="2207" spans="1:7" x14ac:dyDescent="0.25">
      <c r="A2207" s="37" t="s">
        <v>35</v>
      </c>
      <c r="B2207" s="37" t="s">
        <v>42</v>
      </c>
      <c r="C2207" s="33">
        <v>37865</v>
      </c>
      <c r="D2207" s="31">
        <f>'1.3'!B52</f>
        <v>50.1</v>
      </c>
      <c r="E2207" s="31">
        <f>'1.3'!C52</f>
        <v>-3.2</v>
      </c>
      <c r="F2207" s="31">
        <f>'1.3'!D52</f>
        <v>-11.2</v>
      </c>
      <c r="G2207" s="31">
        <f>'1.3'!E52</f>
        <v>-9.4</v>
      </c>
    </row>
    <row r="2208" spans="1:7" x14ac:dyDescent="0.25">
      <c r="A2208" s="37" t="s">
        <v>35</v>
      </c>
      <c r="B2208" s="37" t="s">
        <v>42</v>
      </c>
      <c r="C2208" s="33">
        <v>37895</v>
      </c>
      <c r="D2208" s="31">
        <f>'1.3'!B53</f>
        <v>56</v>
      </c>
      <c r="E2208" s="31">
        <f>'1.3'!C53</f>
        <v>3.3</v>
      </c>
      <c r="F2208" s="31">
        <f>'1.3'!D53</f>
        <v>-9.6999999999999993</v>
      </c>
      <c r="G2208" s="31">
        <f>'1.3'!E53</f>
        <v>-8.8000000000000007</v>
      </c>
    </row>
    <row r="2209" spans="1:7" x14ac:dyDescent="0.25">
      <c r="A2209" s="37" t="s">
        <v>35</v>
      </c>
      <c r="B2209" s="37" t="s">
        <v>42</v>
      </c>
      <c r="C2209" s="33">
        <v>37926</v>
      </c>
      <c r="D2209" s="31">
        <f>'1.3'!B54</f>
        <v>54.4</v>
      </c>
      <c r="E2209" s="31">
        <f>'1.3'!C54</f>
        <v>2.8</v>
      </c>
      <c r="F2209" s="31">
        <f>'1.3'!D54</f>
        <v>-8.6</v>
      </c>
      <c r="G2209" s="31">
        <f>'1.3'!E54</f>
        <v>-8.6</v>
      </c>
    </row>
    <row r="2210" spans="1:7" x14ac:dyDescent="0.25">
      <c r="A2210" s="37" t="s">
        <v>35</v>
      </c>
      <c r="B2210" s="37" t="s">
        <v>42</v>
      </c>
      <c r="C2210" s="33">
        <v>37956</v>
      </c>
      <c r="D2210" s="31">
        <f>'1.3'!B55</f>
        <v>72.3</v>
      </c>
      <c r="E2210" s="31">
        <f>'1.3'!C55</f>
        <v>8.9</v>
      </c>
      <c r="F2210" s="31">
        <f>'1.3'!D55</f>
        <v>-6.8</v>
      </c>
      <c r="G2210" s="31">
        <f>'1.3'!E55</f>
        <v>-6.8</v>
      </c>
    </row>
    <row r="2211" spans="1:7" x14ac:dyDescent="0.25">
      <c r="A2211" s="37" t="s">
        <v>35</v>
      </c>
      <c r="B2211" s="37" t="s">
        <v>42</v>
      </c>
      <c r="C2211" s="33">
        <v>37987</v>
      </c>
      <c r="D2211" s="31">
        <f>'1.3'!B56</f>
        <v>56.3</v>
      </c>
      <c r="E2211" s="31">
        <f>'1.3'!C56</f>
        <v>15.3</v>
      </c>
      <c r="F2211" s="31">
        <f>'1.3'!D56</f>
        <v>15.3</v>
      </c>
      <c r="G2211" s="31">
        <f>'1.3'!E56</f>
        <v>-4.8</v>
      </c>
    </row>
    <row r="2212" spans="1:7" x14ac:dyDescent="0.25">
      <c r="A2212" s="37" t="s">
        <v>35</v>
      </c>
      <c r="B2212" s="37" t="s">
        <v>42</v>
      </c>
      <c r="C2212" s="33">
        <v>38018</v>
      </c>
      <c r="D2212" s="31">
        <f>'1.3'!B57</f>
        <v>52.6</v>
      </c>
      <c r="E2212" s="31">
        <f>'1.3'!C57</f>
        <v>15</v>
      </c>
      <c r="F2212" s="31">
        <f>'1.3'!D57</f>
        <v>15.1</v>
      </c>
      <c r="G2212" s="31">
        <f>'1.3'!E57</f>
        <v>-3.2</v>
      </c>
    </row>
    <row r="2213" spans="1:7" x14ac:dyDescent="0.25">
      <c r="A2213" s="37" t="s">
        <v>35</v>
      </c>
      <c r="B2213" s="37" t="s">
        <v>42</v>
      </c>
      <c r="C2213" s="33">
        <v>38047</v>
      </c>
      <c r="D2213" s="31">
        <f>'1.3'!B58</f>
        <v>57</v>
      </c>
      <c r="E2213" s="31">
        <f>'1.3'!C58</f>
        <v>26.2</v>
      </c>
      <c r="F2213" s="31">
        <f>'1.3'!D58</f>
        <v>18.7</v>
      </c>
      <c r="G2213" s="31">
        <f>'1.3'!E58</f>
        <v>0.2</v>
      </c>
    </row>
    <row r="2214" spans="1:7" x14ac:dyDescent="0.25">
      <c r="A2214" s="37" t="s">
        <v>35</v>
      </c>
      <c r="B2214" s="37" t="s">
        <v>42</v>
      </c>
      <c r="C2214" s="33">
        <v>38078</v>
      </c>
      <c r="D2214" s="31">
        <f>'1.3'!B59</f>
        <v>57.4</v>
      </c>
      <c r="E2214" s="31">
        <f>'1.3'!C59</f>
        <v>24.6</v>
      </c>
      <c r="F2214" s="31">
        <f>'1.3'!D59</f>
        <v>20.2</v>
      </c>
      <c r="G2214" s="31">
        <f>'1.3'!E59</f>
        <v>3.6</v>
      </c>
    </row>
    <row r="2215" spans="1:7" x14ac:dyDescent="0.25">
      <c r="A2215" s="37" t="s">
        <v>35</v>
      </c>
      <c r="B2215" s="37" t="s">
        <v>42</v>
      </c>
      <c r="C2215" s="33">
        <v>38108</v>
      </c>
      <c r="D2215" s="31">
        <f>'1.3'!B60</f>
        <v>56.9</v>
      </c>
      <c r="E2215" s="31">
        <f>'1.3'!C60</f>
        <v>21.9</v>
      </c>
      <c r="F2215" s="31">
        <f>'1.3'!D60</f>
        <v>20.5</v>
      </c>
      <c r="G2215" s="31">
        <f>'1.3'!E60</f>
        <v>6.5</v>
      </c>
    </row>
    <row r="2216" spans="1:7" x14ac:dyDescent="0.25">
      <c r="A2216" s="37" t="s">
        <v>35</v>
      </c>
      <c r="B2216" s="37" t="s">
        <v>42</v>
      </c>
      <c r="C2216" s="33">
        <v>38139</v>
      </c>
      <c r="D2216" s="31">
        <f>'1.3'!B61</f>
        <v>55.9</v>
      </c>
      <c r="E2216" s="31">
        <f>'1.3'!C61</f>
        <v>21.9</v>
      </c>
      <c r="F2216" s="31">
        <f>'1.3'!D61</f>
        <v>20.8</v>
      </c>
      <c r="G2216" s="31">
        <f>'1.3'!E61</f>
        <v>9</v>
      </c>
    </row>
    <row r="2217" spans="1:7" x14ac:dyDescent="0.25">
      <c r="A2217" s="37" t="s">
        <v>35</v>
      </c>
      <c r="B2217" s="37" t="s">
        <v>42</v>
      </c>
      <c r="C2217" s="33">
        <v>38169</v>
      </c>
      <c r="D2217" s="31">
        <f>'1.3'!B62</f>
        <v>59.7</v>
      </c>
      <c r="E2217" s="31">
        <f>'1.3'!C62</f>
        <v>16.600000000000001</v>
      </c>
      <c r="F2217" s="31">
        <f>'1.3'!D62</f>
        <v>20.100000000000001</v>
      </c>
      <c r="G2217" s="31">
        <f>'1.3'!E62</f>
        <v>11.3</v>
      </c>
    </row>
    <row r="2218" spans="1:7" x14ac:dyDescent="0.25">
      <c r="A2218" s="37" t="s">
        <v>35</v>
      </c>
      <c r="B2218" s="37" t="s">
        <v>42</v>
      </c>
      <c r="C2218" s="33">
        <v>38200</v>
      </c>
      <c r="D2218" s="31">
        <f>'1.3'!B63</f>
        <v>55.7</v>
      </c>
      <c r="E2218" s="31">
        <f>'1.3'!C63</f>
        <v>8.4</v>
      </c>
      <c r="F2218" s="31">
        <f>'1.3'!D63</f>
        <v>18.5</v>
      </c>
      <c r="G2218" s="31">
        <f>'1.3'!E63</f>
        <v>12.9</v>
      </c>
    </row>
    <row r="2219" spans="1:7" x14ac:dyDescent="0.25">
      <c r="A2219" s="37" t="s">
        <v>35</v>
      </c>
      <c r="B2219" s="37" t="s">
        <v>42</v>
      </c>
      <c r="C2219" s="33">
        <v>38231</v>
      </c>
      <c r="D2219" s="31">
        <f>'1.3'!B64</f>
        <v>55.8</v>
      </c>
      <c r="E2219" s="31">
        <f>'1.3'!C64</f>
        <v>11.4</v>
      </c>
      <c r="F2219" s="31">
        <f>'1.3'!D64</f>
        <v>17.7</v>
      </c>
      <c r="G2219" s="31">
        <f>'1.3'!E64</f>
        <v>14.1</v>
      </c>
    </row>
    <row r="2220" spans="1:7" x14ac:dyDescent="0.25">
      <c r="A2220" s="37" t="s">
        <v>35</v>
      </c>
      <c r="B2220" s="37" t="s">
        <v>42</v>
      </c>
      <c r="C2220" s="33">
        <v>38261</v>
      </c>
      <c r="D2220" s="31">
        <f>'1.3'!B65</f>
        <v>62</v>
      </c>
      <c r="E2220" s="31">
        <f>'1.3'!C65</f>
        <v>10.6</v>
      </c>
      <c r="F2220" s="31">
        <f>'1.3'!D65</f>
        <v>16.899999999999999</v>
      </c>
      <c r="G2220" s="31">
        <f>'1.3'!E65</f>
        <v>14.8</v>
      </c>
    </row>
    <row r="2221" spans="1:7" x14ac:dyDescent="0.25">
      <c r="A2221" s="37" t="s">
        <v>35</v>
      </c>
      <c r="B2221" s="37" t="s">
        <v>42</v>
      </c>
      <c r="C2221" s="33">
        <v>38292</v>
      </c>
      <c r="D2221" s="31">
        <f>'1.3'!B66</f>
        <v>60.7</v>
      </c>
      <c r="E2221" s="31">
        <f>'1.3'!C66</f>
        <v>11.6</v>
      </c>
      <c r="F2221" s="31">
        <f>'1.3'!D66</f>
        <v>16.399999999999999</v>
      </c>
      <c r="G2221" s="31">
        <f>'1.3'!E66</f>
        <v>15.6</v>
      </c>
    </row>
    <row r="2222" spans="1:7" x14ac:dyDescent="0.25">
      <c r="A2222" s="37" t="s">
        <v>35</v>
      </c>
      <c r="B2222" s="37" t="s">
        <v>42</v>
      </c>
      <c r="C2222" s="33">
        <v>38322</v>
      </c>
      <c r="D2222" s="31">
        <f>'1.3'!B67</f>
        <v>83.3</v>
      </c>
      <c r="E2222" s="31">
        <f>'1.3'!C67</f>
        <v>15.3</v>
      </c>
      <c r="F2222" s="31">
        <f>'1.3'!D67</f>
        <v>16.2</v>
      </c>
      <c r="G2222" s="31">
        <f>'1.3'!E67</f>
        <v>16.2</v>
      </c>
    </row>
    <row r="2223" spans="1:7" x14ac:dyDescent="0.25">
      <c r="A2223" s="37" t="s">
        <v>35</v>
      </c>
      <c r="B2223" s="37" t="s">
        <v>42</v>
      </c>
      <c r="C2223" s="33">
        <v>38353</v>
      </c>
      <c r="D2223" s="31">
        <f>'1.3'!B68</f>
        <v>59.7</v>
      </c>
      <c r="E2223" s="31">
        <f>'1.3'!C68</f>
        <v>6.1</v>
      </c>
      <c r="F2223" s="31">
        <f>'1.3'!D68</f>
        <v>6.1</v>
      </c>
      <c r="G2223" s="31">
        <f>'1.3'!E68</f>
        <v>15.4</v>
      </c>
    </row>
    <row r="2224" spans="1:7" x14ac:dyDescent="0.25">
      <c r="A2224" s="37" t="s">
        <v>35</v>
      </c>
      <c r="B2224" s="37" t="s">
        <v>42</v>
      </c>
      <c r="C2224" s="33">
        <v>38384</v>
      </c>
      <c r="D2224" s="31">
        <f>'1.3'!B69</f>
        <v>57.2</v>
      </c>
      <c r="E2224" s="31">
        <f>'1.3'!C69</f>
        <v>8.6</v>
      </c>
      <c r="F2224" s="31">
        <f>'1.3'!D69</f>
        <v>7.3</v>
      </c>
      <c r="G2224" s="31">
        <f>'1.3'!E69</f>
        <v>14.9</v>
      </c>
    </row>
    <row r="2225" spans="1:7" x14ac:dyDescent="0.25">
      <c r="A2225" s="37" t="s">
        <v>35</v>
      </c>
      <c r="B2225" s="37" t="s">
        <v>42</v>
      </c>
      <c r="C2225" s="33">
        <v>38412</v>
      </c>
      <c r="D2225" s="31">
        <f>'1.3'!B70</f>
        <v>64.7</v>
      </c>
      <c r="E2225" s="31">
        <f>'1.3'!C70</f>
        <v>13.4</v>
      </c>
      <c r="F2225" s="31">
        <f>'1.3'!D70</f>
        <v>9.4</v>
      </c>
      <c r="G2225" s="31">
        <f>'1.3'!E70</f>
        <v>13.9</v>
      </c>
    </row>
    <row r="2226" spans="1:7" x14ac:dyDescent="0.25">
      <c r="A2226" s="37" t="s">
        <v>35</v>
      </c>
      <c r="B2226" s="37" t="s">
        <v>42</v>
      </c>
      <c r="C2226" s="33">
        <v>38443</v>
      </c>
      <c r="D2226" s="31">
        <f>'1.3'!B71</f>
        <v>61.2</v>
      </c>
      <c r="E2226" s="31">
        <f>'1.3'!C71</f>
        <v>6.7</v>
      </c>
      <c r="F2226" s="31">
        <f>'1.3'!D71</f>
        <v>8.6999999999999993</v>
      </c>
      <c r="G2226" s="31">
        <f>'1.3'!E71</f>
        <v>12.5</v>
      </c>
    </row>
    <row r="2227" spans="1:7" x14ac:dyDescent="0.25">
      <c r="A2227" s="37" t="s">
        <v>35</v>
      </c>
      <c r="B2227" s="37" t="s">
        <v>42</v>
      </c>
      <c r="C2227" s="33">
        <v>38473</v>
      </c>
      <c r="D2227" s="31">
        <f>'1.3'!B72</f>
        <v>61.4</v>
      </c>
      <c r="E2227" s="31">
        <f>'1.3'!C72</f>
        <v>7.9</v>
      </c>
      <c r="F2227" s="31">
        <f>'1.3'!D72</f>
        <v>8.6</v>
      </c>
      <c r="G2227" s="31">
        <f>'1.3'!E72</f>
        <v>11.5</v>
      </c>
    </row>
    <row r="2228" spans="1:7" x14ac:dyDescent="0.25">
      <c r="A2228" s="37" t="s">
        <v>35</v>
      </c>
      <c r="B2228" s="37" t="s">
        <v>42</v>
      </c>
      <c r="C2228" s="33">
        <v>38504</v>
      </c>
      <c r="D2228" s="31">
        <f>'1.3'!B73</f>
        <v>61.1</v>
      </c>
      <c r="E2228" s="31">
        <f>'1.3'!C73</f>
        <v>9.3000000000000007</v>
      </c>
      <c r="F2228" s="31">
        <f>'1.3'!D73</f>
        <v>8.6999999999999993</v>
      </c>
      <c r="G2228" s="31">
        <f>'1.3'!E73</f>
        <v>10.6</v>
      </c>
    </row>
    <row r="2229" spans="1:7" x14ac:dyDescent="0.25">
      <c r="A2229" s="37" t="s">
        <v>35</v>
      </c>
      <c r="B2229" s="37" t="s">
        <v>42</v>
      </c>
      <c r="C2229" s="33">
        <v>38534</v>
      </c>
      <c r="D2229" s="31">
        <f>'1.3'!B74</f>
        <v>66.099999999999994</v>
      </c>
      <c r="E2229" s="31">
        <f>'1.3'!C74</f>
        <v>10.8</v>
      </c>
      <c r="F2229" s="31">
        <f>'1.3'!D74</f>
        <v>9</v>
      </c>
      <c r="G2229" s="31">
        <f>'1.3'!E74</f>
        <v>10.1</v>
      </c>
    </row>
    <row r="2230" spans="1:7" x14ac:dyDescent="0.25">
      <c r="A2230" s="37" t="s">
        <v>35</v>
      </c>
      <c r="B2230" s="37" t="s">
        <v>42</v>
      </c>
      <c r="C2230" s="33">
        <v>38565</v>
      </c>
      <c r="D2230" s="31">
        <f>'1.3'!B75</f>
        <v>65.400000000000006</v>
      </c>
      <c r="E2230" s="31">
        <f>'1.3'!C75</f>
        <v>17.399999999999999</v>
      </c>
      <c r="F2230" s="31">
        <f>'1.3'!D75</f>
        <v>10</v>
      </c>
      <c r="G2230" s="31">
        <f>'1.3'!E75</f>
        <v>10.9</v>
      </c>
    </row>
    <row r="2231" spans="1:7" x14ac:dyDescent="0.25">
      <c r="A2231" s="37" t="s">
        <v>35</v>
      </c>
      <c r="B2231" s="37" t="s">
        <v>42</v>
      </c>
      <c r="C2231" s="33">
        <v>38596</v>
      </c>
      <c r="D2231" s="31">
        <f>'1.3'!B76</f>
        <v>63.8</v>
      </c>
      <c r="E2231" s="31">
        <f>'1.3'!C76</f>
        <v>14.4</v>
      </c>
      <c r="F2231" s="31">
        <f>'1.3'!D76</f>
        <v>10.5</v>
      </c>
      <c r="G2231" s="31">
        <f>'1.3'!E76</f>
        <v>11.1</v>
      </c>
    </row>
    <row r="2232" spans="1:7" x14ac:dyDescent="0.25">
      <c r="A2232" s="37" t="s">
        <v>35</v>
      </c>
      <c r="B2232" s="37" t="s">
        <v>42</v>
      </c>
      <c r="C2232" s="33">
        <v>38626</v>
      </c>
      <c r="D2232" s="31">
        <f>'1.3'!B77</f>
        <v>68.7</v>
      </c>
      <c r="E2232" s="31">
        <f>'1.3'!C77</f>
        <v>10.9</v>
      </c>
      <c r="F2232" s="31">
        <f>'1.3'!D77</f>
        <v>10.6</v>
      </c>
      <c r="G2232" s="31">
        <f>'1.3'!E77</f>
        <v>11.1</v>
      </c>
    </row>
    <row r="2233" spans="1:7" x14ac:dyDescent="0.25">
      <c r="A2233" s="37" t="s">
        <v>35</v>
      </c>
      <c r="B2233" s="37" t="s">
        <v>42</v>
      </c>
      <c r="C2233" s="33">
        <v>38657</v>
      </c>
      <c r="D2233" s="31">
        <f>'1.3'!B78</f>
        <v>68.3</v>
      </c>
      <c r="E2233" s="31">
        <f>'1.3'!C78</f>
        <v>12.4</v>
      </c>
      <c r="F2233" s="31">
        <f>'1.3'!D78</f>
        <v>10.7</v>
      </c>
      <c r="G2233" s="31">
        <f>'1.3'!E78</f>
        <v>11.2</v>
      </c>
    </row>
    <row r="2234" spans="1:7" x14ac:dyDescent="0.25">
      <c r="A2234" s="37" t="s">
        <v>35</v>
      </c>
      <c r="B2234" s="37" t="s">
        <v>42</v>
      </c>
      <c r="C2234" s="33">
        <v>38687</v>
      </c>
      <c r="D2234" s="31">
        <f>'1.3'!B79</f>
        <v>95.8</v>
      </c>
      <c r="E2234" s="31">
        <f>'1.3'!C79</f>
        <v>15.1</v>
      </c>
      <c r="F2234" s="31">
        <f>'1.3'!D79</f>
        <v>11.2</v>
      </c>
      <c r="G2234" s="31">
        <f>'1.3'!E79</f>
        <v>11.2</v>
      </c>
    </row>
    <row r="2235" spans="1:7" x14ac:dyDescent="0.25">
      <c r="A2235" s="37" t="s">
        <v>35</v>
      </c>
      <c r="B2235" s="37" t="s">
        <v>42</v>
      </c>
      <c r="C2235" s="33">
        <v>38718</v>
      </c>
      <c r="D2235" s="31">
        <f>'1.3'!B80</f>
        <v>68.099999999999994</v>
      </c>
      <c r="E2235" s="31">
        <f>'1.3'!C80</f>
        <v>14.1</v>
      </c>
      <c r="F2235" s="31">
        <f>'1.3'!D80</f>
        <v>14.1</v>
      </c>
      <c r="G2235" s="31">
        <f>'1.3'!E80</f>
        <v>11.9</v>
      </c>
    </row>
    <row r="2236" spans="1:7" x14ac:dyDescent="0.25">
      <c r="A2236" s="37" t="s">
        <v>35</v>
      </c>
      <c r="B2236" s="37" t="s">
        <v>42</v>
      </c>
      <c r="C2236" s="33">
        <v>38749</v>
      </c>
      <c r="D2236" s="31">
        <f>'1.3'!B81</f>
        <v>63</v>
      </c>
      <c r="E2236" s="31">
        <f>'1.3'!C81</f>
        <v>10.199999999999999</v>
      </c>
      <c r="F2236" s="31">
        <f>'1.3'!D81</f>
        <v>12.2</v>
      </c>
      <c r="G2236" s="31">
        <f>'1.3'!E81</f>
        <v>12</v>
      </c>
    </row>
    <row r="2237" spans="1:7" x14ac:dyDescent="0.25">
      <c r="A2237" s="37" t="s">
        <v>35</v>
      </c>
      <c r="B2237" s="37" t="s">
        <v>42</v>
      </c>
      <c r="C2237" s="33">
        <v>38777</v>
      </c>
      <c r="D2237" s="31">
        <f>'1.3'!B82</f>
        <v>67.599999999999994</v>
      </c>
      <c r="E2237" s="31">
        <f>'1.3'!C82</f>
        <v>4.5</v>
      </c>
      <c r="F2237" s="31">
        <f>'1.3'!D82</f>
        <v>9.4</v>
      </c>
      <c r="G2237" s="31">
        <f>'1.3'!E82</f>
        <v>11.2</v>
      </c>
    </row>
    <row r="2238" spans="1:7" x14ac:dyDescent="0.25">
      <c r="A2238" s="37" t="s">
        <v>35</v>
      </c>
      <c r="B2238" s="37" t="s">
        <v>42</v>
      </c>
      <c r="C2238" s="33">
        <v>38808</v>
      </c>
      <c r="D2238" s="31">
        <f>'1.3'!B83</f>
        <v>67.900000000000006</v>
      </c>
      <c r="E2238" s="31">
        <f>'1.3'!C83</f>
        <v>10.9</v>
      </c>
      <c r="F2238" s="31">
        <f>'1.3'!D83</f>
        <v>9.8000000000000007</v>
      </c>
      <c r="G2238" s="31">
        <f>'1.3'!E83</f>
        <v>11.5</v>
      </c>
    </row>
    <row r="2239" spans="1:7" x14ac:dyDescent="0.25">
      <c r="A2239" s="37" t="s">
        <v>35</v>
      </c>
      <c r="B2239" s="37" t="s">
        <v>42</v>
      </c>
      <c r="C2239" s="33">
        <v>38838</v>
      </c>
      <c r="D2239" s="31">
        <f>'1.3'!B84</f>
        <v>69.599999999999994</v>
      </c>
      <c r="E2239" s="31">
        <f>'1.3'!C84</f>
        <v>13.2</v>
      </c>
      <c r="F2239" s="31">
        <f>'1.3'!D84</f>
        <v>10.5</v>
      </c>
      <c r="G2239" s="31">
        <f>'1.3'!E84</f>
        <v>12</v>
      </c>
    </row>
    <row r="2240" spans="1:7" x14ac:dyDescent="0.25">
      <c r="A2240" s="37" t="s">
        <v>35</v>
      </c>
      <c r="B2240" s="37" t="s">
        <v>42</v>
      </c>
      <c r="C2240" s="33">
        <v>38869</v>
      </c>
      <c r="D2240" s="31">
        <f>'1.3'!B85</f>
        <v>69.099999999999994</v>
      </c>
      <c r="E2240" s="31">
        <f>'1.3'!C85</f>
        <v>13.1</v>
      </c>
      <c r="F2240" s="31">
        <f>'1.3'!D85</f>
        <v>10.9</v>
      </c>
      <c r="G2240" s="31">
        <f>'1.3'!E85</f>
        <v>12.2</v>
      </c>
    </row>
    <row r="2241" spans="1:7" x14ac:dyDescent="0.25">
      <c r="A2241" s="37" t="s">
        <v>35</v>
      </c>
      <c r="B2241" s="37" t="s">
        <v>42</v>
      </c>
      <c r="C2241" s="33">
        <v>38899</v>
      </c>
      <c r="D2241" s="31">
        <f>'1.3'!B86</f>
        <v>70.7</v>
      </c>
      <c r="E2241" s="31">
        <f>'1.3'!C86</f>
        <v>7</v>
      </c>
      <c r="F2241" s="31">
        <f>'1.3'!D86</f>
        <v>10.3</v>
      </c>
      <c r="G2241" s="31">
        <f>'1.3'!E86</f>
        <v>11.9</v>
      </c>
    </row>
    <row r="2242" spans="1:7" x14ac:dyDescent="0.25">
      <c r="A2242" s="37" t="s">
        <v>35</v>
      </c>
      <c r="B2242" s="37" t="s">
        <v>42</v>
      </c>
      <c r="C2242" s="33">
        <v>38930</v>
      </c>
      <c r="D2242" s="31">
        <f>'1.3'!B87</f>
        <v>71.900000000000006</v>
      </c>
      <c r="E2242" s="31">
        <f>'1.3'!C87</f>
        <v>9.9</v>
      </c>
      <c r="F2242" s="31">
        <f>'1.3'!D87</f>
        <v>10.3</v>
      </c>
      <c r="G2242" s="31">
        <f>'1.3'!E87</f>
        <v>11.3</v>
      </c>
    </row>
    <row r="2243" spans="1:7" x14ac:dyDescent="0.25">
      <c r="A2243" s="37" t="s">
        <v>35</v>
      </c>
      <c r="B2243" s="37" t="s">
        <v>42</v>
      </c>
      <c r="C2243" s="33">
        <v>38961</v>
      </c>
      <c r="D2243" s="31">
        <f>'1.3'!B88</f>
        <v>72.5</v>
      </c>
      <c r="E2243" s="31">
        <f>'1.3'!C88</f>
        <v>13.5</v>
      </c>
      <c r="F2243" s="31">
        <f>'1.3'!D88</f>
        <v>10.6</v>
      </c>
      <c r="G2243" s="31">
        <f>'1.3'!E88</f>
        <v>11.3</v>
      </c>
    </row>
    <row r="2244" spans="1:7" x14ac:dyDescent="0.25">
      <c r="A2244" s="37" t="s">
        <v>35</v>
      </c>
      <c r="B2244" s="37" t="s">
        <v>42</v>
      </c>
      <c r="C2244" s="33">
        <v>38991</v>
      </c>
      <c r="D2244" s="31">
        <f>'1.3'!B89</f>
        <v>74.099999999999994</v>
      </c>
      <c r="E2244" s="31">
        <f>'1.3'!C89</f>
        <v>7.9</v>
      </c>
      <c r="F2244" s="31">
        <f>'1.3'!D89</f>
        <v>10.3</v>
      </c>
      <c r="G2244" s="31">
        <f>'1.3'!E89</f>
        <v>11</v>
      </c>
    </row>
    <row r="2245" spans="1:7" x14ac:dyDescent="0.25">
      <c r="A2245" s="37" t="s">
        <v>35</v>
      </c>
      <c r="B2245" s="37" t="s">
        <v>42</v>
      </c>
      <c r="C2245" s="33">
        <v>39022</v>
      </c>
      <c r="D2245" s="31">
        <f>'1.3'!B90</f>
        <v>76.7</v>
      </c>
      <c r="E2245" s="31">
        <f>'1.3'!C90</f>
        <v>12.3</v>
      </c>
      <c r="F2245" s="31">
        <f>'1.3'!D90</f>
        <v>10.5</v>
      </c>
      <c r="G2245" s="31">
        <f>'1.3'!E90</f>
        <v>11</v>
      </c>
    </row>
    <row r="2246" spans="1:7" x14ac:dyDescent="0.25">
      <c r="A2246" s="37" t="s">
        <v>35</v>
      </c>
      <c r="B2246" s="37" t="s">
        <v>42</v>
      </c>
      <c r="C2246" s="33">
        <v>39052</v>
      </c>
      <c r="D2246" s="31">
        <f>'1.3'!B91</f>
        <v>104.5</v>
      </c>
      <c r="E2246" s="31">
        <f>'1.3'!C91</f>
        <v>9.1</v>
      </c>
      <c r="F2246" s="31">
        <f>'1.3'!D91</f>
        <v>10.4</v>
      </c>
      <c r="G2246" s="31">
        <f>'1.3'!E91</f>
        <v>10.4</v>
      </c>
    </row>
    <row r="2247" spans="1:7" x14ac:dyDescent="0.25">
      <c r="A2247" s="37" t="s">
        <v>35</v>
      </c>
      <c r="B2247" s="37" t="s">
        <v>42</v>
      </c>
      <c r="C2247" s="33">
        <v>39083</v>
      </c>
      <c r="D2247" s="31">
        <f>'1.3'!B92</f>
        <v>73.599999999999994</v>
      </c>
      <c r="E2247" s="31">
        <f>'1.3'!C92</f>
        <v>8.1</v>
      </c>
      <c r="F2247" s="31">
        <f>'1.3'!D92</f>
        <v>8.1</v>
      </c>
      <c r="G2247" s="31">
        <f>'1.3'!E92</f>
        <v>9.9</v>
      </c>
    </row>
    <row r="2248" spans="1:7" x14ac:dyDescent="0.25">
      <c r="A2248" s="37" t="s">
        <v>35</v>
      </c>
      <c r="B2248" s="37" t="s">
        <v>42</v>
      </c>
      <c r="C2248" s="33">
        <v>39114</v>
      </c>
      <c r="D2248" s="31">
        <f>'1.3'!B93</f>
        <v>72.3</v>
      </c>
      <c r="E2248" s="31">
        <f>'1.3'!C93</f>
        <v>14.9</v>
      </c>
      <c r="F2248" s="31">
        <f>'1.3'!D93</f>
        <v>11.4</v>
      </c>
      <c r="G2248" s="31">
        <f>'1.3'!E93</f>
        <v>10.3</v>
      </c>
    </row>
    <row r="2249" spans="1:7" x14ac:dyDescent="0.25">
      <c r="A2249" s="37" t="s">
        <v>35</v>
      </c>
      <c r="B2249" s="37" t="s">
        <v>42</v>
      </c>
      <c r="C2249" s="33">
        <v>39142</v>
      </c>
      <c r="D2249" s="31">
        <f>'1.3'!B94</f>
        <v>79.2</v>
      </c>
      <c r="E2249" s="31">
        <f>'1.3'!C94</f>
        <v>17.2</v>
      </c>
      <c r="F2249" s="31">
        <f>'1.3'!D94</f>
        <v>13.4</v>
      </c>
      <c r="G2249" s="31">
        <f>'1.3'!E94</f>
        <v>11.3</v>
      </c>
    </row>
    <row r="2250" spans="1:7" x14ac:dyDescent="0.25">
      <c r="A2250" s="37" t="s">
        <v>35</v>
      </c>
      <c r="B2250" s="37" t="s">
        <v>42</v>
      </c>
      <c r="C2250" s="33">
        <v>39173</v>
      </c>
      <c r="D2250" s="31">
        <f>'1.3'!B95</f>
        <v>75.2</v>
      </c>
      <c r="E2250" s="31">
        <f>'1.3'!C95</f>
        <v>10.8</v>
      </c>
      <c r="F2250" s="31">
        <f>'1.3'!D95</f>
        <v>12.7</v>
      </c>
      <c r="G2250" s="31">
        <f>'1.3'!E95</f>
        <v>11.3</v>
      </c>
    </row>
    <row r="2251" spans="1:7" x14ac:dyDescent="0.25">
      <c r="A2251" s="37" t="s">
        <v>35</v>
      </c>
      <c r="B2251" s="37" t="s">
        <v>42</v>
      </c>
      <c r="C2251" s="33">
        <v>39203</v>
      </c>
      <c r="D2251" s="31">
        <f>'1.3'!B96</f>
        <v>78.2</v>
      </c>
      <c r="E2251" s="31">
        <f>'1.3'!C96</f>
        <v>12.4</v>
      </c>
      <c r="F2251" s="31">
        <f>'1.3'!D96</f>
        <v>12.6</v>
      </c>
      <c r="G2251" s="31">
        <f>'1.3'!E96</f>
        <v>11.2</v>
      </c>
    </row>
    <row r="2252" spans="1:7" x14ac:dyDescent="0.25">
      <c r="A2252" s="37" t="s">
        <v>35</v>
      </c>
      <c r="B2252" s="37" t="s">
        <v>42</v>
      </c>
      <c r="C2252" s="33">
        <v>39234</v>
      </c>
      <c r="D2252" s="31">
        <f>'1.3'!B97</f>
        <v>73.900000000000006</v>
      </c>
      <c r="E2252" s="31">
        <f>'1.3'!C97</f>
        <v>6.9</v>
      </c>
      <c r="F2252" s="31">
        <f>'1.3'!D97</f>
        <v>11.7</v>
      </c>
      <c r="G2252" s="31">
        <f>'1.3'!E97</f>
        <v>10.7</v>
      </c>
    </row>
    <row r="2253" spans="1:7" x14ac:dyDescent="0.25">
      <c r="A2253" s="37" t="s">
        <v>35</v>
      </c>
      <c r="B2253" s="37" t="s">
        <v>42</v>
      </c>
      <c r="C2253" s="33">
        <v>39264</v>
      </c>
      <c r="D2253" s="31">
        <f>'1.3'!B98</f>
        <v>74.5</v>
      </c>
      <c r="E2253" s="31">
        <f>'1.3'!C98</f>
        <v>5.4</v>
      </c>
      <c r="F2253" s="31">
        <f>'1.3'!D98</f>
        <v>10.7</v>
      </c>
      <c r="G2253" s="31">
        <f>'1.3'!E98</f>
        <v>10.6</v>
      </c>
    </row>
    <row r="2254" spans="1:7" x14ac:dyDescent="0.25">
      <c r="A2254" s="37" t="s">
        <v>35</v>
      </c>
      <c r="B2254" s="37" t="s">
        <v>42</v>
      </c>
      <c r="C2254" s="33">
        <v>39295</v>
      </c>
      <c r="D2254" s="31">
        <f>'1.3'!B99</f>
        <v>77.900000000000006</v>
      </c>
      <c r="E2254" s="31">
        <f>'1.3'!C99</f>
        <v>8.5</v>
      </c>
      <c r="F2254" s="31">
        <f>'1.3'!D99</f>
        <v>10.4</v>
      </c>
      <c r="G2254" s="31">
        <f>'1.3'!E99</f>
        <v>10.5</v>
      </c>
    </row>
    <row r="2255" spans="1:7" x14ac:dyDescent="0.25">
      <c r="A2255" s="37" t="s">
        <v>35</v>
      </c>
      <c r="B2255" s="37" t="s">
        <v>42</v>
      </c>
      <c r="C2255" s="33">
        <v>39326</v>
      </c>
      <c r="D2255" s="31">
        <f>'1.3'!B100</f>
        <v>76.8</v>
      </c>
      <c r="E2255" s="31">
        <f>'1.3'!C100</f>
        <v>6</v>
      </c>
      <c r="F2255" s="31">
        <f>'1.3'!D100</f>
        <v>9.9</v>
      </c>
      <c r="G2255" s="31">
        <f>'1.3'!E100</f>
        <v>9.9</v>
      </c>
    </row>
    <row r="2256" spans="1:7" x14ac:dyDescent="0.25">
      <c r="A2256" s="37" t="s">
        <v>35</v>
      </c>
      <c r="B2256" s="37" t="s">
        <v>42</v>
      </c>
      <c r="C2256" s="33">
        <v>39356</v>
      </c>
      <c r="D2256" s="31">
        <f>'1.3'!B101</f>
        <v>81.8</v>
      </c>
      <c r="E2256" s="31">
        <f>'1.3'!C101</f>
        <v>10.4</v>
      </c>
      <c r="F2256" s="31">
        <f>'1.3'!D101</f>
        <v>10</v>
      </c>
      <c r="G2256" s="31">
        <f>'1.3'!E101</f>
        <v>10.1</v>
      </c>
    </row>
    <row r="2257" spans="1:7" x14ac:dyDescent="0.25">
      <c r="A2257" s="37" t="s">
        <v>35</v>
      </c>
      <c r="B2257" s="37" t="s">
        <v>42</v>
      </c>
      <c r="C2257" s="33">
        <v>39387</v>
      </c>
      <c r="D2257" s="31">
        <f>'1.3'!B102</f>
        <v>80.2</v>
      </c>
      <c r="E2257" s="31">
        <f>'1.3'!C102</f>
        <v>4.5</v>
      </c>
      <c r="F2257" s="31">
        <f>'1.3'!D102</f>
        <v>9.4</v>
      </c>
      <c r="G2257" s="31">
        <f>'1.3'!E102</f>
        <v>9.4</v>
      </c>
    </row>
    <row r="2258" spans="1:7" x14ac:dyDescent="0.25">
      <c r="A2258" s="37" t="s">
        <v>35</v>
      </c>
      <c r="B2258" s="37" t="s">
        <v>42</v>
      </c>
      <c r="C2258" s="33">
        <v>39417</v>
      </c>
      <c r="D2258" s="31">
        <f>'1.3'!B103</f>
        <v>111.2</v>
      </c>
      <c r="E2258" s="31">
        <f>'1.3'!C103</f>
        <v>6.4</v>
      </c>
      <c r="F2258" s="31">
        <f>'1.3'!D103</f>
        <v>9.1</v>
      </c>
      <c r="G2258" s="31">
        <f>'1.3'!E103</f>
        <v>9.1</v>
      </c>
    </row>
    <row r="2259" spans="1:7" x14ac:dyDescent="0.25">
      <c r="A2259" s="37" t="s">
        <v>35</v>
      </c>
      <c r="B2259" s="37" t="s">
        <v>42</v>
      </c>
      <c r="C2259" s="33">
        <v>39448</v>
      </c>
      <c r="D2259" s="31">
        <f>'1.3'!B104</f>
        <v>83.4</v>
      </c>
      <c r="E2259" s="31">
        <f>'1.3'!C104</f>
        <v>13.2</v>
      </c>
      <c r="F2259" s="31">
        <f>'1.3'!D104</f>
        <v>13.2</v>
      </c>
      <c r="G2259" s="31">
        <f>'1.3'!E104</f>
        <v>9.5</v>
      </c>
    </row>
    <row r="2260" spans="1:7" x14ac:dyDescent="0.25">
      <c r="A2260" s="37" t="s">
        <v>35</v>
      </c>
      <c r="B2260" s="37" t="s">
        <v>42</v>
      </c>
      <c r="C2260" s="33">
        <v>39479</v>
      </c>
      <c r="D2260" s="31">
        <f>'1.3'!B105</f>
        <v>78.400000000000006</v>
      </c>
      <c r="E2260" s="31">
        <f>'1.3'!C105</f>
        <v>8.4</v>
      </c>
      <c r="F2260" s="31">
        <f>'1.3'!D105</f>
        <v>10.9</v>
      </c>
      <c r="G2260" s="31">
        <f>'1.3'!E105</f>
        <v>9</v>
      </c>
    </row>
    <row r="2261" spans="1:7" x14ac:dyDescent="0.25">
      <c r="A2261" s="37" t="s">
        <v>35</v>
      </c>
      <c r="B2261" s="37" t="s">
        <v>42</v>
      </c>
      <c r="C2261" s="33">
        <v>39508</v>
      </c>
      <c r="D2261" s="31">
        <f>'1.3'!B106</f>
        <v>86.7</v>
      </c>
      <c r="E2261" s="31">
        <f>'1.3'!C106</f>
        <v>9.5</v>
      </c>
      <c r="F2261" s="31">
        <f>'1.3'!D106</f>
        <v>10.4</v>
      </c>
      <c r="G2261" s="31">
        <f>'1.3'!E106</f>
        <v>8.4</v>
      </c>
    </row>
    <row r="2262" spans="1:7" x14ac:dyDescent="0.25">
      <c r="A2262" s="37" t="s">
        <v>35</v>
      </c>
      <c r="B2262" s="37" t="s">
        <v>42</v>
      </c>
      <c r="C2262" s="33">
        <v>39539</v>
      </c>
      <c r="D2262" s="31">
        <f>'1.3'!B107</f>
        <v>82.3</v>
      </c>
      <c r="E2262" s="31">
        <f>'1.3'!C107</f>
        <v>9.4</v>
      </c>
      <c r="F2262" s="31">
        <f>'1.3'!D107</f>
        <v>10.1</v>
      </c>
      <c r="G2262" s="31">
        <f>'1.3'!E107</f>
        <v>8.3000000000000007</v>
      </c>
    </row>
    <row r="2263" spans="1:7" x14ac:dyDescent="0.25">
      <c r="A2263" s="37" t="s">
        <v>35</v>
      </c>
      <c r="B2263" s="37" t="s">
        <v>42</v>
      </c>
      <c r="C2263" s="33">
        <v>39569</v>
      </c>
      <c r="D2263" s="31">
        <f>'1.3'!B108</f>
        <v>88.1</v>
      </c>
      <c r="E2263" s="31">
        <f>'1.3'!C108</f>
        <v>12.8</v>
      </c>
      <c r="F2263" s="31">
        <f>'1.3'!D108</f>
        <v>10.7</v>
      </c>
      <c r="G2263" s="31">
        <f>'1.3'!E108</f>
        <v>8.4</v>
      </c>
    </row>
    <row r="2264" spans="1:7" x14ac:dyDescent="0.25">
      <c r="A2264" s="37" t="s">
        <v>35</v>
      </c>
      <c r="B2264" s="37" t="s">
        <v>42</v>
      </c>
      <c r="C2264" s="33">
        <v>39600</v>
      </c>
      <c r="D2264" s="31">
        <f>'1.3'!B109</f>
        <v>80.099999999999994</v>
      </c>
      <c r="E2264" s="31">
        <f>'1.3'!C109</f>
        <v>8.5</v>
      </c>
      <c r="F2264" s="31">
        <f>'1.3'!D109</f>
        <v>10.3</v>
      </c>
      <c r="G2264" s="31">
        <f>'1.3'!E109</f>
        <v>8.5</v>
      </c>
    </row>
    <row r="2265" spans="1:7" x14ac:dyDescent="0.25">
      <c r="A2265" s="37" t="s">
        <v>35</v>
      </c>
      <c r="B2265" s="37" t="s">
        <v>42</v>
      </c>
      <c r="C2265" s="33">
        <v>39630</v>
      </c>
      <c r="D2265" s="31">
        <f>'1.3'!B110</f>
        <v>85</v>
      </c>
      <c r="E2265" s="31">
        <f>'1.3'!C110</f>
        <v>14</v>
      </c>
      <c r="F2265" s="31">
        <f>'1.3'!D110</f>
        <v>10.8</v>
      </c>
      <c r="G2265" s="31">
        <f>'1.3'!E110</f>
        <v>9.1999999999999993</v>
      </c>
    </row>
    <row r="2266" spans="1:7" x14ac:dyDescent="0.25">
      <c r="A2266" s="37" t="s">
        <v>35</v>
      </c>
      <c r="B2266" s="37" t="s">
        <v>42</v>
      </c>
      <c r="C2266" s="33">
        <v>39661</v>
      </c>
      <c r="D2266" s="31">
        <f>'1.3'!B111</f>
        <v>85.6</v>
      </c>
      <c r="E2266" s="31">
        <f>'1.3'!C111</f>
        <v>9.8000000000000007</v>
      </c>
      <c r="F2266" s="31">
        <f>'1.3'!D111</f>
        <v>10.7</v>
      </c>
      <c r="G2266" s="31">
        <f>'1.3'!E111</f>
        <v>9.3000000000000007</v>
      </c>
    </row>
    <row r="2267" spans="1:7" x14ac:dyDescent="0.25">
      <c r="A2267" s="37" t="s">
        <v>35</v>
      </c>
      <c r="B2267" s="37" t="s">
        <v>42</v>
      </c>
      <c r="C2267" s="33">
        <v>39692</v>
      </c>
      <c r="D2267" s="31">
        <f>'1.3'!B112</f>
        <v>83.3</v>
      </c>
      <c r="E2267" s="31">
        <f>'1.3'!C112</f>
        <v>8.5</v>
      </c>
      <c r="F2267" s="31">
        <f>'1.3'!D112</f>
        <v>10.5</v>
      </c>
      <c r="G2267" s="31">
        <f>'1.3'!E112</f>
        <v>9.5</v>
      </c>
    </row>
    <row r="2268" spans="1:7" x14ac:dyDescent="0.25">
      <c r="A2268" s="37" t="s">
        <v>35</v>
      </c>
      <c r="B2268" s="37" t="s">
        <v>42</v>
      </c>
      <c r="C2268" s="33">
        <v>39722</v>
      </c>
      <c r="D2268" s="31">
        <f>'1.3'!B113</f>
        <v>87.4</v>
      </c>
      <c r="E2268" s="31">
        <f>'1.3'!C113</f>
        <v>6.9</v>
      </c>
      <c r="F2268" s="31">
        <f>'1.3'!D113</f>
        <v>10.1</v>
      </c>
      <c r="G2268" s="31">
        <f>'1.3'!E113</f>
        <v>9.1999999999999993</v>
      </c>
    </row>
    <row r="2269" spans="1:7" x14ac:dyDescent="0.25">
      <c r="A2269" s="37" t="s">
        <v>35</v>
      </c>
      <c r="B2269" s="37" t="s">
        <v>42</v>
      </c>
      <c r="C2269" s="33">
        <v>39753</v>
      </c>
      <c r="D2269" s="31">
        <f>'1.3'!B114</f>
        <v>83.8</v>
      </c>
      <c r="E2269" s="31">
        <f>'1.3'!C114</f>
        <v>4.5</v>
      </c>
      <c r="F2269" s="31">
        <f>'1.3'!D114</f>
        <v>9.5</v>
      </c>
      <c r="G2269" s="31">
        <f>'1.3'!E114</f>
        <v>9.1999999999999993</v>
      </c>
    </row>
    <row r="2270" spans="1:7" x14ac:dyDescent="0.25">
      <c r="A2270" s="37" t="s">
        <v>35</v>
      </c>
      <c r="B2270" s="37" t="s">
        <v>42</v>
      </c>
      <c r="C2270" s="33">
        <v>39783</v>
      </c>
      <c r="D2270" s="31">
        <f>'1.3'!B115</f>
        <v>110.6</v>
      </c>
      <c r="E2270" s="31">
        <f>'1.3'!C115</f>
        <v>-0.5</v>
      </c>
      <c r="F2270" s="31">
        <f>'1.3'!D115</f>
        <v>8.4</v>
      </c>
      <c r="G2270" s="31">
        <f>'1.3'!E115</f>
        <v>8.4</v>
      </c>
    </row>
    <row r="2271" spans="1:7" x14ac:dyDescent="0.25">
      <c r="A2271" s="37" t="s">
        <v>35</v>
      </c>
      <c r="B2271" s="37" t="s">
        <v>42</v>
      </c>
      <c r="C2271" s="33">
        <v>39814</v>
      </c>
      <c r="D2271" s="31">
        <f>'1.3'!B116</f>
        <v>84.8</v>
      </c>
      <c r="E2271" s="31">
        <f>'1.3'!C116</f>
        <v>1.7</v>
      </c>
      <c r="F2271" s="31">
        <f>'1.3'!D116</f>
        <v>1.7</v>
      </c>
      <c r="G2271" s="31">
        <f>'1.3'!E116</f>
        <v>7.4</v>
      </c>
    </row>
    <row r="2272" spans="1:7" x14ac:dyDescent="0.25">
      <c r="A2272" s="37" t="s">
        <v>35</v>
      </c>
      <c r="B2272" s="37" t="s">
        <v>42</v>
      </c>
      <c r="C2272" s="33">
        <v>39845</v>
      </c>
      <c r="D2272" s="31">
        <f>'1.3'!B117</f>
        <v>76.599999999999994</v>
      </c>
      <c r="E2272" s="31">
        <f>'1.3'!C117</f>
        <v>-2.4</v>
      </c>
      <c r="F2272" s="31">
        <f>'1.3'!D117</f>
        <v>-0.3</v>
      </c>
      <c r="G2272" s="31">
        <f>'1.3'!E117</f>
        <v>6.6</v>
      </c>
    </row>
    <row r="2273" spans="1:7" x14ac:dyDescent="0.25">
      <c r="A2273" s="37" t="s">
        <v>35</v>
      </c>
      <c r="B2273" s="37" t="s">
        <v>42</v>
      </c>
      <c r="C2273" s="33">
        <v>39873</v>
      </c>
      <c r="D2273" s="31">
        <f>'1.3'!B118</f>
        <v>79.900000000000006</v>
      </c>
      <c r="E2273" s="31">
        <f>'1.3'!C118</f>
        <v>-7.9</v>
      </c>
      <c r="F2273" s="31">
        <f>'1.3'!D118</f>
        <v>-2.9</v>
      </c>
      <c r="G2273" s="31">
        <f>'1.3'!E118</f>
        <v>5</v>
      </c>
    </row>
    <row r="2274" spans="1:7" x14ac:dyDescent="0.25">
      <c r="A2274" s="37" t="s">
        <v>35</v>
      </c>
      <c r="B2274" s="37" t="s">
        <v>42</v>
      </c>
      <c r="C2274" s="33">
        <v>39904</v>
      </c>
      <c r="D2274" s="31">
        <f>'1.3'!B119</f>
        <v>80.599999999999994</v>
      </c>
      <c r="E2274" s="31">
        <f>'1.3'!C119</f>
        <v>-2</v>
      </c>
      <c r="F2274" s="31">
        <f>'1.3'!D119</f>
        <v>-2.7</v>
      </c>
      <c r="G2274" s="31">
        <f>'1.3'!E119</f>
        <v>4.0999999999999996</v>
      </c>
    </row>
    <row r="2275" spans="1:7" x14ac:dyDescent="0.25">
      <c r="A2275" s="37" t="s">
        <v>35</v>
      </c>
      <c r="B2275" s="37" t="s">
        <v>42</v>
      </c>
      <c r="C2275" s="33">
        <v>39934</v>
      </c>
      <c r="D2275" s="31">
        <f>'1.3'!B120</f>
        <v>81.7</v>
      </c>
      <c r="E2275" s="31">
        <f>'1.3'!C120</f>
        <v>-7.2</v>
      </c>
      <c r="F2275" s="31">
        <f>'1.3'!D120</f>
        <v>-3.7</v>
      </c>
      <c r="G2275" s="31">
        <f>'1.3'!E120</f>
        <v>2.4</v>
      </c>
    </row>
    <row r="2276" spans="1:7" x14ac:dyDescent="0.25">
      <c r="A2276" s="37" t="s">
        <v>35</v>
      </c>
      <c r="B2276" s="37" t="s">
        <v>42</v>
      </c>
      <c r="C2276" s="33">
        <v>39965</v>
      </c>
      <c r="D2276" s="31">
        <f>'1.3'!B121</f>
        <v>78.099999999999994</v>
      </c>
      <c r="E2276" s="31">
        <f>'1.3'!C121</f>
        <v>-2.5</v>
      </c>
      <c r="F2276" s="31">
        <f>'1.3'!D121</f>
        <v>-3.5</v>
      </c>
      <c r="G2276" s="31">
        <f>'1.3'!E121</f>
        <v>1.6</v>
      </c>
    </row>
    <row r="2277" spans="1:7" x14ac:dyDescent="0.25">
      <c r="A2277" s="37" t="s">
        <v>35</v>
      </c>
      <c r="B2277" s="37" t="s">
        <v>42</v>
      </c>
      <c r="C2277" s="33">
        <v>39995</v>
      </c>
      <c r="D2277" s="31">
        <f>'1.3'!B122</f>
        <v>82.9</v>
      </c>
      <c r="E2277" s="31">
        <f>'1.3'!C122</f>
        <v>-2.4</v>
      </c>
      <c r="F2277" s="31">
        <f>'1.3'!D122</f>
        <v>-3.3</v>
      </c>
      <c r="G2277" s="31">
        <f>'1.3'!E122</f>
        <v>0.3</v>
      </c>
    </row>
    <row r="2278" spans="1:7" x14ac:dyDescent="0.25">
      <c r="A2278" s="37" t="s">
        <v>35</v>
      </c>
      <c r="B2278" s="37" t="s">
        <v>42</v>
      </c>
      <c r="C2278" s="33">
        <v>40026</v>
      </c>
      <c r="D2278" s="31">
        <f>'1.3'!B123</f>
        <v>82.2</v>
      </c>
      <c r="E2278" s="31">
        <f>'1.3'!C123</f>
        <v>-3.9</v>
      </c>
      <c r="F2278" s="31">
        <f>'1.3'!D123</f>
        <v>-3.4</v>
      </c>
      <c r="G2278" s="31">
        <f>'1.3'!E123</f>
        <v>-0.8</v>
      </c>
    </row>
    <row r="2279" spans="1:7" x14ac:dyDescent="0.25">
      <c r="A2279" s="37" t="s">
        <v>35</v>
      </c>
      <c r="B2279" s="37" t="s">
        <v>42</v>
      </c>
      <c r="C2279" s="33">
        <v>40057</v>
      </c>
      <c r="D2279" s="31">
        <f>'1.3'!B124</f>
        <v>81.3</v>
      </c>
      <c r="E2279" s="31">
        <f>'1.3'!C124</f>
        <v>-2.4</v>
      </c>
      <c r="F2279" s="31">
        <f>'1.3'!D124</f>
        <v>-3.3</v>
      </c>
      <c r="G2279" s="31">
        <f>'1.3'!E124</f>
        <v>-1.6</v>
      </c>
    </row>
    <row r="2280" spans="1:7" x14ac:dyDescent="0.25">
      <c r="A2280" s="37" t="s">
        <v>35</v>
      </c>
      <c r="B2280" s="37" t="s">
        <v>42</v>
      </c>
      <c r="C2280" s="33">
        <v>40087</v>
      </c>
      <c r="D2280" s="31">
        <f>'1.3'!B125</f>
        <v>90</v>
      </c>
      <c r="E2280" s="31">
        <f>'1.3'!C125</f>
        <v>2.9</v>
      </c>
      <c r="F2280" s="31">
        <f>'1.3'!D125</f>
        <v>-2.6</v>
      </c>
      <c r="G2280" s="31">
        <f>'1.3'!E125</f>
        <v>-1.9</v>
      </c>
    </row>
    <row r="2281" spans="1:7" x14ac:dyDescent="0.25">
      <c r="A2281" s="37" t="s">
        <v>35</v>
      </c>
      <c r="B2281" s="37" t="s">
        <v>42</v>
      </c>
      <c r="C2281" s="33">
        <v>40118</v>
      </c>
      <c r="D2281" s="31">
        <f>'1.3'!B126</f>
        <v>87.1</v>
      </c>
      <c r="E2281" s="31">
        <f>'1.3'!C126</f>
        <v>4</v>
      </c>
      <c r="F2281" s="31">
        <f>'1.3'!D126</f>
        <v>-2</v>
      </c>
      <c r="G2281" s="31">
        <f>'1.3'!E126</f>
        <v>-1.9</v>
      </c>
    </row>
    <row r="2282" spans="1:7" x14ac:dyDescent="0.25">
      <c r="A2282" s="37" t="s">
        <v>35</v>
      </c>
      <c r="B2282" s="37" t="s">
        <v>42</v>
      </c>
      <c r="C2282" s="33">
        <v>40148</v>
      </c>
      <c r="D2282" s="31">
        <f>'1.3'!B127</f>
        <v>118</v>
      </c>
      <c r="E2282" s="31">
        <f>'1.3'!C127</f>
        <v>6.7</v>
      </c>
      <c r="F2282" s="31">
        <f>'1.3'!D127</f>
        <v>-1.1000000000000001</v>
      </c>
      <c r="G2282" s="31">
        <f>'1.3'!E127</f>
        <v>-1.1000000000000001</v>
      </c>
    </row>
    <row r="2283" spans="1:7" x14ac:dyDescent="0.25">
      <c r="A2283" s="37" t="s">
        <v>35</v>
      </c>
      <c r="B2283" s="37" t="s">
        <v>42</v>
      </c>
      <c r="C2283" s="33">
        <v>40179</v>
      </c>
      <c r="D2283" s="31">
        <f>'1.3'!B128</f>
        <v>91.4</v>
      </c>
      <c r="E2283" s="31">
        <f>'1.3'!C128</f>
        <v>7.8</v>
      </c>
      <c r="F2283" s="31">
        <f>'1.3'!D128</f>
        <v>7.8</v>
      </c>
      <c r="G2283" s="31">
        <f>'1.3'!E128</f>
        <v>-0.6</v>
      </c>
    </row>
    <row r="2284" spans="1:7" x14ac:dyDescent="0.25">
      <c r="A2284" s="37" t="s">
        <v>35</v>
      </c>
      <c r="B2284" s="37" t="s">
        <v>42</v>
      </c>
      <c r="C2284" s="33">
        <v>40210</v>
      </c>
      <c r="D2284" s="31">
        <f>'1.3'!B129</f>
        <v>84.5</v>
      </c>
      <c r="E2284" s="31">
        <f>'1.3'!C129</f>
        <v>10.4</v>
      </c>
      <c r="F2284" s="31">
        <f>'1.3'!D129</f>
        <v>9</v>
      </c>
      <c r="G2284" s="31">
        <f>'1.3'!E129</f>
        <v>0.3</v>
      </c>
    </row>
    <row r="2285" spans="1:7" x14ac:dyDescent="0.25">
      <c r="A2285" s="37" t="s">
        <v>35</v>
      </c>
      <c r="B2285" s="37" t="s">
        <v>42</v>
      </c>
      <c r="C2285" s="33">
        <v>40238</v>
      </c>
      <c r="D2285" s="31">
        <f>'1.3'!B130</f>
        <v>92.9</v>
      </c>
      <c r="E2285" s="31">
        <f>'1.3'!C130</f>
        <v>16.2</v>
      </c>
      <c r="F2285" s="31">
        <f>'1.3'!D130</f>
        <v>11.4</v>
      </c>
      <c r="G2285" s="31">
        <f>'1.3'!E130</f>
        <v>2.2999999999999998</v>
      </c>
    </row>
    <row r="2286" spans="1:7" x14ac:dyDescent="0.25">
      <c r="A2286" s="37" t="s">
        <v>35</v>
      </c>
      <c r="B2286" s="37" t="s">
        <v>42</v>
      </c>
      <c r="C2286" s="33">
        <v>40269</v>
      </c>
      <c r="D2286" s="31">
        <f>'1.3'!B131</f>
        <v>85.9</v>
      </c>
      <c r="E2286" s="31">
        <f>'1.3'!C131</f>
        <v>6.6</v>
      </c>
      <c r="F2286" s="31">
        <f>'1.3'!D131</f>
        <v>10.199999999999999</v>
      </c>
      <c r="G2286" s="31">
        <f>'1.3'!E131</f>
        <v>3</v>
      </c>
    </row>
    <row r="2287" spans="1:7" x14ac:dyDescent="0.25">
      <c r="A2287" s="37" t="s">
        <v>35</v>
      </c>
      <c r="B2287" s="37" t="s">
        <v>42</v>
      </c>
      <c r="C2287" s="33">
        <v>40299</v>
      </c>
      <c r="D2287" s="31">
        <f>'1.3'!B132</f>
        <v>89.3</v>
      </c>
      <c r="E2287" s="31">
        <f>'1.3'!C132</f>
        <v>9.1999999999999993</v>
      </c>
      <c r="F2287" s="31">
        <f>'1.3'!D132</f>
        <v>10</v>
      </c>
      <c r="G2287" s="31">
        <f>'1.3'!E132</f>
        <v>4.3</v>
      </c>
    </row>
    <row r="2288" spans="1:7" x14ac:dyDescent="0.25">
      <c r="A2288" s="37" t="s">
        <v>35</v>
      </c>
      <c r="B2288" s="37" t="s">
        <v>42</v>
      </c>
      <c r="C2288" s="33">
        <v>40330</v>
      </c>
      <c r="D2288" s="31">
        <f>'1.3'!B133</f>
        <v>86.1</v>
      </c>
      <c r="E2288" s="31">
        <f>'1.3'!C133</f>
        <v>10.3</v>
      </c>
      <c r="F2288" s="31">
        <f>'1.3'!D133</f>
        <v>10</v>
      </c>
      <c r="G2288" s="31">
        <f>'1.3'!E133</f>
        <v>5.3</v>
      </c>
    </row>
    <row r="2289" spans="1:7" x14ac:dyDescent="0.25">
      <c r="A2289" s="37" t="s">
        <v>35</v>
      </c>
      <c r="B2289" s="37" t="s">
        <v>42</v>
      </c>
      <c r="C2289" s="33">
        <v>40360</v>
      </c>
      <c r="D2289" s="31">
        <f>'1.3'!B134</f>
        <v>92</v>
      </c>
      <c r="E2289" s="31">
        <f>'1.3'!C134</f>
        <v>11</v>
      </c>
      <c r="F2289" s="31">
        <f>'1.3'!D134</f>
        <v>10.199999999999999</v>
      </c>
      <c r="G2289" s="31">
        <f>'1.3'!E134</f>
        <v>6.4</v>
      </c>
    </row>
    <row r="2290" spans="1:7" x14ac:dyDescent="0.25">
      <c r="A2290" s="37" t="s">
        <v>35</v>
      </c>
      <c r="B2290" s="37" t="s">
        <v>42</v>
      </c>
      <c r="C2290" s="33">
        <v>40391</v>
      </c>
      <c r="D2290" s="31">
        <f>'1.3'!B135</f>
        <v>89.7</v>
      </c>
      <c r="E2290" s="31">
        <f>'1.3'!C135</f>
        <v>9.1</v>
      </c>
      <c r="F2290" s="31">
        <f>'1.3'!D135</f>
        <v>10</v>
      </c>
      <c r="G2290" s="31">
        <f>'1.3'!E135</f>
        <v>7.5</v>
      </c>
    </row>
    <row r="2291" spans="1:7" x14ac:dyDescent="0.25">
      <c r="A2291" s="37" t="s">
        <v>35</v>
      </c>
      <c r="B2291" s="37" t="s">
        <v>42</v>
      </c>
      <c r="C2291" s="33">
        <v>40422</v>
      </c>
      <c r="D2291" s="31">
        <f>'1.3'!B136</f>
        <v>89.6</v>
      </c>
      <c r="E2291" s="31">
        <f>'1.3'!C136</f>
        <v>10.199999999999999</v>
      </c>
      <c r="F2291" s="31">
        <f>'1.3'!D136</f>
        <v>10.1</v>
      </c>
      <c r="G2291" s="31">
        <f>'1.3'!E136</f>
        <v>8.6</v>
      </c>
    </row>
    <row r="2292" spans="1:7" x14ac:dyDescent="0.25">
      <c r="A2292" s="37" t="s">
        <v>35</v>
      </c>
      <c r="B2292" s="37" t="s">
        <v>42</v>
      </c>
      <c r="C2292" s="33">
        <v>40452</v>
      </c>
      <c r="D2292" s="31">
        <f>'1.3'!B137</f>
        <v>96</v>
      </c>
      <c r="E2292" s="31">
        <f>'1.3'!C137</f>
        <v>6.7</v>
      </c>
      <c r="F2292" s="31">
        <f>'1.3'!D137</f>
        <v>9.6999999999999993</v>
      </c>
      <c r="G2292" s="31">
        <f>'1.3'!E137</f>
        <v>8.9</v>
      </c>
    </row>
    <row r="2293" spans="1:7" x14ac:dyDescent="0.25">
      <c r="A2293" s="37" t="s">
        <v>35</v>
      </c>
      <c r="B2293" s="37" t="s">
        <v>42</v>
      </c>
      <c r="C2293" s="33">
        <v>40483</v>
      </c>
      <c r="D2293" s="31">
        <f>'1.3'!B138</f>
        <v>92.5</v>
      </c>
      <c r="E2293" s="31">
        <f>'1.3'!C138</f>
        <v>6.2</v>
      </c>
      <c r="F2293" s="31">
        <f>'1.3'!D138</f>
        <v>9.4</v>
      </c>
      <c r="G2293" s="31">
        <f>'1.3'!E138</f>
        <v>9.1</v>
      </c>
    </row>
    <row r="2294" spans="1:7" x14ac:dyDescent="0.25">
      <c r="A2294" s="37" t="s">
        <v>35</v>
      </c>
      <c r="B2294" s="37" t="s">
        <v>42</v>
      </c>
      <c r="C2294" s="33">
        <v>40513</v>
      </c>
      <c r="D2294" s="31">
        <f>'1.3'!B139</f>
        <v>126.3</v>
      </c>
      <c r="E2294" s="31">
        <f>'1.3'!C139</f>
        <v>7.1</v>
      </c>
      <c r="F2294" s="31">
        <f>'1.3'!D139</f>
        <v>9.1</v>
      </c>
      <c r="G2294" s="31">
        <f>'1.3'!E139</f>
        <v>9.1</v>
      </c>
    </row>
    <row r="2295" spans="1:7" x14ac:dyDescent="0.25">
      <c r="A2295" s="37" t="s">
        <v>35</v>
      </c>
      <c r="B2295" s="37" t="s">
        <v>42</v>
      </c>
      <c r="C2295" s="33">
        <v>40544</v>
      </c>
      <c r="D2295" s="31">
        <f>'1.3'!B140</f>
        <v>97.8</v>
      </c>
      <c r="E2295" s="31">
        <f>'1.3'!C140</f>
        <v>7</v>
      </c>
      <c r="F2295" s="31">
        <f>'1.3'!D140</f>
        <v>7</v>
      </c>
      <c r="G2295" s="31">
        <f>'1.3'!E140</f>
        <v>9</v>
      </c>
    </row>
    <row r="2296" spans="1:7" x14ac:dyDescent="0.25">
      <c r="A2296" s="37" t="s">
        <v>35</v>
      </c>
      <c r="B2296" s="37" t="s">
        <v>42</v>
      </c>
      <c r="C2296" s="33">
        <v>40575</v>
      </c>
      <c r="D2296" s="31">
        <f>'1.3'!B141</f>
        <v>90.2</v>
      </c>
      <c r="E2296" s="31">
        <f>'1.3'!C141</f>
        <v>6.8</v>
      </c>
      <c r="F2296" s="31">
        <f>'1.3'!D141</f>
        <v>6.9</v>
      </c>
      <c r="G2296" s="31">
        <f>'1.3'!E141</f>
        <v>8.6999999999999993</v>
      </c>
    </row>
    <row r="2297" spans="1:7" x14ac:dyDescent="0.25">
      <c r="A2297" s="37" t="s">
        <v>35</v>
      </c>
      <c r="B2297" s="37" t="s">
        <v>42</v>
      </c>
      <c r="C2297" s="33">
        <v>40603</v>
      </c>
      <c r="D2297" s="31">
        <f>'1.3'!B142</f>
        <v>97.8</v>
      </c>
      <c r="E2297" s="31">
        <f>'1.3'!C142</f>
        <v>5.3</v>
      </c>
      <c r="F2297" s="31">
        <f>'1.3'!D142</f>
        <v>6.3</v>
      </c>
      <c r="G2297" s="31">
        <f>'1.3'!E142</f>
        <v>7.9</v>
      </c>
    </row>
    <row r="2298" spans="1:7" x14ac:dyDescent="0.25">
      <c r="A2298" s="37" t="s">
        <v>35</v>
      </c>
      <c r="B2298" s="37" t="s">
        <v>42</v>
      </c>
      <c r="C2298" s="33">
        <v>40634</v>
      </c>
      <c r="D2298" s="31">
        <f>'1.3'!B143</f>
        <v>97.2</v>
      </c>
      <c r="E2298" s="31">
        <f>'1.3'!C143</f>
        <v>13.1</v>
      </c>
      <c r="F2298" s="31">
        <f>'1.3'!D143</f>
        <v>8</v>
      </c>
      <c r="G2298" s="31">
        <f>'1.3'!E143</f>
        <v>8.4</v>
      </c>
    </row>
    <row r="2299" spans="1:7" x14ac:dyDescent="0.25">
      <c r="A2299" s="37" t="s">
        <v>35</v>
      </c>
      <c r="B2299" s="37" t="s">
        <v>42</v>
      </c>
      <c r="C2299" s="33">
        <v>40664</v>
      </c>
      <c r="D2299" s="31">
        <f>'1.3'!B144</f>
        <v>95.5</v>
      </c>
      <c r="E2299" s="31">
        <f>'1.3'!C144</f>
        <v>7</v>
      </c>
      <c r="F2299" s="31">
        <f>'1.3'!D144</f>
        <v>7.8</v>
      </c>
      <c r="G2299" s="31">
        <f>'1.3'!E144</f>
        <v>8.1999999999999993</v>
      </c>
    </row>
    <row r="2300" spans="1:7" x14ac:dyDescent="0.25">
      <c r="A2300" s="37" t="s">
        <v>35</v>
      </c>
      <c r="B2300" s="37" t="s">
        <v>42</v>
      </c>
      <c r="C2300" s="33">
        <v>40695</v>
      </c>
      <c r="D2300" s="31">
        <f>'1.3'!B145</f>
        <v>92.8</v>
      </c>
      <c r="E2300" s="31">
        <f>'1.3'!C145</f>
        <v>7.7</v>
      </c>
      <c r="F2300" s="31">
        <f>'1.3'!D145</f>
        <v>7.8</v>
      </c>
      <c r="G2300" s="31">
        <f>'1.3'!E145</f>
        <v>8</v>
      </c>
    </row>
    <row r="2301" spans="1:7" x14ac:dyDescent="0.25">
      <c r="A2301" s="37" t="s">
        <v>35</v>
      </c>
      <c r="B2301" s="37" t="s">
        <v>42</v>
      </c>
      <c r="C2301" s="33">
        <v>40725</v>
      </c>
      <c r="D2301" s="31">
        <f>'1.3'!B146</f>
        <v>100.5</v>
      </c>
      <c r="E2301" s="31">
        <f>'1.3'!C146</f>
        <v>9.1999999999999993</v>
      </c>
      <c r="F2301" s="31">
        <f>'1.3'!D146</f>
        <v>8</v>
      </c>
      <c r="G2301" s="31">
        <f>'1.3'!E146</f>
        <v>7.9</v>
      </c>
    </row>
    <row r="2302" spans="1:7" x14ac:dyDescent="0.25">
      <c r="A2302" s="37" t="s">
        <v>35</v>
      </c>
      <c r="B2302" s="37" t="s">
        <v>42</v>
      </c>
      <c r="C2302" s="33">
        <v>40756</v>
      </c>
      <c r="D2302" s="31">
        <f>'1.3'!B147</f>
        <v>99.8</v>
      </c>
      <c r="E2302" s="31">
        <f>'1.3'!C147</f>
        <v>11.3</v>
      </c>
      <c r="F2302" s="31">
        <f>'1.3'!D147</f>
        <v>8.4</v>
      </c>
      <c r="G2302" s="31">
        <f>'1.3'!E147</f>
        <v>8.1</v>
      </c>
    </row>
    <row r="2303" spans="1:7" x14ac:dyDescent="0.25">
      <c r="A2303" s="37" t="s">
        <v>35</v>
      </c>
      <c r="B2303" s="37" t="s">
        <v>42</v>
      </c>
      <c r="C2303" s="33">
        <v>40787</v>
      </c>
      <c r="D2303" s="31">
        <f>'1.3'!B148</f>
        <v>96.3</v>
      </c>
      <c r="E2303" s="31">
        <f>'1.3'!C148</f>
        <v>7.4</v>
      </c>
      <c r="F2303" s="31">
        <f>'1.3'!D148</f>
        <v>8.3000000000000007</v>
      </c>
      <c r="G2303" s="31">
        <f>'1.3'!E148</f>
        <v>7.9</v>
      </c>
    </row>
    <row r="2304" spans="1:7" x14ac:dyDescent="0.25">
      <c r="A2304" s="37" t="s">
        <v>35</v>
      </c>
      <c r="B2304" s="37" t="s">
        <v>42</v>
      </c>
      <c r="C2304" s="33">
        <v>40817</v>
      </c>
      <c r="D2304" s="31">
        <f>'1.3'!B149</f>
        <v>100.5</v>
      </c>
      <c r="E2304" s="31">
        <f>'1.3'!C149</f>
        <v>4.7</v>
      </c>
      <c r="F2304" s="31">
        <f>'1.3'!D149</f>
        <v>7.9</v>
      </c>
      <c r="G2304" s="31">
        <f>'1.3'!E149</f>
        <v>7.7</v>
      </c>
    </row>
    <row r="2305" spans="1:7" x14ac:dyDescent="0.25">
      <c r="A2305" s="37" t="s">
        <v>35</v>
      </c>
      <c r="B2305" s="37" t="s">
        <v>42</v>
      </c>
      <c r="C2305" s="33">
        <v>40848</v>
      </c>
      <c r="D2305" s="31">
        <f>'1.3'!B150</f>
        <v>99.1</v>
      </c>
      <c r="E2305" s="31">
        <f>'1.3'!C150</f>
        <v>7.1</v>
      </c>
      <c r="F2305" s="31">
        <f>'1.3'!D150</f>
        <v>7.8</v>
      </c>
      <c r="G2305" s="31">
        <f>'1.3'!E150</f>
        <v>7.8</v>
      </c>
    </row>
    <row r="2306" spans="1:7" x14ac:dyDescent="0.25">
      <c r="A2306" s="37" t="s">
        <v>35</v>
      </c>
      <c r="B2306" s="37" t="s">
        <v>42</v>
      </c>
      <c r="C2306" s="33">
        <v>40878</v>
      </c>
      <c r="D2306" s="31">
        <f>'1.3'!B151</f>
        <v>132.6</v>
      </c>
      <c r="E2306" s="31">
        <f>'1.3'!C151</f>
        <v>5</v>
      </c>
      <c r="F2306" s="31">
        <f>'1.3'!D151</f>
        <v>7.5</v>
      </c>
      <c r="G2306" s="31">
        <f>'1.3'!E151</f>
        <v>7.5</v>
      </c>
    </row>
    <row r="2307" spans="1:7" x14ac:dyDescent="0.25">
      <c r="A2307" s="37" t="s">
        <v>35</v>
      </c>
      <c r="B2307" s="37" t="s">
        <v>42</v>
      </c>
      <c r="C2307" s="33">
        <v>40909</v>
      </c>
      <c r="D2307" s="31">
        <f>'1.3'!B152</f>
        <v>101.1</v>
      </c>
      <c r="E2307" s="31">
        <f>'1.3'!C152</f>
        <v>3.4</v>
      </c>
      <c r="F2307" s="31">
        <f>'1.3'!D152</f>
        <v>3.4</v>
      </c>
      <c r="G2307" s="31">
        <f>'1.3'!E152</f>
        <v>7.2</v>
      </c>
    </row>
    <row r="2308" spans="1:7" x14ac:dyDescent="0.25">
      <c r="A2308" s="37" t="s">
        <v>35</v>
      </c>
      <c r="B2308" s="37" t="s">
        <v>42</v>
      </c>
      <c r="C2308" s="33">
        <v>40940</v>
      </c>
      <c r="D2308" s="31">
        <f>'1.3'!B153</f>
        <v>99.3</v>
      </c>
      <c r="E2308" s="31">
        <f>'1.3'!C153</f>
        <v>10.1</v>
      </c>
      <c r="F2308" s="31">
        <f>'1.3'!D153</f>
        <v>6.6</v>
      </c>
      <c r="G2308" s="31">
        <f>'1.3'!E153</f>
        <v>7.5</v>
      </c>
    </row>
    <row r="2309" spans="1:7" x14ac:dyDescent="0.25">
      <c r="A2309" s="37" t="s">
        <v>35</v>
      </c>
      <c r="B2309" s="37" t="s">
        <v>42</v>
      </c>
      <c r="C2309" s="33">
        <v>40969</v>
      </c>
      <c r="D2309" s="31">
        <f>'1.3'!B154</f>
        <v>109.6</v>
      </c>
      <c r="E2309" s="31">
        <f>'1.3'!C154</f>
        <v>12</v>
      </c>
      <c r="F2309" s="31">
        <f>'1.3'!D154</f>
        <v>8.5</v>
      </c>
      <c r="G2309" s="31">
        <f>'1.3'!E154</f>
        <v>8</v>
      </c>
    </row>
    <row r="2310" spans="1:7" x14ac:dyDescent="0.25">
      <c r="A2310" s="37" t="s">
        <v>35</v>
      </c>
      <c r="B2310" s="37" t="s">
        <v>42</v>
      </c>
      <c r="C2310" s="33">
        <v>41000</v>
      </c>
      <c r="D2310" s="31">
        <f>'1.3'!B155</f>
        <v>101.7</v>
      </c>
      <c r="E2310" s="31">
        <f>'1.3'!C155</f>
        <v>4.7</v>
      </c>
      <c r="F2310" s="31">
        <f>'1.3'!D155</f>
        <v>7.5</v>
      </c>
      <c r="G2310" s="31">
        <f>'1.3'!E155</f>
        <v>7.4</v>
      </c>
    </row>
    <row r="2311" spans="1:7" x14ac:dyDescent="0.25">
      <c r="A2311" s="37" t="s">
        <v>35</v>
      </c>
      <c r="B2311" s="37" t="s">
        <v>42</v>
      </c>
      <c r="C2311" s="33">
        <v>41030</v>
      </c>
      <c r="D2311" s="31">
        <f>'1.3'!B156</f>
        <v>107.7</v>
      </c>
      <c r="E2311" s="31">
        <f>'1.3'!C156</f>
        <v>12.7</v>
      </c>
      <c r="F2311" s="31">
        <f>'1.3'!D156</f>
        <v>8.6</v>
      </c>
      <c r="G2311" s="31">
        <f>'1.3'!E156</f>
        <v>7.8</v>
      </c>
    </row>
    <row r="2312" spans="1:7" x14ac:dyDescent="0.25">
      <c r="A2312" s="37" t="s">
        <v>35</v>
      </c>
      <c r="B2312" s="37" t="s">
        <v>42</v>
      </c>
      <c r="C2312" s="33">
        <v>41061</v>
      </c>
      <c r="D2312" s="31">
        <f>'1.3'!B157</f>
        <v>107.2</v>
      </c>
      <c r="E2312" s="31">
        <f>'1.3'!C157</f>
        <v>15.5</v>
      </c>
      <c r="F2312" s="31">
        <f>'1.3'!D157</f>
        <v>9.6999999999999993</v>
      </c>
      <c r="G2312" s="31">
        <f>'1.3'!E157</f>
        <v>8.5</v>
      </c>
    </row>
    <row r="2313" spans="1:7" x14ac:dyDescent="0.25">
      <c r="A2313" s="37" t="s">
        <v>35</v>
      </c>
      <c r="B2313" s="37" t="s">
        <v>42</v>
      </c>
      <c r="C2313" s="33">
        <v>41091</v>
      </c>
      <c r="D2313" s="31">
        <f>'1.3'!B158</f>
        <v>107.1</v>
      </c>
      <c r="E2313" s="31">
        <f>'1.3'!C158</f>
        <v>6.6</v>
      </c>
      <c r="F2313" s="31">
        <f>'1.3'!D158</f>
        <v>9.1999999999999993</v>
      </c>
      <c r="G2313" s="31">
        <f>'1.3'!E158</f>
        <v>8.1999999999999993</v>
      </c>
    </row>
    <row r="2314" spans="1:7" x14ac:dyDescent="0.25">
      <c r="A2314" s="37" t="s">
        <v>35</v>
      </c>
      <c r="B2314" s="37" t="s">
        <v>42</v>
      </c>
      <c r="C2314" s="33">
        <v>41122</v>
      </c>
      <c r="D2314" s="31">
        <f>'1.3'!B159</f>
        <v>111.2</v>
      </c>
      <c r="E2314" s="31">
        <f>'1.3'!C159</f>
        <v>11.4</v>
      </c>
      <c r="F2314" s="31">
        <f>'1.3'!D159</f>
        <v>9.5</v>
      </c>
      <c r="G2314" s="31">
        <f>'1.3'!E159</f>
        <v>8.3000000000000007</v>
      </c>
    </row>
    <row r="2315" spans="1:7" x14ac:dyDescent="0.25">
      <c r="A2315" s="37" t="s">
        <v>35</v>
      </c>
      <c r="B2315" s="37" t="s">
        <v>42</v>
      </c>
      <c r="C2315" s="33">
        <v>41153</v>
      </c>
      <c r="D2315" s="31">
        <f>'1.3'!B160</f>
        <v>107.6</v>
      </c>
      <c r="E2315" s="31">
        <f>'1.3'!C160</f>
        <v>11.8</v>
      </c>
      <c r="F2315" s="31">
        <f>'1.3'!D160</f>
        <v>9.8000000000000007</v>
      </c>
      <c r="G2315" s="31">
        <f>'1.3'!E160</f>
        <v>8.6</v>
      </c>
    </row>
    <row r="2316" spans="1:7" x14ac:dyDescent="0.25">
      <c r="A2316" s="37" t="s">
        <v>35</v>
      </c>
      <c r="B2316" s="37" t="s">
        <v>42</v>
      </c>
      <c r="C2316" s="33">
        <v>41183</v>
      </c>
      <c r="D2316" s="31">
        <f>'1.3'!B161</f>
        <v>114.2</v>
      </c>
      <c r="E2316" s="31">
        <f>'1.3'!C161</f>
        <v>13.6</v>
      </c>
      <c r="F2316" s="31">
        <f>'1.3'!D161</f>
        <v>10.199999999999999</v>
      </c>
      <c r="G2316" s="31">
        <f>'1.3'!E161</f>
        <v>9.4</v>
      </c>
    </row>
    <row r="2317" spans="1:7" x14ac:dyDescent="0.25">
      <c r="A2317" s="37" t="s">
        <v>35</v>
      </c>
      <c r="B2317" s="37" t="s">
        <v>42</v>
      </c>
      <c r="C2317" s="33">
        <v>41214</v>
      </c>
      <c r="D2317" s="31">
        <f>'1.3'!B162</f>
        <v>111.6</v>
      </c>
      <c r="E2317" s="31">
        <f>'1.3'!C162</f>
        <v>12.6</v>
      </c>
      <c r="F2317" s="31">
        <f>'1.3'!D162</f>
        <v>10.4</v>
      </c>
      <c r="G2317" s="31">
        <f>'1.3'!E162</f>
        <v>9.8000000000000007</v>
      </c>
    </row>
    <row r="2318" spans="1:7" x14ac:dyDescent="0.25">
      <c r="A2318" s="37" t="s">
        <v>35</v>
      </c>
      <c r="B2318" s="37" t="s">
        <v>42</v>
      </c>
      <c r="C2318" s="33">
        <v>41244</v>
      </c>
      <c r="D2318" s="31">
        <f>'1.3'!B163</f>
        <v>148.80000000000001</v>
      </c>
      <c r="E2318" s="31">
        <f>'1.3'!C163</f>
        <v>12.2</v>
      </c>
      <c r="F2318" s="31">
        <f>'1.3'!D163</f>
        <v>10.6</v>
      </c>
      <c r="G2318" s="31">
        <f>'1.3'!E163</f>
        <v>10.6</v>
      </c>
    </row>
    <row r="2319" spans="1:7" x14ac:dyDescent="0.25">
      <c r="A2319" s="37" t="s">
        <v>35</v>
      </c>
      <c r="B2319" s="37" t="s">
        <v>42</v>
      </c>
      <c r="C2319" s="33">
        <v>41275</v>
      </c>
      <c r="D2319" s="31">
        <f>'1.3'!B164</f>
        <v>109.7</v>
      </c>
      <c r="E2319" s="31">
        <f>'1.3'!C164</f>
        <v>8.6</v>
      </c>
      <c r="F2319" s="31">
        <f>'1.3'!D164</f>
        <v>8.6</v>
      </c>
      <c r="G2319" s="31">
        <f>'1.3'!E164</f>
        <v>11</v>
      </c>
    </row>
    <row r="2320" spans="1:7" x14ac:dyDescent="0.25">
      <c r="A2320" s="37" t="s">
        <v>35</v>
      </c>
      <c r="B2320" s="37" t="s">
        <v>42</v>
      </c>
      <c r="C2320" s="33">
        <v>41306</v>
      </c>
      <c r="D2320" s="31">
        <f>'1.3'!B165</f>
        <v>98.9</v>
      </c>
      <c r="E2320" s="31">
        <f>'1.3'!C165</f>
        <v>-0.5</v>
      </c>
      <c r="F2320" s="31">
        <f>'1.3'!D165</f>
        <v>4.0999999999999996</v>
      </c>
      <c r="G2320" s="31">
        <f>'1.3'!E165</f>
        <v>10.1</v>
      </c>
    </row>
    <row r="2321" spans="1:7" x14ac:dyDescent="0.25">
      <c r="A2321" s="37" t="s">
        <v>35</v>
      </c>
      <c r="B2321" s="37" t="s">
        <v>42</v>
      </c>
      <c r="C2321" s="33">
        <v>41334</v>
      </c>
      <c r="D2321" s="31">
        <f>'1.3'!B166</f>
        <v>112.3</v>
      </c>
      <c r="E2321" s="31">
        <f>'1.3'!C166</f>
        <v>2.5</v>
      </c>
      <c r="F2321" s="31">
        <f>'1.3'!D166</f>
        <v>3.5</v>
      </c>
      <c r="G2321" s="31">
        <f>'1.3'!E166</f>
        <v>9.3000000000000007</v>
      </c>
    </row>
    <row r="2322" spans="1:7" x14ac:dyDescent="0.25">
      <c r="A2322" s="37" t="s">
        <v>35</v>
      </c>
      <c r="B2322" s="37" t="s">
        <v>42</v>
      </c>
      <c r="C2322" s="33">
        <v>41365</v>
      </c>
      <c r="D2322" s="31">
        <f>'1.3'!B167</f>
        <v>105.4</v>
      </c>
      <c r="E2322" s="31">
        <f>'1.3'!C167</f>
        <v>3.6</v>
      </c>
      <c r="F2322" s="31">
        <f>'1.3'!D167</f>
        <v>3.5</v>
      </c>
      <c r="G2322" s="31">
        <f>'1.3'!E167</f>
        <v>9.1999999999999993</v>
      </c>
    </row>
    <row r="2323" spans="1:7" x14ac:dyDescent="0.25">
      <c r="A2323" s="37" t="s">
        <v>35</v>
      </c>
      <c r="B2323" s="37" t="s">
        <v>42</v>
      </c>
      <c r="C2323" s="33">
        <v>41395</v>
      </c>
      <c r="D2323" s="31">
        <f>'1.3'!B168</f>
        <v>111.1</v>
      </c>
      <c r="E2323" s="31">
        <f>'1.3'!C168</f>
        <v>3.2</v>
      </c>
      <c r="F2323" s="31">
        <f>'1.3'!D168</f>
        <v>3.5</v>
      </c>
      <c r="G2323" s="31">
        <f>'1.3'!E168</f>
        <v>8.4</v>
      </c>
    </row>
    <row r="2324" spans="1:7" x14ac:dyDescent="0.25">
      <c r="A2324" s="37" t="s">
        <v>35</v>
      </c>
      <c r="B2324" s="37" t="s">
        <v>42</v>
      </c>
      <c r="C2324" s="33">
        <v>41426</v>
      </c>
      <c r="D2324" s="31">
        <f>'1.3'!B169</f>
        <v>104.1</v>
      </c>
      <c r="E2324" s="31">
        <f>'1.3'!C169</f>
        <v>-2.9</v>
      </c>
      <c r="F2324" s="31">
        <f>'1.3'!D169</f>
        <v>2.4</v>
      </c>
      <c r="G2324" s="31">
        <f>'1.3'!E169</f>
        <v>6.9</v>
      </c>
    </row>
    <row r="2325" spans="1:7" x14ac:dyDescent="0.25">
      <c r="A2325" s="37" t="s">
        <v>35</v>
      </c>
      <c r="B2325" s="37" t="s">
        <v>42</v>
      </c>
      <c r="C2325" s="33">
        <v>41456</v>
      </c>
      <c r="D2325" s="31">
        <f>'1.3'!B170</f>
        <v>111.3</v>
      </c>
      <c r="E2325" s="31">
        <f>'1.3'!C170</f>
        <v>4</v>
      </c>
      <c r="F2325" s="31">
        <f>'1.3'!D170</f>
        <v>2.6</v>
      </c>
      <c r="G2325" s="31">
        <f>'1.3'!E170</f>
        <v>6.7</v>
      </c>
    </row>
    <row r="2326" spans="1:7" x14ac:dyDescent="0.25">
      <c r="A2326" s="37" t="s">
        <v>35</v>
      </c>
      <c r="B2326" s="37" t="s">
        <v>42</v>
      </c>
      <c r="C2326" s="33">
        <v>41487</v>
      </c>
      <c r="D2326" s="31">
        <f>'1.3'!B171</f>
        <v>115.3</v>
      </c>
      <c r="E2326" s="31">
        <f>'1.3'!C171</f>
        <v>3.6</v>
      </c>
      <c r="F2326" s="31">
        <f>'1.3'!D171</f>
        <v>2.8</v>
      </c>
      <c r="G2326" s="31">
        <f>'1.3'!E171</f>
        <v>6</v>
      </c>
    </row>
    <row r="2327" spans="1:7" x14ac:dyDescent="0.25">
      <c r="A2327" s="37" t="s">
        <v>35</v>
      </c>
      <c r="B2327" s="37" t="s">
        <v>42</v>
      </c>
      <c r="C2327" s="33">
        <v>41518</v>
      </c>
      <c r="D2327" s="31">
        <f>'1.3'!B172</f>
        <v>104.5</v>
      </c>
      <c r="E2327" s="31">
        <f>'1.3'!C172</f>
        <v>-2.9</v>
      </c>
      <c r="F2327" s="31">
        <f>'1.3'!D172</f>
        <v>2.1</v>
      </c>
      <c r="G2327" s="31">
        <f>'1.3'!E172</f>
        <v>4.9000000000000004</v>
      </c>
    </row>
    <row r="2328" spans="1:7" x14ac:dyDescent="0.25">
      <c r="A2328" s="37" t="s">
        <v>35</v>
      </c>
      <c r="B2328" s="37" t="s">
        <v>42</v>
      </c>
      <c r="C2328" s="33">
        <v>41548</v>
      </c>
      <c r="D2328" s="31">
        <f>'1.3'!B173</f>
        <v>114.6</v>
      </c>
      <c r="E2328" s="31">
        <f>'1.3'!C173</f>
        <v>0.4</v>
      </c>
      <c r="F2328" s="31">
        <f>'1.3'!D173</f>
        <v>1.9</v>
      </c>
      <c r="G2328" s="31">
        <f>'1.3'!E173</f>
        <v>3.8</v>
      </c>
    </row>
    <row r="2329" spans="1:7" x14ac:dyDescent="0.25">
      <c r="A2329" s="37" t="s">
        <v>35</v>
      </c>
      <c r="B2329" s="37" t="s">
        <v>42</v>
      </c>
      <c r="C2329" s="33">
        <v>41579</v>
      </c>
      <c r="D2329" s="31">
        <f>'1.3'!B174</f>
        <v>116.8</v>
      </c>
      <c r="E2329" s="31">
        <f>'1.3'!C174</f>
        <v>4.5999999999999996</v>
      </c>
      <c r="F2329" s="31">
        <f>'1.3'!D174</f>
        <v>2.2000000000000002</v>
      </c>
      <c r="G2329" s="31">
        <f>'1.3'!E174</f>
        <v>3.2</v>
      </c>
    </row>
    <row r="2330" spans="1:7" x14ac:dyDescent="0.25">
      <c r="A2330" s="37" t="s">
        <v>35</v>
      </c>
      <c r="B2330" s="37" t="s">
        <v>42</v>
      </c>
      <c r="C2330" s="33">
        <v>41609</v>
      </c>
      <c r="D2330" s="31">
        <f>'1.3'!B175</f>
        <v>143.19999999999999</v>
      </c>
      <c r="E2330" s="31">
        <f>'1.3'!C175</f>
        <v>-3.8</v>
      </c>
      <c r="F2330" s="31">
        <f>'1.3'!D175</f>
        <v>1.5</v>
      </c>
      <c r="G2330" s="31">
        <f>'1.3'!E175</f>
        <v>1.5</v>
      </c>
    </row>
    <row r="2331" spans="1:7" x14ac:dyDescent="0.25">
      <c r="A2331" s="37" t="s">
        <v>35</v>
      </c>
      <c r="B2331" s="37" t="s">
        <v>42</v>
      </c>
      <c r="C2331" s="33">
        <v>41640</v>
      </c>
      <c r="D2331" s="31">
        <f>'1.3'!B176</f>
        <v>115.1</v>
      </c>
      <c r="E2331" s="31">
        <f>'1.3'!C176</f>
        <v>4.9000000000000004</v>
      </c>
      <c r="F2331" s="31">
        <f>'1.3'!D176</f>
        <v>4.9000000000000004</v>
      </c>
      <c r="G2331" s="31">
        <f>'1.3'!E176</f>
        <v>1.3</v>
      </c>
    </row>
    <row r="2332" spans="1:7" x14ac:dyDescent="0.25">
      <c r="A2332" s="37" t="s">
        <v>35</v>
      </c>
      <c r="B2332" s="37" t="s">
        <v>42</v>
      </c>
      <c r="C2332" s="33">
        <v>41671</v>
      </c>
      <c r="D2332" s="31">
        <f>'1.3'!B177</f>
        <v>101.8</v>
      </c>
      <c r="E2332" s="31">
        <f>'1.3'!C177</f>
        <v>3</v>
      </c>
      <c r="F2332" s="31">
        <f>'1.3'!D177</f>
        <v>4</v>
      </c>
      <c r="G2332" s="31">
        <f>'1.3'!E177</f>
        <v>1.5</v>
      </c>
    </row>
    <row r="2333" spans="1:7" x14ac:dyDescent="0.25">
      <c r="A2333" s="37" t="s">
        <v>35</v>
      </c>
      <c r="B2333" s="37" t="s">
        <v>42</v>
      </c>
      <c r="C2333" s="33">
        <v>41699</v>
      </c>
      <c r="D2333" s="31">
        <f>'1.3'!B178</f>
        <v>107.4</v>
      </c>
      <c r="E2333" s="31">
        <f>'1.3'!C178</f>
        <v>-4.4000000000000004</v>
      </c>
      <c r="F2333" s="31">
        <f>'1.3'!D178</f>
        <v>1.1000000000000001</v>
      </c>
      <c r="G2333" s="31">
        <f>'1.3'!E178</f>
        <v>0.9</v>
      </c>
    </row>
    <row r="2334" spans="1:7" x14ac:dyDescent="0.25">
      <c r="A2334" s="37" t="s">
        <v>35</v>
      </c>
      <c r="B2334" s="37" t="s">
        <v>42</v>
      </c>
      <c r="C2334" s="33">
        <v>41730</v>
      </c>
      <c r="D2334" s="31">
        <f>'1.3'!B179</f>
        <v>111.6</v>
      </c>
      <c r="E2334" s="31">
        <f>'1.3'!C179</f>
        <v>5.9</v>
      </c>
      <c r="F2334" s="31">
        <f>'1.3'!D179</f>
        <v>2.2999999999999998</v>
      </c>
      <c r="G2334" s="31">
        <f>'1.3'!E179</f>
        <v>1.1000000000000001</v>
      </c>
    </row>
    <row r="2335" spans="1:7" x14ac:dyDescent="0.25">
      <c r="A2335" s="37" t="s">
        <v>35</v>
      </c>
      <c r="B2335" s="37" t="s">
        <v>42</v>
      </c>
      <c r="C2335" s="33">
        <v>41760</v>
      </c>
      <c r="D2335" s="31">
        <f>'1.3'!B180</f>
        <v>113.2</v>
      </c>
      <c r="E2335" s="31">
        <f>'1.3'!C180</f>
        <v>1.9</v>
      </c>
      <c r="F2335" s="31">
        <f>'1.3'!D180</f>
        <v>2.2000000000000002</v>
      </c>
      <c r="G2335" s="31">
        <f>'1.3'!E180</f>
        <v>1</v>
      </c>
    </row>
    <row r="2336" spans="1:7" x14ac:dyDescent="0.25">
      <c r="A2336" s="37" t="s">
        <v>35</v>
      </c>
      <c r="B2336" s="37" t="s">
        <v>42</v>
      </c>
      <c r="C2336" s="33">
        <v>41791</v>
      </c>
      <c r="D2336" s="31">
        <f>'1.3'!B181</f>
        <v>101.1</v>
      </c>
      <c r="E2336" s="31">
        <f>'1.3'!C181</f>
        <v>-2.9</v>
      </c>
      <c r="F2336" s="31">
        <f>'1.3'!D181</f>
        <v>1.4</v>
      </c>
      <c r="G2336" s="31">
        <f>'1.3'!E181</f>
        <v>1</v>
      </c>
    </row>
    <row r="2337" spans="1:7" x14ac:dyDescent="0.25">
      <c r="A2337" s="37" t="s">
        <v>35</v>
      </c>
      <c r="B2337" s="37" t="s">
        <v>42</v>
      </c>
      <c r="C2337" s="33">
        <v>41821</v>
      </c>
      <c r="D2337" s="31">
        <f>'1.3'!B182</f>
        <v>108.9</v>
      </c>
      <c r="E2337" s="31">
        <f>'1.3'!C182</f>
        <v>-2.2000000000000002</v>
      </c>
      <c r="F2337" s="31">
        <f>'1.3'!D182</f>
        <v>0.9</v>
      </c>
      <c r="G2337" s="31">
        <f>'1.3'!E182</f>
        <v>0.5</v>
      </c>
    </row>
    <row r="2338" spans="1:7" x14ac:dyDescent="0.25">
      <c r="A2338" s="37" t="s">
        <v>35</v>
      </c>
      <c r="B2338" s="37" t="s">
        <v>42</v>
      </c>
      <c r="C2338" s="33">
        <v>41852</v>
      </c>
      <c r="D2338" s="31">
        <f>'1.3'!B183</f>
        <v>0</v>
      </c>
      <c r="E2338" s="31">
        <f>'1.3'!C183</f>
        <v>0</v>
      </c>
      <c r="F2338" s="31">
        <f>'1.3'!D183</f>
        <v>0</v>
      </c>
      <c r="G2338" s="31">
        <f>'1.3'!E183</f>
        <v>0</v>
      </c>
    </row>
    <row r="2339" spans="1:7" x14ac:dyDescent="0.25">
      <c r="A2339" s="37" t="s">
        <v>35</v>
      </c>
      <c r="B2339" s="37" t="s">
        <v>42</v>
      </c>
      <c r="C2339" s="33">
        <v>41883</v>
      </c>
      <c r="D2339" s="31">
        <f>'1.3'!B184</f>
        <v>0</v>
      </c>
      <c r="E2339" s="31">
        <f>'1.3'!C184</f>
        <v>0</v>
      </c>
      <c r="F2339" s="31">
        <f>'1.3'!D184</f>
        <v>0</v>
      </c>
      <c r="G2339" s="31">
        <f>'1.3'!E184</f>
        <v>0</v>
      </c>
    </row>
    <row r="2340" spans="1:7" x14ac:dyDescent="0.25">
      <c r="A2340" s="37" t="s">
        <v>35</v>
      </c>
      <c r="B2340" s="37" t="s">
        <v>42</v>
      </c>
      <c r="C2340" s="33">
        <v>41913</v>
      </c>
      <c r="D2340" s="31">
        <f>'1.3'!B185</f>
        <v>0</v>
      </c>
      <c r="E2340" s="31">
        <f>'1.3'!C185</f>
        <v>0</v>
      </c>
      <c r="F2340" s="31">
        <f>'1.3'!D185</f>
        <v>0</v>
      </c>
      <c r="G2340" s="31">
        <f>'1.3'!E185</f>
        <v>0</v>
      </c>
    </row>
    <row r="2341" spans="1:7" x14ac:dyDescent="0.25">
      <c r="A2341" s="37" t="s">
        <v>35</v>
      </c>
      <c r="B2341" s="37" t="s">
        <v>42</v>
      </c>
      <c r="C2341" s="33">
        <v>41944</v>
      </c>
      <c r="D2341" s="31">
        <f>'1.3'!B186</f>
        <v>0</v>
      </c>
      <c r="E2341" s="31">
        <f>'1.3'!C186</f>
        <v>0</v>
      </c>
      <c r="F2341" s="31">
        <f>'1.3'!D186</f>
        <v>0</v>
      </c>
      <c r="G2341" s="31">
        <f>'1.3'!E186</f>
        <v>0</v>
      </c>
    </row>
    <row r="2342" spans="1:7" x14ac:dyDescent="0.25">
      <c r="A2342" s="37" t="s">
        <v>35</v>
      </c>
      <c r="B2342" s="37" t="s">
        <v>42</v>
      </c>
      <c r="C2342" s="33">
        <v>41974</v>
      </c>
      <c r="D2342" s="31">
        <f>'1.3'!B187</f>
        <v>0</v>
      </c>
      <c r="E2342" s="31">
        <f>'1.3'!C187</f>
        <v>0</v>
      </c>
      <c r="F2342" s="31">
        <f>'1.3'!D187</f>
        <v>0</v>
      </c>
      <c r="G2342" s="31">
        <f>'1.3'!E187</f>
        <v>0</v>
      </c>
    </row>
    <row r="2343" spans="1:7" x14ac:dyDescent="0.25">
      <c r="A2343" s="37" t="s">
        <v>35</v>
      </c>
      <c r="B2343" s="37" t="s">
        <v>43</v>
      </c>
      <c r="C2343" s="33">
        <v>36526</v>
      </c>
      <c r="D2343" s="31" t="e">
        <f>'1.3'!F8</f>
        <v>#N/A</v>
      </c>
      <c r="E2343" s="31" t="e">
        <f>'1.3'!G8</f>
        <v>#N/A</v>
      </c>
      <c r="F2343" s="31" t="e">
        <f>'1.3'!H8</f>
        <v>#N/A</v>
      </c>
      <c r="G2343" s="31" t="e">
        <f>'1.3'!I8</f>
        <v>#N/A</v>
      </c>
    </row>
    <row r="2344" spans="1:7" x14ac:dyDescent="0.25">
      <c r="A2344" s="37" t="s">
        <v>35</v>
      </c>
      <c r="B2344" s="37" t="s">
        <v>43</v>
      </c>
      <c r="C2344" s="33">
        <v>36557</v>
      </c>
      <c r="D2344" s="31" t="e">
        <f>'1.3'!F9</f>
        <v>#N/A</v>
      </c>
      <c r="E2344" s="31" t="e">
        <f>'1.3'!G9</f>
        <v>#N/A</v>
      </c>
      <c r="F2344" s="31" t="e">
        <f>'1.3'!H9</f>
        <v>#N/A</v>
      </c>
      <c r="G2344" s="31" t="e">
        <f>'1.3'!I9</f>
        <v>#N/A</v>
      </c>
    </row>
    <row r="2345" spans="1:7" x14ac:dyDescent="0.25">
      <c r="A2345" s="37" t="s">
        <v>35</v>
      </c>
      <c r="B2345" s="37" t="s">
        <v>43</v>
      </c>
      <c r="C2345" s="33">
        <v>36586</v>
      </c>
      <c r="D2345" s="31" t="e">
        <f>'1.3'!F10</f>
        <v>#N/A</v>
      </c>
      <c r="E2345" s="31" t="e">
        <f>'1.3'!G10</f>
        <v>#N/A</v>
      </c>
      <c r="F2345" s="31" t="e">
        <f>'1.3'!H10</f>
        <v>#N/A</v>
      </c>
      <c r="G2345" s="31" t="e">
        <f>'1.3'!I10</f>
        <v>#N/A</v>
      </c>
    </row>
    <row r="2346" spans="1:7" x14ac:dyDescent="0.25">
      <c r="A2346" s="37" t="s">
        <v>35</v>
      </c>
      <c r="B2346" s="37" t="s">
        <v>43</v>
      </c>
      <c r="C2346" s="33">
        <v>36617</v>
      </c>
      <c r="D2346" s="31" t="e">
        <f>'1.3'!F11</f>
        <v>#N/A</v>
      </c>
      <c r="E2346" s="31" t="e">
        <f>'1.3'!G11</f>
        <v>#N/A</v>
      </c>
      <c r="F2346" s="31" t="e">
        <f>'1.3'!H11</f>
        <v>#N/A</v>
      </c>
      <c r="G2346" s="31" t="e">
        <f>'1.3'!I11</f>
        <v>#N/A</v>
      </c>
    </row>
    <row r="2347" spans="1:7" x14ac:dyDescent="0.25">
      <c r="A2347" s="37" t="s">
        <v>35</v>
      </c>
      <c r="B2347" s="37" t="s">
        <v>43</v>
      </c>
      <c r="C2347" s="33">
        <v>36647</v>
      </c>
      <c r="D2347" s="31" t="e">
        <f>'1.3'!F12</f>
        <v>#N/A</v>
      </c>
      <c r="E2347" s="31" t="e">
        <f>'1.3'!G12</f>
        <v>#N/A</v>
      </c>
      <c r="F2347" s="31" t="e">
        <f>'1.3'!H12</f>
        <v>#N/A</v>
      </c>
      <c r="G2347" s="31" t="e">
        <f>'1.3'!I12</f>
        <v>#N/A</v>
      </c>
    </row>
    <row r="2348" spans="1:7" x14ac:dyDescent="0.25">
      <c r="A2348" s="37" t="s">
        <v>35</v>
      </c>
      <c r="B2348" s="37" t="s">
        <v>43</v>
      </c>
      <c r="C2348" s="33">
        <v>36678</v>
      </c>
      <c r="D2348" s="31" t="e">
        <f>'1.3'!F13</f>
        <v>#N/A</v>
      </c>
      <c r="E2348" s="31" t="e">
        <f>'1.3'!G13</f>
        <v>#N/A</v>
      </c>
      <c r="F2348" s="31" t="e">
        <f>'1.3'!H13</f>
        <v>#N/A</v>
      </c>
      <c r="G2348" s="31" t="e">
        <f>'1.3'!I13</f>
        <v>#N/A</v>
      </c>
    </row>
    <row r="2349" spans="1:7" x14ac:dyDescent="0.25">
      <c r="A2349" s="37" t="s">
        <v>35</v>
      </c>
      <c r="B2349" s="37" t="s">
        <v>43</v>
      </c>
      <c r="C2349" s="33">
        <v>36708</v>
      </c>
      <c r="D2349" s="31" t="e">
        <f>'1.3'!F14</f>
        <v>#N/A</v>
      </c>
      <c r="E2349" s="31" t="e">
        <f>'1.3'!G14</f>
        <v>#N/A</v>
      </c>
      <c r="F2349" s="31" t="e">
        <f>'1.3'!H14</f>
        <v>#N/A</v>
      </c>
      <c r="G2349" s="31" t="e">
        <f>'1.3'!I14</f>
        <v>#N/A</v>
      </c>
    </row>
    <row r="2350" spans="1:7" x14ac:dyDescent="0.25">
      <c r="A2350" s="37" t="s">
        <v>35</v>
      </c>
      <c r="B2350" s="37" t="s">
        <v>43</v>
      </c>
      <c r="C2350" s="33">
        <v>36739</v>
      </c>
      <c r="D2350" s="31" t="e">
        <f>'1.3'!F15</f>
        <v>#N/A</v>
      </c>
      <c r="E2350" s="31" t="e">
        <f>'1.3'!G15</f>
        <v>#N/A</v>
      </c>
      <c r="F2350" s="31" t="e">
        <f>'1.3'!H15</f>
        <v>#N/A</v>
      </c>
      <c r="G2350" s="31" t="e">
        <f>'1.3'!I15</f>
        <v>#N/A</v>
      </c>
    </row>
    <row r="2351" spans="1:7" x14ac:dyDescent="0.25">
      <c r="A2351" s="37" t="s">
        <v>35</v>
      </c>
      <c r="B2351" s="37" t="s">
        <v>43</v>
      </c>
      <c r="C2351" s="33">
        <v>36770</v>
      </c>
      <c r="D2351" s="31" t="e">
        <f>'1.3'!F16</f>
        <v>#N/A</v>
      </c>
      <c r="E2351" s="31" t="e">
        <f>'1.3'!G16</f>
        <v>#N/A</v>
      </c>
      <c r="F2351" s="31" t="e">
        <f>'1.3'!H16</f>
        <v>#N/A</v>
      </c>
      <c r="G2351" s="31" t="e">
        <f>'1.3'!I16</f>
        <v>#N/A</v>
      </c>
    </row>
    <row r="2352" spans="1:7" x14ac:dyDescent="0.25">
      <c r="A2352" s="37" t="s">
        <v>35</v>
      </c>
      <c r="B2352" s="37" t="s">
        <v>43</v>
      </c>
      <c r="C2352" s="33">
        <v>36800</v>
      </c>
      <c r="D2352" s="31" t="e">
        <f>'1.3'!F17</f>
        <v>#N/A</v>
      </c>
      <c r="E2352" s="31" t="e">
        <f>'1.3'!G17</f>
        <v>#N/A</v>
      </c>
      <c r="F2352" s="31" t="e">
        <f>'1.3'!H17</f>
        <v>#N/A</v>
      </c>
      <c r="G2352" s="31" t="e">
        <f>'1.3'!I17</f>
        <v>#N/A</v>
      </c>
    </row>
    <row r="2353" spans="1:7" x14ac:dyDescent="0.25">
      <c r="A2353" s="37" t="s">
        <v>35</v>
      </c>
      <c r="B2353" s="37" t="s">
        <v>43</v>
      </c>
      <c r="C2353" s="33">
        <v>36831</v>
      </c>
      <c r="D2353" s="31" t="e">
        <f>'1.3'!F18</f>
        <v>#N/A</v>
      </c>
      <c r="E2353" s="31" t="e">
        <f>'1.3'!G18</f>
        <v>#N/A</v>
      </c>
      <c r="F2353" s="31" t="e">
        <f>'1.3'!H18</f>
        <v>#N/A</v>
      </c>
      <c r="G2353" s="31" t="e">
        <f>'1.3'!I18</f>
        <v>#N/A</v>
      </c>
    </row>
    <row r="2354" spans="1:7" x14ac:dyDescent="0.25">
      <c r="A2354" s="37" t="s">
        <v>35</v>
      </c>
      <c r="B2354" s="37" t="s">
        <v>43</v>
      </c>
      <c r="C2354" s="33">
        <v>36861</v>
      </c>
      <c r="D2354" s="31" t="e">
        <f>'1.3'!F19</f>
        <v>#N/A</v>
      </c>
      <c r="E2354" s="31" t="e">
        <f>'1.3'!G19</f>
        <v>#N/A</v>
      </c>
      <c r="F2354" s="31" t="e">
        <f>'1.3'!H19</f>
        <v>#N/A</v>
      </c>
      <c r="G2354" s="31" t="e">
        <f>'1.3'!I19</f>
        <v>#N/A</v>
      </c>
    </row>
    <row r="2355" spans="1:7" x14ac:dyDescent="0.25">
      <c r="A2355" s="37" t="s">
        <v>35</v>
      </c>
      <c r="B2355" s="37" t="s">
        <v>43</v>
      </c>
      <c r="C2355" s="33">
        <v>36892</v>
      </c>
      <c r="D2355" s="31" t="e">
        <f>'1.3'!F20</f>
        <v>#N/A</v>
      </c>
      <c r="E2355" s="31" t="e">
        <f>'1.3'!G20</f>
        <v>#N/A</v>
      </c>
      <c r="F2355" s="31" t="e">
        <f>'1.3'!H20</f>
        <v>#N/A</v>
      </c>
      <c r="G2355" s="31" t="e">
        <f>'1.3'!I20</f>
        <v>#N/A</v>
      </c>
    </row>
    <row r="2356" spans="1:7" x14ac:dyDescent="0.25">
      <c r="A2356" s="37" t="s">
        <v>35</v>
      </c>
      <c r="B2356" s="37" t="s">
        <v>43</v>
      </c>
      <c r="C2356" s="33">
        <v>36923</v>
      </c>
      <c r="D2356" s="31" t="e">
        <f>'1.3'!F21</f>
        <v>#N/A</v>
      </c>
      <c r="E2356" s="31" t="e">
        <f>'1.3'!G21</f>
        <v>#N/A</v>
      </c>
      <c r="F2356" s="31" t="e">
        <f>'1.3'!H21</f>
        <v>#N/A</v>
      </c>
      <c r="G2356" s="31" t="e">
        <f>'1.3'!I21</f>
        <v>#N/A</v>
      </c>
    </row>
    <row r="2357" spans="1:7" x14ac:dyDescent="0.25">
      <c r="A2357" s="37" t="s">
        <v>35</v>
      </c>
      <c r="B2357" s="37" t="s">
        <v>43</v>
      </c>
      <c r="C2357" s="33">
        <v>36951</v>
      </c>
      <c r="D2357" s="31" t="e">
        <f>'1.3'!F22</f>
        <v>#N/A</v>
      </c>
      <c r="E2357" s="31" t="e">
        <f>'1.3'!G22</f>
        <v>#N/A</v>
      </c>
      <c r="F2357" s="31" t="e">
        <f>'1.3'!H22</f>
        <v>#N/A</v>
      </c>
      <c r="G2357" s="31" t="e">
        <f>'1.3'!I22</f>
        <v>#N/A</v>
      </c>
    </row>
    <row r="2358" spans="1:7" x14ac:dyDescent="0.25">
      <c r="A2358" s="37" t="s">
        <v>35</v>
      </c>
      <c r="B2358" s="37" t="s">
        <v>43</v>
      </c>
      <c r="C2358" s="33">
        <v>36982</v>
      </c>
      <c r="D2358" s="31" t="e">
        <f>'1.3'!F23</f>
        <v>#N/A</v>
      </c>
      <c r="E2358" s="31" t="e">
        <f>'1.3'!G23</f>
        <v>#N/A</v>
      </c>
      <c r="F2358" s="31" t="e">
        <f>'1.3'!H23</f>
        <v>#N/A</v>
      </c>
      <c r="G2358" s="31" t="e">
        <f>'1.3'!I23</f>
        <v>#N/A</v>
      </c>
    </row>
    <row r="2359" spans="1:7" x14ac:dyDescent="0.25">
      <c r="A2359" s="37" t="s">
        <v>35</v>
      </c>
      <c r="B2359" s="37" t="s">
        <v>43</v>
      </c>
      <c r="C2359" s="33">
        <v>37012</v>
      </c>
      <c r="D2359" s="31" t="e">
        <f>'1.3'!F24</f>
        <v>#N/A</v>
      </c>
      <c r="E2359" s="31" t="e">
        <f>'1.3'!G24</f>
        <v>#N/A</v>
      </c>
      <c r="F2359" s="31" t="e">
        <f>'1.3'!H24</f>
        <v>#N/A</v>
      </c>
      <c r="G2359" s="31" t="e">
        <f>'1.3'!I24</f>
        <v>#N/A</v>
      </c>
    </row>
    <row r="2360" spans="1:7" x14ac:dyDescent="0.25">
      <c r="A2360" s="37" t="s">
        <v>35</v>
      </c>
      <c r="B2360" s="37" t="s">
        <v>43</v>
      </c>
      <c r="C2360" s="33">
        <v>37043</v>
      </c>
      <c r="D2360" s="31" t="e">
        <f>'1.3'!F25</f>
        <v>#N/A</v>
      </c>
      <c r="E2360" s="31" t="e">
        <f>'1.3'!G25</f>
        <v>#N/A</v>
      </c>
      <c r="F2360" s="31" t="e">
        <f>'1.3'!H25</f>
        <v>#N/A</v>
      </c>
      <c r="G2360" s="31" t="e">
        <f>'1.3'!I25</f>
        <v>#N/A</v>
      </c>
    </row>
    <row r="2361" spans="1:7" x14ac:dyDescent="0.25">
      <c r="A2361" s="37" t="s">
        <v>35</v>
      </c>
      <c r="B2361" s="37" t="s">
        <v>43</v>
      </c>
      <c r="C2361" s="33">
        <v>37073</v>
      </c>
      <c r="D2361" s="31" t="e">
        <f>'1.3'!F26</f>
        <v>#N/A</v>
      </c>
      <c r="E2361" s="31" t="e">
        <f>'1.3'!G26</f>
        <v>#N/A</v>
      </c>
      <c r="F2361" s="31" t="e">
        <f>'1.3'!H26</f>
        <v>#N/A</v>
      </c>
      <c r="G2361" s="31" t="e">
        <f>'1.3'!I26</f>
        <v>#N/A</v>
      </c>
    </row>
    <row r="2362" spans="1:7" x14ac:dyDescent="0.25">
      <c r="A2362" s="37" t="s">
        <v>35</v>
      </c>
      <c r="B2362" s="37" t="s">
        <v>43</v>
      </c>
      <c r="C2362" s="33">
        <v>37104</v>
      </c>
      <c r="D2362" s="31" t="e">
        <f>'1.3'!F27</f>
        <v>#N/A</v>
      </c>
      <c r="E2362" s="31" t="e">
        <f>'1.3'!G27</f>
        <v>#N/A</v>
      </c>
      <c r="F2362" s="31" t="e">
        <f>'1.3'!H27</f>
        <v>#N/A</v>
      </c>
      <c r="G2362" s="31" t="e">
        <f>'1.3'!I27</f>
        <v>#N/A</v>
      </c>
    </row>
    <row r="2363" spans="1:7" x14ac:dyDescent="0.25">
      <c r="A2363" s="37" t="s">
        <v>35</v>
      </c>
      <c r="B2363" s="37" t="s">
        <v>43</v>
      </c>
      <c r="C2363" s="33">
        <v>37135</v>
      </c>
      <c r="D2363" s="31" t="e">
        <f>'1.3'!F28</f>
        <v>#N/A</v>
      </c>
      <c r="E2363" s="31" t="e">
        <f>'1.3'!G28</f>
        <v>#N/A</v>
      </c>
      <c r="F2363" s="31" t="e">
        <f>'1.3'!H28</f>
        <v>#N/A</v>
      </c>
      <c r="G2363" s="31" t="e">
        <f>'1.3'!I28</f>
        <v>#N/A</v>
      </c>
    </row>
    <row r="2364" spans="1:7" x14ac:dyDescent="0.25">
      <c r="A2364" s="37" t="s">
        <v>35</v>
      </c>
      <c r="B2364" s="37" t="s">
        <v>43</v>
      </c>
      <c r="C2364" s="33">
        <v>37165</v>
      </c>
      <c r="D2364" s="31" t="e">
        <f>'1.3'!F29</f>
        <v>#N/A</v>
      </c>
      <c r="E2364" s="31" t="e">
        <f>'1.3'!G29</f>
        <v>#N/A</v>
      </c>
      <c r="F2364" s="31" t="e">
        <f>'1.3'!H29</f>
        <v>#N/A</v>
      </c>
      <c r="G2364" s="31" t="e">
        <f>'1.3'!I29</f>
        <v>#N/A</v>
      </c>
    </row>
    <row r="2365" spans="1:7" x14ac:dyDescent="0.25">
      <c r="A2365" s="37" t="s">
        <v>35</v>
      </c>
      <c r="B2365" s="37" t="s">
        <v>43</v>
      </c>
      <c r="C2365" s="33">
        <v>37196</v>
      </c>
      <c r="D2365" s="31" t="e">
        <f>'1.3'!F30</f>
        <v>#N/A</v>
      </c>
      <c r="E2365" s="31" t="e">
        <f>'1.3'!G30</f>
        <v>#N/A</v>
      </c>
      <c r="F2365" s="31" t="e">
        <f>'1.3'!H30</f>
        <v>#N/A</v>
      </c>
      <c r="G2365" s="31" t="e">
        <f>'1.3'!I30</f>
        <v>#N/A</v>
      </c>
    </row>
    <row r="2366" spans="1:7" x14ac:dyDescent="0.25">
      <c r="A2366" s="37" t="s">
        <v>35</v>
      </c>
      <c r="B2366" s="37" t="s">
        <v>43</v>
      </c>
      <c r="C2366" s="33">
        <v>37226</v>
      </c>
      <c r="D2366" s="31" t="e">
        <f>'1.3'!F31</f>
        <v>#N/A</v>
      </c>
      <c r="E2366" s="31" t="e">
        <f>'1.3'!G31</f>
        <v>#N/A</v>
      </c>
      <c r="F2366" s="31" t="e">
        <f>'1.3'!H31</f>
        <v>#N/A</v>
      </c>
      <c r="G2366" s="31" t="e">
        <f>'1.3'!I31</f>
        <v>#N/A</v>
      </c>
    </row>
    <row r="2367" spans="1:7" x14ac:dyDescent="0.25">
      <c r="A2367" s="37" t="s">
        <v>35</v>
      </c>
      <c r="B2367" s="37" t="s">
        <v>43</v>
      </c>
      <c r="C2367" s="33">
        <v>37257</v>
      </c>
      <c r="D2367" s="31" t="e">
        <f>'1.3'!F32</f>
        <v>#N/A</v>
      </c>
      <c r="E2367" s="31" t="e">
        <f>'1.3'!G32</f>
        <v>#N/A</v>
      </c>
      <c r="F2367" s="31" t="e">
        <f>'1.3'!H32</f>
        <v>#N/A</v>
      </c>
      <c r="G2367" s="31" t="e">
        <f>'1.3'!I32</f>
        <v>#N/A</v>
      </c>
    </row>
    <row r="2368" spans="1:7" x14ac:dyDescent="0.25">
      <c r="A2368" s="37" t="s">
        <v>35</v>
      </c>
      <c r="B2368" s="37" t="s">
        <v>43</v>
      </c>
      <c r="C2368" s="33">
        <v>37288</v>
      </c>
      <c r="D2368" s="31" t="e">
        <f>'1.3'!F33</f>
        <v>#N/A</v>
      </c>
      <c r="E2368" s="31" t="e">
        <f>'1.3'!G33</f>
        <v>#N/A</v>
      </c>
      <c r="F2368" s="31" t="e">
        <f>'1.3'!H33</f>
        <v>#N/A</v>
      </c>
      <c r="G2368" s="31" t="e">
        <f>'1.3'!I33</f>
        <v>#N/A</v>
      </c>
    </row>
    <row r="2369" spans="1:7" x14ac:dyDescent="0.25">
      <c r="A2369" s="37" t="s">
        <v>35</v>
      </c>
      <c r="B2369" s="37" t="s">
        <v>43</v>
      </c>
      <c r="C2369" s="33">
        <v>37316</v>
      </c>
      <c r="D2369" s="31" t="e">
        <f>'1.3'!F34</f>
        <v>#N/A</v>
      </c>
      <c r="E2369" s="31" t="e">
        <f>'1.3'!G34</f>
        <v>#N/A</v>
      </c>
      <c r="F2369" s="31" t="e">
        <f>'1.3'!H34</f>
        <v>#N/A</v>
      </c>
      <c r="G2369" s="31" t="e">
        <f>'1.3'!I34</f>
        <v>#N/A</v>
      </c>
    </row>
    <row r="2370" spans="1:7" x14ac:dyDescent="0.25">
      <c r="A2370" s="37" t="s">
        <v>35</v>
      </c>
      <c r="B2370" s="37" t="s">
        <v>43</v>
      </c>
      <c r="C2370" s="33">
        <v>37347</v>
      </c>
      <c r="D2370" s="31" t="e">
        <f>'1.3'!F35</f>
        <v>#N/A</v>
      </c>
      <c r="E2370" s="31" t="e">
        <f>'1.3'!G35</f>
        <v>#N/A</v>
      </c>
      <c r="F2370" s="31" t="e">
        <f>'1.3'!H35</f>
        <v>#N/A</v>
      </c>
      <c r="G2370" s="31" t="e">
        <f>'1.3'!I35</f>
        <v>#N/A</v>
      </c>
    </row>
    <row r="2371" spans="1:7" x14ac:dyDescent="0.25">
      <c r="A2371" s="37" t="s">
        <v>35</v>
      </c>
      <c r="B2371" s="37" t="s">
        <v>43</v>
      </c>
      <c r="C2371" s="33">
        <v>37377</v>
      </c>
      <c r="D2371" s="31" t="e">
        <f>'1.3'!F36</f>
        <v>#N/A</v>
      </c>
      <c r="E2371" s="31" t="e">
        <f>'1.3'!G36</f>
        <v>#N/A</v>
      </c>
      <c r="F2371" s="31" t="e">
        <f>'1.3'!H36</f>
        <v>#N/A</v>
      </c>
      <c r="G2371" s="31" t="e">
        <f>'1.3'!I36</f>
        <v>#N/A</v>
      </c>
    </row>
    <row r="2372" spans="1:7" x14ac:dyDescent="0.25">
      <c r="A2372" s="37" t="s">
        <v>35</v>
      </c>
      <c r="B2372" s="37" t="s">
        <v>43</v>
      </c>
      <c r="C2372" s="33">
        <v>37408</v>
      </c>
      <c r="D2372" s="31" t="e">
        <f>'1.3'!F37</f>
        <v>#N/A</v>
      </c>
      <c r="E2372" s="31" t="e">
        <f>'1.3'!G37</f>
        <v>#N/A</v>
      </c>
      <c r="F2372" s="31" t="e">
        <f>'1.3'!H37</f>
        <v>#N/A</v>
      </c>
      <c r="G2372" s="31" t="e">
        <f>'1.3'!I37</f>
        <v>#N/A</v>
      </c>
    </row>
    <row r="2373" spans="1:7" x14ac:dyDescent="0.25">
      <c r="A2373" s="37" t="s">
        <v>35</v>
      </c>
      <c r="B2373" s="37" t="s">
        <v>43</v>
      </c>
      <c r="C2373" s="33">
        <v>37438</v>
      </c>
      <c r="D2373" s="31" t="e">
        <f>'1.3'!F38</f>
        <v>#N/A</v>
      </c>
      <c r="E2373" s="31" t="e">
        <f>'1.3'!G38</f>
        <v>#N/A</v>
      </c>
      <c r="F2373" s="31" t="e">
        <f>'1.3'!H38</f>
        <v>#N/A</v>
      </c>
      <c r="G2373" s="31" t="e">
        <f>'1.3'!I38</f>
        <v>#N/A</v>
      </c>
    </row>
    <row r="2374" spans="1:7" x14ac:dyDescent="0.25">
      <c r="A2374" s="37" t="s">
        <v>35</v>
      </c>
      <c r="B2374" s="37" t="s">
        <v>43</v>
      </c>
      <c r="C2374" s="33">
        <v>37469</v>
      </c>
      <c r="D2374" s="31" t="e">
        <f>'1.3'!F39</f>
        <v>#N/A</v>
      </c>
      <c r="E2374" s="31" t="e">
        <f>'1.3'!G39</f>
        <v>#N/A</v>
      </c>
      <c r="F2374" s="31" t="e">
        <f>'1.3'!H39</f>
        <v>#N/A</v>
      </c>
      <c r="G2374" s="31" t="e">
        <f>'1.3'!I39</f>
        <v>#N/A</v>
      </c>
    </row>
    <row r="2375" spans="1:7" x14ac:dyDescent="0.25">
      <c r="A2375" s="37" t="s">
        <v>35</v>
      </c>
      <c r="B2375" s="37" t="s">
        <v>43</v>
      </c>
      <c r="C2375" s="33">
        <v>37500</v>
      </c>
      <c r="D2375" s="31" t="e">
        <f>'1.3'!F40</f>
        <v>#N/A</v>
      </c>
      <c r="E2375" s="31" t="e">
        <f>'1.3'!G40</f>
        <v>#N/A</v>
      </c>
      <c r="F2375" s="31" t="e">
        <f>'1.3'!H40</f>
        <v>#N/A</v>
      </c>
      <c r="G2375" s="31" t="e">
        <f>'1.3'!I40</f>
        <v>#N/A</v>
      </c>
    </row>
    <row r="2376" spans="1:7" x14ac:dyDescent="0.25">
      <c r="A2376" s="37" t="s">
        <v>35</v>
      </c>
      <c r="B2376" s="37" t="s">
        <v>43</v>
      </c>
      <c r="C2376" s="33">
        <v>37530</v>
      </c>
      <c r="D2376" s="31" t="e">
        <f>'1.3'!F41</f>
        <v>#N/A</v>
      </c>
      <c r="E2376" s="31" t="e">
        <f>'1.3'!G41</f>
        <v>#N/A</v>
      </c>
      <c r="F2376" s="31" t="e">
        <f>'1.3'!H41</f>
        <v>#N/A</v>
      </c>
      <c r="G2376" s="31" t="e">
        <f>'1.3'!I41</f>
        <v>#N/A</v>
      </c>
    </row>
    <row r="2377" spans="1:7" x14ac:dyDescent="0.25">
      <c r="A2377" s="37" t="s">
        <v>35</v>
      </c>
      <c r="B2377" s="37" t="s">
        <v>43</v>
      </c>
      <c r="C2377" s="33">
        <v>37561</v>
      </c>
      <c r="D2377" s="31" t="e">
        <f>'1.3'!F42</f>
        <v>#N/A</v>
      </c>
      <c r="E2377" s="31" t="e">
        <f>'1.3'!G42</f>
        <v>#N/A</v>
      </c>
      <c r="F2377" s="31" t="e">
        <f>'1.3'!H42</f>
        <v>#N/A</v>
      </c>
      <c r="G2377" s="31" t="e">
        <f>'1.3'!I42</f>
        <v>#N/A</v>
      </c>
    </row>
    <row r="2378" spans="1:7" x14ac:dyDescent="0.25">
      <c r="A2378" s="37" t="s">
        <v>35</v>
      </c>
      <c r="B2378" s="37" t="s">
        <v>43</v>
      </c>
      <c r="C2378" s="33">
        <v>37591</v>
      </c>
      <c r="D2378" s="31" t="e">
        <f>'1.3'!F43</f>
        <v>#N/A</v>
      </c>
      <c r="E2378" s="31" t="e">
        <f>'1.3'!G43</f>
        <v>#N/A</v>
      </c>
      <c r="F2378" s="31" t="e">
        <f>'1.3'!H43</f>
        <v>#N/A</v>
      </c>
      <c r="G2378" s="31" t="e">
        <f>'1.3'!I43</f>
        <v>#N/A</v>
      </c>
    </row>
    <row r="2379" spans="1:7" x14ac:dyDescent="0.25">
      <c r="A2379" s="37" t="s">
        <v>35</v>
      </c>
      <c r="B2379" s="37" t="s">
        <v>43</v>
      </c>
      <c r="C2379" s="33">
        <v>37622</v>
      </c>
      <c r="D2379" s="31" t="e">
        <f>'1.3'!F44</f>
        <v>#N/A</v>
      </c>
      <c r="E2379" s="31" t="e">
        <f>'1.3'!G44</f>
        <v>#N/A</v>
      </c>
      <c r="F2379" s="31" t="e">
        <f>'1.3'!H44</f>
        <v>#N/A</v>
      </c>
      <c r="G2379" s="31" t="e">
        <f>'1.3'!I44</f>
        <v>#N/A</v>
      </c>
    </row>
    <row r="2380" spans="1:7" x14ac:dyDescent="0.25">
      <c r="A2380" s="37" t="s">
        <v>35</v>
      </c>
      <c r="B2380" s="37" t="s">
        <v>43</v>
      </c>
      <c r="C2380" s="33">
        <v>37653</v>
      </c>
      <c r="D2380" s="31" t="e">
        <f>'1.3'!F45</f>
        <v>#N/A</v>
      </c>
      <c r="E2380" s="31" t="e">
        <f>'1.3'!G45</f>
        <v>#N/A</v>
      </c>
      <c r="F2380" s="31" t="e">
        <f>'1.3'!H45</f>
        <v>#N/A</v>
      </c>
      <c r="G2380" s="31" t="e">
        <f>'1.3'!I45</f>
        <v>#N/A</v>
      </c>
    </row>
    <row r="2381" spans="1:7" x14ac:dyDescent="0.25">
      <c r="A2381" s="37" t="s">
        <v>35</v>
      </c>
      <c r="B2381" s="37" t="s">
        <v>43</v>
      </c>
      <c r="C2381" s="33">
        <v>37681</v>
      </c>
      <c r="D2381" s="31" t="e">
        <f>'1.3'!F46</f>
        <v>#N/A</v>
      </c>
      <c r="E2381" s="31" t="e">
        <f>'1.3'!G46</f>
        <v>#N/A</v>
      </c>
      <c r="F2381" s="31" t="e">
        <f>'1.3'!H46</f>
        <v>#N/A</v>
      </c>
      <c r="G2381" s="31" t="e">
        <f>'1.3'!I46</f>
        <v>#N/A</v>
      </c>
    </row>
    <row r="2382" spans="1:7" x14ac:dyDescent="0.25">
      <c r="A2382" s="37" t="s">
        <v>35</v>
      </c>
      <c r="B2382" s="37" t="s">
        <v>43</v>
      </c>
      <c r="C2382" s="33">
        <v>37712</v>
      </c>
      <c r="D2382" s="31" t="e">
        <f>'1.3'!F47</f>
        <v>#N/A</v>
      </c>
      <c r="E2382" s="31" t="e">
        <f>'1.3'!G47</f>
        <v>#N/A</v>
      </c>
      <c r="F2382" s="31" t="e">
        <f>'1.3'!H47</f>
        <v>#N/A</v>
      </c>
      <c r="G2382" s="31" t="e">
        <f>'1.3'!I47</f>
        <v>#N/A</v>
      </c>
    </row>
    <row r="2383" spans="1:7" x14ac:dyDescent="0.25">
      <c r="A2383" s="37" t="s">
        <v>35</v>
      </c>
      <c r="B2383" s="37" t="s">
        <v>43</v>
      </c>
      <c r="C2383" s="33">
        <v>37742</v>
      </c>
      <c r="D2383" s="31" t="e">
        <f>'1.3'!F48</f>
        <v>#N/A</v>
      </c>
      <c r="E2383" s="31" t="e">
        <f>'1.3'!G48</f>
        <v>#N/A</v>
      </c>
      <c r="F2383" s="31" t="e">
        <f>'1.3'!H48</f>
        <v>#N/A</v>
      </c>
      <c r="G2383" s="31" t="e">
        <f>'1.3'!I48</f>
        <v>#N/A</v>
      </c>
    </row>
    <row r="2384" spans="1:7" x14ac:dyDescent="0.25">
      <c r="A2384" s="37" t="s">
        <v>35</v>
      </c>
      <c r="B2384" s="37" t="s">
        <v>43</v>
      </c>
      <c r="C2384" s="33">
        <v>37773</v>
      </c>
      <c r="D2384" s="31" t="e">
        <f>'1.3'!F49</f>
        <v>#N/A</v>
      </c>
      <c r="E2384" s="31" t="e">
        <f>'1.3'!G49</f>
        <v>#N/A</v>
      </c>
      <c r="F2384" s="31" t="e">
        <f>'1.3'!H49</f>
        <v>#N/A</v>
      </c>
      <c r="G2384" s="31" t="e">
        <f>'1.3'!I49</f>
        <v>#N/A</v>
      </c>
    </row>
    <row r="2385" spans="1:7" x14ac:dyDescent="0.25">
      <c r="A2385" s="37" t="s">
        <v>35</v>
      </c>
      <c r="B2385" s="37" t="s">
        <v>43</v>
      </c>
      <c r="C2385" s="33">
        <v>37803</v>
      </c>
      <c r="D2385" s="31" t="e">
        <f>'1.3'!F50</f>
        <v>#N/A</v>
      </c>
      <c r="E2385" s="31" t="e">
        <f>'1.3'!G50</f>
        <v>#N/A</v>
      </c>
      <c r="F2385" s="31" t="e">
        <f>'1.3'!H50</f>
        <v>#N/A</v>
      </c>
      <c r="G2385" s="31" t="e">
        <f>'1.3'!I50</f>
        <v>#N/A</v>
      </c>
    </row>
    <row r="2386" spans="1:7" x14ac:dyDescent="0.25">
      <c r="A2386" s="37" t="s">
        <v>35</v>
      </c>
      <c r="B2386" s="37" t="s">
        <v>43</v>
      </c>
      <c r="C2386" s="33">
        <v>37834</v>
      </c>
      <c r="D2386" s="31" t="e">
        <f>'1.3'!F51</f>
        <v>#N/A</v>
      </c>
      <c r="E2386" s="31" t="e">
        <f>'1.3'!G51</f>
        <v>#N/A</v>
      </c>
      <c r="F2386" s="31" t="e">
        <f>'1.3'!H51</f>
        <v>#N/A</v>
      </c>
      <c r="G2386" s="31" t="e">
        <f>'1.3'!I51</f>
        <v>#N/A</v>
      </c>
    </row>
    <row r="2387" spans="1:7" x14ac:dyDescent="0.25">
      <c r="A2387" s="37" t="s">
        <v>35</v>
      </c>
      <c r="B2387" s="37" t="s">
        <v>43</v>
      </c>
      <c r="C2387" s="33">
        <v>37865</v>
      </c>
      <c r="D2387" s="31" t="e">
        <f>'1.3'!F52</f>
        <v>#N/A</v>
      </c>
      <c r="E2387" s="31" t="e">
        <f>'1.3'!G52</f>
        <v>#N/A</v>
      </c>
      <c r="F2387" s="31" t="e">
        <f>'1.3'!H52</f>
        <v>#N/A</v>
      </c>
      <c r="G2387" s="31" t="e">
        <f>'1.3'!I52</f>
        <v>#N/A</v>
      </c>
    </row>
    <row r="2388" spans="1:7" x14ac:dyDescent="0.25">
      <c r="A2388" s="37" t="s">
        <v>35</v>
      </c>
      <c r="B2388" s="37" t="s">
        <v>43</v>
      </c>
      <c r="C2388" s="33">
        <v>37895</v>
      </c>
      <c r="D2388" s="31" t="e">
        <f>'1.3'!F53</f>
        <v>#N/A</v>
      </c>
      <c r="E2388" s="31" t="e">
        <f>'1.3'!G53</f>
        <v>#N/A</v>
      </c>
      <c r="F2388" s="31" t="e">
        <f>'1.3'!H53</f>
        <v>#N/A</v>
      </c>
      <c r="G2388" s="31" t="e">
        <f>'1.3'!I53</f>
        <v>#N/A</v>
      </c>
    </row>
    <row r="2389" spans="1:7" x14ac:dyDescent="0.25">
      <c r="A2389" s="37" t="s">
        <v>35</v>
      </c>
      <c r="B2389" s="37" t="s">
        <v>43</v>
      </c>
      <c r="C2389" s="33">
        <v>37926</v>
      </c>
      <c r="D2389" s="31" t="e">
        <f>'1.3'!F54</f>
        <v>#N/A</v>
      </c>
      <c r="E2389" s="31" t="e">
        <f>'1.3'!G54</f>
        <v>#N/A</v>
      </c>
      <c r="F2389" s="31" t="e">
        <f>'1.3'!H54</f>
        <v>#N/A</v>
      </c>
      <c r="G2389" s="31" t="e">
        <f>'1.3'!I54</f>
        <v>#N/A</v>
      </c>
    </row>
    <row r="2390" spans="1:7" x14ac:dyDescent="0.25">
      <c r="A2390" s="37" t="s">
        <v>35</v>
      </c>
      <c r="B2390" s="37" t="s">
        <v>43</v>
      </c>
      <c r="C2390" s="33">
        <v>37956</v>
      </c>
      <c r="D2390" s="31" t="e">
        <f>'1.3'!F55</f>
        <v>#N/A</v>
      </c>
      <c r="E2390" s="31" t="e">
        <f>'1.3'!G55</f>
        <v>#N/A</v>
      </c>
      <c r="F2390" s="31" t="e">
        <f>'1.3'!H55</f>
        <v>#N/A</v>
      </c>
      <c r="G2390" s="31" t="e">
        <f>'1.3'!I55</f>
        <v>#N/A</v>
      </c>
    </row>
    <row r="2391" spans="1:7" x14ac:dyDescent="0.25">
      <c r="A2391" s="37" t="s">
        <v>35</v>
      </c>
      <c r="B2391" s="37" t="s">
        <v>43</v>
      </c>
      <c r="C2391" s="33">
        <v>37987</v>
      </c>
      <c r="D2391" s="31">
        <f>'1.3'!F56</f>
        <v>34.9</v>
      </c>
      <c r="E2391" s="31" t="e">
        <f>'1.3'!G56</f>
        <v>#N/A</v>
      </c>
      <c r="F2391" s="31" t="e">
        <f>'1.3'!H56</f>
        <v>#N/A</v>
      </c>
      <c r="G2391" s="31" t="e">
        <f>'1.3'!I56</f>
        <v>#N/A</v>
      </c>
    </row>
    <row r="2392" spans="1:7" x14ac:dyDescent="0.25">
      <c r="A2392" s="37" t="s">
        <v>35</v>
      </c>
      <c r="B2392" s="37" t="s">
        <v>43</v>
      </c>
      <c r="C2392" s="33">
        <v>38018</v>
      </c>
      <c r="D2392" s="31">
        <f>'1.3'!F57</f>
        <v>32.1</v>
      </c>
      <c r="E2392" s="31" t="e">
        <f>'1.3'!G57</f>
        <v>#N/A</v>
      </c>
      <c r="F2392" s="31" t="e">
        <f>'1.3'!H57</f>
        <v>#N/A</v>
      </c>
      <c r="G2392" s="31" t="e">
        <f>'1.3'!I57</f>
        <v>#N/A</v>
      </c>
    </row>
    <row r="2393" spans="1:7" x14ac:dyDescent="0.25">
      <c r="A2393" s="37" t="s">
        <v>35</v>
      </c>
      <c r="B2393" s="37" t="s">
        <v>43</v>
      </c>
      <c r="C2393" s="33">
        <v>38047</v>
      </c>
      <c r="D2393" s="31">
        <f>'1.3'!F58</f>
        <v>36.200000000000003</v>
      </c>
      <c r="E2393" s="31" t="e">
        <f>'1.3'!G58</f>
        <v>#N/A</v>
      </c>
      <c r="F2393" s="31" t="e">
        <f>'1.3'!H58</f>
        <v>#N/A</v>
      </c>
      <c r="G2393" s="31" t="e">
        <f>'1.3'!I58</f>
        <v>#N/A</v>
      </c>
    </row>
    <row r="2394" spans="1:7" x14ac:dyDescent="0.25">
      <c r="A2394" s="37" t="s">
        <v>35</v>
      </c>
      <c r="B2394" s="37" t="s">
        <v>43</v>
      </c>
      <c r="C2394" s="33">
        <v>38078</v>
      </c>
      <c r="D2394" s="31">
        <f>'1.3'!F59</f>
        <v>34.799999999999997</v>
      </c>
      <c r="E2394" s="31" t="e">
        <f>'1.3'!G59</f>
        <v>#N/A</v>
      </c>
      <c r="F2394" s="31" t="e">
        <f>'1.3'!H59</f>
        <v>#N/A</v>
      </c>
      <c r="G2394" s="31" t="e">
        <f>'1.3'!I59</f>
        <v>#N/A</v>
      </c>
    </row>
    <row r="2395" spans="1:7" x14ac:dyDescent="0.25">
      <c r="A2395" s="37" t="s">
        <v>35</v>
      </c>
      <c r="B2395" s="37" t="s">
        <v>43</v>
      </c>
      <c r="C2395" s="33">
        <v>38108</v>
      </c>
      <c r="D2395" s="31">
        <f>'1.3'!F60</f>
        <v>35.700000000000003</v>
      </c>
      <c r="E2395" s="31" t="e">
        <f>'1.3'!G60</f>
        <v>#N/A</v>
      </c>
      <c r="F2395" s="31" t="e">
        <f>'1.3'!H60</f>
        <v>#N/A</v>
      </c>
      <c r="G2395" s="31" t="e">
        <f>'1.3'!I60</f>
        <v>#N/A</v>
      </c>
    </row>
    <row r="2396" spans="1:7" x14ac:dyDescent="0.25">
      <c r="A2396" s="37" t="s">
        <v>35</v>
      </c>
      <c r="B2396" s="37" t="s">
        <v>43</v>
      </c>
      <c r="C2396" s="33">
        <v>38139</v>
      </c>
      <c r="D2396" s="31">
        <f>'1.3'!F61</f>
        <v>35.1</v>
      </c>
      <c r="E2396" s="31" t="e">
        <f>'1.3'!G61</f>
        <v>#N/A</v>
      </c>
      <c r="F2396" s="31" t="e">
        <f>'1.3'!H61</f>
        <v>#N/A</v>
      </c>
      <c r="G2396" s="31" t="e">
        <f>'1.3'!I61</f>
        <v>#N/A</v>
      </c>
    </row>
    <row r="2397" spans="1:7" x14ac:dyDescent="0.25">
      <c r="A2397" s="37" t="s">
        <v>35</v>
      </c>
      <c r="B2397" s="37" t="s">
        <v>43</v>
      </c>
      <c r="C2397" s="33">
        <v>38169</v>
      </c>
      <c r="D2397" s="31">
        <f>'1.3'!F62</f>
        <v>39.200000000000003</v>
      </c>
      <c r="E2397" s="31" t="e">
        <f>'1.3'!G62</f>
        <v>#N/A</v>
      </c>
      <c r="F2397" s="31" t="e">
        <f>'1.3'!H62</f>
        <v>#N/A</v>
      </c>
      <c r="G2397" s="31" t="e">
        <f>'1.3'!I62</f>
        <v>#N/A</v>
      </c>
    </row>
    <row r="2398" spans="1:7" x14ac:dyDescent="0.25">
      <c r="A2398" s="37" t="s">
        <v>35</v>
      </c>
      <c r="B2398" s="37" t="s">
        <v>43</v>
      </c>
      <c r="C2398" s="33">
        <v>38200</v>
      </c>
      <c r="D2398" s="31">
        <f>'1.3'!F63</f>
        <v>36</v>
      </c>
      <c r="E2398" s="31" t="e">
        <f>'1.3'!G63</f>
        <v>#N/A</v>
      </c>
      <c r="F2398" s="31" t="e">
        <f>'1.3'!H63</f>
        <v>#N/A</v>
      </c>
      <c r="G2398" s="31" t="e">
        <f>'1.3'!I63</f>
        <v>#N/A</v>
      </c>
    </row>
    <row r="2399" spans="1:7" x14ac:dyDescent="0.25">
      <c r="A2399" s="37" t="s">
        <v>35</v>
      </c>
      <c r="B2399" s="37" t="s">
        <v>43</v>
      </c>
      <c r="C2399" s="33">
        <v>38231</v>
      </c>
      <c r="D2399" s="31">
        <f>'1.3'!F64</f>
        <v>35.799999999999997</v>
      </c>
      <c r="E2399" s="31" t="e">
        <f>'1.3'!G64</f>
        <v>#N/A</v>
      </c>
      <c r="F2399" s="31" t="e">
        <f>'1.3'!H64</f>
        <v>#N/A</v>
      </c>
      <c r="G2399" s="31" t="e">
        <f>'1.3'!I64</f>
        <v>#N/A</v>
      </c>
    </row>
    <row r="2400" spans="1:7" x14ac:dyDescent="0.25">
      <c r="A2400" s="37" t="s">
        <v>35</v>
      </c>
      <c r="B2400" s="37" t="s">
        <v>43</v>
      </c>
      <c r="C2400" s="33">
        <v>38261</v>
      </c>
      <c r="D2400" s="31">
        <f>'1.3'!F65</f>
        <v>38.6</v>
      </c>
      <c r="E2400" s="31" t="e">
        <f>'1.3'!G65</f>
        <v>#N/A</v>
      </c>
      <c r="F2400" s="31" t="e">
        <f>'1.3'!H65</f>
        <v>#N/A</v>
      </c>
      <c r="G2400" s="31" t="e">
        <f>'1.3'!I65</f>
        <v>#N/A</v>
      </c>
    </row>
    <row r="2401" spans="1:7" x14ac:dyDescent="0.25">
      <c r="A2401" s="37" t="s">
        <v>35</v>
      </c>
      <c r="B2401" s="37" t="s">
        <v>43</v>
      </c>
      <c r="C2401" s="33">
        <v>38292</v>
      </c>
      <c r="D2401" s="31">
        <f>'1.3'!F66</f>
        <v>38.700000000000003</v>
      </c>
      <c r="E2401" s="31" t="e">
        <f>'1.3'!G66</f>
        <v>#N/A</v>
      </c>
      <c r="F2401" s="31" t="e">
        <f>'1.3'!H66</f>
        <v>#N/A</v>
      </c>
      <c r="G2401" s="31" t="e">
        <f>'1.3'!I66</f>
        <v>#N/A</v>
      </c>
    </row>
    <row r="2402" spans="1:7" x14ac:dyDescent="0.25">
      <c r="A2402" s="37" t="s">
        <v>35</v>
      </c>
      <c r="B2402" s="37" t="s">
        <v>43</v>
      </c>
      <c r="C2402" s="33">
        <v>38322</v>
      </c>
      <c r="D2402" s="31">
        <f>'1.3'!F67</f>
        <v>49.2</v>
      </c>
      <c r="E2402" s="31" t="e">
        <f>'1.3'!G67</f>
        <v>#N/A</v>
      </c>
      <c r="F2402" s="31" t="e">
        <f>'1.3'!H67</f>
        <v>#N/A</v>
      </c>
      <c r="G2402" s="31" t="e">
        <f>'1.3'!I67</f>
        <v>#N/A</v>
      </c>
    </row>
    <row r="2403" spans="1:7" x14ac:dyDescent="0.25">
      <c r="A2403" s="37" t="s">
        <v>35</v>
      </c>
      <c r="B2403" s="37" t="s">
        <v>43</v>
      </c>
      <c r="C2403" s="33">
        <v>38353</v>
      </c>
      <c r="D2403" s="31">
        <f>'1.3'!F68</f>
        <v>38.1</v>
      </c>
      <c r="E2403" s="31">
        <f>'1.3'!G68</f>
        <v>9.1999999999999993</v>
      </c>
      <c r="F2403" s="31">
        <f>'1.3'!H68</f>
        <v>9.1999999999999993</v>
      </c>
      <c r="G2403" s="31" t="e">
        <f>'1.3'!I68</f>
        <v>#N/A</v>
      </c>
    </row>
    <row r="2404" spans="1:7" x14ac:dyDescent="0.25">
      <c r="A2404" s="37" t="s">
        <v>35</v>
      </c>
      <c r="B2404" s="37" t="s">
        <v>43</v>
      </c>
      <c r="C2404" s="33">
        <v>38384</v>
      </c>
      <c r="D2404" s="31">
        <f>'1.3'!F69</f>
        <v>36.700000000000003</v>
      </c>
      <c r="E2404" s="31">
        <f>'1.3'!G69</f>
        <v>14.1</v>
      </c>
      <c r="F2404" s="31">
        <f>'1.3'!H69</f>
        <v>11.6</v>
      </c>
      <c r="G2404" s="31" t="e">
        <f>'1.3'!I69</f>
        <v>#N/A</v>
      </c>
    </row>
    <row r="2405" spans="1:7" x14ac:dyDescent="0.25">
      <c r="A2405" s="37" t="s">
        <v>35</v>
      </c>
      <c r="B2405" s="37" t="s">
        <v>43</v>
      </c>
      <c r="C2405" s="33">
        <v>38412</v>
      </c>
      <c r="D2405" s="31">
        <f>'1.3'!F70</f>
        <v>42.4</v>
      </c>
      <c r="E2405" s="31">
        <f>'1.3'!G70</f>
        <v>17</v>
      </c>
      <c r="F2405" s="31">
        <f>'1.3'!H70</f>
        <v>13.5</v>
      </c>
      <c r="G2405" s="31" t="e">
        <f>'1.3'!I70</f>
        <v>#N/A</v>
      </c>
    </row>
    <row r="2406" spans="1:7" x14ac:dyDescent="0.25">
      <c r="A2406" s="37" t="s">
        <v>35</v>
      </c>
      <c r="B2406" s="37" t="s">
        <v>43</v>
      </c>
      <c r="C2406" s="33">
        <v>38443</v>
      </c>
      <c r="D2406" s="31">
        <f>'1.3'!F71</f>
        <v>40.5</v>
      </c>
      <c r="E2406" s="31">
        <f>'1.3'!G71</f>
        <v>16.399999999999999</v>
      </c>
      <c r="F2406" s="31">
        <f>'1.3'!H71</f>
        <v>14.2</v>
      </c>
      <c r="G2406" s="31" t="e">
        <f>'1.3'!I71</f>
        <v>#N/A</v>
      </c>
    </row>
    <row r="2407" spans="1:7" x14ac:dyDescent="0.25">
      <c r="A2407" s="37" t="s">
        <v>35</v>
      </c>
      <c r="B2407" s="37" t="s">
        <v>43</v>
      </c>
      <c r="C2407" s="33">
        <v>38473</v>
      </c>
      <c r="D2407" s="31">
        <f>'1.3'!F72</f>
        <v>41.5</v>
      </c>
      <c r="E2407" s="31">
        <f>'1.3'!G72</f>
        <v>16.3</v>
      </c>
      <c r="F2407" s="31">
        <f>'1.3'!H72</f>
        <v>14.6</v>
      </c>
      <c r="G2407" s="31" t="e">
        <f>'1.3'!I72</f>
        <v>#N/A</v>
      </c>
    </row>
    <row r="2408" spans="1:7" x14ac:dyDescent="0.25">
      <c r="A2408" s="37" t="s">
        <v>35</v>
      </c>
      <c r="B2408" s="37" t="s">
        <v>43</v>
      </c>
      <c r="C2408" s="33">
        <v>38504</v>
      </c>
      <c r="D2408" s="31">
        <f>'1.3'!F73</f>
        <v>41.2</v>
      </c>
      <c r="E2408" s="31">
        <f>'1.3'!G73</f>
        <v>17.3</v>
      </c>
      <c r="F2408" s="31">
        <f>'1.3'!H73</f>
        <v>15.1</v>
      </c>
      <c r="G2408" s="31" t="e">
        <f>'1.3'!I73</f>
        <v>#N/A</v>
      </c>
    </row>
    <row r="2409" spans="1:7" x14ac:dyDescent="0.25">
      <c r="A2409" s="37" t="s">
        <v>35</v>
      </c>
      <c r="B2409" s="37" t="s">
        <v>43</v>
      </c>
      <c r="C2409" s="33">
        <v>38534</v>
      </c>
      <c r="D2409" s="31">
        <f>'1.3'!F74</f>
        <v>43.4</v>
      </c>
      <c r="E2409" s="31">
        <f>'1.3'!G74</f>
        <v>10.7</v>
      </c>
      <c r="F2409" s="31">
        <f>'1.3'!H74</f>
        <v>14.4</v>
      </c>
      <c r="G2409" s="31" t="e">
        <f>'1.3'!I74</f>
        <v>#N/A</v>
      </c>
    </row>
    <row r="2410" spans="1:7" x14ac:dyDescent="0.25">
      <c r="A2410" s="37" t="s">
        <v>35</v>
      </c>
      <c r="B2410" s="37" t="s">
        <v>43</v>
      </c>
      <c r="C2410" s="33">
        <v>38565</v>
      </c>
      <c r="D2410" s="31">
        <f>'1.3'!F75</f>
        <v>44.7</v>
      </c>
      <c r="E2410" s="31">
        <f>'1.3'!G75</f>
        <v>24.1</v>
      </c>
      <c r="F2410" s="31">
        <f>'1.3'!H75</f>
        <v>15.6</v>
      </c>
      <c r="G2410" s="31" t="e">
        <f>'1.3'!I75</f>
        <v>#N/A</v>
      </c>
    </row>
    <row r="2411" spans="1:7" x14ac:dyDescent="0.25">
      <c r="A2411" s="37" t="s">
        <v>35</v>
      </c>
      <c r="B2411" s="37" t="s">
        <v>43</v>
      </c>
      <c r="C2411" s="33">
        <v>38596</v>
      </c>
      <c r="D2411" s="31">
        <f>'1.3'!F76</f>
        <v>44.6</v>
      </c>
      <c r="E2411" s="31">
        <f>'1.3'!G76</f>
        <v>24.5</v>
      </c>
      <c r="F2411" s="31">
        <f>'1.3'!H76</f>
        <v>16.600000000000001</v>
      </c>
      <c r="G2411" s="31" t="e">
        <f>'1.3'!I76</f>
        <v>#N/A</v>
      </c>
    </row>
    <row r="2412" spans="1:7" x14ac:dyDescent="0.25">
      <c r="A2412" s="37" t="s">
        <v>35</v>
      </c>
      <c r="B2412" s="37" t="s">
        <v>43</v>
      </c>
      <c r="C2412" s="33">
        <v>38626</v>
      </c>
      <c r="D2412" s="31">
        <f>'1.3'!F77</f>
        <v>45.8</v>
      </c>
      <c r="E2412" s="31">
        <f>'1.3'!G77</f>
        <v>18.7</v>
      </c>
      <c r="F2412" s="31">
        <f>'1.3'!H77</f>
        <v>16.899999999999999</v>
      </c>
      <c r="G2412" s="31" t="e">
        <f>'1.3'!I77</f>
        <v>#N/A</v>
      </c>
    </row>
    <row r="2413" spans="1:7" x14ac:dyDescent="0.25">
      <c r="A2413" s="37" t="s">
        <v>35</v>
      </c>
      <c r="B2413" s="37" t="s">
        <v>43</v>
      </c>
      <c r="C2413" s="33">
        <v>38657</v>
      </c>
      <c r="D2413" s="31">
        <f>'1.3'!F78</f>
        <v>44.5</v>
      </c>
      <c r="E2413" s="31">
        <f>'1.3'!G78</f>
        <v>15</v>
      </c>
      <c r="F2413" s="31">
        <f>'1.3'!H78</f>
        <v>16.7</v>
      </c>
      <c r="G2413" s="31" t="e">
        <f>'1.3'!I78</f>
        <v>#N/A</v>
      </c>
    </row>
    <row r="2414" spans="1:7" x14ac:dyDescent="0.25">
      <c r="A2414" s="37" t="s">
        <v>35</v>
      </c>
      <c r="B2414" s="37" t="s">
        <v>43</v>
      </c>
      <c r="C2414" s="33">
        <v>38687</v>
      </c>
      <c r="D2414" s="31">
        <f>'1.3'!F79</f>
        <v>59.5</v>
      </c>
      <c r="E2414" s="31">
        <f>'1.3'!G79</f>
        <v>20.9</v>
      </c>
      <c r="F2414" s="31">
        <f>'1.3'!H79</f>
        <v>17.100000000000001</v>
      </c>
      <c r="G2414" s="31">
        <f>'1.3'!I79</f>
        <v>17.100000000000001</v>
      </c>
    </row>
    <row r="2415" spans="1:7" x14ac:dyDescent="0.25">
      <c r="A2415" s="37" t="s">
        <v>35</v>
      </c>
      <c r="B2415" s="37" t="s">
        <v>43</v>
      </c>
      <c r="C2415" s="33">
        <v>38718</v>
      </c>
      <c r="D2415" s="31">
        <f>'1.3'!F80</f>
        <v>45.8</v>
      </c>
      <c r="E2415" s="31">
        <f>'1.3'!G80</f>
        <v>20.3</v>
      </c>
      <c r="F2415" s="31">
        <f>'1.3'!H80</f>
        <v>20.3</v>
      </c>
      <c r="G2415" s="31">
        <f>'1.3'!I80</f>
        <v>18</v>
      </c>
    </row>
    <row r="2416" spans="1:7" x14ac:dyDescent="0.25">
      <c r="A2416" s="37" t="s">
        <v>35</v>
      </c>
      <c r="B2416" s="37" t="s">
        <v>43</v>
      </c>
      <c r="C2416" s="33">
        <v>38749</v>
      </c>
      <c r="D2416" s="31">
        <f>'1.3'!F81</f>
        <v>42.3</v>
      </c>
      <c r="E2416" s="31">
        <f>'1.3'!G81</f>
        <v>15.2</v>
      </c>
      <c r="F2416" s="31">
        <f>'1.3'!H81</f>
        <v>17.8</v>
      </c>
      <c r="G2416" s="31">
        <f>'1.3'!I81</f>
        <v>18.100000000000001</v>
      </c>
    </row>
    <row r="2417" spans="1:7" x14ac:dyDescent="0.25">
      <c r="A2417" s="37" t="s">
        <v>35</v>
      </c>
      <c r="B2417" s="37" t="s">
        <v>43</v>
      </c>
      <c r="C2417" s="33">
        <v>38777</v>
      </c>
      <c r="D2417" s="31">
        <f>'1.3'!F82</f>
        <v>48</v>
      </c>
      <c r="E2417" s="31">
        <f>'1.3'!G82</f>
        <v>13.2</v>
      </c>
      <c r="F2417" s="31">
        <f>'1.3'!H82</f>
        <v>16.2</v>
      </c>
      <c r="G2417" s="31">
        <f>'1.3'!I82</f>
        <v>17.7</v>
      </c>
    </row>
    <row r="2418" spans="1:7" x14ac:dyDescent="0.25">
      <c r="A2418" s="37" t="s">
        <v>35</v>
      </c>
      <c r="B2418" s="37" t="s">
        <v>43</v>
      </c>
      <c r="C2418" s="33">
        <v>38808</v>
      </c>
      <c r="D2418" s="31">
        <f>'1.3'!F83</f>
        <v>44.6</v>
      </c>
      <c r="E2418" s="31">
        <f>'1.3'!G83</f>
        <v>10.199999999999999</v>
      </c>
      <c r="F2418" s="31">
        <f>'1.3'!H83</f>
        <v>14.6</v>
      </c>
      <c r="G2418" s="31">
        <f>'1.3'!I83</f>
        <v>17.100000000000001</v>
      </c>
    </row>
    <row r="2419" spans="1:7" x14ac:dyDescent="0.25">
      <c r="A2419" s="37" t="s">
        <v>35</v>
      </c>
      <c r="B2419" s="37" t="s">
        <v>43</v>
      </c>
      <c r="C2419" s="33">
        <v>38838</v>
      </c>
      <c r="D2419" s="31">
        <f>'1.3'!F84</f>
        <v>48.9</v>
      </c>
      <c r="E2419" s="31">
        <f>'1.3'!G84</f>
        <v>17.899999999999999</v>
      </c>
      <c r="F2419" s="31">
        <f>'1.3'!H84</f>
        <v>15.3</v>
      </c>
      <c r="G2419" s="31">
        <f>'1.3'!I84</f>
        <v>17.3</v>
      </c>
    </row>
    <row r="2420" spans="1:7" x14ac:dyDescent="0.25">
      <c r="A2420" s="37" t="s">
        <v>35</v>
      </c>
      <c r="B2420" s="37" t="s">
        <v>43</v>
      </c>
      <c r="C2420" s="33">
        <v>38869</v>
      </c>
      <c r="D2420" s="31">
        <f>'1.3'!F85</f>
        <v>47.4</v>
      </c>
      <c r="E2420" s="31">
        <f>'1.3'!G85</f>
        <v>15.1</v>
      </c>
      <c r="F2420" s="31">
        <f>'1.3'!H85</f>
        <v>15.3</v>
      </c>
      <c r="G2420" s="31">
        <f>'1.3'!I85</f>
        <v>17.100000000000001</v>
      </c>
    </row>
    <row r="2421" spans="1:7" x14ac:dyDescent="0.25">
      <c r="A2421" s="37" t="s">
        <v>35</v>
      </c>
      <c r="B2421" s="37" t="s">
        <v>43</v>
      </c>
      <c r="C2421" s="33">
        <v>38899</v>
      </c>
      <c r="D2421" s="31">
        <f>'1.3'!F86</f>
        <v>49.6</v>
      </c>
      <c r="E2421" s="31">
        <f>'1.3'!G86</f>
        <v>14.3</v>
      </c>
      <c r="F2421" s="31">
        <f>'1.3'!H86</f>
        <v>15.1</v>
      </c>
      <c r="G2421" s="31">
        <f>'1.3'!I86</f>
        <v>17.399999999999999</v>
      </c>
    </row>
    <row r="2422" spans="1:7" x14ac:dyDescent="0.25">
      <c r="A2422" s="37" t="s">
        <v>35</v>
      </c>
      <c r="B2422" s="37" t="s">
        <v>43</v>
      </c>
      <c r="C2422" s="33">
        <v>38930</v>
      </c>
      <c r="D2422" s="31">
        <f>'1.3'!F87</f>
        <v>52.7</v>
      </c>
      <c r="E2422" s="31">
        <f>'1.3'!G87</f>
        <v>17.899999999999999</v>
      </c>
      <c r="F2422" s="31">
        <f>'1.3'!H87</f>
        <v>15.5</v>
      </c>
      <c r="G2422" s="31">
        <f>'1.3'!I87</f>
        <v>16.899999999999999</v>
      </c>
    </row>
    <row r="2423" spans="1:7" x14ac:dyDescent="0.25">
      <c r="A2423" s="37" t="s">
        <v>35</v>
      </c>
      <c r="B2423" s="37" t="s">
        <v>43</v>
      </c>
      <c r="C2423" s="33">
        <v>38961</v>
      </c>
      <c r="D2423" s="31">
        <f>'1.3'!F88</f>
        <v>51.8</v>
      </c>
      <c r="E2423" s="31">
        <f>'1.3'!G88</f>
        <v>16.2</v>
      </c>
      <c r="F2423" s="31">
        <f>'1.3'!H88</f>
        <v>15.6</v>
      </c>
      <c r="G2423" s="31">
        <f>'1.3'!I88</f>
        <v>16.3</v>
      </c>
    </row>
    <row r="2424" spans="1:7" x14ac:dyDescent="0.25">
      <c r="A2424" s="37" t="s">
        <v>35</v>
      </c>
      <c r="B2424" s="37" t="s">
        <v>43</v>
      </c>
      <c r="C2424" s="33">
        <v>38991</v>
      </c>
      <c r="D2424" s="31">
        <f>'1.3'!F89</f>
        <v>51.2</v>
      </c>
      <c r="E2424" s="31">
        <f>'1.3'!G89</f>
        <v>11.6</v>
      </c>
      <c r="F2424" s="31">
        <f>'1.3'!H89</f>
        <v>15.1</v>
      </c>
      <c r="G2424" s="31">
        <f>'1.3'!I89</f>
        <v>15.7</v>
      </c>
    </row>
    <row r="2425" spans="1:7" x14ac:dyDescent="0.25">
      <c r="A2425" s="37" t="s">
        <v>35</v>
      </c>
      <c r="B2425" s="37" t="s">
        <v>43</v>
      </c>
      <c r="C2425" s="33">
        <v>39022</v>
      </c>
      <c r="D2425" s="31">
        <f>'1.3'!F90</f>
        <v>53.5</v>
      </c>
      <c r="E2425" s="31">
        <f>'1.3'!G90</f>
        <v>20.2</v>
      </c>
      <c r="F2425" s="31">
        <f>'1.3'!H90</f>
        <v>15.6</v>
      </c>
      <c r="G2425" s="31">
        <f>'1.3'!I90</f>
        <v>16.100000000000001</v>
      </c>
    </row>
    <row r="2426" spans="1:7" x14ac:dyDescent="0.25">
      <c r="A2426" s="37" t="s">
        <v>35</v>
      </c>
      <c r="B2426" s="37" t="s">
        <v>43</v>
      </c>
      <c r="C2426" s="33">
        <v>39052</v>
      </c>
      <c r="D2426" s="31">
        <f>'1.3'!F91</f>
        <v>64.3</v>
      </c>
      <c r="E2426" s="31">
        <f>'1.3'!G91</f>
        <v>8</v>
      </c>
      <c r="F2426" s="31">
        <f>'1.3'!H91</f>
        <v>14.8</v>
      </c>
      <c r="G2426" s="31">
        <f>'1.3'!I91</f>
        <v>14.8</v>
      </c>
    </row>
    <row r="2427" spans="1:7" x14ac:dyDescent="0.25">
      <c r="A2427" s="37" t="s">
        <v>35</v>
      </c>
      <c r="B2427" s="37" t="s">
        <v>43</v>
      </c>
      <c r="C2427" s="33">
        <v>39083</v>
      </c>
      <c r="D2427" s="31">
        <f>'1.3'!F92</f>
        <v>51.9</v>
      </c>
      <c r="E2427" s="31">
        <f>'1.3'!G92</f>
        <v>13.3</v>
      </c>
      <c r="F2427" s="31">
        <f>'1.3'!H92</f>
        <v>13.3</v>
      </c>
      <c r="G2427" s="31">
        <f>'1.3'!I92</f>
        <v>14.2</v>
      </c>
    </row>
    <row r="2428" spans="1:7" x14ac:dyDescent="0.25">
      <c r="A2428" s="37" t="s">
        <v>35</v>
      </c>
      <c r="B2428" s="37" t="s">
        <v>43</v>
      </c>
      <c r="C2428" s="33">
        <v>39114</v>
      </c>
      <c r="D2428" s="31">
        <f>'1.3'!F93</f>
        <v>47.9</v>
      </c>
      <c r="E2428" s="31">
        <f>'1.3'!G93</f>
        <v>13.3</v>
      </c>
      <c r="F2428" s="31">
        <f>'1.3'!H93</f>
        <v>13.3</v>
      </c>
      <c r="G2428" s="31">
        <f>'1.3'!I93</f>
        <v>14.1</v>
      </c>
    </row>
    <row r="2429" spans="1:7" x14ac:dyDescent="0.25">
      <c r="A2429" s="37" t="s">
        <v>35</v>
      </c>
      <c r="B2429" s="37" t="s">
        <v>43</v>
      </c>
      <c r="C2429" s="33">
        <v>39142</v>
      </c>
      <c r="D2429" s="31">
        <f>'1.3'!F94</f>
        <v>57.3</v>
      </c>
      <c r="E2429" s="31">
        <f>'1.3'!G94</f>
        <v>19.5</v>
      </c>
      <c r="F2429" s="31">
        <f>'1.3'!H94</f>
        <v>15.5</v>
      </c>
      <c r="G2429" s="31">
        <f>'1.3'!I94</f>
        <v>14.6</v>
      </c>
    </row>
    <row r="2430" spans="1:7" x14ac:dyDescent="0.25">
      <c r="A2430" s="37" t="s">
        <v>35</v>
      </c>
      <c r="B2430" s="37" t="s">
        <v>43</v>
      </c>
      <c r="C2430" s="33">
        <v>39173</v>
      </c>
      <c r="D2430" s="31">
        <f>'1.3'!F95</f>
        <v>52.2</v>
      </c>
      <c r="E2430" s="31">
        <f>'1.3'!G95</f>
        <v>17.100000000000001</v>
      </c>
      <c r="F2430" s="31">
        <f>'1.3'!H95</f>
        <v>15.9</v>
      </c>
      <c r="G2430" s="31">
        <f>'1.3'!I95</f>
        <v>15.2</v>
      </c>
    </row>
    <row r="2431" spans="1:7" x14ac:dyDescent="0.25">
      <c r="A2431" s="37" t="s">
        <v>35</v>
      </c>
      <c r="B2431" s="37" t="s">
        <v>43</v>
      </c>
      <c r="C2431" s="33">
        <v>39203</v>
      </c>
      <c r="D2431" s="31">
        <f>'1.3'!F96</f>
        <v>54.7</v>
      </c>
      <c r="E2431" s="31">
        <f>'1.3'!G96</f>
        <v>11.9</v>
      </c>
      <c r="F2431" s="31">
        <f>'1.3'!H96</f>
        <v>15</v>
      </c>
      <c r="G2431" s="31">
        <f>'1.3'!I96</f>
        <v>14.7</v>
      </c>
    </row>
    <row r="2432" spans="1:7" x14ac:dyDescent="0.25">
      <c r="A2432" s="37" t="s">
        <v>35</v>
      </c>
      <c r="B2432" s="37" t="s">
        <v>43</v>
      </c>
      <c r="C2432" s="33">
        <v>39234</v>
      </c>
      <c r="D2432" s="31">
        <f>'1.3'!F97</f>
        <v>52.6</v>
      </c>
      <c r="E2432" s="31">
        <f>'1.3'!G97</f>
        <v>10.9</v>
      </c>
      <c r="F2432" s="31">
        <f>'1.3'!H97</f>
        <v>14.3</v>
      </c>
      <c r="G2432" s="31">
        <f>'1.3'!I97</f>
        <v>14.3</v>
      </c>
    </row>
    <row r="2433" spans="1:7" x14ac:dyDescent="0.25">
      <c r="A2433" s="37" t="s">
        <v>35</v>
      </c>
      <c r="B2433" s="37" t="s">
        <v>43</v>
      </c>
      <c r="C2433" s="33">
        <v>39264</v>
      </c>
      <c r="D2433" s="31">
        <f>'1.3'!F98</f>
        <v>55.3</v>
      </c>
      <c r="E2433" s="31">
        <f>'1.3'!G98</f>
        <v>11.6</v>
      </c>
      <c r="F2433" s="31">
        <f>'1.3'!H98</f>
        <v>13.9</v>
      </c>
      <c r="G2433" s="31">
        <f>'1.3'!I98</f>
        <v>14.1</v>
      </c>
    </row>
    <row r="2434" spans="1:7" x14ac:dyDescent="0.25">
      <c r="A2434" s="37" t="s">
        <v>35</v>
      </c>
      <c r="B2434" s="37" t="s">
        <v>43</v>
      </c>
      <c r="C2434" s="33">
        <v>39295</v>
      </c>
      <c r="D2434" s="31">
        <f>'1.3'!F99</f>
        <v>60.9</v>
      </c>
      <c r="E2434" s="31">
        <f>'1.3'!G99</f>
        <v>15.7</v>
      </c>
      <c r="F2434" s="31">
        <f>'1.3'!H99</f>
        <v>14.2</v>
      </c>
      <c r="G2434" s="31">
        <f>'1.3'!I99</f>
        <v>13.9</v>
      </c>
    </row>
    <row r="2435" spans="1:7" x14ac:dyDescent="0.25">
      <c r="A2435" s="37" t="s">
        <v>35</v>
      </c>
      <c r="B2435" s="37" t="s">
        <v>43</v>
      </c>
      <c r="C2435" s="33">
        <v>39326</v>
      </c>
      <c r="D2435" s="31">
        <f>'1.3'!F100</f>
        <v>57.8</v>
      </c>
      <c r="E2435" s="31">
        <f>'1.3'!G100</f>
        <v>11.7</v>
      </c>
      <c r="F2435" s="31">
        <f>'1.3'!H100</f>
        <v>13.9</v>
      </c>
      <c r="G2435" s="31">
        <f>'1.3'!I100</f>
        <v>13.6</v>
      </c>
    </row>
    <row r="2436" spans="1:7" x14ac:dyDescent="0.25">
      <c r="A2436" s="37" t="s">
        <v>35</v>
      </c>
      <c r="B2436" s="37" t="s">
        <v>43</v>
      </c>
      <c r="C2436" s="33">
        <v>39356</v>
      </c>
      <c r="D2436" s="31">
        <f>'1.3'!F101</f>
        <v>62.9</v>
      </c>
      <c r="E2436" s="31">
        <f>'1.3'!G101</f>
        <v>22.9</v>
      </c>
      <c r="F2436" s="31">
        <f>'1.3'!H101</f>
        <v>14.8</v>
      </c>
      <c r="G2436" s="31">
        <f>'1.3'!I101</f>
        <v>14.5</v>
      </c>
    </row>
    <row r="2437" spans="1:7" x14ac:dyDescent="0.25">
      <c r="A2437" s="37" t="s">
        <v>35</v>
      </c>
      <c r="B2437" s="37" t="s">
        <v>43</v>
      </c>
      <c r="C2437" s="33">
        <v>39387</v>
      </c>
      <c r="D2437" s="31">
        <f>'1.3'!F102</f>
        <v>63.8</v>
      </c>
      <c r="E2437" s="31">
        <f>'1.3'!G102</f>
        <v>19.3</v>
      </c>
      <c r="F2437" s="31">
        <f>'1.3'!H102</f>
        <v>15.3</v>
      </c>
      <c r="G2437" s="31">
        <f>'1.3'!I102</f>
        <v>14.6</v>
      </c>
    </row>
    <row r="2438" spans="1:7" x14ac:dyDescent="0.25">
      <c r="A2438" s="37" t="s">
        <v>35</v>
      </c>
      <c r="B2438" s="37" t="s">
        <v>43</v>
      </c>
      <c r="C2438" s="33">
        <v>39417</v>
      </c>
      <c r="D2438" s="31">
        <f>'1.3'!F103</f>
        <v>75.8</v>
      </c>
      <c r="E2438" s="31">
        <f>'1.3'!G103</f>
        <v>17.899999999999999</v>
      </c>
      <c r="F2438" s="31">
        <f>'1.3'!H103</f>
        <v>15.6</v>
      </c>
      <c r="G2438" s="31">
        <f>'1.3'!I103</f>
        <v>15.6</v>
      </c>
    </row>
    <row r="2439" spans="1:7" x14ac:dyDescent="0.25">
      <c r="A2439" s="37" t="s">
        <v>35</v>
      </c>
      <c r="B2439" s="37" t="s">
        <v>43</v>
      </c>
      <c r="C2439" s="33">
        <v>39448</v>
      </c>
      <c r="D2439" s="31">
        <f>'1.3'!F104</f>
        <v>63.4</v>
      </c>
      <c r="E2439" s="31">
        <f>'1.3'!G104</f>
        <v>22.1</v>
      </c>
      <c r="F2439" s="31">
        <f>'1.3'!H104</f>
        <v>22.1</v>
      </c>
      <c r="G2439" s="31">
        <f>'1.3'!I104</f>
        <v>16.3</v>
      </c>
    </row>
    <row r="2440" spans="1:7" x14ac:dyDescent="0.25">
      <c r="A2440" s="37" t="s">
        <v>35</v>
      </c>
      <c r="B2440" s="37" t="s">
        <v>43</v>
      </c>
      <c r="C2440" s="33">
        <v>39479</v>
      </c>
      <c r="D2440" s="31">
        <f>'1.3'!F105</f>
        <v>60.7</v>
      </c>
      <c r="E2440" s="31">
        <f>'1.3'!G105</f>
        <v>26.8</v>
      </c>
      <c r="F2440" s="31">
        <f>'1.3'!H105</f>
        <v>24.4</v>
      </c>
      <c r="G2440" s="31">
        <f>'1.3'!I105</f>
        <v>17.3</v>
      </c>
    </row>
    <row r="2441" spans="1:7" x14ac:dyDescent="0.25">
      <c r="A2441" s="37" t="s">
        <v>35</v>
      </c>
      <c r="B2441" s="37" t="s">
        <v>43</v>
      </c>
      <c r="C2441" s="33">
        <v>39508</v>
      </c>
      <c r="D2441" s="31">
        <f>'1.3'!F106</f>
        <v>67.3</v>
      </c>
      <c r="E2441" s="31">
        <f>'1.3'!G106</f>
        <v>17.399999999999999</v>
      </c>
      <c r="F2441" s="31">
        <f>'1.3'!H106</f>
        <v>21.8</v>
      </c>
      <c r="G2441" s="31">
        <f>'1.3'!I106</f>
        <v>17.2</v>
      </c>
    </row>
    <row r="2442" spans="1:7" x14ac:dyDescent="0.25">
      <c r="A2442" s="37" t="s">
        <v>35</v>
      </c>
      <c r="B2442" s="37" t="s">
        <v>43</v>
      </c>
      <c r="C2442" s="33">
        <v>39539</v>
      </c>
      <c r="D2442" s="31">
        <f>'1.3'!F107</f>
        <v>68.400000000000006</v>
      </c>
      <c r="E2442" s="31">
        <f>'1.3'!G107</f>
        <v>30.9</v>
      </c>
      <c r="F2442" s="31">
        <f>'1.3'!H107</f>
        <v>24.1</v>
      </c>
      <c r="G2442" s="31">
        <f>'1.3'!I107</f>
        <v>18.3</v>
      </c>
    </row>
    <row r="2443" spans="1:7" x14ac:dyDescent="0.25">
      <c r="A2443" s="37" t="s">
        <v>35</v>
      </c>
      <c r="B2443" s="37" t="s">
        <v>43</v>
      </c>
      <c r="C2443" s="33">
        <v>39569</v>
      </c>
      <c r="D2443" s="31">
        <f>'1.3'!F108</f>
        <v>68.7</v>
      </c>
      <c r="E2443" s="31">
        <f>'1.3'!G108</f>
        <v>25.6</v>
      </c>
      <c r="F2443" s="31">
        <f>'1.3'!H108</f>
        <v>24.4</v>
      </c>
      <c r="G2443" s="31">
        <f>'1.3'!I108</f>
        <v>19.399999999999999</v>
      </c>
    </row>
    <row r="2444" spans="1:7" x14ac:dyDescent="0.25">
      <c r="A2444" s="37" t="s">
        <v>35</v>
      </c>
      <c r="B2444" s="37" t="s">
        <v>43</v>
      </c>
      <c r="C2444" s="33">
        <v>39600</v>
      </c>
      <c r="D2444" s="31">
        <f>'1.3'!F109</f>
        <v>66.900000000000006</v>
      </c>
      <c r="E2444" s="31">
        <f>'1.3'!G109</f>
        <v>27</v>
      </c>
      <c r="F2444" s="31">
        <f>'1.3'!H109</f>
        <v>24.8</v>
      </c>
      <c r="G2444" s="31">
        <f>'1.3'!I109</f>
        <v>20.7</v>
      </c>
    </row>
    <row r="2445" spans="1:7" x14ac:dyDescent="0.25">
      <c r="A2445" s="37" t="s">
        <v>35</v>
      </c>
      <c r="B2445" s="37" t="s">
        <v>43</v>
      </c>
      <c r="C2445" s="33">
        <v>39630</v>
      </c>
      <c r="D2445" s="31">
        <f>'1.3'!F110</f>
        <v>72.2</v>
      </c>
      <c r="E2445" s="31">
        <f>'1.3'!G110</f>
        <v>30.5</v>
      </c>
      <c r="F2445" s="31">
        <f>'1.3'!H110</f>
        <v>25.7</v>
      </c>
      <c r="G2445" s="31">
        <f>'1.3'!I110</f>
        <v>22.2</v>
      </c>
    </row>
    <row r="2446" spans="1:7" x14ac:dyDescent="0.25">
      <c r="A2446" s="37" t="s">
        <v>35</v>
      </c>
      <c r="B2446" s="37" t="s">
        <v>43</v>
      </c>
      <c r="C2446" s="33">
        <v>39661</v>
      </c>
      <c r="D2446" s="31">
        <f>'1.3'!F111</f>
        <v>68.900000000000006</v>
      </c>
      <c r="E2446" s="31">
        <f>'1.3'!G111</f>
        <v>13</v>
      </c>
      <c r="F2446" s="31">
        <f>'1.3'!H111</f>
        <v>23.9</v>
      </c>
      <c r="G2446" s="31">
        <f>'1.3'!I111</f>
        <v>21.9</v>
      </c>
    </row>
    <row r="2447" spans="1:7" x14ac:dyDescent="0.25">
      <c r="A2447" s="37" t="s">
        <v>35</v>
      </c>
      <c r="B2447" s="37" t="s">
        <v>43</v>
      </c>
      <c r="C2447" s="33">
        <v>39692</v>
      </c>
      <c r="D2447" s="31">
        <f>'1.3'!F112</f>
        <v>70.8</v>
      </c>
      <c r="E2447" s="31">
        <f>'1.3'!G112</f>
        <v>22.5</v>
      </c>
      <c r="F2447" s="31">
        <f>'1.3'!H112</f>
        <v>23.7</v>
      </c>
      <c r="G2447" s="31">
        <f>'1.3'!I112</f>
        <v>22.8</v>
      </c>
    </row>
    <row r="2448" spans="1:7" x14ac:dyDescent="0.25">
      <c r="A2448" s="37" t="s">
        <v>35</v>
      </c>
      <c r="B2448" s="37" t="s">
        <v>43</v>
      </c>
      <c r="C2448" s="33">
        <v>39722</v>
      </c>
      <c r="D2448" s="31">
        <f>'1.3'!F113</f>
        <v>70.400000000000006</v>
      </c>
      <c r="E2448" s="31">
        <f>'1.3'!G113</f>
        <v>11.9</v>
      </c>
      <c r="F2448" s="31">
        <f>'1.3'!H113</f>
        <v>22.4</v>
      </c>
      <c r="G2448" s="31">
        <f>'1.3'!I113</f>
        <v>21.7</v>
      </c>
    </row>
    <row r="2449" spans="1:7" x14ac:dyDescent="0.25">
      <c r="A2449" s="37" t="s">
        <v>35</v>
      </c>
      <c r="B2449" s="37" t="s">
        <v>43</v>
      </c>
      <c r="C2449" s="33">
        <v>39753</v>
      </c>
      <c r="D2449" s="31">
        <f>'1.3'!F114</f>
        <v>60</v>
      </c>
      <c r="E2449" s="31">
        <f>'1.3'!G114</f>
        <v>-5.9</v>
      </c>
      <c r="F2449" s="31">
        <f>'1.3'!H114</f>
        <v>19.5</v>
      </c>
      <c r="G2449" s="31">
        <f>'1.3'!I114</f>
        <v>19.3</v>
      </c>
    </row>
    <row r="2450" spans="1:7" x14ac:dyDescent="0.25">
      <c r="A2450" s="37" t="s">
        <v>35</v>
      </c>
      <c r="B2450" s="37" t="s">
        <v>43</v>
      </c>
      <c r="C2450" s="33">
        <v>39783</v>
      </c>
      <c r="D2450" s="31">
        <f>'1.3'!F115</f>
        <v>74.400000000000006</v>
      </c>
      <c r="E2450" s="31">
        <f>'1.3'!G115</f>
        <v>-1.8</v>
      </c>
      <c r="F2450" s="31">
        <f>'1.3'!H115</f>
        <v>17.100000000000001</v>
      </c>
      <c r="G2450" s="31">
        <f>'1.3'!I115</f>
        <v>17.100000000000001</v>
      </c>
    </row>
    <row r="2451" spans="1:7" x14ac:dyDescent="0.25">
      <c r="A2451" s="37" t="s">
        <v>35</v>
      </c>
      <c r="B2451" s="37" t="s">
        <v>43</v>
      </c>
      <c r="C2451" s="33">
        <v>39814</v>
      </c>
      <c r="D2451" s="31">
        <f>'1.3'!F116</f>
        <v>65.8</v>
      </c>
      <c r="E2451" s="31">
        <f>'1.3'!G116</f>
        <v>3.8</v>
      </c>
      <c r="F2451" s="31">
        <f>'1.3'!H116</f>
        <v>3.8</v>
      </c>
      <c r="G2451" s="31">
        <f>'1.3'!I116</f>
        <v>15.6</v>
      </c>
    </row>
    <row r="2452" spans="1:7" x14ac:dyDescent="0.25">
      <c r="A2452" s="37" t="s">
        <v>35</v>
      </c>
      <c r="B2452" s="37" t="s">
        <v>43</v>
      </c>
      <c r="C2452" s="33">
        <v>39845</v>
      </c>
      <c r="D2452" s="31">
        <f>'1.3'!F117</f>
        <v>60.1</v>
      </c>
      <c r="E2452" s="31">
        <f>'1.3'!G117</f>
        <v>-1.1000000000000001</v>
      </c>
      <c r="F2452" s="31">
        <f>'1.3'!H117</f>
        <v>1.4</v>
      </c>
      <c r="G2452" s="31">
        <f>'1.3'!I117</f>
        <v>13.4</v>
      </c>
    </row>
    <row r="2453" spans="1:7" x14ac:dyDescent="0.25">
      <c r="A2453" s="37" t="s">
        <v>35</v>
      </c>
      <c r="B2453" s="37" t="s">
        <v>43</v>
      </c>
      <c r="C2453" s="33">
        <v>39873</v>
      </c>
      <c r="D2453" s="31">
        <f>'1.3'!F118</f>
        <v>69.7</v>
      </c>
      <c r="E2453" s="31">
        <f>'1.3'!G118</f>
        <v>3.6</v>
      </c>
      <c r="F2453" s="31">
        <f>'1.3'!H118</f>
        <v>2.2000000000000002</v>
      </c>
      <c r="G2453" s="31">
        <f>'1.3'!I118</f>
        <v>12.2</v>
      </c>
    </row>
    <row r="2454" spans="1:7" x14ac:dyDescent="0.25">
      <c r="A2454" s="37" t="s">
        <v>35</v>
      </c>
      <c r="B2454" s="37" t="s">
        <v>43</v>
      </c>
      <c r="C2454" s="33">
        <v>39904</v>
      </c>
      <c r="D2454" s="31">
        <f>'1.3'!F119</f>
        <v>63</v>
      </c>
      <c r="E2454" s="31">
        <f>'1.3'!G119</f>
        <v>-7.8</v>
      </c>
      <c r="F2454" s="31">
        <f>'1.3'!H119</f>
        <v>-0.5</v>
      </c>
      <c r="G2454" s="31">
        <f>'1.3'!I119</f>
        <v>9</v>
      </c>
    </row>
    <row r="2455" spans="1:7" x14ac:dyDescent="0.25">
      <c r="A2455" s="37" t="s">
        <v>35</v>
      </c>
      <c r="B2455" s="37" t="s">
        <v>43</v>
      </c>
      <c r="C2455" s="33">
        <v>39934</v>
      </c>
      <c r="D2455" s="31">
        <f>'1.3'!F120</f>
        <v>66.900000000000006</v>
      </c>
      <c r="E2455" s="31">
        <f>'1.3'!G120</f>
        <v>-2.7</v>
      </c>
      <c r="F2455" s="31">
        <f>'1.3'!H120</f>
        <v>-0.9</v>
      </c>
      <c r="G2455" s="31">
        <f>'1.3'!I120</f>
        <v>6.8</v>
      </c>
    </row>
    <row r="2456" spans="1:7" x14ac:dyDescent="0.25">
      <c r="A2456" s="37" t="s">
        <v>35</v>
      </c>
      <c r="B2456" s="37" t="s">
        <v>43</v>
      </c>
      <c r="C2456" s="33">
        <v>39965</v>
      </c>
      <c r="D2456" s="31">
        <f>'1.3'!F121</f>
        <v>73.8</v>
      </c>
      <c r="E2456" s="31">
        <f>'1.3'!G121</f>
        <v>10.4</v>
      </c>
      <c r="F2456" s="31">
        <f>'1.3'!H121</f>
        <v>1</v>
      </c>
      <c r="G2456" s="31">
        <f>'1.3'!I121</f>
        <v>5.7</v>
      </c>
    </row>
    <row r="2457" spans="1:7" x14ac:dyDescent="0.25">
      <c r="A2457" s="37" t="s">
        <v>35</v>
      </c>
      <c r="B2457" s="37" t="s">
        <v>43</v>
      </c>
      <c r="C2457" s="33">
        <v>39995</v>
      </c>
      <c r="D2457" s="31">
        <f>'1.3'!F122</f>
        <v>71.099999999999994</v>
      </c>
      <c r="E2457" s="31">
        <f>'1.3'!G122</f>
        <v>-1.6</v>
      </c>
      <c r="F2457" s="31">
        <f>'1.3'!H122</f>
        <v>0.6</v>
      </c>
      <c r="G2457" s="31">
        <f>'1.3'!I122</f>
        <v>3.3</v>
      </c>
    </row>
    <row r="2458" spans="1:7" x14ac:dyDescent="0.25">
      <c r="A2458" s="37" t="s">
        <v>35</v>
      </c>
      <c r="B2458" s="37" t="s">
        <v>43</v>
      </c>
      <c r="C2458" s="33">
        <v>40026</v>
      </c>
      <c r="D2458" s="31">
        <f>'1.3'!F123</f>
        <v>72.599999999999994</v>
      </c>
      <c r="E2458" s="31">
        <f>'1.3'!G123</f>
        <v>5.4</v>
      </c>
      <c r="F2458" s="31">
        <f>'1.3'!H123</f>
        <v>1.2</v>
      </c>
      <c r="G2458" s="31">
        <f>'1.3'!I123</f>
        <v>2.7</v>
      </c>
    </row>
    <row r="2459" spans="1:7" x14ac:dyDescent="0.25">
      <c r="A2459" s="37" t="s">
        <v>35</v>
      </c>
      <c r="B2459" s="37" t="s">
        <v>43</v>
      </c>
      <c r="C2459" s="33">
        <v>40057</v>
      </c>
      <c r="D2459" s="31">
        <f>'1.3'!F124</f>
        <v>81.3</v>
      </c>
      <c r="E2459" s="31">
        <f>'1.3'!G124</f>
        <v>14.8</v>
      </c>
      <c r="F2459" s="31">
        <f>'1.3'!H124</f>
        <v>2.8</v>
      </c>
      <c r="G2459" s="31">
        <f>'1.3'!I124</f>
        <v>2.4</v>
      </c>
    </row>
    <row r="2460" spans="1:7" x14ac:dyDescent="0.25">
      <c r="A2460" s="37" t="s">
        <v>35</v>
      </c>
      <c r="B2460" s="37" t="s">
        <v>43</v>
      </c>
      <c r="C2460" s="33">
        <v>40087</v>
      </c>
      <c r="D2460" s="31">
        <f>'1.3'!F125</f>
        <v>81.3</v>
      </c>
      <c r="E2460" s="31">
        <f>'1.3'!G125</f>
        <v>15.5</v>
      </c>
      <c r="F2460" s="31">
        <f>'1.3'!H125</f>
        <v>4.0999999999999996</v>
      </c>
      <c r="G2460" s="31">
        <f>'1.3'!I125</f>
        <v>2.8</v>
      </c>
    </row>
    <row r="2461" spans="1:7" x14ac:dyDescent="0.25">
      <c r="A2461" s="37" t="s">
        <v>35</v>
      </c>
      <c r="B2461" s="37" t="s">
        <v>43</v>
      </c>
      <c r="C2461" s="33">
        <v>40118</v>
      </c>
      <c r="D2461" s="31">
        <f>'1.3'!F126</f>
        <v>71.3</v>
      </c>
      <c r="E2461" s="31">
        <f>'1.3'!G126</f>
        <v>18.8</v>
      </c>
      <c r="F2461" s="31">
        <f>'1.3'!H126</f>
        <v>5.3</v>
      </c>
      <c r="G2461" s="31">
        <f>'1.3'!I126</f>
        <v>4.5999999999999996</v>
      </c>
    </row>
    <row r="2462" spans="1:7" x14ac:dyDescent="0.25">
      <c r="A2462" s="37" t="s">
        <v>35</v>
      </c>
      <c r="B2462" s="37" t="s">
        <v>43</v>
      </c>
      <c r="C2462" s="33">
        <v>40148</v>
      </c>
      <c r="D2462" s="31">
        <f>'1.3'!F127</f>
        <v>90.4</v>
      </c>
      <c r="E2462" s="31">
        <f>'1.3'!G127</f>
        <v>21.4</v>
      </c>
      <c r="F2462" s="31">
        <f>'1.3'!H127</f>
        <v>6.8</v>
      </c>
      <c r="G2462" s="31">
        <f>'1.3'!I127</f>
        <v>6.8</v>
      </c>
    </row>
    <row r="2463" spans="1:7" x14ac:dyDescent="0.25">
      <c r="A2463" s="37" t="s">
        <v>35</v>
      </c>
      <c r="B2463" s="37" t="s">
        <v>43</v>
      </c>
      <c r="C2463" s="33">
        <v>40179</v>
      </c>
      <c r="D2463" s="31">
        <f>'1.3'!F128</f>
        <v>76</v>
      </c>
      <c r="E2463" s="31">
        <f>'1.3'!G128</f>
        <v>15.5</v>
      </c>
      <c r="F2463" s="31">
        <f>'1.3'!H128</f>
        <v>15.5</v>
      </c>
      <c r="G2463" s="31">
        <f>'1.3'!I128</f>
        <v>7.7</v>
      </c>
    </row>
    <row r="2464" spans="1:7" x14ac:dyDescent="0.25">
      <c r="A2464" s="37" t="s">
        <v>35</v>
      </c>
      <c r="B2464" s="37" t="s">
        <v>43</v>
      </c>
      <c r="C2464" s="33">
        <v>40210</v>
      </c>
      <c r="D2464" s="31">
        <f>'1.3'!F129</f>
        <v>73.099999999999994</v>
      </c>
      <c r="E2464" s="31">
        <f>'1.3'!G129</f>
        <v>21.7</v>
      </c>
      <c r="F2464" s="31">
        <f>'1.3'!H129</f>
        <v>18.5</v>
      </c>
      <c r="G2464" s="31">
        <f>'1.3'!I129</f>
        <v>9.4</v>
      </c>
    </row>
    <row r="2465" spans="1:7" x14ac:dyDescent="0.25">
      <c r="A2465" s="37" t="s">
        <v>35</v>
      </c>
      <c r="B2465" s="37" t="s">
        <v>43</v>
      </c>
      <c r="C2465" s="33">
        <v>40238</v>
      </c>
      <c r="D2465" s="31">
        <f>'1.3'!F130</f>
        <v>96.6</v>
      </c>
      <c r="E2465" s="31">
        <f>'1.3'!G130</f>
        <v>38.5</v>
      </c>
      <c r="F2465" s="31">
        <f>'1.3'!H130</f>
        <v>25.6</v>
      </c>
      <c r="G2465" s="31">
        <f>'1.3'!I130</f>
        <v>12.4</v>
      </c>
    </row>
    <row r="2466" spans="1:7" x14ac:dyDescent="0.25">
      <c r="A2466" s="37" t="s">
        <v>35</v>
      </c>
      <c r="B2466" s="37" t="s">
        <v>43</v>
      </c>
      <c r="C2466" s="33">
        <v>40269</v>
      </c>
      <c r="D2466" s="31">
        <f>'1.3'!F131</f>
        <v>78.8</v>
      </c>
      <c r="E2466" s="31">
        <f>'1.3'!G131</f>
        <v>25</v>
      </c>
      <c r="F2466" s="31">
        <f>'1.3'!H131</f>
        <v>25.5</v>
      </c>
      <c r="G2466" s="31">
        <f>'1.3'!I131</f>
        <v>15.1</v>
      </c>
    </row>
    <row r="2467" spans="1:7" x14ac:dyDescent="0.25">
      <c r="A2467" s="37" t="s">
        <v>35</v>
      </c>
      <c r="B2467" s="37" t="s">
        <v>43</v>
      </c>
      <c r="C2467" s="33">
        <v>40299</v>
      </c>
      <c r="D2467" s="31">
        <f>'1.3'!F132</f>
        <v>84.1</v>
      </c>
      <c r="E2467" s="31">
        <f>'1.3'!G132</f>
        <v>25.8</v>
      </c>
      <c r="F2467" s="31">
        <f>'1.3'!H132</f>
        <v>25.5</v>
      </c>
      <c r="G2467" s="31">
        <f>'1.3'!I132</f>
        <v>17.5</v>
      </c>
    </row>
    <row r="2468" spans="1:7" x14ac:dyDescent="0.25">
      <c r="A2468" s="37" t="s">
        <v>35</v>
      </c>
      <c r="B2468" s="37" t="s">
        <v>43</v>
      </c>
      <c r="C2468" s="33">
        <v>40330</v>
      </c>
      <c r="D2468" s="31">
        <f>'1.3'!F133</f>
        <v>85.3</v>
      </c>
      <c r="E2468" s="31">
        <f>'1.3'!G133</f>
        <v>15.5</v>
      </c>
      <c r="F2468" s="31">
        <f>'1.3'!H133</f>
        <v>23.7</v>
      </c>
      <c r="G2468" s="31">
        <f>'1.3'!I133</f>
        <v>17.899999999999999</v>
      </c>
    </row>
    <row r="2469" spans="1:7" x14ac:dyDescent="0.25">
      <c r="A2469" s="37" t="s">
        <v>35</v>
      </c>
      <c r="B2469" s="37" t="s">
        <v>43</v>
      </c>
      <c r="C2469" s="33">
        <v>40360</v>
      </c>
      <c r="D2469" s="31">
        <f>'1.3'!F134</f>
        <v>84.7</v>
      </c>
      <c r="E2469" s="31">
        <f>'1.3'!G134</f>
        <v>19.3</v>
      </c>
      <c r="F2469" s="31">
        <f>'1.3'!H134</f>
        <v>23</v>
      </c>
      <c r="G2469" s="31">
        <f>'1.3'!I134</f>
        <v>19.7</v>
      </c>
    </row>
    <row r="2470" spans="1:7" x14ac:dyDescent="0.25">
      <c r="A2470" s="37" t="s">
        <v>35</v>
      </c>
      <c r="B2470" s="37" t="s">
        <v>43</v>
      </c>
      <c r="C2470" s="33">
        <v>40391</v>
      </c>
      <c r="D2470" s="31">
        <f>'1.3'!F135</f>
        <v>86.3</v>
      </c>
      <c r="E2470" s="31">
        <f>'1.3'!G135</f>
        <v>19</v>
      </c>
      <c r="F2470" s="31">
        <f>'1.3'!H135</f>
        <v>22.5</v>
      </c>
      <c r="G2470" s="31">
        <f>'1.3'!I135</f>
        <v>20.8</v>
      </c>
    </row>
    <row r="2471" spans="1:7" x14ac:dyDescent="0.25">
      <c r="A2471" s="37" t="s">
        <v>35</v>
      </c>
      <c r="B2471" s="37" t="s">
        <v>43</v>
      </c>
      <c r="C2471" s="33">
        <v>40422</v>
      </c>
      <c r="D2471" s="31">
        <f>'1.3'!F136</f>
        <v>90.2</v>
      </c>
      <c r="E2471" s="31">
        <f>'1.3'!G136</f>
        <v>10.9</v>
      </c>
      <c r="F2471" s="31">
        <f>'1.3'!H136</f>
        <v>21</v>
      </c>
      <c r="G2471" s="31">
        <f>'1.3'!I136</f>
        <v>20.399999999999999</v>
      </c>
    </row>
    <row r="2472" spans="1:7" x14ac:dyDescent="0.25">
      <c r="A2472" s="37" t="s">
        <v>35</v>
      </c>
      <c r="B2472" s="37" t="s">
        <v>43</v>
      </c>
      <c r="C2472" s="33">
        <v>40452</v>
      </c>
      <c r="D2472" s="31">
        <f>'1.3'!F137</f>
        <v>87.1</v>
      </c>
      <c r="E2472" s="31">
        <f>'1.3'!G137</f>
        <v>7.2</v>
      </c>
      <c r="F2472" s="31">
        <f>'1.3'!H137</f>
        <v>19.399999999999999</v>
      </c>
      <c r="G2472" s="31">
        <f>'1.3'!I137</f>
        <v>19.5</v>
      </c>
    </row>
    <row r="2473" spans="1:7" x14ac:dyDescent="0.25">
      <c r="A2473" s="37" t="s">
        <v>35</v>
      </c>
      <c r="B2473" s="37" t="s">
        <v>43</v>
      </c>
      <c r="C2473" s="33">
        <v>40483</v>
      </c>
      <c r="D2473" s="31">
        <f>'1.3'!F138</f>
        <v>87.7</v>
      </c>
      <c r="E2473" s="31">
        <f>'1.3'!G138</f>
        <v>23.1</v>
      </c>
      <c r="F2473" s="31">
        <f>'1.3'!H138</f>
        <v>19.7</v>
      </c>
      <c r="G2473" s="31">
        <f>'1.3'!I138</f>
        <v>19.899999999999999</v>
      </c>
    </row>
    <row r="2474" spans="1:7" x14ac:dyDescent="0.25">
      <c r="A2474" s="37" t="s">
        <v>35</v>
      </c>
      <c r="B2474" s="37" t="s">
        <v>43</v>
      </c>
      <c r="C2474" s="33">
        <v>40513</v>
      </c>
      <c r="D2474" s="31">
        <f>'1.3'!F139</f>
        <v>113.4</v>
      </c>
      <c r="E2474" s="31">
        <f>'1.3'!G139</f>
        <v>25.5</v>
      </c>
      <c r="F2474" s="31">
        <f>'1.3'!H139</f>
        <v>20.3</v>
      </c>
      <c r="G2474" s="31">
        <f>'1.3'!I139</f>
        <v>20.3</v>
      </c>
    </row>
    <row r="2475" spans="1:7" x14ac:dyDescent="0.25">
      <c r="A2475" s="37" t="s">
        <v>35</v>
      </c>
      <c r="B2475" s="37" t="s">
        <v>43</v>
      </c>
      <c r="C2475" s="33">
        <v>40544</v>
      </c>
      <c r="D2475" s="31">
        <f>'1.3'!F140</f>
        <v>97.1</v>
      </c>
      <c r="E2475" s="31">
        <f>'1.3'!G140</f>
        <v>27.9</v>
      </c>
      <c r="F2475" s="31">
        <f>'1.3'!H140</f>
        <v>27.9</v>
      </c>
      <c r="G2475" s="31">
        <f>'1.3'!I140</f>
        <v>21.3</v>
      </c>
    </row>
    <row r="2476" spans="1:7" x14ac:dyDescent="0.25">
      <c r="A2476" s="37" t="s">
        <v>35</v>
      </c>
      <c r="B2476" s="37" t="s">
        <v>43</v>
      </c>
      <c r="C2476" s="33">
        <v>40575</v>
      </c>
      <c r="D2476" s="31">
        <f>'1.3'!F141</f>
        <v>98.2</v>
      </c>
      <c r="E2476" s="31">
        <f>'1.3'!G141</f>
        <v>34.299999999999997</v>
      </c>
      <c r="F2476" s="31">
        <f>'1.3'!H141</f>
        <v>31</v>
      </c>
      <c r="G2476" s="31">
        <f>'1.3'!I141</f>
        <v>22.4</v>
      </c>
    </row>
    <row r="2477" spans="1:7" x14ac:dyDescent="0.25">
      <c r="A2477" s="37" t="s">
        <v>35</v>
      </c>
      <c r="B2477" s="37" t="s">
        <v>43</v>
      </c>
      <c r="C2477" s="33">
        <v>40603</v>
      </c>
      <c r="D2477" s="31">
        <f>'1.3'!F142</f>
        <v>109</v>
      </c>
      <c r="E2477" s="31">
        <f>'1.3'!G142</f>
        <v>12.9</v>
      </c>
      <c r="F2477" s="31">
        <f>'1.3'!H142</f>
        <v>23.9</v>
      </c>
      <c r="G2477" s="31">
        <f>'1.3'!I142</f>
        <v>20.100000000000001</v>
      </c>
    </row>
    <row r="2478" spans="1:7" x14ac:dyDescent="0.25">
      <c r="A2478" s="37" t="s">
        <v>35</v>
      </c>
      <c r="B2478" s="37" t="s">
        <v>43</v>
      </c>
      <c r="C2478" s="33">
        <v>40634</v>
      </c>
      <c r="D2478" s="31">
        <f>'1.3'!F143</f>
        <v>107</v>
      </c>
      <c r="E2478" s="31">
        <f>'1.3'!G143</f>
        <v>35.799999999999997</v>
      </c>
      <c r="F2478" s="31">
        <f>'1.3'!H143</f>
        <v>26.8</v>
      </c>
      <c r="G2478" s="31">
        <f>'1.3'!I143</f>
        <v>21.1</v>
      </c>
    </row>
    <row r="2479" spans="1:7" x14ac:dyDescent="0.25">
      <c r="A2479" s="37" t="s">
        <v>35</v>
      </c>
      <c r="B2479" s="37" t="s">
        <v>43</v>
      </c>
      <c r="C2479" s="33">
        <v>40664</v>
      </c>
      <c r="D2479" s="31">
        <f>'1.3'!F144</f>
        <v>116.6</v>
      </c>
      <c r="E2479" s="31">
        <f>'1.3'!G144</f>
        <v>38.6</v>
      </c>
      <c r="F2479" s="31">
        <f>'1.3'!H144</f>
        <v>29.2</v>
      </c>
      <c r="G2479" s="31">
        <f>'1.3'!I144</f>
        <v>22.4</v>
      </c>
    </row>
    <row r="2480" spans="1:7" x14ac:dyDescent="0.25">
      <c r="A2480" s="37" t="s">
        <v>35</v>
      </c>
      <c r="B2480" s="37" t="s">
        <v>43</v>
      </c>
      <c r="C2480" s="33">
        <v>40695</v>
      </c>
      <c r="D2480" s="31">
        <f>'1.3'!F145</f>
        <v>100.7</v>
      </c>
      <c r="E2480" s="31">
        <f>'1.3'!G145</f>
        <v>18.100000000000001</v>
      </c>
      <c r="F2480" s="31">
        <f>'1.3'!H145</f>
        <v>27.3</v>
      </c>
      <c r="G2480" s="31">
        <f>'1.3'!I145</f>
        <v>22.5</v>
      </c>
    </row>
    <row r="2481" spans="1:7" x14ac:dyDescent="0.25">
      <c r="A2481" s="37" t="s">
        <v>35</v>
      </c>
      <c r="B2481" s="37" t="s">
        <v>43</v>
      </c>
      <c r="C2481" s="33">
        <v>40725</v>
      </c>
      <c r="D2481" s="31">
        <f>'1.3'!F146</f>
        <v>90.7</v>
      </c>
      <c r="E2481" s="31">
        <f>'1.3'!G146</f>
        <v>7</v>
      </c>
      <c r="F2481" s="31">
        <f>'1.3'!H146</f>
        <v>24.3</v>
      </c>
      <c r="G2481" s="31">
        <f>'1.3'!I146</f>
        <v>21.4</v>
      </c>
    </row>
    <row r="2482" spans="1:7" x14ac:dyDescent="0.25">
      <c r="A2482" s="37" t="s">
        <v>35</v>
      </c>
      <c r="B2482" s="37" t="s">
        <v>43</v>
      </c>
      <c r="C2482" s="33">
        <v>40756</v>
      </c>
      <c r="D2482" s="31">
        <f>'1.3'!F147</f>
        <v>92.1</v>
      </c>
      <c r="E2482" s="31">
        <f>'1.3'!G147</f>
        <v>6.7</v>
      </c>
      <c r="F2482" s="31">
        <f>'1.3'!H147</f>
        <v>22</v>
      </c>
      <c r="G2482" s="31">
        <f>'1.3'!I147</f>
        <v>20.3</v>
      </c>
    </row>
    <row r="2483" spans="1:7" x14ac:dyDescent="0.25">
      <c r="A2483" s="37" t="s">
        <v>35</v>
      </c>
      <c r="B2483" s="37" t="s">
        <v>43</v>
      </c>
      <c r="C2483" s="33">
        <v>40787</v>
      </c>
      <c r="D2483" s="31">
        <f>'1.3'!F148</f>
        <v>92.7</v>
      </c>
      <c r="E2483" s="31">
        <f>'1.3'!G148</f>
        <v>2.8</v>
      </c>
      <c r="F2483" s="31">
        <f>'1.3'!H148</f>
        <v>19.7</v>
      </c>
      <c r="G2483" s="31">
        <f>'1.3'!I148</f>
        <v>19.5</v>
      </c>
    </row>
    <row r="2484" spans="1:7" x14ac:dyDescent="0.25">
      <c r="A2484" s="37" t="s">
        <v>35</v>
      </c>
      <c r="B2484" s="37" t="s">
        <v>43</v>
      </c>
      <c r="C2484" s="33">
        <v>40817</v>
      </c>
      <c r="D2484" s="31">
        <f>'1.3'!F149</f>
        <v>87.4</v>
      </c>
      <c r="E2484" s="31">
        <f>'1.3'!G149</f>
        <v>0.4</v>
      </c>
      <c r="F2484" s="31">
        <f>'1.3'!H149</f>
        <v>17.7</v>
      </c>
      <c r="G2484" s="31">
        <f>'1.3'!I149</f>
        <v>18.8</v>
      </c>
    </row>
    <row r="2485" spans="1:7" x14ac:dyDescent="0.25">
      <c r="A2485" s="37" t="s">
        <v>35</v>
      </c>
      <c r="B2485" s="37" t="s">
        <v>43</v>
      </c>
      <c r="C2485" s="33">
        <v>40848</v>
      </c>
      <c r="D2485" s="31">
        <f>'1.3'!F150</f>
        <v>91</v>
      </c>
      <c r="E2485" s="31">
        <f>'1.3'!G150</f>
        <v>3.8</v>
      </c>
      <c r="F2485" s="31">
        <f>'1.3'!H150</f>
        <v>16.399999999999999</v>
      </c>
      <c r="G2485" s="31">
        <f>'1.3'!I150</f>
        <v>17.2</v>
      </c>
    </row>
    <row r="2486" spans="1:7" x14ac:dyDescent="0.25">
      <c r="A2486" s="37" t="s">
        <v>35</v>
      </c>
      <c r="B2486" s="37" t="s">
        <v>43</v>
      </c>
      <c r="C2486" s="33">
        <v>40878</v>
      </c>
      <c r="D2486" s="31">
        <f>'1.3'!F151</f>
        <v>117.6</v>
      </c>
      <c r="E2486" s="31">
        <f>'1.3'!G151</f>
        <v>3.7</v>
      </c>
      <c r="F2486" s="31">
        <f>'1.3'!H151</f>
        <v>15</v>
      </c>
      <c r="G2486" s="31">
        <f>'1.3'!I151</f>
        <v>15</v>
      </c>
    </row>
    <row r="2487" spans="1:7" x14ac:dyDescent="0.25">
      <c r="A2487" s="37" t="s">
        <v>35</v>
      </c>
      <c r="B2487" s="37" t="s">
        <v>43</v>
      </c>
      <c r="C2487" s="33">
        <v>40909</v>
      </c>
      <c r="D2487" s="31">
        <f>'1.3'!F152</f>
        <v>100.1</v>
      </c>
      <c r="E2487" s="31">
        <f>'1.3'!G152</f>
        <v>3.1</v>
      </c>
      <c r="F2487" s="31">
        <f>'1.3'!H152</f>
        <v>3.1</v>
      </c>
      <c r="G2487" s="31">
        <f>'1.3'!I152</f>
        <v>13</v>
      </c>
    </row>
    <row r="2488" spans="1:7" x14ac:dyDescent="0.25">
      <c r="A2488" s="37" t="s">
        <v>35</v>
      </c>
      <c r="B2488" s="37" t="s">
        <v>43</v>
      </c>
      <c r="C2488" s="33">
        <v>40940</v>
      </c>
      <c r="D2488" s="31">
        <f>'1.3'!F153</f>
        <v>94.8</v>
      </c>
      <c r="E2488" s="31">
        <f>'1.3'!G153</f>
        <v>-3.5</v>
      </c>
      <c r="F2488" s="31">
        <f>'1.3'!H153</f>
        <v>-0.2</v>
      </c>
      <c r="G2488" s="31">
        <f>'1.3'!I153</f>
        <v>10.1</v>
      </c>
    </row>
    <row r="2489" spans="1:7" x14ac:dyDescent="0.25">
      <c r="A2489" s="37" t="s">
        <v>35</v>
      </c>
      <c r="B2489" s="37" t="s">
        <v>43</v>
      </c>
      <c r="C2489" s="33">
        <v>40969</v>
      </c>
      <c r="D2489" s="31">
        <f>'1.3'!F154</f>
        <v>107.5</v>
      </c>
      <c r="E2489" s="31">
        <f>'1.3'!G154</f>
        <v>-1.3</v>
      </c>
      <c r="F2489" s="31">
        <f>'1.3'!H154</f>
        <v>-0.6</v>
      </c>
      <c r="G2489" s="31">
        <f>'1.3'!I154</f>
        <v>8.6999999999999993</v>
      </c>
    </row>
    <row r="2490" spans="1:7" x14ac:dyDescent="0.25">
      <c r="A2490" s="37" t="s">
        <v>35</v>
      </c>
      <c r="B2490" s="37" t="s">
        <v>43</v>
      </c>
      <c r="C2490" s="33">
        <v>41000</v>
      </c>
      <c r="D2490" s="31">
        <f>'1.3'!F155</f>
        <v>85.9</v>
      </c>
      <c r="E2490" s="31">
        <f>'1.3'!G155</f>
        <v>-19.7</v>
      </c>
      <c r="F2490" s="31">
        <f>'1.3'!H155</f>
        <v>-5.6</v>
      </c>
      <c r="G2490" s="31">
        <f>'1.3'!I155</f>
        <v>4.2</v>
      </c>
    </row>
    <row r="2491" spans="1:7" x14ac:dyDescent="0.25">
      <c r="A2491" s="37" t="s">
        <v>35</v>
      </c>
      <c r="B2491" s="37" t="s">
        <v>43</v>
      </c>
      <c r="C2491" s="33">
        <v>41030</v>
      </c>
      <c r="D2491" s="31">
        <f>'1.3'!F156</f>
        <v>108.4</v>
      </c>
      <c r="E2491" s="31">
        <f>'1.3'!G156</f>
        <v>-7</v>
      </c>
      <c r="F2491" s="31">
        <f>'1.3'!H156</f>
        <v>-5.9</v>
      </c>
      <c r="G2491" s="31">
        <f>'1.3'!I156</f>
        <v>0.6</v>
      </c>
    </row>
    <row r="2492" spans="1:7" x14ac:dyDescent="0.25">
      <c r="A2492" s="37" t="s">
        <v>35</v>
      </c>
      <c r="B2492" s="37" t="s">
        <v>43</v>
      </c>
      <c r="C2492" s="33">
        <v>41061</v>
      </c>
      <c r="D2492" s="31">
        <f>'1.3'!F157</f>
        <v>111.6</v>
      </c>
      <c r="E2492" s="31">
        <f>'1.3'!G157</f>
        <v>10.9</v>
      </c>
      <c r="F2492" s="31">
        <f>'1.3'!H157</f>
        <v>-3.2</v>
      </c>
      <c r="G2492" s="31">
        <f>'1.3'!I157</f>
        <v>0.2</v>
      </c>
    </row>
    <row r="2493" spans="1:7" x14ac:dyDescent="0.25">
      <c r="A2493" s="37" t="s">
        <v>35</v>
      </c>
      <c r="B2493" s="37" t="s">
        <v>43</v>
      </c>
      <c r="C2493" s="33">
        <v>41091</v>
      </c>
      <c r="D2493" s="31">
        <f>'1.3'!F158</f>
        <v>99.9</v>
      </c>
      <c r="E2493" s="31">
        <f>'1.3'!G158</f>
        <v>10.199999999999999</v>
      </c>
      <c r="F2493" s="31">
        <f>'1.3'!H158</f>
        <v>-1.5</v>
      </c>
      <c r="G2493" s="31">
        <f>'1.3'!I158</f>
        <v>0.4</v>
      </c>
    </row>
    <row r="2494" spans="1:7" x14ac:dyDescent="0.25">
      <c r="A2494" s="37" t="s">
        <v>35</v>
      </c>
      <c r="B2494" s="37" t="s">
        <v>43</v>
      </c>
      <c r="C2494" s="33">
        <v>41122</v>
      </c>
      <c r="D2494" s="31">
        <f>'1.3'!F159</f>
        <v>110.2</v>
      </c>
      <c r="E2494" s="31">
        <f>'1.3'!G159</f>
        <v>19.7</v>
      </c>
      <c r="F2494" s="31">
        <f>'1.3'!H159</f>
        <v>0.9</v>
      </c>
      <c r="G2494" s="31">
        <f>'1.3'!I159</f>
        <v>1.5</v>
      </c>
    </row>
    <row r="2495" spans="1:7" x14ac:dyDescent="0.25">
      <c r="A2495" s="37" t="s">
        <v>35</v>
      </c>
      <c r="B2495" s="37" t="s">
        <v>43</v>
      </c>
      <c r="C2495" s="33">
        <v>41153</v>
      </c>
      <c r="D2495" s="31">
        <f>'1.3'!F160</f>
        <v>92.8</v>
      </c>
      <c r="E2495" s="31">
        <f>'1.3'!G160</f>
        <v>0.1</v>
      </c>
      <c r="F2495" s="31">
        <f>'1.3'!H160</f>
        <v>0.8</v>
      </c>
      <c r="G2495" s="31">
        <f>'1.3'!I160</f>
        <v>1.3</v>
      </c>
    </row>
    <row r="2496" spans="1:7" x14ac:dyDescent="0.25">
      <c r="A2496" s="37" t="s">
        <v>35</v>
      </c>
      <c r="B2496" s="37" t="s">
        <v>43</v>
      </c>
      <c r="C2496" s="33">
        <v>41183</v>
      </c>
      <c r="D2496" s="31">
        <f>'1.3'!F161</f>
        <v>102.4</v>
      </c>
      <c r="E2496" s="31">
        <f>'1.3'!G161</f>
        <v>17.2</v>
      </c>
      <c r="F2496" s="31">
        <f>'1.3'!H161</f>
        <v>2.2999999999999998</v>
      </c>
      <c r="G2496" s="31">
        <f>'1.3'!I161</f>
        <v>2.5</v>
      </c>
    </row>
    <row r="2497" spans="1:7" x14ac:dyDescent="0.25">
      <c r="A2497" s="37" t="s">
        <v>35</v>
      </c>
      <c r="B2497" s="37" t="s">
        <v>43</v>
      </c>
      <c r="C2497" s="33">
        <v>41214</v>
      </c>
      <c r="D2497" s="31">
        <f>'1.3'!F162</f>
        <v>100.2</v>
      </c>
      <c r="E2497" s="31">
        <f>'1.3'!G162</f>
        <v>10.1</v>
      </c>
      <c r="F2497" s="31">
        <f>'1.3'!H162</f>
        <v>2.9</v>
      </c>
      <c r="G2497" s="31">
        <f>'1.3'!I162</f>
        <v>3</v>
      </c>
    </row>
    <row r="2498" spans="1:7" x14ac:dyDescent="0.25">
      <c r="A2498" s="37" t="s">
        <v>35</v>
      </c>
      <c r="B2498" s="37" t="s">
        <v>43</v>
      </c>
      <c r="C2498" s="33">
        <v>41244</v>
      </c>
      <c r="D2498" s="31">
        <f>'1.3'!F163</f>
        <v>120.5</v>
      </c>
      <c r="E2498" s="31">
        <f>'1.3'!G163</f>
        <v>2.5</v>
      </c>
      <c r="F2498" s="31">
        <f>'1.3'!H163</f>
        <v>2.9</v>
      </c>
      <c r="G2498" s="31">
        <f>'1.3'!I163</f>
        <v>2.9</v>
      </c>
    </row>
    <row r="2499" spans="1:7" x14ac:dyDescent="0.25">
      <c r="A2499" s="37" t="s">
        <v>35</v>
      </c>
      <c r="B2499" s="37" t="s">
        <v>43</v>
      </c>
      <c r="C2499" s="33">
        <v>41275</v>
      </c>
      <c r="D2499" s="31">
        <f>'1.3'!F164</f>
        <v>102.3</v>
      </c>
      <c r="E2499" s="31">
        <f>'1.3'!G164</f>
        <v>2.1</v>
      </c>
      <c r="F2499" s="31">
        <f>'1.3'!H164</f>
        <v>2.1</v>
      </c>
      <c r="G2499" s="31">
        <f>'1.3'!I164</f>
        <v>2.8</v>
      </c>
    </row>
    <row r="2500" spans="1:7" x14ac:dyDescent="0.25">
      <c r="A2500" s="37" t="s">
        <v>35</v>
      </c>
      <c r="B2500" s="37" t="s">
        <v>43</v>
      </c>
      <c r="C2500" s="33">
        <v>41306</v>
      </c>
      <c r="D2500" s="31">
        <f>'1.3'!F165</f>
        <v>89.3</v>
      </c>
      <c r="E2500" s="31">
        <f>'1.3'!G165</f>
        <v>-5.8</v>
      </c>
      <c r="F2500" s="31">
        <f>'1.3'!H165</f>
        <v>-1.7</v>
      </c>
      <c r="G2500" s="31">
        <f>'1.3'!I165</f>
        <v>2.6</v>
      </c>
    </row>
    <row r="2501" spans="1:7" x14ac:dyDescent="0.25">
      <c r="A2501" s="37" t="s">
        <v>35</v>
      </c>
      <c r="B2501" s="37" t="s">
        <v>43</v>
      </c>
      <c r="C2501" s="33">
        <v>41334</v>
      </c>
      <c r="D2501" s="31">
        <f>'1.3'!F166</f>
        <v>102.6</v>
      </c>
      <c r="E2501" s="31">
        <f>'1.3'!G166</f>
        <v>-4.5999999999999996</v>
      </c>
      <c r="F2501" s="31">
        <f>'1.3'!H166</f>
        <v>-2.7</v>
      </c>
      <c r="G2501" s="31">
        <f>'1.3'!I166</f>
        <v>2.2999999999999998</v>
      </c>
    </row>
    <row r="2502" spans="1:7" x14ac:dyDescent="0.25">
      <c r="A2502" s="37" t="s">
        <v>35</v>
      </c>
      <c r="B2502" s="37" t="s">
        <v>43</v>
      </c>
      <c r="C2502" s="33">
        <v>41365</v>
      </c>
      <c r="D2502" s="31">
        <f>'1.3'!F167</f>
        <v>98.1</v>
      </c>
      <c r="E2502" s="31">
        <f>'1.3'!G167</f>
        <v>14.2</v>
      </c>
      <c r="F2502" s="31">
        <f>'1.3'!H167</f>
        <v>1</v>
      </c>
      <c r="G2502" s="31">
        <f>'1.3'!I167</f>
        <v>5.2</v>
      </c>
    </row>
    <row r="2503" spans="1:7" x14ac:dyDescent="0.25">
      <c r="A2503" s="37" t="s">
        <v>35</v>
      </c>
      <c r="B2503" s="37" t="s">
        <v>43</v>
      </c>
      <c r="C2503" s="33">
        <v>41395</v>
      </c>
      <c r="D2503" s="31">
        <f>'1.3'!F168</f>
        <v>98</v>
      </c>
      <c r="E2503" s="31">
        <f>'1.3'!G168</f>
        <v>-9.6</v>
      </c>
      <c r="F2503" s="31">
        <f>'1.3'!H168</f>
        <v>-1.3</v>
      </c>
      <c r="G2503" s="31">
        <f>'1.3'!I168</f>
        <v>5.0999999999999996</v>
      </c>
    </row>
    <row r="2504" spans="1:7" x14ac:dyDescent="0.25">
      <c r="A2504" s="37" t="s">
        <v>35</v>
      </c>
      <c r="B2504" s="37" t="s">
        <v>43</v>
      </c>
      <c r="C2504" s="33">
        <v>41426</v>
      </c>
      <c r="D2504" s="31">
        <f>'1.3'!F169</f>
        <v>93.8</v>
      </c>
      <c r="E2504" s="31">
        <f>'1.3'!G169</f>
        <v>-16</v>
      </c>
      <c r="F2504" s="31">
        <f>'1.3'!H169</f>
        <v>-4</v>
      </c>
      <c r="G2504" s="31">
        <f>'1.3'!I169</f>
        <v>2.6</v>
      </c>
    </row>
    <row r="2505" spans="1:7" x14ac:dyDescent="0.25">
      <c r="A2505" s="37" t="s">
        <v>35</v>
      </c>
      <c r="B2505" s="37" t="s">
        <v>43</v>
      </c>
      <c r="C2505" s="33">
        <v>41456</v>
      </c>
      <c r="D2505" s="31">
        <f>'1.3'!F170</f>
        <v>98.4</v>
      </c>
      <c r="E2505" s="31">
        <f>'1.3'!G170</f>
        <v>-1.5</v>
      </c>
      <c r="F2505" s="31">
        <f>'1.3'!H170</f>
        <v>-3.7</v>
      </c>
      <c r="G2505" s="31">
        <f>'1.3'!I170</f>
        <v>1.6</v>
      </c>
    </row>
    <row r="2506" spans="1:7" x14ac:dyDescent="0.25">
      <c r="A2506" s="37" t="s">
        <v>35</v>
      </c>
      <c r="B2506" s="37" t="s">
        <v>43</v>
      </c>
      <c r="C2506" s="33">
        <v>41487</v>
      </c>
      <c r="D2506" s="31">
        <f>'1.3'!F171</f>
        <v>100</v>
      </c>
      <c r="E2506" s="31">
        <f>'1.3'!G171</f>
        <v>-9.3000000000000007</v>
      </c>
      <c r="F2506" s="31">
        <f>'1.3'!H171</f>
        <v>-4.4000000000000004</v>
      </c>
      <c r="G2506" s="31">
        <f>'1.3'!I171</f>
        <v>-0.7</v>
      </c>
    </row>
    <row r="2507" spans="1:7" x14ac:dyDescent="0.25">
      <c r="A2507" s="37" t="s">
        <v>35</v>
      </c>
      <c r="B2507" s="37" t="s">
        <v>43</v>
      </c>
      <c r="C2507" s="33">
        <v>41518</v>
      </c>
      <c r="D2507" s="31">
        <f>'1.3'!F172</f>
        <v>92.3</v>
      </c>
      <c r="E2507" s="31">
        <f>'1.3'!G172</f>
        <v>-0.5</v>
      </c>
      <c r="F2507" s="31">
        <f>'1.3'!H172</f>
        <v>-4</v>
      </c>
      <c r="G2507" s="31">
        <f>'1.3'!I172</f>
        <v>-0.8</v>
      </c>
    </row>
    <row r="2508" spans="1:7" x14ac:dyDescent="0.25">
      <c r="A2508" s="37" t="s">
        <v>35</v>
      </c>
      <c r="B2508" s="37" t="s">
        <v>43</v>
      </c>
      <c r="C2508" s="33">
        <v>41548</v>
      </c>
      <c r="D2508" s="31">
        <f>'1.3'!F173</f>
        <v>99.7</v>
      </c>
      <c r="E2508" s="31">
        <f>'1.3'!G173</f>
        <v>-2.7</v>
      </c>
      <c r="F2508" s="31">
        <f>'1.3'!H173</f>
        <v>-3.9</v>
      </c>
      <c r="G2508" s="31">
        <f>'1.3'!I173</f>
        <v>-2.2000000000000002</v>
      </c>
    </row>
    <row r="2509" spans="1:7" x14ac:dyDescent="0.25">
      <c r="A2509" s="37" t="s">
        <v>35</v>
      </c>
      <c r="B2509" s="37" t="s">
        <v>43</v>
      </c>
      <c r="C2509" s="33">
        <v>41579</v>
      </c>
      <c r="D2509" s="31">
        <f>'1.3'!F174</f>
        <v>99.6</v>
      </c>
      <c r="E2509" s="31">
        <f>'1.3'!G174</f>
        <v>-0.6</v>
      </c>
      <c r="F2509" s="31">
        <f>'1.3'!H174</f>
        <v>-3.6</v>
      </c>
      <c r="G2509" s="31">
        <f>'1.3'!I174</f>
        <v>-3</v>
      </c>
    </row>
    <row r="2510" spans="1:7" x14ac:dyDescent="0.25">
      <c r="A2510" s="37" t="s">
        <v>35</v>
      </c>
      <c r="B2510" s="37" t="s">
        <v>43</v>
      </c>
      <c r="C2510" s="33">
        <v>41609</v>
      </c>
      <c r="D2510" s="31">
        <f>'1.3'!F175</f>
        <v>107.7</v>
      </c>
      <c r="E2510" s="31">
        <f>'1.3'!G175</f>
        <v>-10.6</v>
      </c>
      <c r="F2510" s="31">
        <f>'1.3'!H175</f>
        <v>-4.3</v>
      </c>
      <c r="G2510" s="31">
        <f>'1.3'!I175</f>
        <v>-4.3</v>
      </c>
    </row>
    <row r="2511" spans="1:7" x14ac:dyDescent="0.25">
      <c r="A2511" s="37" t="s">
        <v>35</v>
      </c>
      <c r="B2511" s="37" t="s">
        <v>43</v>
      </c>
      <c r="C2511" s="33">
        <v>41640</v>
      </c>
      <c r="D2511" s="31">
        <f>'1.3'!F176</f>
        <v>94.8</v>
      </c>
      <c r="E2511" s="31">
        <f>'1.3'!G176</f>
        <v>-7.3</v>
      </c>
      <c r="F2511" s="31">
        <f>'1.3'!H176</f>
        <v>-7.3</v>
      </c>
      <c r="G2511" s="31">
        <f>'1.3'!I176</f>
        <v>-5</v>
      </c>
    </row>
    <row r="2512" spans="1:7" x14ac:dyDescent="0.25">
      <c r="A2512" s="37" t="s">
        <v>35</v>
      </c>
      <c r="B2512" s="37" t="s">
        <v>43</v>
      </c>
      <c r="C2512" s="33">
        <v>41671</v>
      </c>
      <c r="D2512" s="31">
        <f>'1.3'!F177</f>
        <v>86.9</v>
      </c>
      <c r="E2512" s="31">
        <f>'1.3'!G177</f>
        <v>-2.7</v>
      </c>
      <c r="F2512" s="31">
        <f>'1.3'!H177</f>
        <v>-5.2</v>
      </c>
      <c r="G2512" s="31">
        <f>'1.3'!I177</f>
        <v>-4.8</v>
      </c>
    </row>
    <row r="2513" spans="1:7" x14ac:dyDescent="0.25">
      <c r="A2513" s="37" t="s">
        <v>35</v>
      </c>
      <c r="B2513" s="37" t="s">
        <v>43</v>
      </c>
      <c r="C2513" s="33">
        <v>41699</v>
      </c>
      <c r="D2513" s="31">
        <f>'1.3'!F178</f>
        <v>89.1</v>
      </c>
      <c r="E2513" s="31">
        <f>'1.3'!G178</f>
        <v>-13.1</v>
      </c>
      <c r="F2513" s="31">
        <f>'1.3'!H178</f>
        <v>-7.9</v>
      </c>
      <c r="G2513" s="31">
        <f>'1.3'!I178</f>
        <v>-5.5</v>
      </c>
    </row>
    <row r="2514" spans="1:7" x14ac:dyDescent="0.25">
      <c r="A2514" s="37" t="s">
        <v>35</v>
      </c>
      <c r="B2514" s="37" t="s">
        <v>43</v>
      </c>
      <c r="C2514" s="33">
        <v>41730</v>
      </c>
      <c r="D2514" s="31">
        <f>'1.3'!F179</f>
        <v>98.5</v>
      </c>
      <c r="E2514" s="31">
        <f>'1.3'!G179</f>
        <v>0.5</v>
      </c>
      <c r="F2514" s="31">
        <f>'1.3'!H179</f>
        <v>-5.8</v>
      </c>
      <c r="G2514" s="31">
        <f>'1.3'!I179</f>
        <v>-6.4</v>
      </c>
    </row>
    <row r="2515" spans="1:7" x14ac:dyDescent="0.25">
      <c r="A2515" s="37" t="s">
        <v>35</v>
      </c>
      <c r="B2515" s="37" t="s">
        <v>43</v>
      </c>
      <c r="C2515" s="33">
        <v>41760</v>
      </c>
      <c r="D2515" s="31">
        <f>'1.3'!F180</f>
        <v>101.5</v>
      </c>
      <c r="E2515" s="31">
        <f>'1.3'!G180</f>
        <v>3.6</v>
      </c>
      <c r="F2515" s="31">
        <f>'1.3'!H180</f>
        <v>-4</v>
      </c>
      <c r="G2515" s="31">
        <f>'1.3'!I180</f>
        <v>-5.3</v>
      </c>
    </row>
    <row r="2516" spans="1:7" x14ac:dyDescent="0.25">
      <c r="A2516" s="37" t="s">
        <v>35</v>
      </c>
      <c r="B2516" s="37" t="s">
        <v>43</v>
      </c>
      <c r="C2516" s="33">
        <v>41791</v>
      </c>
      <c r="D2516" s="31">
        <f>'1.3'!F181</f>
        <v>83</v>
      </c>
      <c r="E2516" s="31">
        <f>'1.3'!G181</f>
        <v>-11.5</v>
      </c>
      <c r="F2516" s="31">
        <f>'1.3'!H181</f>
        <v>-5.2</v>
      </c>
      <c r="G2516" s="31">
        <f>'1.3'!I181</f>
        <v>-4.8</v>
      </c>
    </row>
    <row r="2517" spans="1:7" x14ac:dyDescent="0.25">
      <c r="A2517" s="37" t="s">
        <v>35</v>
      </c>
      <c r="B2517" s="37" t="s">
        <v>43</v>
      </c>
      <c r="C2517" s="33">
        <v>41821</v>
      </c>
      <c r="D2517" s="31">
        <f>'1.3'!F182</f>
        <v>96.6</v>
      </c>
      <c r="E2517" s="31">
        <f>'1.3'!G182</f>
        <v>-1.8</v>
      </c>
      <c r="F2517" s="31">
        <f>'1.3'!H182</f>
        <v>-4.7</v>
      </c>
      <c r="G2517" s="31">
        <f>'1.3'!I182</f>
        <v>-4.9000000000000004</v>
      </c>
    </row>
    <row r="2518" spans="1:7" x14ac:dyDescent="0.25">
      <c r="A2518" s="37" t="s">
        <v>35</v>
      </c>
      <c r="B2518" s="37" t="s">
        <v>43</v>
      </c>
      <c r="C2518" s="33">
        <v>41852</v>
      </c>
      <c r="D2518" s="31">
        <f>'1.3'!F183</f>
        <v>0</v>
      </c>
      <c r="E2518" s="31">
        <f>'1.3'!G183</f>
        <v>0</v>
      </c>
      <c r="F2518" s="31">
        <f>'1.3'!H183</f>
        <v>0</v>
      </c>
      <c r="G2518" s="31">
        <f>'1.3'!I183</f>
        <v>0</v>
      </c>
    </row>
    <row r="2519" spans="1:7" x14ac:dyDescent="0.25">
      <c r="A2519" s="37" t="s">
        <v>35</v>
      </c>
      <c r="B2519" s="37" t="s">
        <v>43</v>
      </c>
      <c r="C2519" s="33">
        <v>41883</v>
      </c>
      <c r="D2519" s="31">
        <f>'1.3'!F184</f>
        <v>0</v>
      </c>
      <c r="E2519" s="31">
        <f>'1.3'!G184</f>
        <v>0</v>
      </c>
      <c r="F2519" s="31">
        <f>'1.3'!H184</f>
        <v>0</v>
      </c>
      <c r="G2519" s="31">
        <f>'1.3'!I184</f>
        <v>0</v>
      </c>
    </row>
    <row r="2520" spans="1:7" x14ac:dyDescent="0.25">
      <c r="A2520" s="37" t="s">
        <v>35</v>
      </c>
      <c r="B2520" s="37" t="s">
        <v>43</v>
      </c>
      <c r="C2520" s="33">
        <v>41913</v>
      </c>
      <c r="D2520" s="31">
        <f>'1.3'!F185</f>
        <v>0</v>
      </c>
      <c r="E2520" s="31">
        <f>'1.3'!G185</f>
        <v>0</v>
      </c>
      <c r="F2520" s="31">
        <f>'1.3'!H185</f>
        <v>0</v>
      </c>
      <c r="G2520" s="31">
        <f>'1.3'!I185</f>
        <v>0</v>
      </c>
    </row>
    <row r="2521" spans="1:7" x14ac:dyDescent="0.25">
      <c r="A2521" s="37" t="s">
        <v>35</v>
      </c>
      <c r="B2521" s="37" t="s">
        <v>43</v>
      </c>
      <c r="C2521" s="33">
        <v>41944</v>
      </c>
      <c r="D2521" s="31">
        <f>'1.3'!F186</f>
        <v>0</v>
      </c>
      <c r="E2521" s="31">
        <f>'1.3'!G186</f>
        <v>0</v>
      </c>
      <c r="F2521" s="31">
        <f>'1.3'!H186</f>
        <v>0</v>
      </c>
      <c r="G2521" s="31">
        <f>'1.3'!I186</f>
        <v>0</v>
      </c>
    </row>
    <row r="2522" spans="1:7" x14ac:dyDescent="0.25">
      <c r="A2522" s="37" t="s">
        <v>35</v>
      </c>
      <c r="B2522" s="37" t="s">
        <v>43</v>
      </c>
      <c r="C2522" s="33">
        <v>41974</v>
      </c>
      <c r="D2522" s="31">
        <f>'1.3'!F187</f>
        <v>0</v>
      </c>
      <c r="E2522" s="31">
        <f>'1.3'!G187</f>
        <v>0</v>
      </c>
      <c r="F2522" s="31">
        <f>'1.3'!H187</f>
        <v>0</v>
      </c>
      <c r="G2522" s="31">
        <f>'1.3'!I187</f>
        <v>0</v>
      </c>
    </row>
    <row r="2523" spans="1:7" x14ac:dyDescent="0.25">
      <c r="A2523" s="37" t="s">
        <v>35</v>
      </c>
      <c r="B2523" s="37" t="s">
        <v>10</v>
      </c>
      <c r="C2523" s="33">
        <v>36526</v>
      </c>
      <c r="D2523" s="31" t="e">
        <f>'1.4'!B8</f>
        <v>#N/A</v>
      </c>
      <c r="E2523" s="31" t="e">
        <f>'1.4'!O8</f>
        <v>#N/A</v>
      </c>
      <c r="F2523" s="31" t="e">
        <f>'1.4'!AB8</f>
        <v>#N/A</v>
      </c>
      <c r="G2523" s="31" t="e">
        <f>'1.4'!AO8</f>
        <v>#N/A</v>
      </c>
    </row>
    <row r="2524" spans="1:7" x14ac:dyDescent="0.25">
      <c r="A2524" s="37" t="s">
        <v>35</v>
      </c>
      <c r="B2524" s="37" t="s">
        <v>10</v>
      </c>
      <c r="C2524" s="33">
        <v>36557</v>
      </c>
      <c r="D2524" s="31" t="e">
        <f>'1.4'!B9</f>
        <v>#N/A</v>
      </c>
      <c r="E2524" s="31" t="e">
        <f>'1.4'!O9</f>
        <v>#N/A</v>
      </c>
      <c r="F2524" s="31" t="e">
        <f>'1.4'!AB9</f>
        <v>#N/A</v>
      </c>
      <c r="G2524" s="31" t="e">
        <f>'1.4'!AO9</f>
        <v>#N/A</v>
      </c>
    </row>
    <row r="2525" spans="1:7" x14ac:dyDescent="0.25">
      <c r="A2525" s="37" t="s">
        <v>35</v>
      </c>
      <c r="B2525" s="37" t="s">
        <v>10</v>
      </c>
      <c r="C2525" s="33">
        <v>36586</v>
      </c>
      <c r="D2525" s="31" t="e">
        <f>'1.4'!B10</f>
        <v>#N/A</v>
      </c>
      <c r="E2525" s="31" t="e">
        <f>'1.4'!O10</f>
        <v>#N/A</v>
      </c>
      <c r="F2525" s="31" t="e">
        <f>'1.4'!AB10</f>
        <v>#N/A</v>
      </c>
      <c r="G2525" s="31" t="e">
        <f>'1.4'!AO10</f>
        <v>#N/A</v>
      </c>
    </row>
    <row r="2526" spans="1:7" x14ac:dyDescent="0.25">
      <c r="A2526" s="37" t="s">
        <v>35</v>
      </c>
      <c r="B2526" s="37" t="s">
        <v>10</v>
      </c>
      <c r="C2526" s="33">
        <v>36617</v>
      </c>
      <c r="D2526" s="31" t="e">
        <f>'1.4'!B11</f>
        <v>#N/A</v>
      </c>
      <c r="E2526" s="31" t="e">
        <f>'1.4'!O11</f>
        <v>#N/A</v>
      </c>
      <c r="F2526" s="31" t="e">
        <f>'1.4'!AB11</f>
        <v>#N/A</v>
      </c>
      <c r="G2526" s="31" t="e">
        <f>'1.4'!AO11</f>
        <v>#N/A</v>
      </c>
    </row>
    <row r="2527" spans="1:7" x14ac:dyDescent="0.25">
      <c r="A2527" s="37" t="s">
        <v>35</v>
      </c>
      <c r="B2527" s="37" t="s">
        <v>10</v>
      </c>
      <c r="C2527" s="33">
        <v>36647</v>
      </c>
      <c r="D2527" s="31" t="e">
        <f>'1.4'!B12</f>
        <v>#N/A</v>
      </c>
      <c r="E2527" s="31" t="e">
        <f>'1.4'!O12</f>
        <v>#N/A</v>
      </c>
      <c r="F2527" s="31" t="e">
        <f>'1.4'!AB12</f>
        <v>#N/A</v>
      </c>
      <c r="G2527" s="31" t="e">
        <f>'1.4'!AO12</f>
        <v>#N/A</v>
      </c>
    </row>
    <row r="2528" spans="1:7" x14ac:dyDescent="0.25">
      <c r="A2528" s="37" t="s">
        <v>35</v>
      </c>
      <c r="B2528" s="37" t="s">
        <v>10</v>
      </c>
      <c r="C2528" s="33">
        <v>36678</v>
      </c>
      <c r="D2528" s="31" t="e">
        <f>'1.4'!B13</f>
        <v>#N/A</v>
      </c>
      <c r="E2528" s="31" t="e">
        <f>'1.4'!O13</f>
        <v>#N/A</v>
      </c>
      <c r="F2528" s="31" t="e">
        <f>'1.4'!AB13</f>
        <v>#N/A</v>
      </c>
      <c r="G2528" s="31" t="e">
        <f>'1.4'!AO13</f>
        <v>#N/A</v>
      </c>
    </row>
    <row r="2529" spans="1:7" x14ac:dyDescent="0.25">
      <c r="A2529" s="37" t="s">
        <v>35</v>
      </c>
      <c r="B2529" s="37" t="s">
        <v>10</v>
      </c>
      <c r="C2529" s="33">
        <v>36708</v>
      </c>
      <c r="D2529" s="31" t="e">
        <f>'1.4'!B14</f>
        <v>#N/A</v>
      </c>
      <c r="E2529" s="31" t="e">
        <f>'1.4'!O14</f>
        <v>#N/A</v>
      </c>
      <c r="F2529" s="31" t="e">
        <f>'1.4'!AB14</f>
        <v>#N/A</v>
      </c>
      <c r="G2529" s="31" t="e">
        <f>'1.4'!AO14</f>
        <v>#N/A</v>
      </c>
    </row>
    <row r="2530" spans="1:7" x14ac:dyDescent="0.25">
      <c r="A2530" s="37" t="s">
        <v>35</v>
      </c>
      <c r="B2530" s="37" t="s">
        <v>10</v>
      </c>
      <c r="C2530" s="33">
        <v>36739</v>
      </c>
      <c r="D2530" s="31" t="e">
        <f>'1.4'!B15</f>
        <v>#N/A</v>
      </c>
      <c r="E2530" s="31" t="e">
        <f>'1.4'!O15</f>
        <v>#N/A</v>
      </c>
      <c r="F2530" s="31" t="e">
        <f>'1.4'!AB15</f>
        <v>#N/A</v>
      </c>
      <c r="G2530" s="31" t="e">
        <f>'1.4'!AO15</f>
        <v>#N/A</v>
      </c>
    </row>
    <row r="2531" spans="1:7" x14ac:dyDescent="0.25">
      <c r="A2531" s="37" t="s">
        <v>35</v>
      </c>
      <c r="B2531" s="37" t="s">
        <v>10</v>
      </c>
      <c r="C2531" s="33">
        <v>36770</v>
      </c>
      <c r="D2531" s="31" t="e">
        <f>'1.4'!B16</f>
        <v>#N/A</v>
      </c>
      <c r="E2531" s="31" t="e">
        <f>'1.4'!O16</f>
        <v>#N/A</v>
      </c>
      <c r="F2531" s="31" t="e">
        <f>'1.4'!AB16</f>
        <v>#N/A</v>
      </c>
      <c r="G2531" s="31" t="e">
        <f>'1.4'!AO16</f>
        <v>#N/A</v>
      </c>
    </row>
    <row r="2532" spans="1:7" x14ac:dyDescent="0.25">
      <c r="A2532" s="37" t="s">
        <v>35</v>
      </c>
      <c r="B2532" s="37" t="s">
        <v>10</v>
      </c>
      <c r="C2532" s="33">
        <v>36800</v>
      </c>
      <c r="D2532" s="31" t="e">
        <f>'1.4'!B17</f>
        <v>#N/A</v>
      </c>
      <c r="E2532" s="31" t="e">
        <f>'1.4'!O17</f>
        <v>#N/A</v>
      </c>
      <c r="F2532" s="31" t="e">
        <f>'1.4'!AB17</f>
        <v>#N/A</v>
      </c>
      <c r="G2532" s="31" t="e">
        <f>'1.4'!AO17</f>
        <v>#N/A</v>
      </c>
    </row>
    <row r="2533" spans="1:7" x14ac:dyDescent="0.25">
      <c r="A2533" s="37" t="s">
        <v>35</v>
      </c>
      <c r="B2533" s="37" t="s">
        <v>10</v>
      </c>
      <c r="C2533" s="33">
        <v>36831</v>
      </c>
      <c r="D2533" s="31" t="e">
        <f>'1.4'!B18</f>
        <v>#N/A</v>
      </c>
      <c r="E2533" s="31" t="e">
        <f>'1.4'!O18</f>
        <v>#N/A</v>
      </c>
      <c r="F2533" s="31" t="e">
        <f>'1.4'!AB18</f>
        <v>#N/A</v>
      </c>
      <c r="G2533" s="31" t="e">
        <f>'1.4'!AO18</f>
        <v>#N/A</v>
      </c>
    </row>
    <row r="2534" spans="1:7" x14ac:dyDescent="0.25">
      <c r="A2534" s="37" t="s">
        <v>35</v>
      </c>
      <c r="B2534" s="37" t="s">
        <v>10</v>
      </c>
      <c r="C2534" s="33">
        <v>36861</v>
      </c>
      <c r="D2534" s="31" t="e">
        <f>'1.4'!B19</f>
        <v>#N/A</v>
      </c>
      <c r="E2534" s="31" t="e">
        <f>'1.4'!O19</f>
        <v>#N/A</v>
      </c>
      <c r="F2534" s="31" t="e">
        <f>'1.4'!AB19</f>
        <v>#N/A</v>
      </c>
      <c r="G2534" s="31" t="e">
        <f>'1.4'!AO19</f>
        <v>#N/A</v>
      </c>
    </row>
    <row r="2535" spans="1:7" x14ac:dyDescent="0.25">
      <c r="A2535" s="37" t="s">
        <v>35</v>
      </c>
      <c r="B2535" s="37" t="s">
        <v>10</v>
      </c>
      <c r="C2535" s="33">
        <v>36892</v>
      </c>
      <c r="D2535" s="31" t="e">
        <f>'1.4'!B20</f>
        <v>#N/A</v>
      </c>
      <c r="E2535" s="31" t="e">
        <f>'1.4'!O20</f>
        <v>#N/A</v>
      </c>
      <c r="F2535" s="31" t="e">
        <f>'1.4'!AB20</f>
        <v>#N/A</v>
      </c>
      <c r="G2535" s="31" t="e">
        <f>'1.4'!AO20</f>
        <v>#N/A</v>
      </c>
    </row>
    <row r="2536" spans="1:7" x14ac:dyDescent="0.25">
      <c r="A2536" s="37" t="s">
        <v>35</v>
      </c>
      <c r="B2536" s="37" t="s">
        <v>10</v>
      </c>
      <c r="C2536" s="33">
        <v>36923</v>
      </c>
      <c r="D2536" s="31" t="e">
        <f>'1.4'!B21</f>
        <v>#N/A</v>
      </c>
      <c r="E2536" s="31" t="e">
        <f>'1.4'!O21</f>
        <v>#N/A</v>
      </c>
      <c r="F2536" s="31" t="e">
        <f>'1.4'!AB21</f>
        <v>#N/A</v>
      </c>
      <c r="G2536" s="31" t="e">
        <f>'1.4'!AO21</f>
        <v>#N/A</v>
      </c>
    </row>
    <row r="2537" spans="1:7" x14ac:dyDescent="0.25">
      <c r="A2537" s="37" t="s">
        <v>35</v>
      </c>
      <c r="B2537" s="37" t="s">
        <v>10</v>
      </c>
      <c r="C2537" s="33">
        <v>36951</v>
      </c>
      <c r="D2537" s="31" t="e">
        <f>'1.4'!B22</f>
        <v>#N/A</v>
      </c>
      <c r="E2537" s="31" t="e">
        <f>'1.4'!O22</f>
        <v>#N/A</v>
      </c>
      <c r="F2537" s="31" t="e">
        <f>'1.4'!AB22</f>
        <v>#N/A</v>
      </c>
      <c r="G2537" s="31" t="e">
        <f>'1.4'!AO22</f>
        <v>#N/A</v>
      </c>
    </row>
    <row r="2538" spans="1:7" x14ac:dyDescent="0.25">
      <c r="A2538" s="37" t="s">
        <v>35</v>
      </c>
      <c r="B2538" s="37" t="s">
        <v>10</v>
      </c>
      <c r="C2538" s="33">
        <v>36982</v>
      </c>
      <c r="D2538" s="31" t="e">
        <f>'1.4'!B23</f>
        <v>#N/A</v>
      </c>
      <c r="E2538" s="31" t="e">
        <f>'1.4'!O23</f>
        <v>#N/A</v>
      </c>
      <c r="F2538" s="31" t="e">
        <f>'1.4'!AB23</f>
        <v>#N/A</v>
      </c>
      <c r="G2538" s="31" t="e">
        <f>'1.4'!AO23</f>
        <v>#N/A</v>
      </c>
    </row>
    <row r="2539" spans="1:7" x14ac:dyDescent="0.25">
      <c r="A2539" s="37" t="s">
        <v>35</v>
      </c>
      <c r="B2539" s="37" t="s">
        <v>10</v>
      </c>
      <c r="C2539" s="33">
        <v>37012</v>
      </c>
      <c r="D2539" s="31" t="e">
        <f>'1.4'!B24</f>
        <v>#N/A</v>
      </c>
      <c r="E2539" s="31" t="e">
        <f>'1.4'!O24</f>
        <v>#N/A</v>
      </c>
      <c r="F2539" s="31" t="e">
        <f>'1.4'!AB24</f>
        <v>#N/A</v>
      </c>
      <c r="G2539" s="31" t="e">
        <f>'1.4'!AO24</f>
        <v>#N/A</v>
      </c>
    </row>
    <row r="2540" spans="1:7" x14ac:dyDescent="0.25">
      <c r="A2540" s="37" t="s">
        <v>35</v>
      </c>
      <c r="B2540" s="37" t="s">
        <v>10</v>
      </c>
      <c r="C2540" s="33">
        <v>37043</v>
      </c>
      <c r="D2540" s="31" t="e">
        <f>'1.4'!B25</f>
        <v>#N/A</v>
      </c>
      <c r="E2540" s="31" t="e">
        <f>'1.4'!O25</f>
        <v>#N/A</v>
      </c>
      <c r="F2540" s="31" t="e">
        <f>'1.4'!AB25</f>
        <v>#N/A</v>
      </c>
      <c r="G2540" s="31" t="e">
        <f>'1.4'!AO25</f>
        <v>#N/A</v>
      </c>
    </row>
    <row r="2541" spans="1:7" x14ac:dyDescent="0.25">
      <c r="A2541" s="37" t="s">
        <v>35</v>
      </c>
      <c r="B2541" s="37" t="s">
        <v>10</v>
      </c>
      <c r="C2541" s="33">
        <v>37073</v>
      </c>
      <c r="D2541" s="31" t="e">
        <f>'1.4'!B26</f>
        <v>#N/A</v>
      </c>
      <c r="E2541" s="31" t="e">
        <f>'1.4'!O26</f>
        <v>#N/A</v>
      </c>
      <c r="F2541" s="31" t="e">
        <f>'1.4'!AB26</f>
        <v>#N/A</v>
      </c>
      <c r="G2541" s="31" t="e">
        <f>'1.4'!AO26</f>
        <v>#N/A</v>
      </c>
    </row>
    <row r="2542" spans="1:7" x14ac:dyDescent="0.25">
      <c r="A2542" s="37" t="s">
        <v>35</v>
      </c>
      <c r="B2542" s="37" t="s">
        <v>10</v>
      </c>
      <c r="C2542" s="33">
        <v>37104</v>
      </c>
      <c r="D2542" s="31" t="e">
        <f>'1.4'!B27</f>
        <v>#N/A</v>
      </c>
      <c r="E2542" s="31" t="e">
        <f>'1.4'!O27</f>
        <v>#N/A</v>
      </c>
      <c r="F2542" s="31" t="e">
        <f>'1.4'!AB27</f>
        <v>#N/A</v>
      </c>
      <c r="G2542" s="31" t="e">
        <f>'1.4'!AO27</f>
        <v>#N/A</v>
      </c>
    </row>
    <row r="2543" spans="1:7" x14ac:dyDescent="0.25">
      <c r="A2543" s="37" t="s">
        <v>35</v>
      </c>
      <c r="B2543" s="37" t="s">
        <v>10</v>
      </c>
      <c r="C2543" s="33">
        <v>37135</v>
      </c>
      <c r="D2543" s="31" t="e">
        <f>'1.4'!B28</f>
        <v>#N/A</v>
      </c>
      <c r="E2543" s="31" t="e">
        <f>'1.4'!O28</f>
        <v>#N/A</v>
      </c>
      <c r="F2543" s="31" t="e">
        <f>'1.4'!AB28</f>
        <v>#N/A</v>
      </c>
      <c r="G2543" s="31" t="e">
        <f>'1.4'!AO28</f>
        <v>#N/A</v>
      </c>
    </row>
    <row r="2544" spans="1:7" x14ac:dyDescent="0.25">
      <c r="A2544" s="37" t="s">
        <v>35</v>
      </c>
      <c r="B2544" s="37" t="s">
        <v>10</v>
      </c>
      <c r="C2544" s="33">
        <v>37165</v>
      </c>
      <c r="D2544" s="31" t="e">
        <f>'1.4'!B29</f>
        <v>#N/A</v>
      </c>
      <c r="E2544" s="31" t="e">
        <f>'1.4'!O29</f>
        <v>#N/A</v>
      </c>
      <c r="F2544" s="31" t="e">
        <f>'1.4'!AB29</f>
        <v>#N/A</v>
      </c>
      <c r="G2544" s="31" t="e">
        <f>'1.4'!AO29</f>
        <v>#N/A</v>
      </c>
    </row>
    <row r="2545" spans="1:7" x14ac:dyDescent="0.25">
      <c r="A2545" s="37" t="s">
        <v>35</v>
      </c>
      <c r="B2545" s="37" t="s">
        <v>10</v>
      </c>
      <c r="C2545" s="33">
        <v>37196</v>
      </c>
      <c r="D2545" s="31" t="e">
        <f>'1.4'!B30</f>
        <v>#N/A</v>
      </c>
      <c r="E2545" s="31" t="e">
        <f>'1.4'!O30</f>
        <v>#N/A</v>
      </c>
      <c r="F2545" s="31" t="e">
        <f>'1.4'!AB30</f>
        <v>#N/A</v>
      </c>
      <c r="G2545" s="31" t="e">
        <f>'1.4'!AO30</f>
        <v>#N/A</v>
      </c>
    </row>
    <row r="2546" spans="1:7" x14ac:dyDescent="0.25">
      <c r="A2546" s="37" t="s">
        <v>35</v>
      </c>
      <c r="B2546" s="37" t="s">
        <v>10</v>
      </c>
      <c r="C2546" s="33">
        <v>37226</v>
      </c>
      <c r="D2546" s="31" t="e">
        <f>'1.4'!B31</f>
        <v>#N/A</v>
      </c>
      <c r="E2546" s="31" t="e">
        <f>'1.4'!O31</f>
        <v>#N/A</v>
      </c>
      <c r="F2546" s="31" t="e">
        <f>'1.4'!AB31</f>
        <v>#N/A</v>
      </c>
      <c r="G2546" s="31" t="e">
        <f>'1.4'!AO31</f>
        <v>#N/A</v>
      </c>
    </row>
    <row r="2547" spans="1:7" x14ac:dyDescent="0.25">
      <c r="A2547" s="37" t="s">
        <v>35</v>
      </c>
      <c r="B2547" s="37" t="s">
        <v>10</v>
      </c>
      <c r="C2547" s="33">
        <v>37257</v>
      </c>
      <c r="D2547" s="31" t="e">
        <f>'1.4'!B32</f>
        <v>#N/A</v>
      </c>
      <c r="E2547" s="31" t="e">
        <f>'1.4'!O32</f>
        <v>#N/A</v>
      </c>
      <c r="F2547" s="31" t="e">
        <f>'1.4'!AB32</f>
        <v>#N/A</v>
      </c>
      <c r="G2547" s="31" t="e">
        <f>'1.4'!AO32</f>
        <v>#N/A</v>
      </c>
    </row>
    <row r="2548" spans="1:7" x14ac:dyDescent="0.25">
      <c r="A2548" s="37" t="s">
        <v>35</v>
      </c>
      <c r="B2548" s="37" t="s">
        <v>10</v>
      </c>
      <c r="C2548" s="33">
        <v>37288</v>
      </c>
      <c r="D2548" s="31" t="e">
        <f>'1.4'!B33</f>
        <v>#N/A</v>
      </c>
      <c r="E2548" s="31" t="e">
        <f>'1.4'!O33</f>
        <v>#N/A</v>
      </c>
      <c r="F2548" s="31" t="e">
        <f>'1.4'!AB33</f>
        <v>#N/A</v>
      </c>
      <c r="G2548" s="31" t="e">
        <f>'1.4'!AO33</f>
        <v>#N/A</v>
      </c>
    </row>
    <row r="2549" spans="1:7" x14ac:dyDescent="0.25">
      <c r="A2549" s="37" t="s">
        <v>35</v>
      </c>
      <c r="B2549" s="37" t="s">
        <v>10</v>
      </c>
      <c r="C2549" s="33">
        <v>37316</v>
      </c>
      <c r="D2549" s="31" t="e">
        <f>'1.4'!B34</f>
        <v>#N/A</v>
      </c>
      <c r="E2549" s="31" t="e">
        <f>'1.4'!O34</f>
        <v>#N/A</v>
      </c>
      <c r="F2549" s="31" t="e">
        <f>'1.4'!AB34</f>
        <v>#N/A</v>
      </c>
      <c r="G2549" s="31" t="e">
        <f>'1.4'!AO34</f>
        <v>#N/A</v>
      </c>
    </row>
    <row r="2550" spans="1:7" x14ac:dyDescent="0.25">
      <c r="A2550" s="37" t="s">
        <v>35</v>
      </c>
      <c r="B2550" s="37" t="s">
        <v>10</v>
      </c>
      <c r="C2550" s="33">
        <v>37347</v>
      </c>
      <c r="D2550" s="31" t="e">
        <f>'1.4'!B35</f>
        <v>#N/A</v>
      </c>
      <c r="E2550" s="31" t="e">
        <f>'1.4'!O35</f>
        <v>#N/A</v>
      </c>
      <c r="F2550" s="31" t="e">
        <f>'1.4'!AB35</f>
        <v>#N/A</v>
      </c>
      <c r="G2550" s="31" t="e">
        <f>'1.4'!AO35</f>
        <v>#N/A</v>
      </c>
    </row>
    <row r="2551" spans="1:7" x14ac:dyDescent="0.25">
      <c r="A2551" s="37" t="s">
        <v>35</v>
      </c>
      <c r="B2551" s="37" t="s">
        <v>10</v>
      </c>
      <c r="C2551" s="33">
        <v>37377</v>
      </c>
      <c r="D2551" s="31" t="e">
        <f>'1.4'!B36</f>
        <v>#N/A</v>
      </c>
      <c r="E2551" s="31" t="e">
        <f>'1.4'!O36</f>
        <v>#N/A</v>
      </c>
      <c r="F2551" s="31" t="e">
        <f>'1.4'!AB36</f>
        <v>#N/A</v>
      </c>
      <c r="G2551" s="31" t="e">
        <f>'1.4'!AO36</f>
        <v>#N/A</v>
      </c>
    </row>
    <row r="2552" spans="1:7" x14ac:dyDescent="0.25">
      <c r="A2552" s="37" t="s">
        <v>35</v>
      </c>
      <c r="B2552" s="37" t="s">
        <v>10</v>
      </c>
      <c r="C2552" s="33">
        <v>37408</v>
      </c>
      <c r="D2552" s="31" t="e">
        <f>'1.4'!B37</f>
        <v>#N/A</v>
      </c>
      <c r="E2552" s="31" t="e">
        <f>'1.4'!O37</f>
        <v>#N/A</v>
      </c>
      <c r="F2552" s="31" t="e">
        <f>'1.4'!AB37</f>
        <v>#N/A</v>
      </c>
      <c r="G2552" s="31" t="e">
        <f>'1.4'!AO37</f>
        <v>#N/A</v>
      </c>
    </row>
    <row r="2553" spans="1:7" x14ac:dyDescent="0.25">
      <c r="A2553" s="37" t="s">
        <v>35</v>
      </c>
      <c r="B2553" s="37" t="s">
        <v>10</v>
      </c>
      <c r="C2553" s="33">
        <v>37438</v>
      </c>
      <c r="D2553" s="31" t="e">
        <f>'1.4'!B38</f>
        <v>#N/A</v>
      </c>
      <c r="E2553" s="31" t="e">
        <f>'1.4'!O38</f>
        <v>#N/A</v>
      </c>
      <c r="F2553" s="31" t="e">
        <f>'1.4'!AB38</f>
        <v>#N/A</v>
      </c>
      <c r="G2553" s="31" t="e">
        <f>'1.4'!AO38</f>
        <v>#N/A</v>
      </c>
    </row>
    <row r="2554" spans="1:7" x14ac:dyDescent="0.25">
      <c r="A2554" s="37" t="s">
        <v>35</v>
      </c>
      <c r="B2554" s="37" t="s">
        <v>10</v>
      </c>
      <c r="C2554" s="33">
        <v>37469</v>
      </c>
      <c r="D2554" s="31" t="e">
        <f>'1.4'!B39</f>
        <v>#N/A</v>
      </c>
      <c r="E2554" s="31" t="e">
        <f>'1.4'!O39</f>
        <v>#N/A</v>
      </c>
      <c r="F2554" s="31" t="e">
        <f>'1.4'!AB39</f>
        <v>#N/A</v>
      </c>
      <c r="G2554" s="31" t="e">
        <f>'1.4'!AO39</f>
        <v>#N/A</v>
      </c>
    </row>
    <row r="2555" spans="1:7" x14ac:dyDescent="0.25">
      <c r="A2555" s="37" t="s">
        <v>35</v>
      </c>
      <c r="B2555" s="37" t="s">
        <v>10</v>
      </c>
      <c r="C2555" s="33">
        <v>37500</v>
      </c>
      <c r="D2555" s="31" t="e">
        <f>'1.4'!B40</f>
        <v>#N/A</v>
      </c>
      <c r="E2555" s="31" t="e">
        <f>'1.4'!O40</f>
        <v>#N/A</v>
      </c>
      <c r="F2555" s="31" t="e">
        <f>'1.4'!AB40</f>
        <v>#N/A</v>
      </c>
      <c r="G2555" s="31" t="e">
        <f>'1.4'!AO40</f>
        <v>#N/A</v>
      </c>
    </row>
    <row r="2556" spans="1:7" x14ac:dyDescent="0.25">
      <c r="A2556" s="37" t="s">
        <v>35</v>
      </c>
      <c r="B2556" s="37" t="s">
        <v>10</v>
      </c>
      <c r="C2556" s="33">
        <v>37530</v>
      </c>
      <c r="D2556" s="31" t="e">
        <f>'1.4'!B41</f>
        <v>#N/A</v>
      </c>
      <c r="E2556" s="31" t="e">
        <f>'1.4'!O41</f>
        <v>#N/A</v>
      </c>
      <c r="F2556" s="31" t="e">
        <f>'1.4'!AB41</f>
        <v>#N/A</v>
      </c>
      <c r="G2556" s="31" t="e">
        <f>'1.4'!AO41</f>
        <v>#N/A</v>
      </c>
    </row>
    <row r="2557" spans="1:7" x14ac:dyDescent="0.25">
      <c r="A2557" s="37" t="s">
        <v>35</v>
      </c>
      <c r="B2557" s="37" t="s">
        <v>10</v>
      </c>
      <c r="C2557" s="33">
        <v>37561</v>
      </c>
      <c r="D2557" s="31" t="e">
        <f>'1.4'!B42</f>
        <v>#N/A</v>
      </c>
      <c r="E2557" s="31" t="e">
        <f>'1.4'!O42</f>
        <v>#N/A</v>
      </c>
      <c r="F2557" s="31" t="e">
        <f>'1.4'!AB42</f>
        <v>#N/A</v>
      </c>
      <c r="G2557" s="31" t="e">
        <f>'1.4'!AO42</f>
        <v>#N/A</v>
      </c>
    </row>
    <row r="2558" spans="1:7" x14ac:dyDescent="0.25">
      <c r="A2558" s="37" t="s">
        <v>35</v>
      </c>
      <c r="B2558" s="37" t="s">
        <v>10</v>
      </c>
      <c r="C2558" s="33">
        <v>37591</v>
      </c>
      <c r="D2558" s="31" t="e">
        <f>'1.4'!B43</f>
        <v>#N/A</v>
      </c>
      <c r="E2558" s="31" t="e">
        <f>'1.4'!O43</f>
        <v>#N/A</v>
      </c>
      <c r="F2558" s="31" t="e">
        <f>'1.4'!AB43</f>
        <v>#N/A</v>
      </c>
      <c r="G2558" s="31" t="e">
        <f>'1.4'!AO43</f>
        <v>#N/A</v>
      </c>
    </row>
    <row r="2559" spans="1:7" x14ac:dyDescent="0.25">
      <c r="A2559" s="37" t="s">
        <v>35</v>
      </c>
      <c r="B2559" s="37" t="s">
        <v>10</v>
      </c>
      <c r="C2559" s="33">
        <v>37622</v>
      </c>
      <c r="D2559" s="31" t="e">
        <f>'1.4'!B44</f>
        <v>#N/A</v>
      </c>
      <c r="E2559" s="31" t="e">
        <f>'1.4'!O44</f>
        <v>#N/A</v>
      </c>
      <c r="F2559" s="31" t="e">
        <f>'1.4'!AB44</f>
        <v>#N/A</v>
      </c>
      <c r="G2559" s="31" t="e">
        <f>'1.4'!AO44</f>
        <v>#N/A</v>
      </c>
    </row>
    <row r="2560" spans="1:7" x14ac:dyDescent="0.25">
      <c r="A2560" s="37" t="s">
        <v>35</v>
      </c>
      <c r="B2560" s="37" t="s">
        <v>10</v>
      </c>
      <c r="C2560" s="33">
        <v>37653</v>
      </c>
      <c r="D2560" s="31" t="e">
        <f>'1.4'!B45</f>
        <v>#N/A</v>
      </c>
      <c r="E2560" s="31" t="e">
        <f>'1.4'!O45</f>
        <v>#N/A</v>
      </c>
      <c r="F2560" s="31" t="e">
        <f>'1.4'!AB45</f>
        <v>#N/A</v>
      </c>
      <c r="G2560" s="31" t="e">
        <f>'1.4'!AO45</f>
        <v>#N/A</v>
      </c>
    </row>
    <row r="2561" spans="1:7" x14ac:dyDescent="0.25">
      <c r="A2561" s="37" t="s">
        <v>35</v>
      </c>
      <c r="B2561" s="37" t="s">
        <v>10</v>
      </c>
      <c r="C2561" s="33">
        <v>37681</v>
      </c>
      <c r="D2561" s="31" t="e">
        <f>'1.4'!B46</f>
        <v>#N/A</v>
      </c>
      <c r="E2561" s="31" t="e">
        <f>'1.4'!O46</f>
        <v>#N/A</v>
      </c>
      <c r="F2561" s="31" t="e">
        <f>'1.4'!AB46</f>
        <v>#N/A</v>
      </c>
      <c r="G2561" s="31" t="e">
        <f>'1.4'!AO46</f>
        <v>#N/A</v>
      </c>
    </row>
    <row r="2562" spans="1:7" x14ac:dyDescent="0.25">
      <c r="A2562" s="37" t="s">
        <v>35</v>
      </c>
      <c r="B2562" s="37" t="s">
        <v>10</v>
      </c>
      <c r="C2562" s="33">
        <v>37712</v>
      </c>
      <c r="D2562" s="31" t="e">
        <f>'1.4'!B47</f>
        <v>#N/A</v>
      </c>
      <c r="E2562" s="31" t="e">
        <f>'1.4'!O47</f>
        <v>#N/A</v>
      </c>
      <c r="F2562" s="31" t="e">
        <f>'1.4'!AB47</f>
        <v>#N/A</v>
      </c>
      <c r="G2562" s="31" t="e">
        <f>'1.4'!AO47</f>
        <v>#N/A</v>
      </c>
    </row>
    <row r="2563" spans="1:7" x14ac:dyDescent="0.25">
      <c r="A2563" s="37" t="s">
        <v>35</v>
      </c>
      <c r="B2563" s="37" t="s">
        <v>10</v>
      </c>
      <c r="C2563" s="33">
        <v>37742</v>
      </c>
      <c r="D2563" s="31" t="e">
        <f>'1.4'!B48</f>
        <v>#N/A</v>
      </c>
      <c r="E2563" s="31" t="e">
        <f>'1.4'!O48</f>
        <v>#N/A</v>
      </c>
      <c r="F2563" s="31" t="e">
        <f>'1.4'!AB48</f>
        <v>#N/A</v>
      </c>
      <c r="G2563" s="31" t="e">
        <f>'1.4'!AO48</f>
        <v>#N/A</v>
      </c>
    </row>
    <row r="2564" spans="1:7" x14ac:dyDescent="0.25">
      <c r="A2564" s="37" t="s">
        <v>35</v>
      </c>
      <c r="B2564" s="37" t="s">
        <v>10</v>
      </c>
      <c r="C2564" s="33">
        <v>37773</v>
      </c>
      <c r="D2564" s="31" t="e">
        <f>'1.4'!B49</f>
        <v>#N/A</v>
      </c>
      <c r="E2564" s="31" t="e">
        <f>'1.4'!O49</f>
        <v>#N/A</v>
      </c>
      <c r="F2564" s="31" t="e">
        <f>'1.4'!AB49</f>
        <v>#N/A</v>
      </c>
      <c r="G2564" s="31" t="e">
        <f>'1.4'!AO49</f>
        <v>#N/A</v>
      </c>
    </row>
    <row r="2565" spans="1:7" x14ac:dyDescent="0.25">
      <c r="A2565" s="37" t="s">
        <v>35</v>
      </c>
      <c r="B2565" s="37" t="s">
        <v>10</v>
      </c>
      <c r="C2565" s="33">
        <v>37803</v>
      </c>
      <c r="D2565" s="31" t="e">
        <f>'1.4'!B50</f>
        <v>#N/A</v>
      </c>
      <c r="E2565" s="31" t="e">
        <f>'1.4'!O50</f>
        <v>#N/A</v>
      </c>
      <c r="F2565" s="31" t="e">
        <f>'1.4'!AB50</f>
        <v>#N/A</v>
      </c>
      <c r="G2565" s="31" t="e">
        <f>'1.4'!AO50</f>
        <v>#N/A</v>
      </c>
    </row>
    <row r="2566" spans="1:7" x14ac:dyDescent="0.25">
      <c r="A2566" s="37" t="s">
        <v>35</v>
      </c>
      <c r="B2566" s="37" t="s">
        <v>10</v>
      </c>
      <c r="C2566" s="33">
        <v>37834</v>
      </c>
      <c r="D2566" s="31" t="e">
        <f>'1.4'!B51</f>
        <v>#N/A</v>
      </c>
      <c r="E2566" s="31" t="e">
        <f>'1.4'!O51</f>
        <v>#N/A</v>
      </c>
      <c r="F2566" s="31" t="e">
        <f>'1.4'!AB51</f>
        <v>#N/A</v>
      </c>
      <c r="G2566" s="31" t="e">
        <f>'1.4'!AO51</f>
        <v>#N/A</v>
      </c>
    </row>
    <row r="2567" spans="1:7" x14ac:dyDescent="0.25">
      <c r="A2567" s="37" t="s">
        <v>35</v>
      </c>
      <c r="B2567" s="37" t="s">
        <v>10</v>
      </c>
      <c r="C2567" s="33">
        <v>37865</v>
      </c>
      <c r="D2567" s="31" t="e">
        <f>'1.4'!B52</f>
        <v>#N/A</v>
      </c>
      <c r="E2567" s="31" t="e">
        <f>'1.4'!O52</f>
        <v>#N/A</v>
      </c>
      <c r="F2567" s="31" t="e">
        <f>'1.4'!AB52</f>
        <v>#N/A</v>
      </c>
      <c r="G2567" s="31" t="e">
        <f>'1.4'!AO52</f>
        <v>#N/A</v>
      </c>
    </row>
    <row r="2568" spans="1:7" x14ac:dyDescent="0.25">
      <c r="A2568" s="37" t="s">
        <v>35</v>
      </c>
      <c r="B2568" s="37" t="s">
        <v>10</v>
      </c>
      <c r="C2568" s="33">
        <v>37895</v>
      </c>
      <c r="D2568" s="31" t="e">
        <f>'1.4'!B53</f>
        <v>#N/A</v>
      </c>
      <c r="E2568" s="31" t="e">
        <f>'1.4'!O53</f>
        <v>#N/A</v>
      </c>
      <c r="F2568" s="31" t="e">
        <f>'1.4'!AB53</f>
        <v>#N/A</v>
      </c>
      <c r="G2568" s="31" t="e">
        <f>'1.4'!AO53</f>
        <v>#N/A</v>
      </c>
    </row>
    <row r="2569" spans="1:7" x14ac:dyDescent="0.25">
      <c r="A2569" s="37" t="s">
        <v>35</v>
      </c>
      <c r="B2569" s="37" t="s">
        <v>10</v>
      </c>
      <c r="C2569" s="33">
        <v>37926</v>
      </c>
      <c r="D2569" s="31" t="e">
        <f>'1.4'!B54</f>
        <v>#N/A</v>
      </c>
      <c r="E2569" s="31" t="e">
        <f>'1.4'!O54</f>
        <v>#N/A</v>
      </c>
      <c r="F2569" s="31" t="e">
        <f>'1.4'!AB54</f>
        <v>#N/A</v>
      </c>
      <c r="G2569" s="31" t="e">
        <f>'1.4'!AO54</f>
        <v>#N/A</v>
      </c>
    </row>
    <row r="2570" spans="1:7" x14ac:dyDescent="0.25">
      <c r="A2570" s="37" t="s">
        <v>35</v>
      </c>
      <c r="B2570" s="37" t="s">
        <v>10</v>
      </c>
      <c r="C2570" s="33">
        <v>37956</v>
      </c>
      <c r="D2570" s="31" t="e">
        <f>'1.4'!B55</f>
        <v>#N/A</v>
      </c>
      <c r="E2570" s="31" t="e">
        <f>'1.4'!O55</f>
        <v>#N/A</v>
      </c>
      <c r="F2570" s="31" t="e">
        <f>'1.4'!AB55</f>
        <v>#N/A</v>
      </c>
      <c r="G2570" s="31" t="e">
        <f>'1.4'!AO55</f>
        <v>#N/A</v>
      </c>
    </row>
    <row r="2571" spans="1:7" x14ac:dyDescent="0.25">
      <c r="A2571" s="37" t="s">
        <v>35</v>
      </c>
      <c r="B2571" s="37" t="s">
        <v>10</v>
      </c>
      <c r="C2571" s="33">
        <v>37987</v>
      </c>
      <c r="D2571" s="31">
        <f>'1.4'!B56</f>
        <v>115</v>
      </c>
      <c r="E2571" s="31">
        <f>'1.4'!O56</f>
        <v>-7.2</v>
      </c>
      <c r="F2571" s="31">
        <f>'1.4'!AB56</f>
        <v>-7.2</v>
      </c>
      <c r="G2571" s="31">
        <f>'1.4'!AO56</f>
        <v>-7.4</v>
      </c>
    </row>
    <row r="2572" spans="1:7" x14ac:dyDescent="0.25">
      <c r="A2572" s="37" t="s">
        <v>35</v>
      </c>
      <c r="B2572" s="37" t="s">
        <v>10</v>
      </c>
      <c r="C2572" s="33">
        <v>38018</v>
      </c>
      <c r="D2572" s="31">
        <f>'1.4'!B57</f>
        <v>100.2</v>
      </c>
      <c r="E2572" s="31">
        <f>'1.4'!O57</f>
        <v>2.4</v>
      </c>
      <c r="F2572" s="31">
        <f>'1.4'!AB57</f>
        <v>-3</v>
      </c>
      <c r="G2572" s="31">
        <f>'1.4'!AO57</f>
        <v>-6.9</v>
      </c>
    </row>
    <row r="2573" spans="1:7" x14ac:dyDescent="0.25">
      <c r="A2573" s="37" t="s">
        <v>35</v>
      </c>
      <c r="B2573" s="37" t="s">
        <v>10</v>
      </c>
      <c r="C2573" s="33">
        <v>38047</v>
      </c>
      <c r="D2573" s="31">
        <f>'1.4'!B58</f>
        <v>99</v>
      </c>
      <c r="E2573" s="31">
        <f>'1.4'!O58</f>
        <v>-6.2</v>
      </c>
      <c r="F2573" s="31">
        <f>'1.4'!AB58</f>
        <v>-4</v>
      </c>
      <c r="G2573" s="31">
        <f>'1.4'!AO58</f>
        <v>-7.1</v>
      </c>
    </row>
    <row r="2574" spans="1:7" x14ac:dyDescent="0.25">
      <c r="A2574" s="37" t="s">
        <v>35</v>
      </c>
      <c r="B2574" s="37" t="s">
        <v>10</v>
      </c>
      <c r="C2574" s="33">
        <v>38078</v>
      </c>
      <c r="D2574" s="31">
        <f>'1.4'!B59</f>
        <v>99.5</v>
      </c>
      <c r="E2574" s="31">
        <f>'1.4'!O59</f>
        <v>8</v>
      </c>
      <c r="F2574" s="31">
        <f>'1.4'!AB59</f>
        <v>-1.4</v>
      </c>
      <c r="G2574" s="31">
        <f>'1.4'!AO59</f>
        <v>-5.0999999999999996</v>
      </c>
    </row>
    <row r="2575" spans="1:7" x14ac:dyDescent="0.25">
      <c r="A2575" s="37" t="s">
        <v>35</v>
      </c>
      <c r="B2575" s="37" t="s">
        <v>10</v>
      </c>
      <c r="C2575" s="33">
        <v>38108</v>
      </c>
      <c r="D2575" s="31">
        <f>'1.4'!B60</f>
        <v>98.4</v>
      </c>
      <c r="E2575" s="31">
        <f>'1.4'!O60</f>
        <v>3.4</v>
      </c>
      <c r="F2575" s="31">
        <f>'1.4'!AB60</f>
        <v>-0.5</v>
      </c>
      <c r="G2575" s="31">
        <f>'1.4'!AO60</f>
        <v>-4.2</v>
      </c>
    </row>
    <row r="2576" spans="1:7" x14ac:dyDescent="0.25">
      <c r="A2576" s="37" t="s">
        <v>35</v>
      </c>
      <c r="B2576" s="37" t="s">
        <v>10</v>
      </c>
      <c r="C2576" s="33">
        <v>38139</v>
      </c>
      <c r="D2576" s="31">
        <f>'1.4'!B61</f>
        <v>93.8</v>
      </c>
      <c r="E2576" s="31">
        <f>'1.4'!O61</f>
        <v>7.2</v>
      </c>
      <c r="F2576" s="31">
        <f>'1.4'!AB61</f>
        <v>0.6</v>
      </c>
      <c r="G2576" s="31">
        <f>'1.4'!AO61</f>
        <v>-3.1</v>
      </c>
    </row>
    <row r="2577" spans="1:7" x14ac:dyDescent="0.25">
      <c r="A2577" s="37" t="s">
        <v>35</v>
      </c>
      <c r="B2577" s="37" t="s">
        <v>10</v>
      </c>
      <c r="C2577" s="33">
        <v>38169</v>
      </c>
      <c r="D2577" s="31">
        <f>'1.4'!B62</f>
        <v>105.9</v>
      </c>
      <c r="E2577" s="31">
        <f>'1.4'!O62</f>
        <v>6</v>
      </c>
      <c r="F2577" s="31">
        <f>'1.4'!AB62</f>
        <v>1.4</v>
      </c>
      <c r="G2577" s="31">
        <f>'1.4'!AO62</f>
        <v>-1.7</v>
      </c>
    </row>
    <row r="2578" spans="1:7" x14ac:dyDescent="0.25">
      <c r="A2578" s="37" t="s">
        <v>35</v>
      </c>
      <c r="B2578" s="37" t="s">
        <v>10</v>
      </c>
      <c r="C2578" s="33">
        <v>38200</v>
      </c>
      <c r="D2578" s="31">
        <f>'1.4'!B63</f>
        <v>104.9</v>
      </c>
      <c r="E2578" s="31">
        <f>'1.4'!O63</f>
        <v>-0.5</v>
      </c>
      <c r="F2578" s="31">
        <f>'1.4'!AB63</f>
        <v>1.2</v>
      </c>
      <c r="G2578" s="31">
        <f>'1.4'!AO63</f>
        <v>-0.8</v>
      </c>
    </row>
    <row r="2579" spans="1:7" x14ac:dyDescent="0.25">
      <c r="A2579" s="37" t="s">
        <v>35</v>
      </c>
      <c r="B2579" s="37" t="s">
        <v>10</v>
      </c>
      <c r="C2579" s="33">
        <v>38231</v>
      </c>
      <c r="D2579" s="31">
        <f>'1.4'!B64</f>
        <v>108.9</v>
      </c>
      <c r="E2579" s="31">
        <f>'1.4'!O64</f>
        <v>9.1</v>
      </c>
      <c r="F2579" s="31">
        <f>'1.4'!AB64</f>
        <v>2</v>
      </c>
      <c r="G2579" s="31">
        <f>'1.4'!AO64</f>
        <v>0.4</v>
      </c>
    </row>
    <row r="2580" spans="1:7" x14ac:dyDescent="0.25">
      <c r="A2580" s="37" t="s">
        <v>35</v>
      </c>
      <c r="B2580" s="37" t="s">
        <v>10</v>
      </c>
      <c r="C2580" s="33">
        <v>38261</v>
      </c>
      <c r="D2580" s="31">
        <f>'1.4'!B65</f>
        <v>105.1</v>
      </c>
      <c r="E2580" s="31">
        <f>'1.4'!O65</f>
        <v>8.8000000000000007</v>
      </c>
      <c r="F2580" s="31">
        <f>'1.4'!AB65</f>
        <v>2.7</v>
      </c>
      <c r="G2580" s="31">
        <f>'1.4'!AO65</f>
        <v>2.5</v>
      </c>
    </row>
    <row r="2581" spans="1:7" x14ac:dyDescent="0.25">
      <c r="A2581" s="37" t="s">
        <v>35</v>
      </c>
      <c r="B2581" s="37" t="s">
        <v>10</v>
      </c>
      <c r="C2581" s="33">
        <v>38292</v>
      </c>
      <c r="D2581" s="31">
        <f>'1.4'!B66</f>
        <v>98.9</v>
      </c>
      <c r="E2581" s="31">
        <f>'1.4'!O66</f>
        <v>-8.6999999999999993</v>
      </c>
      <c r="F2581" s="31">
        <f>'1.4'!AB66</f>
        <v>1.6</v>
      </c>
      <c r="G2581" s="31">
        <f>'1.4'!AO66</f>
        <v>0.9</v>
      </c>
    </row>
    <row r="2582" spans="1:7" x14ac:dyDescent="0.25">
      <c r="A2582" s="37" t="s">
        <v>35</v>
      </c>
      <c r="B2582" s="37" t="s">
        <v>10</v>
      </c>
      <c r="C2582" s="33">
        <v>38322</v>
      </c>
      <c r="D2582" s="31">
        <f>'1.4'!B67</f>
        <v>109.9</v>
      </c>
      <c r="E2582" s="31">
        <f>'1.4'!O67</f>
        <v>-6.2</v>
      </c>
      <c r="F2582" s="31">
        <f>'1.4'!AB67</f>
        <v>0.8</v>
      </c>
      <c r="G2582" s="31">
        <f>'1.4'!AO67</f>
        <v>0.8</v>
      </c>
    </row>
    <row r="2583" spans="1:7" x14ac:dyDescent="0.25">
      <c r="A2583" s="37" t="s">
        <v>35</v>
      </c>
      <c r="B2583" s="37" t="s">
        <v>10</v>
      </c>
      <c r="C2583" s="33">
        <v>38353</v>
      </c>
      <c r="D2583" s="31">
        <f>'1.4'!B68</f>
        <v>109.2</v>
      </c>
      <c r="E2583" s="31">
        <f>'1.4'!O68</f>
        <v>-5.0999999999999996</v>
      </c>
      <c r="F2583" s="31">
        <f>'1.4'!AB68</f>
        <v>-5.0999999999999996</v>
      </c>
      <c r="G2583" s="31">
        <f>'1.4'!AO68</f>
        <v>1.1000000000000001</v>
      </c>
    </row>
    <row r="2584" spans="1:7" x14ac:dyDescent="0.25">
      <c r="A2584" s="37" t="s">
        <v>35</v>
      </c>
      <c r="B2584" s="37" t="s">
        <v>10</v>
      </c>
      <c r="C2584" s="33">
        <v>38384</v>
      </c>
      <c r="D2584" s="31">
        <f>'1.4'!B69</f>
        <v>83.7</v>
      </c>
      <c r="E2584" s="31">
        <f>'1.4'!O69</f>
        <v>-16.5</v>
      </c>
      <c r="F2584" s="31">
        <f>'1.4'!AB69</f>
        <v>-10.4</v>
      </c>
      <c r="G2584" s="31">
        <f>'1.4'!AO69</f>
        <v>-0.5</v>
      </c>
    </row>
    <row r="2585" spans="1:7" x14ac:dyDescent="0.25">
      <c r="A2585" s="37" t="s">
        <v>35</v>
      </c>
      <c r="B2585" s="37" t="s">
        <v>10</v>
      </c>
      <c r="C2585" s="33">
        <v>38412</v>
      </c>
      <c r="D2585" s="31">
        <f>'1.4'!B70</f>
        <v>90.6</v>
      </c>
      <c r="E2585" s="31">
        <f>'1.4'!O70</f>
        <v>-8.4</v>
      </c>
      <c r="F2585" s="31">
        <f>'1.4'!AB70</f>
        <v>-9.8000000000000007</v>
      </c>
      <c r="G2585" s="31">
        <f>'1.4'!AO70</f>
        <v>-0.6</v>
      </c>
    </row>
    <row r="2586" spans="1:7" x14ac:dyDescent="0.25">
      <c r="A2586" s="37" t="s">
        <v>35</v>
      </c>
      <c r="B2586" s="37" t="s">
        <v>10</v>
      </c>
      <c r="C2586" s="33">
        <v>38443</v>
      </c>
      <c r="D2586" s="31">
        <f>'1.4'!B71</f>
        <v>90.9</v>
      </c>
      <c r="E2586" s="31">
        <f>'1.4'!O71</f>
        <v>-8.6</v>
      </c>
      <c r="F2586" s="31">
        <f>'1.4'!AB71</f>
        <v>-9.5</v>
      </c>
      <c r="G2586" s="31">
        <f>'1.4'!AO71</f>
        <v>-1.9</v>
      </c>
    </row>
    <row r="2587" spans="1:7" x14ac:dyDescent="0.25">
      <c r="A2587" s="37" t="s">
        <v>35</v>
      </c>
      <c r="B2587" s="37" t="s">
        <v>10</v>
      </c>
      <c r="C2587" s="33">
        <v>38473</v>
      </c>
      <c r="D2587" s="31">
        <f>'1.4'!B72</f>
        <v>94</v>
      </c>
      <c r="E2587" s="31">
        <f>'1.4'!O72</f>
        <v>-4.5</v>
      </c>
      <c r="F2587" s="31">
        <f>'1.4'!AB72</f>
        <v>-8.5</v>
      </c>
      <c r="G2587" s="31">
        <f>'1.4'!AO72</f>
        <v>-2.5</v>
      </c>
    </row>
    <row r="2588" spans="1:7" x14ac:dyDescent="0.25">
      <c r="A2588" s="37" t="s">
        <v>35</v>
      </c>
      <c r="B2588" s="37" t="s">
        <v>10</v>
      </c>
      <c r="C2588" s="33">
        <v>38504</v>
      </c>
      <c r="D2588" s="31">
        <f>'1.4'!B73</f>
        <v>97.1</v>
      </c>
      <c r="E2588" s="31">
        <f>'1.4'!O73</f>
        <v>3.6</v>
      </c>
      <c r="F2588" s="31">
        <f>'1.4'!AB73</f>
        <v>-6.7</v>
      </c>
      <c r="G2588" s="31">
        <f>'1.4'!AO73</f>
        <v>-2.8</v>
      </c>
    </row>
    <row r="2589" spans="1:7" x14ac:dyDescent="0.25">
      <c r="A2589" s="37" t="s">
        <v>35</v>
      </c>
      <c r="B2589" s="37" t="s">
        <v>10</v>
      </c>
      <c r="C2589" s="33">
        <v>38534</v>
      </c>
      <c r="D2589" s="31">
        <f>'1.4'!B74</f>
        <v>95.4</v>
      </c>
      <c r="E2589" s="31">
        <f>'1.4'!O74</f>
        <v>-9.9</v>
      </c>
      <c r="F2589" s="31">
        <f>'1.4'!AB74</f>
        <v>-7.1</v>
      </c>
      <c r="G2589" s="31">
        <f>'1.4'!AO74</f>
        <v>-4.0999999999999996</v>
      </c>
    </row>
    <row r="2590" spans="1:7" x14ac:dyDescent="0.25">
      <c r="A2590" s="37" t="s">
        <v>35</v>
      </c>
      <c r="B2590" s="37" t="s">
        <v>10</v>
      </c>
      <c r="C2590" s="33">
        <v>38565</v>
      </c>
      <c r="D2590" s="31">
        <f>'1.4'!B75</f>
        <v>97.2</v>
      </c>
      <c r="E2590" s="31">
        <f>'1.4'!O75</f>
        <v>-7.3</v>
      </c>
      <c r="F2590" s="31">
        <f>'1.4'!AB75</f>
        <v>-7.2</v>
      </c>
      <c r="G2590" s="31">
        <f>'1.4'!AO75</f>
        <v>-4.7</v>
      </c>
    </row>
    <row r="2591" spans="1:7" x14ac:dyDescent="0.25">
      <c r="A2591" s="37" t="s">
        <v>35</v>
      </c>
      <c r="B2591" s="37" t="s">
        <v>10</v>
      </c>
      <c r="C2591" s="33">
        <v>38596</v>
      </c>
      <c r="D2591" s="31">
        <f>'1.4'!B76</f>
        <v>96.1</v>
      </c>
      <c r="E2591" s="31">
        <f>'1.4'!O76</f>
        <v>-11.7</v>
      </c>
      <c r="F2591" s="31">
        <f>'1.4'!AB76</f>
        <v>-7.7</v>
      </c>
      <c r="G2591" s="31">
        <f>'1.4'!AO76</f>
        <v>-6.4</v>
      </c>
    </row>
    <row r="2592" spans="1:7" x14ac:dyDescent="0.25">
      <c r="A2592" s="37" t="s">
        <v>35</v>
      </c>
      <c r="B2592" s="37" t="s">
        <v>10</v>
      </c>
      <c r="C2592" s="33">
        <v>38626</v>
      </c>
      <c r="D2592" s="31">
        <f>'1.4'!B77</f>
        <v>104</v>
      </c>
      <c r="E2592" s="31">
        <f>'1.4'!O77</f>
        <v>-1</v>
      </c>
      <c r="F2592" s="31">
        <f>'1.4'!AB77</f>
        <v>-7</v>
      </c>
      <c r="G2592" s="31">
        <f>'1.4'!AO77</f>
        <v>-7.1</v>
      </c>
    </row>
    <row r="2593" spans="1:7" x14ac:dyDescent="0.25">
      <c r="A2593" s="37" t="s">
        <v>35</v>
      </c>
      <c r="B2593" s="37" t="s">
        <v>10</v>
      </c>
      <c r="C2593" s="33">
        <v>38657</v>
      </c>
      <c r="D2593" s="31">
        <f>'1.4'!B78</f>
        <v>100.7</v>
      </c>
      <c r="E2593" s="31">
        <f>'1.4'!O78</f>
        <v>1.8</v>
      </c>
      <c r="F2593" s="31">
        <f>'1.4'!AB78</f>
        <v>-6.2</v>
      </c>
      <c r="G2593" s="31">
        <f>'1.4'!AO78</f>
        <v>-6.2</v>
      </c>
    </row>
    <row r="2594" spans="1:7" x14ac:dyDescent="0.25">
      <c r="A2594" s="37" t="s">
        <v>35</v>
      </c>
      <c r="B2594" s="37" t="s">
        <v>10</v>
      </c>
      <c r="C2594" s="33">
        <v>38687</v>
      </c>
      <c r="D2594" s="31">
        <f>'1.4'!B79</f>
        <v>112.1</v>
      </c>
      <c r="E2594" s="31">
        <f>'1.4'!O79</f>
        <v>2</v>
      </c>
      <c r="F2594" s="31">
        <f>'1.4'!AB79</f>
        <v>-5.5</v>
      </c>
      <c r="G2594" s="31">
        <f>'1.4'!AO79</f>
        <v>-5.5</v>
      </c>
    </row>
    <row r="2595" spans="1:7" x14ac:dyDescent="0.25">
      <c r="A2595" s="37" t="s">
        <v>35</v>
      </c>
      <c r="B2595" s="37" t="s">
        <v>10</v>
      </c>
      <c r="C2595" s="33">
        <v>38718</v>
      </c>
      <c r="D2595" s="31">
        <f>'1.4'!B80</f>
        <v>111.9</v>
      </c>
      <c r="E2595" s="31">
        <f>'1.4'!O80</f>
        <v>2.5</v>
      </c>
      <c r="F2595" s="31">
        <f>'1.4'!AB80</f>
        <v>2.5</v>
      </c>
      <c r="G2595" s="31">
        <f>'1.4'!AO80</f>
        <v>-4.8</v>
      </c>
    </row>
    <row r="2596" spans="1:7" x14ac:dyDescent="0.25">
      <c r="A2596" s="37" t="s">
        <v>35</v>
      </c>
      <c r="B2596" s="37" t="s">
        <v>10</v>
      </c>
      <c r="C2596" s="33">
        <v>38749</v>
      </c>
      <c r="D2596" s="31">
        <f>'1.4'!B81</f>
        <v>90.2</v>
      </c>
      <c r="E2596" s="31">
        <f>'1.4'!O81</f>
        <v>7.8</v>
      </c>
      <c r="F2596" s="31">
        <f>'1.4'!AB81</f>
        <v>4.8</v>
      </c>
      <c r="G2596" s="31">
        <f>'1.4'!AO81</f>
        <v>-3</v>
      </c>
    </row>
    <row r="2597" spans="1:7" x14ac:dyDescent="0.25">
      <c r="A2597" s="37" t="s">
        <v>35</v>
      </c>
      <c r="B2597" s="37" t="s">
        <v>10</v>
      </c>
      <c r="C2597" s="33">
        <v>38777</v>
      </c>
      <c r="D2597" s="31">
        <f>'1.4'!B82</f>
        <v>90.7</v>
      </c>
      <c r="E2597" s="31">
        <f>'1.4'!O82</f>
        <v>0</v>
      </c>
      <c r="F2597" s="31">
        <f>'1.4'!AB82</f>
        <v>3.3</v>
      </c>
      <c r="G2597" s="31">
        <f>'1.4'!AO82</f>
        <v>-2.2999999999999998</v>
      </c>
    </row>
    <row r="2598" spans="1:7" x14ac:dyDescent="0.25">
      <c r="A2598" s="37" t="s">
        <v>35</v>
      </c>
      <c r="B2598" s="37" t="s">
        <v>10</v>
      </c>
      <c r="C2598" s="33">
        <v>38808</v>
      </c>
      <c r="D2598" s="31">
        <f>'1.4'!B83</f>
        <v>85</v>
      </c>
      <c r="E2598" s="31">
        <f>'1.4'!O83</f>
        <v>-6.5</v>
      </c>
      <c r="F2598" s="31">
        <f>'1.4'!AB83</f>
        <v>0.9</v>
      </c>
      <c r="G2598" s="31">
        <f>'1.4'!AO83</f>
        <v>-2.1</v>
      </c>
    </row>
    <row r="2599" spans="1:7" x14ac:dyDescent="0.25">
      <c r="A2599" s="37" t="s">
        <v>35</v>
      </c>
      <c r="B2599" s="37" t="s">
        <v>10</v>
      </c>
      <c r="C2599" s="33">
        <v>38838</v>
      </c>
      <c r="D2599" s="31">
        <f>'1.4'!B84</f>
        <v>90.3</v>
      </c>
      <c r="E2599" s="31">
        <f>'1.4'!O84</f>
        <v>-4</v>
      </c>
      <c r="F2599" s="31">
        <f>'1.4'!AB84</f>
        <v>-0.1</v>
      </c>
      <c r="G2599" s="31">
        <f>'1.4'!AO84</f>
        <v>-2.1</v>
      </c>
    </row>
    <row r="2600" spans="1:7" x14ac:dyDescent="0.25">
      <c r="A2600" s="37" t="s">
        <v>35</v>
      </c>
      <c r="B2600" s="37" t="s">
        <v>10</v>
      </c>
      <c r="C2600" s="33">
        <v>38869</v>
      </c>
      <c r="D2600" s="31">
        <f>'1.4'!B85</f>
        <v>89.7</v>
      </c>
      <c r="E2600" s="31">
        <f>'1.4'!O85</f>
        <v>-7.6</v>
      </c>
      <c r="F2600" s="31">
        <f>'1.4'!AB85</f>
        <v>-1.4</v>
      </c>
      <c r="G2600" s="31">
        <f>'1.4'!AO85</f>
        <v>-3</v>
      </c>
    </row>
    <row r="2601" spans="1:7" x14ac:dyDescent="0.25">
      <c r="A2601" s="37" t="s">
        <v>35</v>
      </c>
      <c r="B2601" s="37" t="s">
        <v>10</v>
      </c>
      <c r="C2601" s="33">
        <v>38899</v>
      </c>
      <c r="D2601" s="31">
        <f>'1.4'!B86</f>
        <v>94.7</v>
      </c>
      <c r="E2601" s="31">
        <f>'1.4'!O86</f>
        <v>-0.7</v>
      </c>
      <c r="F2601" s="31">
        <f>'1.4'!AB86</f>
        <v>-1.3</v>
      </c>
      <c r="G2601" s="31">
        <f>'1.4'!AO86</f>
        <v>-2.2000000000000002</v>
      </c>
    </row>
    <row r="2602" spans="1:7" x14ac:dyDescent="0.25">
      <c r="A2602" s="37" t="s">
        <v>35</v>
      </c>
      <c r="B2602" s="37" t="s">
        <v>10</v>
      </c>
      <c r="C2602" s="33">
        <v>38930</v>
      </c>
      <c r="D2602" s="31">
        <f>'1.4'!B87</f>
        <v>100.3</v>
      </c>
      <c r="E2602" s="31">
        <f>'1.4'!O87</f>
        <v>3.2</v>
      </c>
      <c r="F2602" s="31">
        <f>'1.4'!AB87</f>
        <v>-0.7</v>
      </c>
      <c r="G2602" s="31">
        <f>'1.4'!AO87</f>
        <v>-1.3</v>
      </c>
    </row>
    <row r="2603" spans="1:7" x14ac:dyDescent="0.25">
      <c r="A2603" s="37" t="s">
        <v>35</v>
      </c>
      <c r="B2603" s="37" t="s">
        <v>10</v>
      </c>
      <c r="C2603" s="33">
        <v>38961</v>
      </c>
      <c r="D2603" s="31">
        <f>'1.4'!B88</f>
        <v>96.4</v>
      </c>
      <c r="E2603" s="31">
        <f>'1.4'!O88</f>
        <v>0.3</v>
      </c>
      <c r="F2603" s="31">
        <f>'1.4'!AB88</f>
        <v>-0.6</v>
      </c>
      <c r="G2603" s="31">
        <f>'1.4'!AO88</f>
        <v>-0.2</v>
      </c>
    </row>
    <row r="2604" spans="1:7" x14ac:dyDescent="0.25">
      <c r="A2604" s="37" t="s">
        <v>35</v>
      </c>
      <c r="B2604" s="37" t="s">
        <v>10</v>
      </c>
      <c r="C2604" s="33">
        <v>38991</v>
      </c>
      <c r="D2604" s="31">
        <f>'1.4'!B89</f>
        <v>93.4</v>
      </c>
      <c r="E2604" s="31">
        <f>'1.4'!O89</f>
        <v>-10.199999999999999</v>
      </c>
      <c r="F2604" s="31">
        <f>'1.4'!AB89</f>
        <v>-1.6</v>
      </c>
      <c r="G2604" s="31">
        <f>'1.4'!AO89</f>
        <v>-1</v>
      </c>
    </row>
    <row r="2605" spans="1:7" x14ac:dyDescent="0.25">
      <c r="A2605" s="37" t="s">
        <v>35</v>
      </c>
      <c r="B2605" s="37" t="s">
        <v>10</v>
      </c>
      <c r="C2605" s="33">
        <v>39022</v>
      </c>
      <c r="D2605" s="31">
        <f>'1.4'!B90</f>
        <v>91.2</v>
      </c>
      <c r="E2605" s="31">
        <f>'1.4'!O90</f>
        <v>-9.5</v>
      </c>
      <c r="F2605" s="31">
        <f>'1.4'!AB90</f>
        <v>-2.4</v>
      </c>
      <c r="G2605" s="31">
        <f>'1.4'!AO90</f>
        <v>-2</v>
      </c>
    </row>
    <row r="2606" spans="1:7" x14ac:dyDescent="0.25">
      <c r="A2606" s="37" t="s">
        <v>35</v>
      </c>
      <c r="B2606" s="37" t="s">
        <v>10</v>
      </c>
      <c r="C2606" s="33">
        <v>39052</v>
      </c>
      <c r="D2606" s="31">
        <f>'1.4'!B91</f>
        <v>97.4</v>
      </c>
      <c r="E2606" s="31">
        <f>'1.4'!O91</f>
        <v>-13.1</v>
      </c>
      <c r="F2606" s="31">
        <f>'1.4'!AB91</f>
        <v>-3.4</v>
      </c>
      <c r="G2606" s="31">
        <f>'1.4'!AO91</f>
        <v>-3.4</v>
      </c>
    </row>
    <row r="2607" spans="1:7" x14ac:dyDescent="0.25">
      <c r="A2607" s="37" t="s">
        <v>35</v>
      </c>
      <c r="B2607" s="37" t="s">
        <v>10</v>
      </c>
      <c r="C2607" s="33">
        <v>39083</v>
      </c>
      <c r="D2607" s="31">
        <f>'1.4'!B92</f>
        <v>100</v>
      </c>
      <c r="E2607" s="31">
        <f>'1.4'!O92</f>
        <v>-10.6</v>
      </c>
      <c r="F2607" s="31">
        <f>'1.4'!AB92</f>
        <v>-10.6</v>
      </c>
      <c r="G2607" s="31">
        <f>'1.4'!AO92</f>
        <v>-4.7</v>
      </c>
    </row>
    <row r="2608" spans="1:7" x14ac:dyDescent="0.25">
      <c r="A2608" s="37" t="s">
        <v>35</v>
      </c>
      <c r="B2608" s="37" t="s">
        <v>10</v>
      </c>
      <c r="C2608" s="33">
        <v>39114</v>
      </c>
      <c r="D2608" s="31">
        <f>'1.4'!B93</f>
        <v>88.1</v>
      </c>
      <c r="E2608" s="31">
        <f>'1.4'!O93</f>
        <v>-2.2999999999999998</v>
      </c>
      <c r="F2608" s="31">
        <f>'1.4'!AB93</f>
        <v>-6.9</v>
      </c>
      <c r="G2608" s="31">
        <f>'1.4'!AO93</f>
        <v>-5.4</v>
      </c>
    </row>
    <row r="2609" spans="1:7" x14ac:dyDescent="0.25">
      <c r="A2609" s="37" t="s">
        <v>35</v>
      </c>
      <c r="B2609" s="37" t="s">
        <v>10</v>
      </c>
      <c r="C2609" s="33">
        <v>39142</v>
      </c>
      <c r="D2609" s="31">
        <f>'1.4'!B94</f>
        <v>99</v>
      </c>
      <c r="E2609" s="31">
        <f>'1.4'!O94</f>
        <v>9.1999999999999993</v>
      </c>
      <c r="F2609" s="31">
        <f>'1.4'!AB94</f>
        <v>-1.9</v>
      </c>
      <c r="G2609" s="31">
        <f>'1.4'!AO94</f>
        <v>-4.7</v>
      </c>
    </row>
    <row r="2610" spans="1:7" x14ac:dyDescent="0.25">
      <c r="A2610" s="37" t="s">
        <v>35</v>
      </c>
      <c r="B2610" s="37" t="s">
        <v>10</v>
      </c>
      <c r="C2610" s="33">
        <v>39173</v>
      </c>
      <c r="D2610" s="31">
        <f>'1.4'!B95</f>
        <v>90.4</v>
      </c>
      <c r="E2610" s="31">
        <f>'1.4'!O95</f>
        <v>6.3</v>
      </c>
      <c r="F2610" s="31">
        <f>'1.4'!AB95</f>
        <v>-0.1</v>
      </c>
      <c r="G2610" s="31">
        <f>'1.4'!AO95</f>
        <v>-3.7</v>
      </c>
    </row>
    <row r="2611" spans="1:7" x14ac:dyDescent="0.25">
      <c r="A2611" s="37" t="s">
        <v>35</v>
      </c>
      <c r="B2611" s="37" t="s">
        <v>10</v>
      </c>
      <c r="C2611" s="33">
        <v>39203</v>
      </c>
      <c r="D2611" s="31">
        <f>'1.4'!B96</f>
        <v>93.1</v>
      </c>
      <c r="E2611" s="31">
        <f>'1.4'!O96</f>
        <v>3</v>
      </c>
      <c r="F2611" s="31">
        <f>'1.4'!AB96</f>
        <v>0.5</v>
      </c>
      <c r="G2611" s="31">
        <f>'1.4'!AO96</f>
        <v>-3.2</v>
      </c>
    </row>
    <row r="2612" spans="1:7" x14ac:dyDescent="0.25">
      <c r="A2612" s="37" t="s">
        <v>35</v>
      </c>
      <c r="B2612" s="37" t="s">
        <v>10</v>
      </c>
      <c r="C2612" s="33">
        <v>39234</v>
      </c>
      <c r="D2612" s="31">
        <f>'1.4'!B97</f>
        <v>89.2</v>
      </c>
      <c r="E2612" s="31">
        <f>'1.4'!O97</f>
        <v>-0.6</v>
      </c>
      <c r="F2612" s="31">
        <f>'1.4'!AB97</f>
        <v>0.3</v>
      </c>
      <c r="G2612" s="31">
        <f>'1.4'!AO97</f>
        <v>-2.6</v>
      </c>
    </row>
    <row r="2613" spans="1:7" x14ac:dyDescent="0.25">
      <c r="A2613" s="37" t="s">
        <v>35</v>
      </c>
      <c r="B2613" s="37" t="s">
        <v>10</v>
      </c>
      <c r="C2613" s="33">
        <v>39264</v>
      </c>
      <c r="D2613" s="31">
        <f>'1.4'!B98</f>
        <v>91.7</v>
      </c>
      <c r="E2613" s="31">
        <f>'1.4'!O98</f>
        <v>-3.3</v>
      </c>
      <c r="F2613" s="31">
        <f>'1.4'!AB98</f>
        <v>-0.2</v>
      </c>
      <c r="G2613" s="31">
        <f>'1.4'!AO98</f>
        <v>-2.8</v>
      </c>
    </row>
    <row r="2614" spans="1:7" x14ac:dyDescent="0.25">
      <c r="A2614" s="37" t="s">
        <v>35</v>
      </c>
      <c r="B2614" s="37" t="s">
        <v>10</v>
      </c>
      <c r="C2614" s="33">
        <v>39295</v>
      </c>
      <c r="D2614" s="31">
        <f>'1.4'!B99</f>
        <v>89.9</v>
      </c>
      <c r="E2614" s="31">
        <f>'1.4'!O99</f>
        <v>-10.3</v>
      </c>
      <c r="F2614" s="31">
        <f>'1.4'!AB99</f>
        <v>-1.5</v>
      </c>
      <c r="G2614" s="31">
        <f>'1.4'!AO99</f>
        <v>-4</v>
      </c>
    </row>
    <row r="2615" spans="1:7" x14ac:dyDescent="0.25">
      <c r="A2615" s="37" t="s">
        <v>35</v>
      </c>
      <c r="B2615" s="37" t="s">
        <v>10</v>
      </c>
      <c r="C2615" s="33">
        <v>39326</v>
      </c>
      <c r="D2615" s="31">
        <f>'1.4'!B100</f>
        <v>85.4</v>
      </c>
      <c r="E2615" s="31">
        <f>'1.4'!O100</f>
        <v>-11.4</v>
      </c>
      <c r="F2615" s="31">
        <f>'1.4'!AB100</f>
        <v>-2.7</v>
      </c>
      <c r="G2615" s="31">
        <f>'1.4'!AO100</f>
        <v>-4.9000000000000004</v>
      </c>
    </row>
    <row r="2616" spans="1:7" x14ac:dyDescent="0.25">
      <c r="A2616" s="37" t="s">
        <v>35</v>
      </c>
      <c r="B2616" s="37" t="s">
        <v>10</v>
      </c>
      <c r="C2616" s="33">
        <v>39356</v>
      </c>
      <c r="D2616" s="31">
        <f>'1.4'!B101</f>
        <v>93.3</v>
      </c>
      <c r="E2616" s="31">
        <f>'1.4'!O101</f>
        <v>-0.1</v>
      </c>
      <c r="F2616" s="31">
        <f>'1.4'!AB101</f>
        <v>-2.4</v>
      </c>
      <c r="G2616" s="31">
        <f>'1.4'!AO101</f>
        <v>-4.0999999999999996</v>
      </c>
    </row>
    <row r="2617" spans="1:7" x14ac:dyDescent="0.25">
      <c r="A2617" s="37" t="s">
        <v>35</v>
      </c>
      <c r="B2617" s="37" t="s">
        <v>10</v>
      </c>
      <c r="C2617" s="33">
        <v>39387</v>
      </c>
      <c r="D2617" s="31">
        <f>'1.4'!B102</f>
        <v>94.7</v>
      </c>
      <c r="E2617" s="31">
        <f>'1.4'!O102</f>
        <v>3.8</v>
      </c>
      <c r="F2617" s="31">
        <f>'1.4'!AB102</f>
        <v>-1.9</v>
      </c>
      <c r="G2617" s="31">
        <f>'1.4'!AO102</f>
        <v>-3</v>
      </c>
    </row>
    <row r="2618" spans="1:7" x14ac:dyDescent="0.25">
      <c r="A2618" s="37" t="s">
        <v>35</v>
      </c>
      <c r="B2618" s="37" t="s">
        <v>10</v>
      </c>
      <c r="C2618" s="33">
        <v>39417</v>
      </c>
      <c r="D2618" s="31">
        <f>'1.4'!B103</f>
        <v>100.6</v>
      </c>
      <c r="E2618" s="31">
        <f>'1.4'!O103</f>
        <v>3.3</v>
      </c>
      <c r="F2618" s="31">
        <f>'1.4'!AB103</f>
        <v>-1.4</v>
      </c>
      <c r="G2618" s="31">
        <f>'1.4'!AO103</f>
        <v>-1.4</v>
      </c>
    </row>
    <row r="2619" spans="1:7" x14ac:dyDescent="0.25">
      <c r="A2619" s="37" t="s">
        <v>35</v>
      </c>
      <c r="B2619" s="37" t="s">
        <v>10</v>
      </c>
      <c r="C2619" s="33">
        <v>39448</v>
      </c>
      <c r="D2619" s="31">
        <f>'1.4'!B104</f>
        <v>97.7</v>
      </c>
      <c r="E2619" s="31">
        <f>'1.4'!O104</f>
        <v>-2.2999999999999998</v>
      </c>
      <c r="F2619" s="31">
        <f>'1.4'!AB104</f>
        <v>-2.2999999999999998</v>
      </c>
      <c r="G2619" s="31">
        <f>'1.4'!AO104</f>
        <v>-0.6</v>
      </c>
    </row>
    <row r="2620" spans="1:7" x14ac:dyDescent="0.25">
      <c r="A2620" s="37" t="s">
        <v>35</v>
      </c>
      <c r="B2620" s="37" t="s">
        <v>10</v>
      </c>
      <c r="C2620" s="33">
        <v>39479</v>
      </c>
      <c r="D2620" s="31">
        <f>'1.4'!B105</f>
        <v>91.2</v>
      </c>
      <c r="E2620" s="31">
        <f>'1.4'!O105</f>
        <v>3.5</v>
      </c>
      <c r="F2620" s="31">
        <f>'1.4'!AB105</f>
        <v>0.4</v>
      </c>
      <c r="G2620" s="31">
        <f>'1.4'!AO105</f>
        <v>-0.1</v>
      </c>
    </row>
    <row r="2621" spans="1:7" x14ac:dyDescent="0.25">
      <c r="A2621" s="37" t="s">
        <v>35</v>
      </c>
      <c r="B2621" s="37" t="s">
        <v>10</v>
      </c>
      <c r="C2621" s="33">
        <v>39508</v>
      </c>
      <c r="D2621" s="31">
        <f>'1.4'!B106</f>
        <v>98.3</v>
      </c>
      <c r="E2621" s="31">
        <f>'1.4'!O106</f>
        <v>-0.7</v>
      </c>
      <c r="F2621" s="31">
        <f>'1.4'!AB106</f>
        <v>0</v>
      </c>
      <c r="G2621" s="31">
        <f>'1.4'!AO106</f>
        <v>-0.9</v>
      </c>
    </row>
    <row r="2622" spans="1:7" x14ac:dyDescent="0.25">
      <c r="A2622" s="37" t="s">
        <v>35</v>
      </c>
      <c r="B2622" s="37" t="s">
        <v>10</v>
      </c>
      <c r="C2622" s="33">
        <v>39539</v>
      </c>
      <c r="D2622" s="31">
        <f>'1.4'!B107</f>
        <v>99.8</v>
      </c>
      <c r="E2622" s="31">
        <f>'1.4'!O107</f>
        <v>10.3</v>
      </c>
      <c r="F2622" s="31">
        <f>'1.4'!AB107</f>
        <v>2.5</v>
      </c>
      <c r="G2622" s="31">
        <f>'1.4'!AO107</f>
        <v>-0.6</v>
      </c>
    </row>
    <row r="2623" spans="1:7" x14ac:dyDescent="0.25">
      <c r="A2623" s="37" t="s">
        <v>35</v>
      </c>
      <c r="B2623" s="37" t="s">
        <v>10</v>
      </c>
      <c r="C2623" s="33">
        <v>39569</v>
      </c>
      <c r="D2623" s="31">
        <f>'1.4'!B108</f>
        <v>104.5</v>
      </c>
      <c r="E2623" s="31">
        <f>'1.4'!O108</f>
        <v>12.4</v>
      </c>
      <c r="F2623" s="31">
        <f>'1.4'!AB108</f>
        <v>4.4000000000000004</v>
      </c>
      <c r="G2623" s="31">
        <f>'1.4'!AO108</f>
        <v>0.2</v>
      </c>
    </row>
    <row r="2624" spans="1:7" x14ac:dyDescent="0.25">
      <c r="A2624" s="37" t="s">
        <v>35</v>
      </c>
      <c r="B2624" s="37" t="s">
        <v>10</v>
      </c>
      <c r="C2624" s="33">
        <v>39600</v>
      </c>
      <c r="D2624" s="31">
        <f>'1.4'!B109</f>
        <v>101.8</v>
      </c>
      <c r="E2624" s="31">
        <f>'1.4'!O109</f>
        <v>14.2</v>
      </c>
      <c r="F2624" s="31">
        <f>'1.4'!AB109</f>
        <v>6</v>
      </c>
      <c r="G2624" s="31">
        <f>'1.4'!AO109</f>
        <v>1.4</v>
      </c>
    </row>
    <row r="2625" spans="1:7" x14ac:dyDescent="0.25">
      <c r="A2625" s="37" t="s">
        <v>35</v>
      </c>
      <c r="B2625" s="37" t="s">
        <v>10</v>
      </c>
      <c r="C2625" s="33">
        <v>39630</v>
      </c>
      <c r="D2625" s="31">
        <f>'1.4'!B110</f>
        <v>108.4</v>
      </c>
      <c r="E2625" s="31">
        <f>'1.4'!O110</f>
        <v>18.2</v>
      </c>
      <c r="F2625" s="31">
        <f>'1.4'!AB110</f>
        <v>7.7</v>
      </c>
      <c r="G2625" s="31">
        <f>'1.4'!AO110</f>
        <v>3.1</v>
      </c>
    </row>
    <row r="2626" spans="1:7" x14ac:dyDescent="0.25">
      <c r="A2626" s="37" t="s">
        <v>35</v>
      </c>
      <c r="B2626" s="37" t="s">
        <v>10</v>
      </c>
      <c r="C2626" s="33">
        <v>39661</v>
      </c>
      <c r="D2626" s="31">
        <f>'1.4'!B111</f>
        <v>108.1</v>
      </c>
      <c r="E2626" s="31">
        <f>'1.4'!O111</f>
        <v>20.2</v>
      </c>
      <c r="F2626" s="31">
        <f>'1.4'!AB111</f>
        <v>9.1999999999999993</v>
      </c>
      <c r="G2626" s="31">
        <f>'1.4'!AO111</f>
        <v>5.7</v>
      </c>
    </row>
    <row r="2627" spans="1:7" x14ac:dyDescent="0.25">
      <c r="A2627" s="37" t="s">
        <v>35</v>
      </c>
      <c r="B2627" s="37" t="s">
        <v>10</v>
      </c>
      <c r="C2627" s="33">
        <v>39692</v>
      </c>
      <c r="D2627" s="31">
        <f>'1.4'!B112</f>
        <v>106.2</v>
      </c>
      <c r="E2627" s="31">
        <f>'1.4'!O112</f>
        <v>24.4</v>
      </c>
      <c r="F2627" s="31">
        <f>'1.4'!AB112</f>
        <v>10.8</v>
      </c>
      <c r="G2627" s="31">
        <f>'1.4'!AO112</f>
        <v>8.6</v>
      </c>
    </row>
    <row r="2628" spans="1:7" x14ac:dyDescent="0.25">
      <c r="A2628" s="37" t="s">
        <v>35</v>
      </c>
      <c r="B2628" s="37" t="s">
        <v>10</v>
      </c>
      <c r="C2628" s="33">
        <v>39722</v>
      </c>
      <c r="D2628" s="31">
        <f>'1.4'!B113</f>
        <v>110.8</v>
      </c>
      <c r="E2628" s="31">
        <f>'1.4'!O113</f>
        <v>18.8</v>
      </c>
      <c r="F2628" s="31">
        <f>'1.4'!AB113</f>
        <v>11.6</v>
      </c>
      <c r="G2628" s="31">
        <f>'1.4'!AO113</f>
        <v>10.199999999999999</v>
      </c>
    </row>
    <row r="2629" spans="1:7" x14ac:dyDescent="0.25">
      <c r="A2629" s="37" t="s">
        <v>35</v>
      </c>
      <c r="B2629" s="37" t="s">
        <v>10</v>
      </c>
      <c r="C2629" s="33">
        <v>39753</v>
      </c>
      <c r="D2629" s="31">
        <f>'1.4'!B114</f>
        <v>98</v>
      </c>
      <c r="E2629" s="31">
        <f>'1.4'!O114</f>
        <v>3.6</v>
      </c>
      <c r="F2629" s="31">
        <f>'1.4'!AB114</f>
        <v>10.9</v>
      </c>
      <c r="G2629" s="31">
        <f>'1.4'!AO114</f>
        <v>10.199999999999999</v>
      </c>
    </row>
    <row r="2630" spans="1:7" x14ac:dyDescent="0.25">
      <c r="A2630" s="37" t="s">
        <v>35</v>
      </c>
      <c r="B2630" s="37" t="s">
        <v>10</v>
      </c>
      <c r="C2630" s="33">
        <v>39783</v>
      </c>
      <c r="D2630" s="31">
        <f>'1.4'!B115</f>
        <v>107.7</v>
      </c>
      <c r="E2630" s="31">
        <f>'1.4'!O115</f>
        <v>7</v>
      </c>
      <c r="F2630" s="31">
        <f>'1.4'!AB115</f>
        <v>10.5</v>
      </c>
      <c r="G2630" s="31">
        <f>'1.4'!AO115</f>
        <v>10.5</v>
      </c>
    </row>
    <row r="2631" spans="1:7" x14ac:dyDescent="0.25">
      <c r="A2631" s="37" t="s">
        <v>35</v>
      </c>
      <c r="B2631" s="37" t="s">
        <v>10</v>
      </c>
      <c r="C2631" s="33">
        <v>39814</v>
      </c>
      <c r="D2631" s="31">
        <f>'1.4'!B116</f>
        <v>109.3</v>
      </c>
      <c r="E2631" s="31">
        <f>'1.4'!O116</f>
        <v>11.9</v>
      </c>
      <c r="F2631" s="31">
        <f>'1.4'!AB116</f>
        <v>11.9</v>
      </c>
      <c r="G2631" s="31">
        <f>'1.4'!AO116</f>
        <v>11.8</v>
      </c>
    </row>
    <row r="2632" spans="1:7" x14ac:dyDescent="0.25">
      <c r="A2632" s="37" t="s">
        <v>35</v>
      </c>
      <c r="B2632" s="37" t="s">
        <v>10</v>
      </c>
      <c r="C2632" s="33">
        <v>39845</v>
      </c>
      <c r="D2632" s="31">
        <f>'1.4'!B117</f>
        <v>101</v>
      </c>
      <c r="E2632" s="31">
        <f>'1.4'!O117</f>
        <v>10.8</v>
      </c>
      <c r="F2632" s="31">
        <f>'1.4'!AB117</f>
        <v>11.4</v>
      </c>
      <c r="G2632" s="31">
        <f>'1.4'!AO117</f>
        <v>12.4</v>
      </c>
    </row>
    <row r="2633" spans="1:7" x14ac:dyDescent="0.25">
      <c r="A2633" s="37" t="s">
        <v>35</v>
      </c>
      <c r="B2633" s="37" t="s">
        <v>10</v>
      </c>
      <c r="C2633" s="33">
        <v>39873</v>
      </c>
      <c r="D2633" s="31">
        <f>'1.4'!B118</f>
        <v>105.3</v>
      </c>
      <c r="E2633" s="31">
        <f>'1.4'!O118</f>
        <v>7.2</v>
      </c>
      <c r="F2633" s="31">
        <f>'1.4'!AB118</f>
        <v>9.9</v>
      </c>
      <c r="G2633" s="31">
        <f>'1.4'!AO118</f>
        <v>13.1</v>
      </c>
    </row>
    <row r="2634" spans="1:7" x14ac:dyDescent="0.25">
      <c r="A2634" s="37" t="s">
        <v>35</v>
      </c>
      <c r="B2634" s="37" t="s">
        <v>10</v>
      </c>
      <c r="C2634" s="33">
        <v>39904</v>
      </c>
      <c r="D2634" s="31">
        <f>'1.4'!B119</f>
        <v>96.7</v>
      </c>
      <c r="E2634" s="31">
        <f>'1.4'!O119</f>
        <v>-3</v>
      </c>
      <c r="F2634" s="31">
        <f>'1.4'!AB119</f>
        <v>6.6</v>
      </c>
      <c r="G2634" s="31">
        <f>'1.4'!AO119</f>
        <v>11.9</v>
      </c>
    </row>
    <row r="2635" spans="1:7" x14ac:dyDescent="0.25">
      <c r="A2635" s="37" t="s">
        <v>35</v>
      </c>
      <c r="B2635" s="37" t="s">
        <v>10</v>
      </c>
      <c r="C2635" s="33">
        <v>39934</v>
      </c>
      <c r="D2635" s="31">
        <f>'1.4'!B120</f>
        <v>101.2</v>
      </c>
      <c r="E2635" s="31">
        <f>'1.4'!O120</f>
        <v>-3.2</v>
      </c>
      <c r="F2635" s="31">
        <f>'1.4'!AB120</f>
        <v>4.5</v>
      </c>
      <c r="G2635" s="31">
        <f>'1.4'!AO120</f>
        <v>10.4</v>
      </c>
    </row>
    <row r="2636" spans="1:7" x14ac:dyDescent="0.25">
      <c r="A2636" s="37" t="s">
        <v>35</v>
      </c>
      <c r="B2636" s="37" t="s">
        <v>10</v>
      </c>
      <c r="C2636" s="33">
        <v>39965</v>
      </c>
      <c r="D2636" s="31">
        <f>'1.4'!B121</f>
        <v>95.8</v>
      </c>
      <c r="E2636" s="31">
        <f>'1.4'!O121</f>
        <v>-5.9</v>
      </c>
      <c r="F2636" s="31">
        <f>'1.4'!AB121</f>
        <v>2.7</v>
      </c>
      <c r="G2636" s="31">
        <f>'1.4'!AO121</f>
        <v>8.6999999999999993</v>
      </c>
    </row>
    <row r="2637" spans="1:7" x14ac:dyDescent="0.25">
      <c r="A2637" s="37" t="s">
        <v>35</v>
      </c>
      <c r="B2637" s="37" t="s">
        <v>10</v>
      </c>
      <c r="C2637" s="33">
        <v>39995</v>
      </c>
      <c r="D2637" s="31">
        <f>'1.4'!B122</f>
        <v>98.8</v>
      </c>
      <c r="E2637" s="31">
        <f>'1.4'!O122</f>
        <v>-8.8000000000000007</v>
      </c>
      <c r="F2637" s="31">
        <f>'1.4'!AB122</f>
        <v>0.9</v>
      </c>
      <c r="G2637" s="31">
        <f>'1.4'!AO122</f>
        <v>6.3</v>
      </c>
    </row>
    <row r="2638" spans="1:7" x14ac:dyDescent="0.25">
      <c r="A2638" s="37" t="s">
        <v>35</v>
      </c>
      <c r="B2638" s="37" t="s">
        <v>10</v>
      </c>
      <c r="C2638" s="33">
        <v>40026</v>
      </c>
      <c r="D2638" s="31">
        <f>'1.4'!B123</f>
        <v>95.4</v>
      </c>
      <c r="E2638" s="31">
        <f>'1.4'!O123</f>
        <v>-11.8</v>
      </c>
      <c r="F2638" s="31">
        <f>'1.4'!AB123</f>
        <v>-0.8</v>
      </c>
      <c r="G2638" s="31">
        <f>'1.4'!AO123</f>
        <v>3.6</v>
      </c>
    </row>
    <row r="2639" spans="1:7" x14ac:dyDescent="0.25">
      <c r="A2639" s="37" t="s">
        <v>35</v>
      </c>
      <c r="B2639" s="37" t="s">
        <v>10</v>
      </c>
      <c r="C2639" s="33">
        <v>40057</v>
      </c>
      <c r="D2639" s="31">
        <f>'1.4'!B124</f>
        <v>96.8</v>
      </c>
      <c r="E2639" s="31">
        <f>'1.4'!O124</f>
        <v>-8.8000000000000007</v>
      </c>
      <c r="F2639" s="31">
        <f>'1.4'!AB124</f>
        <v>-1.7</v>
      </c>
      <c r="G2639" s="31">
        <f>'1.4'!AO124</f>
        <v>1</v>
      </c>
    </row>
    <row r="2640" spans="1:7" x14ac:dyDescent="0.25">
      <c r="A2640" s="37" t="s">
        <v>35</v>
      </c>
      <c r="B2640" s="37" t="s">
        <v>10</v>
      </c>
      <c r="C2640" s="33">
        <v>40087</v>
      </c>
      <c r="D2640" s="31">
        <f>'1.4'!B125</f>
        <v>96.4</v>
      </c>
      <c r="E2640" s="31">
        <f>'1.4'!O125</f>
        <v>-13.1</v>
      </c>
      <c r="F2640" s="31">
        <f>'1.4'!AB125</f>
        <v>-2.9</v>
      </c>
      <c r="G2640" s="31">
        <f>'1.4'!AO125</f>
        <v>-1.6</v>
      </c>
    </row>
    <row r="2641" spans="1:7" x14ac:dyDescent="0.25">
      <c r="A2641" s="37" t="s">
        <v>35</v>
      </c>
      <c r="B2641" s="37" t="s">
        <v>10</v>
      </c>
      <c r="C2641" s="33">
        <v>40118</v>
      </c>
      <c r="D2641" s="31">
        <f>'1.4'!B126</f>
        <v>98.2</v>
      </c>
      <c r="E2641" s="31">
        <f>'1.4'!O126</f>
        <v>0.2</v>
      </c>
      <c r="F2641" s="31">
        <f>'1.4'!AB126</f>
        <v>-2.7</v>
      </c>
      <c r="G2641" s="31">
        <f>'1.4'!AO126</f>
        <v>-1.9</v>
      </c>
    </row>
    <row r="2642" spans="1:7" x14ac:dyDescent="0.25">
      <c r="A2642" s="37" t="s">
        <v>35</v>
      </c>
      <c r="B2642" s="37" t="s">
        <v>10</v>
      </c>
      <c r="C2642" s="33">
        <v>40148</v>
      </c>
      <c r="D2642" s="31">
        <f>'1.4'!B127</f>
        <v>102.9</v>
      </c>
      <c r="E2642" s="31">
        <f>'1.4'!O127</f>
        <v>-4.5</v>
      </c>
      <c r="F2642" s="31">
        <f>'1.4'!AB127</f>
        <v>-2.8</v>
      </c>
      <c r="G2642" s="31">
        <f>'1.4'!AO127</f>
        <v>-2.8</v>
      </c>
    </row>
    <row r="2643" spans="1:7" x14ac:dyDescent="0.25">
      <c r="A2643" s="37" t="s">
        <v>35</v>
      </c>
      <c r="B2643" s="37" t="s">
        <v>10</v>
      </c>
      <c r="C2643" s="33">
        <v>40179</v>
      </c>
      <c r="D2643" s="31">
        <f>'1.4'!B128</f>
        <v>98</v>
      </c>
      <c r="E2643" s="31">
        <f>'1.4'!O128</f>
        <v>-10.4</v>
      </c>
      <c r="F2643" s="31">
        <f>'1.4'!AB128</f>
        <v>-10.4</v>
      </c>
      <c r="G2643" s="31">
        <f>'1.4'!AO128</f>
        <v>-4.5999999999999996</v>
      </c>
    </row>
    <row r="2644" spans="1:7" x14ac:dyDescent="0.25">
      <c r="A2644" s="37" t="s">
        <v>35</v>
      </c>
      <c r="B2644" s="37" t="s">
        <v>10</v>
      </c>
      <c r="C2644" s="33">
        <v>40210</v>
      </c>
      <c r="D2644" s="31">
        <f>'1.4'!B129</f>
        <v>87.2</v>
      </c>
      <c r="E2644" s="31">
        <f>'1.4'!O129</f>
        <v>-13.7</v>
      </c>
      <c r="F2644" s="31">
        <f>'1.4'!AB129</f>
        <v>-12</v>
      </c>
      <c r="G2644" s="31">
        <f>'1.4'!AO129</f>
        <v>-6.5</v>
      </c>
    </row>
    <row r="2645" spans="1:7" x14ac:dyDescent="0.25">
      <c r="A2645" s="37" t="s">
        <v>35</v>
      </c>
      <c r="B2645" s="37" t="s">
        <v>10</v>
      </c>
      <c r="C2645" s="33">
        <v>40238</v>
      </c>
      <c r="D2645" s="31">
        <f>'1.4'!B130</f>
        <v>93</v>
      </c>
      <c r="E2645" s="31">
        <f>'1.4'!O130</f>
        <v>-11.7</v>
      </c>
      <c r="F2645" s="31">
        <f>'1.4'!AB130</f>
        <v>-11.9</v>
      </c>
      <c r="G2645" s="31">
        <f>'1.4'!AO130</f>
        <v>-8</v>
      </c>
    </row>
    <row r="2646" spans="1:7" x14ac:dyDescent="0.25">
      <c r="A2646" s="37" t="s">
        <v>35</v>
      </c>
      <c r="B2646" s="37" t="s">
        <v>10</v>
      </c>
      <c r="C2646" s="33">
        <v>40269</v>
      </c>
      <c r="D2646" s="31">
        <f>'1.4'!B131</f>
        <v>89.5</v>
      </c>
      <c r="E2646" s="31">
        <f>'1.4'!O131</f>
        <v>-7.5</v>
      </c>
      <c r="F2646" s="31">
        <f>'1.4'!AB131</f>
        <v>-10.9</v>
      </c>
      <c r="G2646" s="31">
        <f>'1.4'!AO131</f>
        <v>-8.3000000000000007</v>
      </c>
    </row>
    <row r="2647" spans="1:7" x14ac:dyDescent="0.25">
      <c r="A2647" s="37" t="s">
        <v>35</v>
      </c>
      <c r="B2647" s="37" t="s">
        <v>10</v>
      </c>
      <c r="C2647" s="33">
        <v>40299</v>
      </c>
      <c r="D2647" s="31">
        <f>'1.4'!B132</f>
        <v>93.1</v>
      </c>
      <c r="E2647" s="31">
        <f>'1.4'!O132</f>
        <v>-8</v>
      </c>
      <c r="F2647" s="31">
        <f>'1.4'!AB132</f>
        <v>-10.3</v>
      </c>
      <c r="G2647" s="31">
        <f>'1.4'!AO132</f>
        <v>-8.6999999999999993</v>
      </c>
    </row>
    <row r="2648" spans="1:7" x14ac:dyDescent="0.25">
      <c r="A2648" s="37" t="s">
        <v>35</v>
      </c>
      <c r="B2648" s="37" t="s">
        <v>10</v>
      </c>
      <c r="C2648" s="33">
        <v>40330</v>
      </c>
      <c r="D2648" s="31">
        <f>'1.4'!B133</f>
        <v>85.5</v>
      </c>
      <c r="E2648" s="31">
        <f>'1.4'!O133</f>
        <v>-10.8</v>
      </c>
      <c r="F2648" s="31">
        <f>'1.4'!AB133</f>
        <v>-10.4</v>
      </c>
      <c r="G2648" s="31">
        <f>'1.4'!AO133</f>
        <v>-9.1</v>
      </c>
    </row>
    <row r="2649" spans="1:7" x14ac:dyDescent="0.25">
      <c r="A2649" s="37" t="s">
        <v>35</v>
      </c>
      <c r="B2649" s="37" t="s">
        <v>10</v>
      </c>
      <c r="C2649" s="33">
        <v>40360</v>
      </c>
      <c r="D2649" s="31">
        <f>'1.4'!B134</f>
        <v>90.3</v>
      </c>
      <c r="E2649" s="31">
        <f>'1.4'!O134</f>
        <v>-8.6999999999999993</v>
      </c>
      <c r="F2649" s="31">
        <f>'1.4'!AB134</f>
        <v>-10.1</v>
      </c>
      <c r="G2649" s="31">
        <f>'1.4'!AO134</f>
        <v>-9.1</v>
      </c>
    </row>
    <row r="2650" spans="1:7" x14ac:dyDescent="0.25">
      <c r="A2650" s="37" t="s">
        <v>35</v>
      </c>
      <c r="B2650" s="37" t="s">
        <v>10</v>
      </c>
      <c r="C2650" s="33">
        <v>40391</v>
      </c>
      <c r="D2650" s="31">
        <f>'1.4'!B135</f>
        <v>93</v>
      </c>
      <c r="E2650" s="31">
        <f>'1.4'!O135</f>
        <v>-2.5</v>
      </c>
      <c r="F2650" s="31">
        <f>'1.4'!AB135</f>
        <v>-9.1999999999999993</v>
      </c>
      <c r="G2650" s="31">
        <f>'1.4'!AO135</f>
        <v>-8.4</v>
      </c>
    </row>
    <row r="2651" spans="1:7" x14ac:dyDescent="0.25">
      <c r="A2651" s="37" t="s">
        <v>35</v>
      </c>
      <c r="B2651" s="37" t="s">
        <v>10</v>
      </c>
      <c r="C2651" s="33">
        <v>40422</v>
      </c>
      <c r="D2651" s="31">
        <f>'1.4'!B136</f>
        <v>96.2</v>
      </c>
      <c r="E2651" s="31">
        <f>'1.4'!O136</f>
        <v>-0.6</v>
      </c>
      <c r="F2651" s="31">
        <f>'1.4'!AB136</f>
        <v>-8.3000000000000007</v>
      </c>
      <c r="G2651" s="31">
        <f>'1.4'!AO136</f>
        <v>-7.7</v>
      </c>
    </row>
    <row r="2652" spans="1:7" x14ac:dyDescent="0.25">
      <c r="A2652" s="37" t="s">
        <v>35</v>
      </c>
      <c r="B2652" s="37" t="s">
        <v>10</v>
      </c>
      <c r="C2652" s="33">
        <v>40452</v>
      </c>
      <c r="D2652" s="31">
        <f>'1.4'!B137</f>
        <v>101.6</v>
      </c>
      <c r="E2652" s="31">
        <f>'1.4'!O137</f>
        <v>5.5</v>
      </c>
      <c r="F2652" s="31">
        <f>'1.4'!AB137</f>
        <v>-7</v>
      </c>
      <c r="G2652" s="31">
        <f>'1.4'!AO137</f>
        <v>-6.2</v>
      </c>
    </row>
    <row r="2653" spans="1:7" x14ac:dyDescent="0.25">
      <c r="A2653" s="37" t="s">
        <v>35</v>
      </c>
      <c r="B2653" s="37" t="s">
        <v>10</v>
      </c>
      <c r="C2653" s="33">
        <v>40483</v>
      </c>
      <c r="D2653" s="31">
        <f>'1.4'!B138</f>
        <v>103.1</v>
      </c>
      <c r="E2653" s="31">
        <f>'1.4'!O138</f>
        <v>4.9000000000000004</v>
      </c>
      <c r="F2653" s="31">
        <f>'1.4'!AB138</f>
        <v>-5.9</v>
      </c>
      <c r="G2653" s="31">
        <f>'1.4'!AO138</f>
        <v>-5.8</v>
      </c>
    </row>
    <row r="2654" spans="1:7" x14ac:dyDescent="0.25">
      <c r="A2654" s="37" t="s">
        <v>35</v>
      </c>
      <c r="B2654" s="37" t="s">
        <v>10</v>
      </c>
      <c r="C2654" s="33">
        <v>40513</v>
      </c>
      <c r="D2654" s="31">
        <f>'1.4'!B139</f>
        <v>113.1</v>
      </c>
      <c r="E2654" s="31">
        <f>'1.4'!O139</f>
        <v>9.9</v>
      </c>
      <c r="F2654" s="31">
        <f>'1.4'!AB139</f>
        <v>-4.5</v>
      </c>
      <c r="G2654" s="31">
        <f>'1.4'!AO139</f>
        <v>-4.5</v>
      </c>
    </row>
    <row r="2655" spans="1:7" x14ac:dyDescent="0.25">
      <c r="A2655" s="37" t="s">
        <v>35</v>
      </c>
      <c r="B2655" s="37" t="s">
        <v>10</v>
      </c>
      <c r="C2655" s="33">
        <v>40544</v>
      </c>
      <c r="D2655" s="31">
        <f>'1.4'!B140</f>
        <v>109.6</v>
      </c>
      <c r="E2655" s="31">
        <f>'1.4'!O140</f>
        <v>11.9</v>
      </c>
      <c r="F2655" s="31">
        <f>'1.4'!AB140</f>
        <v>11.9</v>
      </c>
      <c r="G2655" s="31">
        <f>'1.4'!AO140</f>
        <v>-2.6</v>
      </c>
    </row>
    <row r="2656" spans="1:7" x14ac:dyDescent="0.25">
      <c r="A2656" s="37" t="s">
        <v>35</v>
      </c>
      <c r="B2656" s="37" t="s">
        <v>10</v>
      </c>
      <c r="C2656" s="33">
        <v>40575</v>
      </c>
      <c r="D2656" s="31">
        <f>'1.4'!B141</f>
        <v>101.6</v>
      </c>
      <c r="E2656" s="31">
        <f>'1.4'!O141</f>
        <v>16.600000000000001</v>
      </c>
      <c r="F2656" s="31">
        <f>'1.4'!AB141</f>
        <v>14.1</v>
      </c>
      <c r="G2656" s="31">
        <f>'1.4'!AO141</f>
        <v>-0.3</v>
      </c>
    </row>
    <row r="2657" spans="1:7" x14ac:dyDescent="0.25">
      <c r="A2657" s="37" t="s">
        <v>35</v>
      </c>
      <c r="B2657" s="37" t="s">
        <v>10</v>
      </c>
      <c r="C2657" s="33">
        <v>40603</v>
      </c>
      <c r="D2657" s="31">
        <f>'1.4'!B142</f>
        <v>100.8</v>
      </c>
      <c r="E2657" s="31">
        <f>'1.4'!O142</f>
        <v>8.4</v>
      </c>
      <c r="F2657" s="31">
        <f>'1.4'!AB142</f>
        <v>12.2</v>
      </c>
      <c r="G2657" s="31">
        <f>'1.4'!AO142</f>
        <v>1.5</v>
      </c>
    </row>
    <row r="2658" spans="1:7" x14ac:dyDescent="0.25">
      <c r="A2658" s="37" t="s">
        <v>35</v>
      </c>
      <c r="B2658" s="37" t="s">
        <v>10</v>
      </c>
      <c r="C2658" s="33">
        <v>40634</v>
      </c>
      <c r="D2658" s="31">
        <f>'1.4'!B143</f>
        <v>94.9</v>
      </c>
      <c r="E2658" s="31">
        <f>'1.4'!O143</f>
        <v>6</v>
      </c>
      <c r="F2658" s="31">
        <f>'1.4'!AB143</f>
        <v>10.7</v>
      </c>
      <c r="G2658" s="31">
        <f>'1.4'!AO143</f>
        <v>2.6</v>
      </c>
    </row>
    <row r="2659" spans="1:7" x14ac:dyDescent="0.25">
      <c r="A2659" s="37" t="s">
        <v>35</v>
      </c>
      <c r="B2659" s="37" t="s">
        <v>10</v>
      </c>
      <c r="C2659" s="33">
        <v>40664</v>
      </c>
      <c r="D2659" s="31">
        <f>'1.4'!B144</f>
        <v>98.2</v>
      </c>
      <c r="E2659" s="31">
        <f>'1.4'!O144</f>
        <v>5.5</v>
      </c>
      <c r="F2659" s="31">
        <f>'1.4'!AB144</f>
        <v>9.6</v>
      </c>
      <c r="G2659" s="31">
        <f>'1.4'!AO144</f>
        <v>3.8</v>
      </c>
    </row>
    <row r="2660" spans="1:7" x14ac:dyDescent="0.25">
      <c r="A2660" s="37" t="s">
        <v>35</v>
      </c>
      <c r="B2660" s="37" t="s">
        <v>10</v>
      </c>
      <c r="C2660" s="33">
        <v>40695</v>
      </c>
      <c r="D2660" s="31">
        <f>'1.4'!B145</f>
        <v>93.2</v>
      </c>
      <c r="E2660" s="31">
        <f>'1.4'!O145</f>
        <v>9</v>
      </c>
      <c r="F2660" s="31">
        <f>'1.4'!AB145</f>
        <v>9.5</v>
      </c>
      <c r="G2660" s="31">
        <f>'1.4'!AO145</f>
        <v>5.4</v>
      </c>
    </row>
    <row r="2661" spans="1:7" x14ac:dyDescent="0.25">
      <c r="A2661" s="37" t="s">
        <v>35</v>
      </c>
      <c r="B2661" s="37" t="s">
        <v>10</v>
      </c>
      <c r="C2661" s="33">
        <v>40725</v>
      </c>
      <c r="D2661" s="31">
        <f>'1.4'!B146</f>
        <v>98.2</v>
      </c>
      <c r="E2661" s="31">
        <f>'1.4'!O146</f>
        <v>8.6999999999999993</v>
      </c>
      <c r="F2661" s="31">
        <f>'1.4'!AB146</f>
        <v>9.4</v>
      </c>
      <c r="G2661" s="31">
        <f>'1.4'!AO146</f>
        <v>6.9</v>
      </c>
    </row>
    <row r="2662" spans="1:7" x14ac:dyDescent="0.25">
      <c r="A2662" s="37" t="s">
        <v>35</v>
      </c>
      <c r="B2662" s="37" t="s">
        <v>10</v>
      </c>
      <c r="C2662" s="33">
        <v>40756</v>
      </c>
      <c r="D2662" s="31">
        <f>'1.4'!B147</f>
        <v>101.9</v>
      </c>
      <c r="E2662" s="31">
        <f>'1.4'!O147</f>
        <v>9.6</v>
      </c>
      <c r="F2662" s="31">
        <f>'1.4'!AB147</f>
        <v>9.5</v>
      </c>
      <c r="G2662" s="31">
        <f>'1.4'!AO147</f>
        <v>7.9</v>
      </c>
    </row>
    <row r="2663" spans="1:7" x14ac:dyDescent="0.25">
      <c r="A2663" s="37" t="s">
        <v>35</v>
      </c>
      <c r="B2663" s="37" t="s">
        <v>10</v>
      </c>
      <c r="C2663" s="33">
        <v>40787</v>
      </c>
      <c r="D2663" s="31">
        <f>'1.4'!B148</f>
        <v>95.5</v>
      </c>
      <c r="E2663" s="31">
        <f>'1.4'!O148</f>
        <v>-0.8</v>
      </c>
      <c r="F2663" s="31">
        <f>'1.4'!AB148</f>
        <v>8.3000000000000007</v>
      </c>
      <c r="G2663" s="31">
        <f>'1.4'!AO148</f>
        <v>7.9</v>
      </c>
    </row>
    <row r="2664" spans="1:7" x14ac:dyDescent="0.25">
      <c r="A2664" s="37" t="s">
        <v>35</v>
      </c>
      <c r="B2664" s="37" t="s">
        <v>10</v>
      </c>
      <c r="C2664" s="33">
        <v>40817</v>
      </c>
      <c r="D2664" s="31">
        <f>'1.4'!B149</f>
        <v>99.1</v>
      </c>
      <c r="E2664" s="31">
        <f>'1.4'!O149</f>
        <v>-2.5</v>
      </c>
      <c r="F2664" s="31">
        <f>'1.4'!AB149</f>
        <v>7.1</v>
      </c>
      <c r="G2664" s="31">
        <f>'1.4'!AO149</f>
        <v>7.2</v>
      </c>
    </row>
    <row r="2665" spans="1:7" x14ac:dyDescent="0.25">
      <c r="A2665" s="37" t="s">
        <v>35</v>
      </c>
      <c r="B2665" s="37" t="s">
        <v>10</v>
      </c>
      <c r="C2665" s="33">
        <v>40848</v>
      </c>
      <c r="D2665" s="31">
        <f>'1.4'!B150</f>
        <v>97.2</v>
      </c>
      <c r="E2665" s="31">
        <f>'1.4'!O150</f>
        <v>-5.7</v>
      </c>
      <c r="F2665" s="31">
        <f>'1.4'!AB150</f>
        <v>5.8</v>
      </c>
      <c r="G2665" s="31">
        <f>'1.4'!AO150</f>
        <v>6.2</v>
      </c>
    </row>
    <row r="2666" spans="1:7" x14ac:dyDescent="0.25">
      <c r="A2666" s="37" t="s">
        <v>35</v>
      </c>
      <c r="B2666" s="37" t="s">
        <v>10</v>
      </c>
      <c r="C2666" s="33">
        <v>40878</v>
      </c>
      <c r="D2666" s="31">
        <f>'1.4'!B151</f>
        <v>109.8</v>
      </c>
      <c r="E2666" s="31">
        <f>'1.4'!O151</f>
        <v>-2.9</v>
      </c>
      <c r="F2666" s="31">
        <f>'1.4'!AB151</f>
        <v>4.9000000000000004</v>
      </c>
      <c r="G2666" s="31">
        <f>'1.4'!AO151</f>
        <v>4.9000000000000004</v>
      </c>
    </row>
    <row r="2667" spans="1:7" x14ac:dyDescent="0.25">
      <c r="A2667" s="37" t="s">
        <v>35</v>
      </c>
      <c r="B2667" s="37" t="s">
        <v>10</v>
      </c>
      <c r="C2667" s="33">
        <v>40909</v>
      </c>
      <c r="D2667" s="31">
        <f>'1.4'!B152</f>
        <v>105.3</v>
      </c>
      <c r="E2667" s="31">
        <f>'1.4'!O152</f>
        <v>-3.9</v>
      </c>
      <c r="F2667" s="31">
        <f>'1.4'!AB152</f>
        <v>-3.9</v>
      </c>
      <c r="G2667" s="31">
        <f>'1.4'!AO152</f>
        <v>3.5</v>
      </c>
    </row>
    <row r="2668" spans="1:7" x14ac:dyDescent="0.25">
      <c r="A2668" s="37" t="s">
        <v>35</v>
      </c>
      <c r="B2668" s="37" t="s">
        <v>10</v>
      </c>
      <c r="C2668" s="33">
        <v>40940</v>
      </c>
      <c r="D2668" s="31">
        <f>'1.4'!B153</f>
        <v>104.4</v>
      </c>
      <c r="E2668" s="31">
        <f>'1.4'!O153</f>
        <v>2.7</v>
      </c>
      <c r="F2668" s="31">
        <f>'1.4'!AB153</f>
        <v>-0.7</v>
      </c>
      <c r="G2668" s="31">
        <f>'1.4'!AO153</f>
        <v>2.5</v>
      </c>
    </row>
    <row r="2669" spans="1:7" x14ac:dyDescent="0.25">
      <c r="A2669" s="37" t="s">
        <v>35</v>
      </c>
      <c r="B2669" s="37" t="s">
        <v>10</v>
      </c>
      <c r="C2669" s="33">
        <v>40969</v>
      </c>
      <c r="D2669" s="31">
        <f>'1.4'!B154</f>
        <v>115.2</v>
      </c>
      <c r="E2669" s="31">
        <f>'1.4'!O154</f>
        <v>14.3</v>
      </c>
      <c r="F2669" s="31">
        <f>'1.4'!AB154</f>
        <v>4.0999999999999996</v>
      </c>
      <c r="G2669" s="31">
        <f>'1.4'!AO154</f>
        <v>3</v>
      </c>
    </row>
    <row r="2670" spans="1:7" x14ac:dyDescent="0.25">
      <c r="A2670" s="37" t="s">
        <v>35</v>
      </c>
      <c r="B2670" s="37" t="s">
        <v>10</v>
      </c>
      <c r="C2670" s="33">
        <v>41000</v>
      </c>
      <c r="D2670" s="31">
        <f>'1.4'!B155</f>
        <v>105.2</v>
      </c>
      <c r="E2670" s="31">
        <f>'1.4'!O155</f>
        <v>10.9</v>
      </c>
      <c r="F2670" s="31">
        <f>'1.4'!AB155</f>
        <v>5.7</v>
      </c>
      <c r="G2670" s="31">
        <f>'1.4'!AO155</f>
        <v>3.4</v>
      </c>
    </row>
    <row r="2671" spans="1:7" x14ac:dyDescent="0.25">
      <c r="A2671" s="37" t="s">
        <v>35</v>
      </c>
      <c r="B2671" s="37" t="s">
        <v>10</v>
      </c>
      <c r="C2671" s="33">
        <v>41030</v>
      </c>
      <c r="D2671" s="31">
        <f>'1.4'!B156</f>
        <v>107.6</v>
      </c>
      <c r="E2671" s="31">
        <f>'1.4'!O156</f>
        <v>9.5</v>
      </c>
      <c r="F2671" s="31">
        <f>'1.4'!AB156</f>
        <v>6.5</v>
      </c>
      <c r="G2671" s="31">
        <f>'1.4'!AO156</f>
        <v>3.8</v>
      </c>
    </row>
    <row r="2672" spans="1:7" x14ac:dyDescent="0.25">
      <c r="A2672" s="37" t="s">
        <v>35</v>
      </c>
      <c r="B2672" s="37" t="s">
        <v>10</v>
      </c>
      <c r="C2672" s="33">
        <v>41061</v>
      </c>
      <c r="D2672" s="31">
        <f>'1.4'!B157</f>
        <v>105.9</v>
      </c>
      <c r="E2672" s="31">
        <f>'1.4'!O157</f>
        <v>13.7</v>
      </c>
      <c r="F2672" s="31">
        <f>'1.4'!AB157</f>
        <v>7.6</v>
      </c>
      <c r="G2672" s="31">
        <f>'1.4'!AO157</f>
        <v>4.2</v>
      </c>
    </row>
    <row r="2673" spans="1:7" x14ac:dyDescent="0.25">
      <c r="A2673" s="37" t="s">
        <v>35</v>
      </c>
      <c r="B2673" s="37" t="s">
        <v>10</v>
      </c>
      <c r="C2673" s="33">
        <v>41091</v>
      </c>
      <c r="D2673" s="31">
        <f>'1.4'!B158</f>
        <v>110.6</v>
      </c>
      <c r="E2673" s="31">
        <f>'1.4'!O158</f>
        <v>12.7</v>
      </c>
      <c r="F2673" s="31">
        <f>'1.4'!AB158</f>
        <v>8.3000000000000007</v>
      </c>
      <c r="G2673" s="31">
        <f>'1.4'!AO158</f>
        <v>4.5</v>
      </c>
    </row>
    <row r="2674" spans="1:7" x14ac:dyDescent="0.25">
      <c r="A2674" s="37" t="s">
        <v>35</v>
      </c>
      <c r="B2674" s="37" t="s">
        <v>10</v>
      </c>
      <c r="C2674" s="33">
        <v>41122</v>
      </c>
      <c r="D2674" s="31">
        <f>'1.4'!B159</f>
        <v>117.5</v>
      </c>
      <c r="E2674" s="31">
        <f>'1.4'!O159</f>
        <v>15.3</v>
      </c>
      <c r="F2674" s="31">
        <f>'1.4'!AB159</f>
        <v>9.1999999999999993</v>
      </c>
      <c r="G2674" s="31">
        <f>'1.4'!AO159</f>
        <v>5</v>
      </c>
    </row>
    <row r="2675" spans="1:7" x14ac:dyDescent="0.25">
      <c r="A2675" s="37" t="s">
        <v>35</v>
      </c>
      <c r="B2675" s="37" t="s">
        <v>10</v>
      </c>
      <c r="C2675" s="33">
        <v>41153</v>
      </c>
      <c r="D2675" s="31">
        <f>'1.4'!B160</f>
        <v>117</v>
      </c>
      <c r="E2675" s="31">
        <f>'1.4'!O160</f>
        <v>22.5</v>
      </c>
      <c r="F2675" s="31">
        <f>'1.4'!AB160</f>
        <v>10.6</v>
      </c>
      <c r="G2675" s="31">
        <f>'1.4'!AO160</f>
        <v>6.9</v>
      </c>
    </row>
    <row r="2676" spans="1:7" x14ac:dyDescent="0.25">
      <c r="A2676" s="37" t="s">
        <v>35</v>
      </c>
      <c r="B2676" s="37" t="s">
        <v>10</v>
      </c>
      <c r="C2676" s="33">
        <v>41183</v>
      </c>
      <c r="D2676" s="31">
        <f>'1.4'!B161</f>
        <v>120.5</v>
      </c>
      <c r="E2676" s="31">
        <f>'1.4'!O161</f>
        <v>21.5</v>
      </c>
      <c r="F2676" s="31">
        <f>'1.4'!AB161</f>
        <v>11.7</v>
      </c>
      <c r="G2676" s="31">
        <f>'1.4'!AO161</f>
        <v>8.9</v>
      </c>
    </row>
    <row r="2677" spans="1:7" x14ac:dyDescent="0.25">
      <c r="A2677" s="37" t="s">
        <v>35</v>
      </c>
      <c r="B2677" s="37" t="s">
        <v>10</v>
      </c>
      <c r="C2677" s="33">
        <v>41214</v>
      </c>
      <c r="D2677" s="31">
        <f>'1.4'!B162</f>
        <v>113</v>
      </c>
      <c r="E2677" s="31">
        <f>'1.4'!O162</f>
        <v>16.2</v>
      </c>
      <c r="F2677" s="31">
        <f>'1.4'!AB162</f>
        <v>12.1</v>
      </c>
      <c r="G2677" s="31">
        <f>'1.4'!AO162</f>
        <v>10.7</v>
      </c>
    </row>
    <row r="2678" spans="1:7" x14ac:dyDescent="0.25">
      <c r="A2678" s="37" t="s">
        <v>35</v>
      </c>
      <c r="B2678" s="37" t="s">
        <v>10</v>
      </c>
      <c r="C2678" s="33">
        <v>41244</v>
      </c>
      <c r="D2678" s="31">
        <f>'1.4'!B163</f>
        <v>121.8</v>
      </c>
      <c r="E2678" s="31">
        <f>'1.4'!O163</f>
        <v>11</v>
      </c>
      <c r="F2678" s="31">
        <f>'1.4'!AB163</f>
        <v>12</v>
      </c>
      <c r="G2678" s="31">
        <f>'1.4'!AO163</f>
        <v>12</v>
      </c>
    </row>
    <row r="2679" spans="1:7" x14ac:dyDescent="0.25">
      <c r="A2679" s="37" t="s">
        <v>35</v>
      </c>
      <c r="B2679" s="37" t="s">
        <v>10</v>
      </c>
      <c r="C2679" s="33">
        <v>41275</v>
      </c>
      <c r="D2679" s="31">
        <f>'1.4'!B164</f>
        <v>111.6</v>
      </c>
      <c r="E2679" s="31">
        <f>'1.4'!O164</f>
        <v>5.9</v>
      </c>
      <c r="F2679" s="31">
        <f>'1.4'!AB164</f>
        <v>5.9</v>
      </c>
      <c r="G2679" s="31">
        <f>'1.4'!AO164</f>
        <v>12.9</v>
      </c>
    </row>
    <row r="2680" spans="1:7" x14ac:dyDescent="0.25">
      <c r="A2680" s="37" t="s">
        <v>35</v>
      </c>
      <c r="B2680" s="37" t="s">
        <v>10</v>
      </c>
      <c r="C2680" s="33">
        <v>41306</v>
      </c>
      <c r="D2680" s="31">
        <f>'1.4'!B165</f>
        <v>99.2</v>
      </c>
      <c r="E2680" s="31">
        <f>'1.4'!O165</f>
        <v>-5</v>
      </c>
      <c r="F2680" s="31">
        <f>'1.4'!AB165</f>
        <v>0.5</v>
      </c>
      <c r="G2680" s="31">
        <f>'1.4'!AO165</f>
        <v>12.2</v>
      </c>
    </row>
    <row r="2681" spans="1:7" x14ac:dyDescent="0.25">
      <c r="A2681" s="37" t="s">
        <v>35</v>
      </c>
      <c r="B2681" s="37" t="s">
        <v>10</v>
      </c>
      <c r="C2681" s="33">
        <v>41334</v>
      </c>
      <c r="D2681" s="31">
        <f>'1.4'!B166</f>
        <v>111.9</v>
      </c>
      <c r="E2681" s="31">
        <f>'1.4'!O166</f>
        <v>-2.9</v>
      </c>
      <c r="F2681" s="31">
        <f>'1.4'!AB166</f>
        <v>-0.7</v>
      </c>
      <c r="G2681" s="31">
        <f>'1.4'!AO166</f>
        <v>10.6</v>
      </c>
    </row>
    <row r="2682" spans="1:7" x14ac:dyDescent="0.25">
      <c r="A2682" s="37" t="s">
        <v>35</v>
      </c>
      <c r="B2682" s="37" t="s">
        <v>10</v>
      </c>
      <c r="C2682" s="33">
        <v>41365</v>
      </c>
      <c r="D2682" s="31">
        <f>'1.4'!B167</f>
        <v>113.9</v>
      </c>
      <c r="E2682" s="31">
        <f>'1.4'!O167</f>
        <v>8.3000000000000007</v>
      </c>
      <c r="F2682" s="31">
        <f>'1.4'!AB167</f>
        <v>1.5</v>
      </c>
      <c r="G2682" s="31">
        <f>'1.4'!AO167</f>
        <v>10.4</v>
      </c>
    </row>
    <row r="2683" spans="1:7" x14ac:dyDescent="0.25">
      <c r="A2683" s="37" t="s">
        <v>35</v>
      </c>
      <c r="B2683" s="37" t="s">
        <v>10</v>
      </c>
      <c r="C2683" s="33">
        <v>41395</v>
      </c>
      <c r="D2683" s="31">
        <f>'1.4'!B168</f>
        <v>116.4</v>
      </c>
      <c r="E2683" s="31">
        <f>'1.4'!O168</f>
        <v>8.1999999999999993</v>
      </c>
      <c r="F2683" s="31">
        <f>'1.4'!AB168</f>
        <v>2.8</v>
      </c>
      <c r="G2683" s="31">
        <f>'1.4'!AO168</f>
        <v>10.3</v>
      </c>
    </row>
    <row r="2684" spans="1:7" x14ac:dyDescent="0.25">
      <c r="A2684" s="37" t="s">
        <v>35</v>
      </c>
      <c r="B2684" s="37" t="s">
        <v>10</v>
      </c>
      <c r="C2684" s="33">
        <v>41426</v>
      </c>
      <c r="D2684" s="31">
        <f>'1.4'!B169</f>
        <v>111.4</v>
      </c>
      <c r="E2684" s="31">
        <f>'1.4'!O169</f>
        <v>5.2</v>
      </c>
      <c r="F2684" s="31">
        <f>'1.4'!AB169</f>
        <v>3.2</v>
      </c>
      <c r="G2684" s="31">
        <f>'1.4'!AO169</f>
        <v>9.6</v>
      </c>
    </row>
    <row r="2685" spans="1:7" x14ac:dyDescent="0.25">
      <c r="A2685" s="37" t="s">
        <v>35</v>
      </c>
      <c r="B2685" s="37" t="s">
        <v>10</v>
      </c>
      <c r="C2685" s="33">
        <v>41456</v>
      </c>
      <c r="D2685" s="31">
        <f>'1.4'!B170</f>
        <v>110.3</v>
      </c>
      <c r="E2685" s="31">
        <f>'1.4'!O170</f>
        <v>-0.3</v>
      </c>
      <c r="F2685" s="31">
        <f>'1.4'!AB170</f>
        <v>2.7</v>
      </c>
      <c r="G2685" s="31">
        <f>'1.4'!AO170</f>
        <v>8.5</v>
      </c>
    </row>
    <row r="2686" spans="1:7" x14ac:dyDescent="0.25">
      <c r="A2686" s="37" t="s">
        <v>35</v>
      </c>
      <c r="B2686" s="37" t="s">
        <v>10</v>
      </c>
      <c r="C2686" s="33">
        <v>41487</v>
      </c>
      <c r="D2686" s="31">
        <f>'1.4'!B171</f>
        <v>113.9</v>
      </c>
      <c r="E2686" s="31">
        <f>'1.4'!O171</f>
        <v>-3.1</v>
      </c>
      <c r="F2686" s="31">
        <f>'1.4'!AB171</f>
        <v>1.9</v>
      </c>
      <c r="G2686" s="31">
        <f>'1.4'!AO171</f>
        <v>6.9</v>
      </c>
    </row>
    <row r="2687" spans="1:7" x14ac:dyDescent="0.25">
      <c r="A2687" s="37" t="s">
        <v>35</v>
      </c>
      <c r="B2687" s="37" t="s">
        <v>10</v>
      </c>
      <c r="C2687" s="33">
        <v>41518</v>
      </c>
      <c r="D2687" s="31">
        <f>'1.4'!B172</f>
        <v>108</v>
      </c>
      <c r="E2687" s="31">
        <f>'1.4'!O172</f>
        <v>-7.7</v>
      </c>
      <c r="F2687" s="31">
        <f>'1.4'!AB172</f>
        <v>0.8</v>
      </c>
      <c r="G2687" s="31">
        <f>'1.4'!AO172</f>
        <v>4.4000000000000004</v>
      </c>
    </row>
    <row r="2688" spans="1:7" x14ac:dyDescent="0.25">
      <c r="A2688" s="37" t="s">
        <v>35</v>
      </c>
      <c r="B2688" s="37" t="s">
        <v>10</v>
      </c>
      <c r="C2688" s="33">
        <v>41548</v>
      </c>
      <c r="D2688" s="31">
        <f>'1.4'!B173</f>
        <v>116.1</v>
      </c>
      <c r="E2688" s="31">
        <f>'1.4'!O173</f>
        <v>-3.6</v>
      </c>
      <c r="F2688" s="31">
        <f>'1.4'!AB173</f>
        <v>0.3</v>
      </c>
      <c r="G2688" s="31">
        <f>'1.4'!AO173</f>
        <v>2.4</v>
      </c>
    </row>
    <row r="2689" spans="1:7" x14ac:dyDescent="0.25">
      <c r="A2689" s="37" t="s">
        <v>35</v>
      </c>
      <c r="B2689" s="37" t="s">
        <v>10</v>
      </c>
      <c r="C2689" s="33">
        <v>41579</v>
      </c>
      <c r="D2689" s="31">
        <f>'1.4'!B174</f>
        <v>114.3</v>
      </c>
      <c r="E2689" s="31">
        <f>'1.4'!O174</f>
        <v>1.1000000000000001</v>
      </c>
      <c r="F2689" s="31">
        <f>'1.4'!AB174</f>
        <v>0.4</v>
      </c>
      <c r="G2689" s="31">
        <f>'1.4'!AO174</f>
        <v>1.3</v>
      </c>
    </row>
    <row r="2690" spans="1:7" x14ac:dyDescent="0.25">
      <c r="A2690" s="37" t="s">
        <v>35</v>
      </c>
      <c r="B2690" s="37" t="s">
        <v>10</v>
      </c>
      <c r="C2690" s="33">
        <v>41609</v>
      </c>
      <c r="D2690" s="31">
        <f>'1.4'!B175</f>
        <v>112.8</v>
      </c>
      <c r="E2690" s="31">
        <f>'1.4'!O175</f>
        <v>-7.4</v>
      </c>
      <c r="F2690" s="31">
        <f>'1.4'!AB175</f>
        <v>-0.3</v>
      </c>
      <c r="G2690" s="31">
        <f>'1.4'!AO175</f>
        <v>-0.3</v>
      </c>
    </row>
    <row r="2691" spans="1:7" x14ac:dyDescent="0.25">
      <c r="A2691" s="37" t="s">
        <v>35</v>
      </c>
      <c r="B2691" s="37" t="s">
        <v>10</v>
      </c>
      <c r="C2691" s="33">
        <v>41640</v>
      </c>
      <c r="D2691" s="31">
        <f>'1.4'!B176</f>
        <v>119.6</v>
      </c>
      <c r="E2691" s="31">
        <f>'1.4'!O176</f>
        <v>7.2</v>
      </c>
      <c r="F2691" s="31">
        <f>'1.4'!AB176</f>
        <v>7.2</v>
      </c>
      <c r="G2691" s="31">
        <f>'1.4'!AO176</f>
        <v>-0.2</v>
      </c>
    </row>
    <row r="2692" spans="1:7" x14ac:dyDescent="0.25">
      <c r="A2692" s="37" t="s">
        <v>35</v>
      </c>
      <c r="B2692" s="37" t="s">
        <v>10</v>
      </c>
      <c r="C2692" s="33">
        <v>41671</v>
      </c>
      <c r="D2692" s="31">
        <f>'1.4'!B177</f>
        <v>108</v>
      </c>
      <c r="E2692" s="31">
        <f>'1.4'!O177</f>
        <v>9</v>
      </c>
      <c r="F2692" s="31">
        <f>'1.4'!AB177</f>
        <v>8</v>
      </c>
      <c r="G2692" s="31">
        <f>'1.4'!AO177</f>
        <v>0.9</v>
      </c>
    </row>
    <row r="2693" spans="1:7" x14ac:dyDescent="0.25">
      <c r="A2693" s="37" t="s">
        <v>35</v>
      </c>
      <c r="B2693" s="37" t="s">
        <v>10</v>
      </c>
      <c r="C2693" s="33">
        <v>41699</v>
      </c>
      <c r="D2693" s="31">
        <f>'1.4'!B178</f>
        <v>112.2</v>
      </c>
      <c r="E2693" s="31">
        <f>'1.4'!O178</f>
        <v>0.3</v>
      </c>
      <c r="F2693" s="31">
        <f>'1.4'!AB178</f>
        <v>5.3</v>
      </c>
      <c r="G2693" s="31">
        <f>'1.4'!AO178</f>
        <v>1.1000000000000001</v>
      </c>
    </row>
    <row r="2694" spans="1:7" x14ac:dyDescent="0.25">
      <c r="A2694" s="37" t="s">
        <v>35</v>
      </c>
      <c r="B2694" s="37" t="s">
        <v>10</v>
      </c>
      <c r="C2694" s="33">
        <v>41730</v>
      </c>
      <c r="D2694" s="31">
        <f>'1.4'!B179</f>
        <v>120.2</v>
      </c>
      <c r="E2694" s="31">
        <f>'1.4'!O179</f>
        <v>5.5</v>
      </c>
      <c r="F2694" s="31">
        <f>'1.4'!AB179</f>
        <v>5.4</v>
      </c>
      <c r="G2694" s="31">
        <f>'1.4'!AO179</f>
        <v>0.9</v>
      </c>
    </row>
    <row r="2695" spans="1:7" x14ac:dyDescent="0.25">
      <c r="A2695" s="37" t="s">
        <v>35</v>
      </c>
      <c r="B2695" s="37" t="s">
        <v>10</v>
      </c>
      <c r="C2695" s="33">
        <v>41760</v>
      </c>
      <c r="D2695" s="31">
        <f>'1.4'!B180</f>
        <v>113.5</v>
      </c>
      <c r="E2695" s="31">
        <f>'1.4'!O180</f>
        <v>-2.5</v>
      </c>
      <c r="F2695" s="31">
        <f>'1.4'!AB180</f>
        <v>3.7</v>
      </c>
      <c r="G2695" s="31">
        <f>'1.4'!AO180</f>
        <v>0.1</v>
      </c>
    </row>
    <row r="2696" spans="1:7" x14ac:dyDescent="0.25">
      <c r="A2696" s="37" t="s">
        <v>35</v>
      </c>
      <c r="B2696" s="37" t="s">
        <v>10</v>
      </c>
      <c r="C2696" s="33">
        <v>41791</v>
      </c>
      <c r="D2696" s="31">
        <f>'1.4'!B181</f>
        <v>100.7</v>
      </c>
      <c r="E2696" s="31">
        <f>'1.4'!O181</f>
        <v>-9.6</v>
      </c>
      <c r="F2696" s="31">
        <f>'1.4'!AB181</f>
        <v>1.5</v>
      </c>
      <c r="G2696" s="31">
        <f>'1.4'!AO181</f>
        <v>-1.1000000000000001</v>
      </c>
    </row>
    <row r="2697" spans="1:7" x14ac:dyDescent="0.25">
      <c r="A2697" s="37" t="s">
        <v>35</v>
      </c>
      <c r="B2697" s="37" t="s">
        <v>10</v>
      </c>
      <c r="C2697" s="33">
        <v>41821</v>
      </c>
      <c r="D2697" s="31">
        <f>'1.4'!B182</f>
        <v>106.9</v>
      </c>
      <c r="E2697" s="31">
        <f>'1.4'!O182</f>
        <v>-3.1</v>
      </c>
      <c r="F2697" s="31">
        <f>'1.4'!AB182</f>
        <v>0.8</v>
      </c>
      <c r="G2697" s="31">
        <f>'1.4'!AO182</f>
        <v>-1.3</v>
      </c>
    </row>
    <row r="2698" spans="1:7" x14ac:dyDescent="0.25">
      <c r="A2698" s="37" t="s">
        <v>35</v>
      </c>
      <c r="B2698" s="37" t="s">
        <v>10</v>
      </c>
      <c r="C2698" s="33">
        <v>41852</v>
      </c>
      <c r="D2698" s="31">
        <f>'1.4'!B183</f>
        <v>0</v>
      </c>
      <c r="E2698" s="31">
        <f>'1.4'!O183</f>
        <v>0</v>
      </c>
      <c r="F2698" s="31">
        <f>'1.4'!AB183</f>
        <v>0</v>
      </c>
      <c r="G2698" s="31">
        <f>'1.4'!AO183</f>
        <v>0</v>
      </c>
    </row>
    <row r="2699" spans="1:7" x14ac:dyDescent="0.25">
      <c r="A2699" s="37" t="s">
        <v>35</v>
      </c>
      <c r="B2699" s="37" t="s">
        <v>10</v>
      </c>
      <c r="C2699" s="33">
        <v>41883</v>
      </c>
      <c r="D2699" s="31">
        <f>'1.4'!B184</f>
        <v>0</v>
      </c>
      <c r="E2699" s="31">
        <f>'1.4'!O184</f>
        <v>0</v>
      </c>
      <c r="F2699" s="31">
        <f>'1.4'!AB184</f>
        <v>0</v>
      </c>
      <c r="G2699" s="31">
        <f>'1.4'!AO184</f>
        <v>0</v>
      </c>
    </row>
    <row r="2700" spans="1:7" x14ac:dyDescent="0.25">
      <c r="A2700" s="37" t="s">
        <v>35</v>
      </c>
      <c r="B2700" s="37" t="s">
        <v>10</v>
      </c>
      <c r="C2700" s="33">
        <v>41913</v>
      </c>
      <c r="D2700" s="31">
        <f>'1.4'!B185</f>
        <v>0</v>
      </c>
      <c r="E2700" s="31">
        <f>'1.4'!O185</f>
        <v>0</v>
      </c>
      <c r="F2700" s="31">
        <f>'1.4'!AB185</f>
        <v>0</v>
      </c>
      <c r="G2700" s="31">
        <f>'1.4'!AO185</f>
        <v>0</v>
      </c>
    </row>
    <row r="2701" spans="1:7" x14ac:dyDescent="0.25">
      <c r="A2701" s="37" t="s">
        <v>35</v>
      </c>
      <c r="B2701" s="37" t="s">
        <v>10</v>
      </c>
      <c r="C2701" s="33">
        <v>41944</v>
      </c>
      <c r="D2701" s="31">
        <f>'1.4'!B186</f>
        <v>0</v>
      </c>
      <c r="E2701" s="31">
        <f>'1.4'!O186</f>
        <v>0</v>
      </c>
      <c r="F2701" s="31">
        <f>'1.4'!AB186</f>
        <v>0</v>
      </c>
      <c r="G2701" s="31">
        <f>'1.4'!AO186</f>
        <v>0</v>
      </c>
    </row>
    <row r="2702" spans="1:7" x14ac:dyDescent="0.25">
      <c r="A2702" s="37" t="s">
        <v>35</v>
      </c>
      <c r="B2702" s="37" t="s">
        <v>10</v>
      </c>
      <c r="C2702" s="33">
        <v>41974</v>
      </c>
      <c r="D2702" s="31">
        <f>'1.4'!B187</f>
        <v>0</v>
      </c>
      <c r="E2702" s="31">
        <f>'1.4'!O187</f>
        <v>0</v>
      </c>
      <c r="F2702" s="31">
        <f>'1.4'!AB187</f>
        <v>0</v>
      </c>
      <c r="G2702" s="31">
        <f>'1.4'!AO187</f>
        <v>0</v>
      </c>
    </row>
    <row r="2703" spans="1:7" x14ac:dyDescent="0.25">
      <c r="A2703" s="37" t="s">
        <v>35</v>
      </c>
      <c r="B2703" s="37" t="s">
        <v>11</v>
      </c>
      <c r="C2703" s="33">
        <v>36526</v>
      </c>
      <c r="D2703" s="31" t="e">
        <f>'1.4'!C8</f>
        <v>#N/A</v>
      </c>
      <c r="E2703" s="31" t="e">
        <f>'1.4'!P8</f>
        <v>#N/A</v>
      </c>
      <c r="F2703" s="31" t="e">
        <f>'1.4'!AC8</f>
        <v>#N/A</v>
      </c>
      <c r="G2703" s="31" t="e">
        <f>'1.4'!AP8</f>
        <v>#N/A</v>
      </c>
    </row>
    <row r="2704" spans="1:7" x14ac:dyDescent="0.25">
      <c r="A2704" s="37" t="s">
        <v>35</v>
      </c>
      <c r="B2704" s="37" t="s">
        <v>11</v>
      </c>
      <c r="C2704" s="33">
        <v>36557</v>
      </c>
      <c r="D2704" s="31" t="e">
        <f>'1.4'!C9</f>
        <v>#N/A</v>
      </c>
      <c r="E2704" s="31" t="e">
        <f>'1.4'!P9</f>
        <v>#N/A</v>
      </c>
      <c r="F2704" s="31" t="e">
        <f>'1.4'!AC9</f>
        <v>#N/A</v>
      </c>
      <c r="G2704" s="31" t="e">
        <f>'1.4'!AP9</f>
        <v>#N/A</v>
      </c>
    </row>
    <row r="2705" spans="1:7" x14ac:dyDescent="0.25">
      <c r="A2705" s="37" t="s">
        <v>35</v>
      </c>
      <c r="B2705" s="37" t="s">
        <v>11</v>
      </c>
      <c r="C2705" s="33">
        <v>36586</v>
      </c>
      <c r="D2705" s="31" t="e">
        <f>'1.4'!C10</f>
        <v>#N/A</v>
      </c>
      <c r="E2705" s="31" t="e">
        <f>'1.4'!P10</f>
        <v>#N/A</v>
      </c>
      <c r="F2705" s="31" t="e">
        <f>'1.4'!AC10</f>
        <v>#N/A</v>
      </c>
      <c r="G2705" s="31" t="e">
        <f>'1.4'!AP10</f>
        <v>#N/A</v>
      </c>
    </row>
    <row r="2706" spans="1:7" x14ac:dyDescent="0.25">
      <c r="A2706" s="37" t="s">
        <v>35</v>
      </c>
      <c r="B2706" s="37" t="s">
        <v>11</v>
      </c>
      <c r="C2706" s="33">
        <v>36617</v>
      </c>
      <c r="D2706" s="31" t="e">
        <f>'1.4'!C11</f>
        <v>#N/A</v>
      </c>
      <c r="E2706" s="31" t="e">
        <f>'1.4'!P11</f>
        <v>#N/A</v>
      </c>
      <c r="F2706" s="31" t="e">
        <f>'1.4'!AC11</f>
        <v>#N/A</v>
      </c>
      <c r="G2706" s="31" t="e">
        <f>'1.4'!AP11</f>
        <v>#N/A</v>
      </c>
    </row>
    <row r="2707" spans="1:7" x14ac:dyDescent="0.25">
      <c r="A2707" s="37" t="s">
        <v>35</v>
      </c>
      <c r="B2707" s="37" t="s">
        <v>11</v>
      </c>
      <c r="C2707" s="33">
        <v>36647</v>
      </c>
      <c r="D2707" s="31" t="e">
        <f>'1.4'!C12</f>
        <v>#N/A</v>
      </c>
      <c r="E2707" s="31" t="e">
        <f>'1.4'!P12</f>
        <v>#N/A</v>
      </c>
      <c r="F2707" s="31" t="e">
        <f>'1.4'!AC12</f>
        <v>#N/A</v>
      </c>
      <c r="G2707" s="31" t="e">
        <f>'1.4'!AP12</f>
        <v>#N/A</v>
      </c>
    </row>
    <row r="2708" spans="1:7" x14ac:dyDescent="0.25">
      <c r="A2708" s="37" t="s">
        <v>35</v>
      </c>
      <c r="B2708" s="37" t="s">
        <v>11</v>
      </c>
      <c r="C2708" s="33">
        <v>36678</v>
      </c>
      <c r="D2708" s="31" t="e">
        <f>'1.4'!C13</f>
        <v>#N/A</v>
      </c>
      <c r="E2708" s="31" t="e">
        <f>'1.4'!P13</f>
        <v>#N/A</v>
      </c>
      <c r="F2708" s="31" t="e">
        <f>'1.4'!AC13</f>
        <v>#N/A</v>
      </c>
      <c r="G2708" s="31" t="e">
        <f>'1.4'!AP13</f>
        <v>#N/A</v>
      </c>
    </row>
    <row r="2709" spans="1:7" x14ac:dyDescent="0.25">
      <c r="A2709" s="37" t="s">
        <v>35</v>
      </c>
      <c r="B2709" s="37" t="s">
        <v>11</v>
      </c>
      <c r="C2709" s="33">
        <v>36708</v>
      </c>
      <c r="D2709" s="31" t="e">
        <f>'1.4'!C14</f>
        <v>#N/A</v>
      </c>
      <c r="E2709" s="31" t="e">
        <f>'1.4'!P14</f>
        <v>#N/A</v>
      </c>
      <c r="F2709" s="31" t="e">
        <f>'1.4'!AC14</f>
        <v>#N/A</v>
      </c>
      <c r="G2709" s="31" t="e">
        <f>'1.4'!AP14</f>
        <v>#N/A</v>
      </c>
    </row>
    <row r="2710" spans="1:7" x14ac:dyDescent="0.25">
      <c r="A2710" s="37" t="s">
        <v>35</v>
      </c>
      <c r="B2710" s="37" t="s">
        <v>11</v>
      </c>
      <c r="C2710" s="33">
        <v>36739</v>
      </c>
      <c r="D2710" s="31" t="e">
        <f>'1.4'!C15</f>
        <v>#N/A</v>
      </c>
      <c r="E2710" s="31" t="e">
        <f>'1.4'!P15</f>
        <v>#N/A</v>
      </c>
      <c r="F2710" s="31" t="e">
        <f>'1.4'!AC15</f>
        <v>#N/A</v>
      </c>
      <c r="G2710" s="31" t="e">
        <f>'1.4'!AP15</f>
        <v>#N/A</v>
      </c>
    </row>
    <row r="2711" spans="1:7" x14ac:dyDescent="0.25">
      <c r="A2711" s="37" t="s">
        <v>35</v>
      </c>
      <c r="B2711" s="37" t="s">
        <v>11</v>
      </c>
      <c r="C2711" s="33">
        <v>36770</v>
      </c>
      <c r="D2711" s="31" t="e">
        <f>'1.4'!C16</f>
        <v>#N/A</v>
      </c>
      <c r="E2711" s="31" t="e">
        <f>'1.4'!P16</f>
        <v>#N/A</v>
      </c>
      <c r="F2711" s="31" t="e">
        <f>'1.4'!AC16</f>
        <v>#N/A</v>
      </c>
      <c r="G2711" s="31" t="e">
        <f>'1.4'!AP16</f>
        <v>#N/A</v>
      </c>
    </row>
    <row r="2712" spans="1:7" x14ac:dyDescent="0.25">
      <c r="A2712" s="37" t="s">
        <v>35</v>
      </c>
      <c r="B2712" s="37" t="s">
        <v>11</v>
      </c>
      <c r="C2712" s="33">
        <v>36800</v>
      </c>
      <c r="D2712" s="31" t="e">
        <f>'1.4'!C17</f>
        <v>#N/A</v>
      </c>
      <c r="E2712" s="31" t="e">
        <f>'1.4'!P17</f>
        <v>#N/A</v>
      </c>
      <c r="F2712" s="31" t="e">
        <f>'1.4'!AC17</f>
        <v>#N/A</v>
      </c>
      <c r="G2712" s="31" t="e">
        <f>'1.4'!AP17</f>
        <v>#N/A</v>
      </c>
    </row>
    <row r="2713" spans="1:7" x14ac:dyDescent="0.25">
      <c r="A2713" s="37" t="s">
        <v>35</v>
      </c>
      <c r="B2713" s="37" t="s">
        <v>11</v>
      </c>
      <c r="C2713" s="33">
        <v>36831</v>
      </c>
      <c r="D2713" s="31" t="e">
        <f>'1.4'!C18</f>
        <v>#N/A</v>
      </c>
      <c r="E2713" s="31" t="e">
        <f>'1.4'!P18</f>
        <v>#N/A</v>
      </c>
      <c r="F2713" s="31" t="e">
        <f>'1.4'!AC18</f>
        <v>#N/A</v>
      </c>
      <c r="G2713" s="31" t="e">
        <f>'1.4'!AP18</f>
        <v>#N/A</v>
      </c>
    </row>
    <row r="2714" spans="1:7" x14ac:dyDescent="0.25">
      <c r="A2714" s="37" t="s">
        <v>35</v>
      </c>
      <c r="B2714" s="37" t="s">
        <v>11</v>
      </c>
      <c r="C2714" s="33">
        <v>36861</v>
      </c>
      <c r="D2714" s="31" t="e">
        <f>'1.4'!C19</f>
        <v>#N/A</v>
      </c>
      <c r="E2714" s="31" t="e">
        <f>'1.4'!P19</f>
        <v>#N/A</v>
      </c>
      <c r="F2714" s="31" t="e">
        <f>'1.4'!AC19</f>
        <v>#N/A</v>
      </c>
      <c r="G2714" s="31" t="e">
        <f>'1.4'!AP19</f>
        <v>#N/A</v>
      </c>
    </row>
    <row r="2715" spans="1:7" x14ac:dyDescent="0.25">
      <c r="A2715" s="37" t="s">
        <v>35</v>
      </c>
      <c r="B2715" s="37" t="s">
        <v>11</v>
      </c>
      <c r="C2715" s="33">
        <v>36892</v>
      </c>
      <c r="D2715" s="31" t="e">
        <f>'1.4'!C20</f>
        <v>#N/A</v>
      </c>
      <c r="E2715" s="31" t="e">
        <f>'1.4'!P20</f>
        <v>#N/A</v>
      </c>
      <c r="F2715" s="31" t="e">
        <f>'1.4'!AC20</f>
        <v>#N/A</v>
      </c>
      <c r="G2715" s="31" t="e">
        <f>'1.4'!AP20</f>
        <v>#N/A</v>
      </c>
    </row>
    <row r="2716" spans="1:7" x14ac:dyDescent="0.25">
      <c r="A2716" s="37" t="s">
        <v>35</v>
      </c>
      <c r="B2716" s="37" t="s">
        <v>11</v>
      </c>
      <c r="C2716" s="33">
        <v>36923</v>
      </c>
      <c r="D2716" s="31" t="e">
        <f>'1.4'!C21</f>
        <v>#N/A</v>
      </c>
      <c r="E2716" s="31" t="e">
        <f>'1.4'!P21</f>
        <v>#N/A</v>
      </c>
      <c r="F2716" s="31" t="e">
        <f>'1.4'!AC21</f>
        <v>#N/A</v>
      </c>
      <c r="G2716" s="31" t="e">
        <f>'1.4'!AP21</f>
        <v>#N/A</v>
      </c>
    </row>
    <row r="2717" spans="1:7" x14ac:dyDescent="0.25">
      <c r="A2717" s="37" t="s">
        <v>35</v>
      </c>
      <c r="B2717" s="37" t="s">
        <v>11</v>
      </c>
      <c r="C2717" s="33">
        <v>36951</v>
      </c>
      <c r="D2717" s="31" t="e">
        <f>'1.4'!C22</f>
        <v>#N/A</v>
      </c>
      <c r="E2717" s="31" t="e">
        <f>'1.4'!P22</f>
        <v>#N/A</v>
      </c>
      <c r="F2717" s="31" t="e">
        <f>'1.4'!AC22</f>
        <v>#N/A</v>
      </c>
      <c r="G2717" s="31" t="e">
        <f>'1.4'!AP22</f>
        <v>#N/A</v>
      </c>
    </row>
    <row r="2718" spans="1:7" x14ac:dyDescent="0.25">
      <c r="A2718" s="37" t="s">
        <v>35</v>
      </c>
      <c r="B2718" s="37" t="s">
        <v>11</v>
      </c>
      <c r="C2718" s="33">
        <v>36982</v>
      </c>
      <c r="D2718" s="31" t="e">
        <f>'1.4'!C23</f>
        <v>#N/A</v>
      </c>
      <c r="E2718" s="31" t="e">
        <f>'1.4'!P23</f>
        <v>#N/A</v>
      </c>
      <c r="F2718" s="31" t="e">
        <f>'1.4'!AC23</f>
        <v>#N/A</v>
      </c>
      <c r="G2718" s="31" t="e">
        <f>'1.4'!AP23</f>
        <v>#N/A</v>
      </c>
    </row>
    <row r="2719" spans="1:7" x14ac:dyDescent="0.25">
      <c r="A2719" s="37" t="s">
        <v>35</v>
      </c>
      <c r="B2719" s="37" t="s">
        <v>11</v>
      </c>
      <c r="C2719" s="33">
        <v>37012</v>
      </c>
      <c r="D2719" s="31" t="e">
        <f>'1.4'!C24</f>
        <v>#N/A</v>
      </c>
      <c r="E2719" s="31" t="e">
        <f>'1.4'!P24</f>
        <v>#N/A</v>
      </c>
      <c r="F2719" s="31" t="e">
        <f>'1.4'!AC24</f>
        <v>#N/A</v>
      </c>
      <c r="G2719" s="31" t="e">
        <f>'1.4'!AP24</f>
        <v>#N/A</v>
      </c>
    </row>
    <row r="2720" spans="1:7" x14ac:dyDescent="0.25">
      <c r="A2720" s="37" t="s">
        <v>35</v>
      </c>
      <c r="B2720" s="37" t="s">
        <v>11</v>
      </c>
      <c r="C2720" s="33">
        <v>37043</v>
      </c>
      <c r="D2720" s="31" t="e">
        <f>'1.4'!C25</f>
        <v>#N/A</v>
      </c>
      <c r="E2720" s="31" t="e">
        <f>'1.4'!P25</f>
        <v>#N/A</v>
      </c>
      <c r="F2720" s="31" t="e">
        <f>'1.4'!AC25</f>
        <v>#N/A</v>
      </c>
      <c r="G2720" s="31" t="e">
        <f>'1.4'!AP25</f>
        <v>#N/A</v>
      </c>
    </row>
    <row r="2721" spans="1:7" x14ac:dyDescent="0.25">
      <c r="A2721" s="37" t="s">
        <v>35</v>
      </c>
      <c r="B2721" s="37" t="s">
        <v>11</v>
      </c>
      <c r="C2721" s="33">
        <v>37073</v>
      </c>
      <c r="D2721" s="31" t="e">
        <f>'1.4'!C26</f>
        <v>#N/A</v>
      </c>
      <c r="E2721" s="31" t="e">
        <f>'1.4'!P26</f>
        <v>#N/A</v>
      </c>
      <c r="F2721" s="31" t="e">
        <f>'1.4'!AC26</f>
        <v>#N/A</v>
      </c>
      <c r="G2721" s="31" t="e">
        <f>'1.4'!AP26</f>
        <v>#N/A</v>
      </c>
    </row>
    <row r="2722" spans="1:7" x14ac:dyDescent="0.25">
      <c r="A2722" s="37" t="s">
        <v>35</v>
      </c>
      <c r="B2722" s="37" t="s">
        <v>11</v>
      </c>
      <c r="C2722" s="33">
        <v>37104</v>
      </c>
      <c r="D2722" s="31" t="e">
        <f>'1.4'!C27</f>
        <v>#N/A</v>
      </c>
      <c r="E2722" s="31" t="e">
        <f>'1.4'!P27</f>
        <v>#N/A</v>
      </c>
      <c r="F2722" s="31" t="e">
        <f>'1.4'!AC27</f>
        <v>#N/A</v>
      </c>
      <c r="G2722" s="31" t="e">
        <f>'1.4'!AP27</f>
        <v>#N/A</v>
      </c>
    </row>
    <row r="2723" spans="1:7" x14ac:dyDescent="0.25">
      <c r="A2723" s="37" t="s">
        <v>35</v>
      </c>
      <c r="B2723" s="37" t="s">
        <v>11</v>
      </c>
      <c r="C2723" s="33">
        <v>37135</v>
      </c>
      <c r="D2723" s="31" t="e">
        <f>'1.4'!C28</f>
        <v>#N/A</v>
      </c>
      <c r="E2723" s="31" t="e">
        <f>'1.4'!P28</f>
        <v>#N/A</v>
      </c>
      <c r="F2723" s="31" t="e">
        <f>'1.4'!AC28</f>
        <v>#N/A</v>
      </c>
      <c r="G2723" s="31" t="e">
        <f>'1.4'!AP28</f>
        <v>#N/A</v>
      </c>
    </row>
    <row r="2724" spans="1:7" x14ac:dyDescent="0.25">
      <c r="A2724" s="37" t="s">
        <v>35</v>
      </c>
      <c r="B2724" s="37" t="s">
        <v>11</v>
      </c>
      <c r="C2724" s="33">
        <v>37165</v>
      </c>
      <c r="D2724" s="31" t="e">
        <f>'1.4'!C29</f>
        <v>#N/A</v>
      </c>
      <c r="E2724" s="31" t="e">
        <f>'1.4'!P29</f>
        <v>#N/A</v>
      </c>
      <c r="F2724" s="31" t="e">
        <f>'1.4'!AC29</f>
        <v>#N/A</v>
      </c>
      <c r="G2724" s="31" t="e">
        <f>'1.4'!AP29</f>
        <v>#N/A</v>
      </c>
    </row>
    <row r="2725" spans="1:7" x14ac:dyDescent="0.25">
      <c r="A2725" s="37" t="s">
        <v>35</v>
      </c>
      <c r="B2725" s="37" t="s">
        <v>11</v>
      </c>
      <c r="C2725" s="33">
        <v>37196</v>
      </c>
      <c r="D2725" s="31" t="e">
        <f>'1.4'!C30</f>
        <v>#N/A</v>
      </c>
      <c r="E2725" s="31" t="e">
        <f>'1.4'!P30</f>
        <v>#N/A</v>
      </c>
      <c r="F2725" s="31" t="e">
        <f>'1.4'!AC30</f>
        <v>#N/A</v>
      </c>
      <c r="G2725" s="31" t="e">
        <f>'1.4'!AP30</f>
        <v>#N/A</v>
      </c>
    </row>
    <row r="2726" spans="1:7" x14ac:dyDescent="0.25">
      <c r="A2726" s="37" t="s">
        <v>35</v>
      </c>
      <c r="B2726" s="37" t="s">
        <v>11</v>
      </c>
      <c r="C2726" s="33">
        <v>37226</v>
      </c>
      <c r="D2726" s="31" t="e">
        <f>'1.4'!C31</f>
        <v>#N/A</v>
      </c>
      <c r="E2726" s="31" t="e">
        <f>'1.4'!P31</f>
        <v>#N/A</v>
      </c>
      <c r="F2726" s="31" t="e">
        <f>'1.4'!AC31</f>
        <v>#N/A</v>
      </c>
      <c r="G2726" s="31" t="e">
        <f>'1.4'!AP31</f>
        <v>#N/A</v>
      </c>
    </row>
    <row r="2727" spans="1:7" x14ac:dyDescent="0.25">
      <c r="A2727" s="37" t="s">
        <v>35</v>
      </c>
      <c r="B2727" s="37" t="s">
        <v>11</v>
      </c>
      <c r="C2727" s="33">
        <v>37257</v>
      </c>
      <c r="D2727" s="31" t="e">
        <f>'1.4'!C32</f>
        <v>#N/A</v>
      </c>
      <c r="E2727" s="31" t="e">
        <f>'1.4'!P32</f>
        <v>#N/A</v>
      </c>
      <c r="F2727" s="31" t="e">
        <f>'1.4'!AC32</f>
        <v>#N/A</v>
      </c>
      <c r="G2727" s="31" t="e">
        <f>'1.4'!AP32</f>
        <v>#N/A</v>
      </c>
    </row>
    <row r="2728" spans="1:7" x14ac:dyDescent="0.25">
      <c r="A2728" s="37" t="s">
        <v>35</v>
      </c>
      <c r="B2728" s="37" t="s">
        <v>11</v>
      </c>
      <c r="C2728" s="33">
        <v>37288</v>
      </c>
      <c r="D2728" s="31" t="e">
        <f>'1.4'!C33</f>
        <v>#N/A</v>
      </c>
      <c r="E2728" s="31" t="e">
        <f>'1.4'!P33</f>
        <v>#N/A</v>
      </c>
      <c r="F2728" s="31" t="e">
        <f>'1.4'!AC33</f>
        <v>#N/A</v>
      </c>
      <c r="G2728" s="31" t="e">
        <f>'1.4'!AP33</f>
        <v>#N/A</v>
      </c>
    </row>
    <row r="2729" spans="1:7" x14ac:dyDescent="0.25">
      <c r="A2729" s="37" t="s">
        <v>35</v>
      </c>
      <c r="B2729" s="37" t="s">
        <v>11</v>
      </c>
      <c r="C2729" s="33">
        <v>37316</v>
      </c>
      <c r="D2729" s="31" t="e">
        <f>'1.4'!C34</f>
        <v>#N/A</v>
      </c>
      <c r="E2729" s="31" t="e">
        <f>'1.4'!P34</f>
        <v>#N/A</v>
      </c>
      <c r="F2729" s="31" t="e">
        <f>'1.4'!AC34</f>
        <v>#N/A</v>
      </c>
      <c r="G2729" s="31" t="e">
        <f>'1.4'!AP34</f>
        <v>#N/A</v>
      </c>
    </row>
    <row r="2730" spans="1:7" x14ac:dyDescent="0.25">
      <c r="A2730" s="37" t="s">
        <v>35</v>
      </c>
      <c r="B2730" s="37" t="s">
        <v>11</v>
      </c>
      <c r="C2730" s="33">
        <v>37347</v>
      </c>
      <c r="D2730" s="31" t="e">
        <f>'1.4'!C35</f>
        <v>#N/A</v>
      </c>
      <c r="E2730" s="31" t="e">
        <f>'1.4'!P35</f>
        <v>#N/A</v>
      </c>
      <c r="F2730" s="31" t="e">
        <f>'1.4'!AC35</f>
        <v>#N/A</v>
      </c>
      <c r="G2730" s="31" t="e">
        <f>'1.4'!AP35</f>
        <v>#N/A</v>
      </c>
    </row>
    <row r="2731" spans="1:7" x14ac:dyDescent="0.25">
      <c r="A2731" s="37" t="s">
        <v>35</v>
      </c>
      <c r="B2731" s="37" t="s">
        <v>11</v>
      </c>
      <c r="C2731" s="33">
        <v>37377</v>
      </c>
      <c r="D2731" s="31" t="e">
        <f>'1.4'!C36</f>
        <v>#N/A</v>
      </c>
      <c r="E2731" s="31" t="e">
        <f>'1.4'!P36</f>
        <v>#N/A</v>
      </c>
      <c r="F2731" s="31" t="e">
        <f>'1.4'!AC36</f>
        <v>#N/A</v>
      </c>
      <c r="G2731" s="31" t="e">
        <f>'1.4'!AP36</f>
        <v>#N/A</v>
      </c>
    </row>
    <row r="2732" spans="1:7" x14ac:dyDescent="0.25">
      <c r="A2732" s="37" t="s">
        <v>35</v>
      </c>
      <c r="B2732" s="37" t="s">
        <v>11</v>
      </c>
      <c r="C2732" s="33">
        <v>37408</v>
      </c>
      <c r="D2732" s="31" t="e">
        <f>'1.4'!C37</f>
        <v>#N/A</v>
      </c>
      <c r="E2732" s="31" t="e">
        <f>'1.4'!P37</f>
        <v>#N/A</v>
      </c>
      <c r="F2732" s="31" t="e">
        <f>'1.4'!AC37</f>
        <v>#N/A</v>
      </c>
      <c r="G2732" s="31" t="e">
        <f>'1.4'!AP37</f>
        <v>#N/A</v>
      </c>
    </row>
    <row r="2733" spans="1:7" x14ac:dyDescent="0.25">
      <c r="A2733" s="37" t="s">
        <v>35</v>
      </c>
      <c r="B2733" s="37" t="s">
        <v>11</v>
      </c>
      <c r="C2733" s="33">
        <v>37438</v>
      </c>
      <c r="D2733" s="31" t="e">
        <f>'1.4'!C38</f>
        <v>#N/A</v>
      </c>
      <c r="E2733" s="31" t="e">
        <f>'1.4'!P38</f>
        <v>#N/A</v>
      </c>
      <c r="F2733" s="31" t="e">
        <f>'1.4'!AC38</f>
        <v>#N/A</v>
      </c>
      <c r="G2733" s="31" t="e">
        <f>'1.4'!AP38</f>
        <v>#N/A</v>
      </c>
    </row>
    <row r="2734" spans="1:7" x14ac:dyDescent="0.25">
      <c r="A2734" s="37" t="s">
        <v>35</v>
      </c>
      <c r="B2734" s="37" t="s">
        <v>11</v>
      </c>
      <c r="C2734" s="33">
        <v>37469</v>
      </c>
      <c r="D2734" s="31" t="e">
        <f>'1.4'!C39</f>
        <v>#N/A</v>
      </c>
      <c r="E2734" s="31" t="e">
        <f>'1.4'!P39</f>
        <v>#N/A</v>
      </c>
      <c r="F2734" s="31" t="e">
        <f>'1.4'!AC39</f>
        <v>#N/A</v>
      </c>
      <c r="G2734" s="31" t="e">
        <f>'1.4'!AP39</f>
        <v>#N/A</v>
      </c>
    </row>
    <row r="2735" spans="1:7" x14ac:dyDescent="0.25">
      <c r="A2735" s="37" t="s">
        <v>35</v>
      </c>
      <c r="B2735" s="37" t="s">
        <v>11</v>
      </c>
      <c r="C2735" s="33">
        <v>37500</v>
      </c>
      <c r="D2735" s="31" t="e">
        <f>'1.4'!C40</f>
        <v>#N/A</v>
      </c>
      <c r="E2735" s="31" t="e">
        <f>'1.4'!P40</f>
        <v>#N/A</v>
      </c>
      <c r="F2735" s="31" t="e">
        <f>'1.4'!AC40</f>
        <v>#N/A</v>
      </c>
      <c r="G2735" s="31" t="e">
        <f>'1.4'!AP40</f>
        <v>#N/A</v>
      </c>
    </row>
    <row r="2736" spans="1:7" x14ac:dyDescent="0.25">
      <c r="A2736" s="37" t="s">
        <v>35</v>
      </c>
      <c r="B2736" s="37" t="s">
        <v>11</v>
      </c>
      <c r="C2736" s="33">
        <v>37530</v>
      </c>
      <c r="D2736" s="31" t="e">
        <f>'1.4'!C41</f>
        <v>#N/A</v>
      </c>
      <c r="E2736" s="31" t="e">
        <f>'1.4'!P41</f>
        <v>#N/A</v>
      </c>
      <c r="F2736" s="31" t="e">
        <f>'1.4'!AC41</f>
        <v>#N/A</v>
      </c>
      <c r="G2736" s="31" t="e">
        <f>'1.4'!AP41</f>
        <v>#N/A</v>
      </c>
    </row>
    <row r="2737" spans="1:7" x14ac:dyDescent="0.25">
      <c r="A2737" s="37" t="s">
        <v>35</v>
      </c>
      <c r="B2737" s="37" t="s">
        <v>11</v>
      </c>
      <c r="C2737" s="33">
        <v>37561</v>
      </c>
      <c r="D2737" s="31" t="e">
        <f>'1.4'!C42</f>
        <v>#N/A</v>
      </c>
      <c r="E2737" s="31" t="e">
        <f>'1.4'!P42</f>
        <v>#N/A</v>
      </c>
      <c r="F2737" s="31" t="e">
        <f>'1.4'!AC42</f>
        <v>#N/A</v>
      </c>
      <c r="G2737" s="31" t="e">
        <f>'1.4'!AP42</f>
        <v>#N/A</v>
      </c>
    </row>
    <row r="2738" spans="1:7" x14ac:dyDescent="0.25">
      <c r="A2738" s="37" t="s">
        <v>35</v>
      </c>
      <c r="B2738" s="37" t="s">
        <v>11</v>
      </c>
      <c r="C2738" s="33">
        <v>37591</v>
      </c>
      <c r="D2738" s="31" t="e">
        <f>'1.4'!C43</f>
        <v>#N/A</v>
      </c>
      <c r="E2738" s="31" t="e">
        <f>'1.4'!P43</f>
        <v>#N/A</v>
      </c>
      <c r="F2738" s="31" t="e">
        <f>'1.4'!AC43</f>
        <v>#N/A</v>
      </c>
      <c r="G2738" s="31" t="e">
        <f>'1.4'!AP43</f>
        <v>#N/A</v>
      </c>
    </row>
    <row r="2739" spans="1:7" x14ac:dyDescent="0.25">
      <c r="A2739" s="37" t="s">
        <v>35</v>
      </c>
      <c r="B2739" s="37" t="s">
        <v>11</v>
      </c>
      <c r="C2739" s="33">
        <v>37622</v>
      </c>
      <c r="D2739" s="31" t="e">
        <f>'1.4'!C44</f>
        <v>#N/A</v>
      </c>
      <c r="E2739" s="31" t="e">
        <f>'1.4'!P44</f>
        <v>#N/A</v>
      </c>
      <c r="F2739" s="31" t="e">
        <f>'1.4'!AC44</f>
        <v>#N/A</v>
      </c>
      <c r="G2739" s="31" t="e">
        <f>'1.4'!AP44</f>
        <v>#N/A</v>
      </c>
    </row>
    <row r="2740" spans="1:7" x14ac:dyDescent="0.25">
      <c r="A2740" s="37" t="s">
        <v>35</v>
      </c>
      <c r="B2740" s="37" t="s">
        <v>11</v>
      </c>
      <c r="C2740" s="33">
        <v>37653</v>
      </c>
      <c r="D2740" s="31" t="e">
        <f>'1.4'!C45</f>
        <v>#N/A</v>
      </c>
      <c r="E2740" s="31" t="e">
        <f>'1.4'!P45</f>
        <v>#N/A</v>
      </c>
      <c r="F2740" s="31" t="e">
        <f>'1.4'!AC45</f>
        <v>#N/A</v>
      </c>
      <c r="G2740" s="31" t="e">
        <f>'1.4'!AP45</f>
        <v>#N/A</v>
      </c>
    </row>
    <row r="2741" spans="1:7" x14ac:dyDescent="0.25">
      <c r="A2741" s="37" t="s">
        <v>35</v>
      </c>
      <c r="B2741" s="37" t="s">
        <v>11</v>
      </c>
      <c r="C2741" s="33">
        <v>37681</v>
      </c>
      <c r="D2741" s="31" t="e">
        <f>'1.4'!C46</f>
        <v>#N/A</v>
      </c>
      <c r="E2741" s="31" t="e">
        <f>'1.4'!P46</f>
        <v>#N/A</v>
      </c>
      <c r="F2741" s="31" t="e">
        <f>'1.4'!AC46</f>
        <v>#N/A</v>
      </c>
      <c r="G2741" s="31" t="e">
        <f>'1.4'!AP46</f>
        <v>#N/A</v>
      </c>
    </row>
    <row r="2742" spans="1:7" x14ac:dyDescent="0.25">
      <c r="A2742" s="37" t="s">
        <v>35</v>
      </c>
      <c r="B2742" s="37" t="s">
        <v>11</v>
      </c>
      <c r="C2742" s="33">
        <v>37712</v>
      </c>
      <c r="D2742" s="31" t="e">
        <f>'1.4'!C47</f>
        <v>#N/A</v>
      </c>
      <c r="E2742" s="31" t="e">
        <f>'1.4'!P47</f>
        <v>#N/A</v>
      </c>
      <c r="F2742" s="31" t="e">
        <f>'1.4'!AC47</f>
        <v>#N/A</v>
      </c>
      <c r="G2742" s="31" t="e">
        <f>'1.4'!AP47</f>
        <v>#N/A</v>
      </c>
    </row>
    <row r="2743" spans="1:7" x14ac:dyDescent="0.25">
      <c r="A2743" s="37" t="s">
        <v>35</v>
      </c>
      <c r="B2743" s="37" t="s">
        <v>11</v>
      </c>
      <c r="C2743" s="33">
        <v>37742</v>
      </c>
      <c r="D2743" s="31" t="e">
        <f>'1.4'!C48</f>
        <v>#N/A</v>
      </c>
      <c r="E2743" s="31" t="e">
        <f>'1.4'!P48</f>
        <v>#N/A</v>
      </c>
      <c r="F2743" s="31" t="e">
        <f>'1.4'!AC48</f>
        <v>#N/A</v>
      </c>
      <c r="G2743" s="31" t="e">
        <f>'1.4'!AP48</f>
        <v>#N/A</v>
      </c>
    </row>
    <row r="2744" spans="1:7" x14ac:dyDescent="0.25">
      <c r="A2744" s="37" t="s">
        <v>35</v>
      </c>
      <c r="B2744" s="37" t="s">
        <v>11</v>
      </c>
      <c r="C2744" s="33">
        <v>37773</v>
      </c>
      <c r="D2744" s="31" t="e">
        <f>'1.4'!C49</f>
        <v>#N/A</v>
      </c>
      <c r="E2744" s="31" t="e">
        <f>'1.4'!P49</f>
        <v>#N/A</v>
      </c>
      <c r="F2744" s="31" t="e">
        <f>'1.4'!AC49</f>
        <v>#N/A</v>
      </c>
      <c r="G2744" s="31" t="e">
        <f>'1.4'!AP49</f>
        <v>#N/A</v>
      </c>
    </row>
    <row r="2745" spans="1:7" x14ac:dyDescent="0.25">
      <c r="A2745" s="37" t="s">
        <v>35</v>
      </c>
      <c r="B2745" s="37" t="s">
        <v>11</v>
      </c>
      <c r="C2745" s="33">
        <v>37803</v>
      </c>
      <c r="D2745" s="31" t="e">
        <f>'1.4'!C50</f>
        <v>#N/A</v>
      </c>
      <c r="E2745" s="31" t="e">
        <f>'1.4'!P50</f>
        <v>#N/A</v>
      </c>
      <c r="F2745" s="31" t="e">
        <f>'1.4'!AC50</f>
        <v>#N/A</v>
      </c>
      <c r="G2745" s="31" t="e">
        <f>'1.4'!AP50</f>
        <v>#N/A</v>
      </c>
    </row>
    <row r="2746" spans="1:7" x14ac:dyDescent="0.25">
      <c r="A2746" s="37" t="s">
        <v>35</v>
      </c>
      <c r="B2746" s="37" t="s">
        <v>11</v>
      </c>
      <c r="C2746" s="33">
        <v>37834</v>
      </c>
      <c r="D2746" s="31" t="e">
        <f>'1.4'!C51</f>
        <v>#N/A</v>
      </c>
      <c r="E2746" s="31" t="e">
        <f>'1.4'!P51</f>
        <v>#N/A</v>
      </c>
      <c r="F2746" s="31" t="e">
        <f>'1.4'!AC51</f>
        <v>#N/A</v>
      </c>
      <c r="G2746" s="31" t="e">
        <f>'1.4'!AP51</f>
        <v>#N/A</v>
      </c>
    </row>
    <row r="2747" spans="1:7" x14ac:dyDescent="0.25">
      <c r="A2747" s="37" t="s">
        <v>35</v>
      </c>
      <c r="B2747" s="37" t="s">
        <v>11</v>
      </c>
      <c r="C2747" s="33">
        <v>37865</v>
      </c>
      <c r="D2747" s="31" t="e">
        <f>'1.4'!C52</f>
        <v>#N/A</v>
      </c>
      <c r="E2747" s="31" t="e">
        <f>'1.4'!P52</f>
        <v>#N/A</v>
      </c>
      <c r="F2747" s="31" t="e">
        <f>'1.4'!AC52</f>
        <v>#N/A</v>
      </c>
      <c r="G2747" s="31" t="e">
        <f>'1.4'!AP52</f>
        <v>#N/A</v>
      </c>
    </row>
    <row r="2748" spans="1:7" x14ac:dyDescent="0.25">
      <c r="A2748" s="37" t="s">
        <v>35</v>
      </c>
      <c r="B2748" s="37" t="s">
        <v>11</v>
      </c>
      <c r="C2748" s="33">
        <v>37895</v>
      </c>
      <c r="D2748" s="31" t="e">
        <f>'1.4'!C53</f>
        <v>#N/A</v>
      </c>
      <c r="E2748" s="31" t="e">
        <f>'1.4'!P53</f>
        <v>#N/A</v>
      </c>
      <c r="F2748" s="31" t="e">
        <f>'1.4'!AC53</f>
        <v>#N/A</v>
      </c>
      <c r="G2748" s="31" t="e">
        <f>'1.4'!AP53</f>
        <v>#N/A</v>
      </c>
    </row>
    <row r="2749" spans="1:7" x14ac:dyDescent="0.25">
      <c r="A2749" s="37" t="s">
        <v>35</v>
      </c>
      <c r="B2749" s="37" t="s">
        <v>11</v>
      </c>
      <c r="C2749" s="33">
        <v>37926</v>
      </c>
      <c r="D2749" s="31" t="e">
        <f>'1.4'!C54</f>
        <v>#N/A</v>
      </c>
      <c r="E2749" s="31" t="e">
        <f>'1.4'!P54</f>
        <v>#N/A</v>
      </c>
      <c r="F2749" s="31" t="e">
        <f>'1.4'!AC54</f>
        <v>#N/A</v>
      </c>
      <c r="G2749" s="31" t="e">
        <f>'1.4'!AP54</f>
        <v>#N/A</v>
      </c>
    </row>
    <row r="2750" spans="1:7" x14ac:dyDescent="0.25">
      <c r="A2750" s="37" t="s">
        <v>35</v>
      </c>
      <c r="B2750" s="37" t="s">
        <v>11</v>
      </c>
      <c r="C2750" s="33">
        <v>37956</v>
      </c>
      <c r="D2750" s="31" t="e">
        <f>'1.4'!C55</f>
        <v>#N/A</v>
      </c>
      <c r="E2750" s="31" t="e">
        <f>'1.4'!P55</f>
        <v>#N/A</v>
      </c>
      <c r="F2750" s="31" t="e">
        <f>'1.4'!AC55</f>
        <v>#N/A</v>
      </c>
      <c r="G2750" s="31" t="e">
        <f>'1.4'!AP55</f>
        <v>#N/A</v>
      </c>
    </row>
    <row r="2751" spans="1:7" x14ac:dyDescent="0.25">
      <c r="A2751" s="37" t="s">
        <v>35</v>
      </c>
      <c r="B2751" s="37" t="s">
        <v>11</v>
      </c>
      <c r="C2751" s="33">
        <v>37987</v>
      </c>
      <c r="D2751" s="31">
        <f>'1.4'!C56</f>
        <v>58.9</v>
      </c>
      <c r="E2751" s="31">
        <f>'1.4'!P56</f>
        <v>29</v>
      </c>
      <c r="F2751" s="31">
        <f>'1.4'!AC56</f>
        <v>29</v>
      </c>
      <c r="G2751" s="31">
        <f>'1.4'!AP56</f>
        <v>0</v>
      </c>
    </row>
    <row r="2752" spans="1:7" x14ac:dyDescent="0.25">
      <c r="A2752" s="37" t="s">
        <v>35</v>
      </c>
      <c r="B2752" s="37" t="s">
        <v>11</v>
      </c>
      <c r="C2752" s="33">
        <v>38018</v>
      </c>
      <c r="D2752" s="31">
        <f>'1.4'!C57</f>
        <v>56.4</v>
      </c>
      <c r="E2752" s="31">
        <f>'1.4'!P57</f>
        <v>29.2</v>
      </c>
      <c r="F2752" s="31">
        <f>'1.4'!AC57</f>
        <v>29.1</v>
      </c>
      <c r="G2752" s="31">
        <f>'1.4'!AP57</f>
        <v>3.1</v>
      </c>
    </row>
    <row r="2753" spans="1:7" x14ac:dyDescent="0.25">
      <c r="A2753" s="37" t="s">
        <v>35</v>
      </c>
      <c r="B2753" s="37" t="s">
        <v>11</v>
      </c>
      <c r="C2753" s="33">
        <v>38047</v>
      </c>
      <c r="D2753" s="31">
        <f>'1.4'!C58</f>
        <v>60</v>
      </c>
      <c r="E2753" s="31">
        <f>'1.4'!P58</f>
        <v>31.4</v>
      </c>
      <c r="F2753" s="31">
        <f>'1.4'!AC58</f>
        <v>29.9</v>
      </c>
      <c r="G2753" s="31">
        <f>'1.4'!AP58</f>
        <v>7.3</v>
      </c>
    </row>
    <row r="2754" spans="1:7" x14ac:dyDescent="0.25">
      <c r="A2754" s="37" t="s">
        <v>35</v>
      </c>
      <c r="B2754" s="37" t="s">
        <v>11</v>
      </c>
      <c r="C2754" s="33">
        <v>38078</v>
      </c>
      <c r="D2754" s="31">
        <f>'1.4'!C59</f>
        <v>62.7</v>
      </c>
      <c r="E2754" s="31">
        <f>'1.4'!P59</f>
        <v>31.3</v>
      </c>
      <c r="F2754" s="31">
        <f>'1.4'!AC59</f>
        <v>30.3</v>
      </c>
      <c r="G2754" s="31">
        <f>'1.4'!AP59</f>
        <v>11.7</v>
      </c>
    </row>
    <row r="2755" spans="1:7" x14ac:dyDescent="0.25">
      <c r="A2755" s="37" t="s">
        <v>35</v>
      </c>
      <c r="B2755" s="37" t="s">
        <v>11</v>
      </c>
      <c r="C2755" s="33">
        <v>38108</v>
      </c>
      <c r="D2755" s="31">
        <f>'1.4'!C60</f>
        <v>57.6</v>
      </c>
      <c r="E2755" s="31">
        <f>'1.4'!P60</f>
        <v>18.899999999999999</v>
      </c>
      <c r="F2755" s="31">
        <f>'1.4'!AC60</f>
        <v>27.9</v>
      </c>
      <c r="G2755" s="31">
        <f>'1.4'!AP60</f>
        <v>13.9</v>
      </c>
    </row>
    <row r="2756" spans="1:7" x14ac:dyDescent="0.25">
      <c r="A2756" s="37" t="s">
        <v>35</v>
      </c>
      <c r="B2756" s="37" t="s">
        <v>11</v>
      </c>
      <c r="C2756" s="33">
        <v>38139</v>
      </c>
      <c r="D2756" s="31">
        <f>'1.4'!C61</f>
        <v>57.4</v>
      </c>
      <c r="E2756" s="31">
        <f>'1.4'!P61</f>
        <v>21.3</v>
      </c>
      <c r="F2756" s="31">
        <f>'1.4'!AC61</f>
        <v>26.8</v>
      </c>
      <c r="G2756" s="31">
        <f>'1.4'!AP61</f>
        <v>16.2</v>
      </c>
    </row>
    <row r="2757" spans="1:7" x14ac:dyDescent="0.25">
      <c r="A2757" s="37" t="s">
        <v>35</v>
      </c>
      <c r="B2757" s="37" t="s">
        <v>11</v>
      </c>
      <c r="C2757" s="33">
        <v>38169</v>
      </c>
      <c r="D2757" s="31">
        <f>'1.4'!C62</f>
        <v>61.9</v>
      </c>
      <c r="E2757" s="31">
        <f>'1.4'!P62</f>
        <v>19.600000000000001</v>
      </c>
      <c r="F2757" s="31">
        <f>'1.4'!AC62</f>
        <v>25.6</v>
      </c>
      <c r="G2757" s="31">
        <f>'1.4'!AP62</f>
        <v>17.899999999999999</v>
      </c>
    </row>
    <row r="2758" spans="1:7" x14ac:dyDescent="0.25">
      <c r="A2758" s="37" t="s">
        <v>35</v>
      </c>
      <c r="B2758" s="37" t="s">
        <v>11</v>
      </c>
      <c r="C2758" s="33">
        <v>38200</v>
      </c>
      <c r="D2758" s="31">
        <f>'1.4'!C63</f>
        <v>58.2</v>
      </c>
      <c r="E2758" s="31">
        <f>'1.4'!P63</f>
        <v>11</v>
      </c>
      <c r="F2758" s="31">
        <f>'1.4'!AC63</f>
        <v>23.6</v>
      </c>
      <c r="G2758" s="31">
        <f>'1.4'!AP63</f>
        <v>19.100000000000001</v>
      </c>
    </row>
    <row r="2759" spans="1:7" x14ac:dyDescent="0.25">
      <c r="A2759" s="37" t="s">
        <v>35</v>
      </c>
      <c r="B2759" s="37" t="s">
        <v>11</v>
      </c>
      <c r="C2759" s="33">
        <v>38231</v>
      </c>
      <c r="D2759" s="31">
        <f>'1.4'!C64</f>
        <v>58.4</v>
      </c>
      <c r="E2759" s="31">
        <f>'1.4'!P64</f>
        <v>16.2</v>
      </c>
      <c r="F2759" s="31">
        <f>'1.4'!AC64</f>
        <v>22.8</v>
      </c>
      <c r="G2759" s="31">
        <f>'1.4'!AP64</f>
        <v>20.2</v>
      </c>
    </row>
    <row r="2760" spans="1:7" x14ac:dyDescent="0.25">
      <c r="A2760" s="37" t="s">
        <v>35</v>
      </c>
      <c r="B2760" s="37" t="s">
        <v>11</v>
      </c>
      <c r="C2760" s="33">
        <v>38261</v>
      </c>
      <c r="D2760" s="31">
        <f>'1.4'!C65</f>
        <v>63</v>
      </c>
      <c r="E2760" s="31">
        <f>'1.4'!P65</f>
        <v>15.4</v>
      </c>
      <c r="F2760" s="31">
        <f>'1.4'!AC65</f>
        <v>21.9</v>
      </c>
      <c r="G2760" s="31">
        <f>'1.4'!AP65</f>
        <v>20.7</v>
      </c>
    </row>
    <row r="2761" spans="1:7" x14ac:dyDescent="0.25">
      <c r="A2761" s="37" t="s">
        <v>35</v>
      </c>
      <c r="B2761" s="37" t="s">
        <v>11</v>
      </c>
      <c r="C2761" s="33">
        <v>38292</v>
      </c>
      <c r="D2761" s="31">
        <f>'1.4'!C66</f>
        <v>60.1</v>
      </c>
      <c r="E2761" s="31">
        <f>'1.4'!P66</f>
        <v>12.7</v>
      </c>
      <c r="F2761" s="31">
        <f>'1.4'!AC66</f>
        <v>21</v>
      </c>
      <c r="G2761" s="31">
        <f>'1.4'!AP66</f>
        <v>20.9</v>
      </c>
    </row>
    <row r="2762" spans="1:7" x14ac:dyDescent="0.25">
      <c r="A2762" s="37" t="s">
        <v>35</v>
      </c>
      <c r="B2762" s="37" t="s">
        <v>11</v>
      </c>
      <c r="C2762" s="33">
        <v>38322</v>
      </c>
      <c r="D2762" s="31">
        <f>'1.4'!C67</f>
        <v>79.400000000000006</v>
      </c>
      <c r="E2762" s="31">
        <f>'1.4'!P67</f>
        <v>15.8</v>
      </c>
      <c r="F2762" s="31">
        <f>'1.4'!AC67</f>
        <v>20.399999999999999</v>
      </c>
      <c r="G2762" s="31">
        <f>'1.4'!AP67</f>
        <v>20.399999999999999</v>
      </c>
    </row>
    <row r="2763" spans="1:7" x14ac:dyDescent="0.25">
      <c r="A2763" s="37" t="s">
        <v>35</v>
      </c>
      <c r="B2763" s="37" t="s">
        <v>11</v>
      </c>
      <c r="C2763" s="33">
        <v>38353</v>
      </c>
      <c r="D2763" s="31">
        <f>'1.4'!C68</f>
        <v>62.4</v>
      </c>
      <c r="E2763" s="31">
        <f>'1.4'!P68</f>
        <v>6</v>
      </c>
      <c r="F2763" s="31">
        <f>'1.4'!AC68</f>
        <v>6</v>
      </c>
      <c r="G2763" s="31">
        <f>'1.4'!AP68</f>
        <v>18.399999999999999</v>
      </c>
    </row>
    <row r="2764" spans="1:7" x14ac:dyDescent="0.25">
      <c r="A2764" s="37" t="s">
        <v>35</v>
      </c>
      <c r="B2764" s="37" t="s">
        <v>11</v>
      </c>
      <c r="C2764" s="33">
        <v>38384</v>
      </c>
      <c r="D2764" s="31">
        <f>'1.4'!C69</f>
        <v>62.9</v>
      </c>
      <c r="E2764" s="31">
        <f>'1.4'!P69</f>
        <v>11.6</v>
      </c>
      <c r="F2764" s="31">
        <f>'1.4'!AC69</f>
        <v>8.6999999999999993</v>
      </c>
      <c r="G2764" s="31">
        <f>'1.4'!AP69</f>
        <v>17.100000000000001</v>
      </c>
    </row>
    <row r="2765" spans="1:7" x14ac:dyDescent="0.25">
      <c r="A2765" s="37" t="s">
        <v>35</v>
      </c>
      <c r="B2765" s="37" t="s">
        <v>11</v>
      </c>
      <c r="C2765" s="33">
        <v>38412</v>
      </c>
      <c r="D2765" s="31">
        <f>'1.4'!C70</f>
        <v>70.599999999999994</v>
      </c>
      <c r="E2765" s="31">
        <f>'1.4'!P70</f>
        <v>17.7</v>
      </c>
      <c r="F2765" s="31">
        <f>'1.4'!AC70</f>
        <v>11.8</v>
      </c>
      <c r="G2765" s="31">
        <f>'1.4'!AP70</f>
        <v>16.100000000000001</v>
      </c>
    </row>
    <row r="2766" spans="1:7" x14ac:dyDescent="0.25">
      <c r="A2766" s="37" t="s">
        <v>35</v>
      </c>
      <c r="B2766" s="37" t="s">
        <v>11</v>
      </c>
      <c r="C2766" s="33">
        <v>38443</v>
      </c>
      <c r="D2766" s="31">
        <f>'1.4'!C71</f>
        <v>67.2</v>
      </c>
      <c r="E2766" s="31">
        <f>'1.4'!P71</f>
        <v>7.2</v>
      </c>
      <c r="F2766" s="31">
        <f>'1.4'!AC71</f>
        <v>10.6</v>
      </c>
      <c r="G2766" s="31">
        <f>'1.4'!AP71</f>
        <v>14.2</v>
      </c>
    </row>
    <row r="2767" spans="1:7" x14ac:dyDescent="0.25">
      <c r="A2767" s="37" t="s">
        <v>35</v>
      </c>
      <c r="B2767" s="37" t="s">
        <v>11</v>
      </c>
      <c r="C2767" s="33">
        <v>38473</v>
      </c>
      <c r="D2767" s="31">
        <f>'1.4'!C72</f>
        <v>64.5</v>
      </c>
      <c r="E2767" s="31">
        <f>'1.4'!P72</f>
        <v>11.9</v>
      </c>
      <c r="F2767" s="31">
        <f>'1.4'!AC72</f>
        <v>10.8</v>
      </c>
      <c r="G2767" s="31">
        <f>'1.4'!AP72</f>
        <v>13.7</v>
      </c>
    </row>
    <row r="2768" spans="1:7" x14ac:dyDescent="0.25">
      <c r="A2768" s="37" t="s">
        <v>35</v>
      </c>
      <c r="B2768" s="37" t="s">
        <v>11</v>
      </c>
      <c r="C2768" s="33">
        <v>38504</v>
      </c>
      <c r="D2768" s="31">
        <f>'1.4'!C73</f>
        <v>64.5</v>
      </c>
      <c r="E2768" s="31">
        <f>'1.4'!P73</f>
        <v>12.4</v>
      </c>
      <c r="F2768" s="31">
        <f>'1.4'!AC73</f>
        <v>11.1</v>
      </c>
      <c r="G2768" s="31">
        <f>'1.4'!AP73</f>
        <v>13</v>
      </c>
    </row>
    <row r="2769" spans="1:7" x14ac:dyDescent="0.25">
      <c r="A2769" s="37" t="s">
        <v>35</v>
      </c>
      <c r="B2769" s="37" t="s">
        <v>11</v>
      </c>
      <c r="C2769" s="33">
        <v>38534</v>
      </c>
      <c r="D2769" s="31">
        <f>'1.4'!C74</f>
        <v>72</v>
      </c>
      <c r="E2769" s="31">
        <f>'1.4'!P74</f>
        <v>16.3</v>
      </c>
      <c r="F2769" s="31">
        <f>'1.4'!AC74</f>
        <v>11.9</v>
      </c>
      <c r="G2769" s="31">
        <f>'1.4'!AP74</f>
        <v>12.8</v>
      </c>
    </row>
    <row r="2770" spans="1:7" x14ac:dyDescent="0.25">
      <c r="A2770" s="37" t="s">
        <v>35</v>
      </c>
      <c r="B2770" s="37" t="s">
        <v>11</v>
      </c>
      <c r="C2770" s="33">
        <v>38565</v>
      </c>
      <c r="D2770" s="31">
        <f>'1.4'!C75</f>
        <v>69.7</v>
      </c>
      <c r="E2770" s="31">
        <f>'1.4'!P75</f>
        <v>19.8</v>
      </c>
      <c r="F2770" s="31">
        <f>'1.4'!AC75</f>
        <v>12.8</v>
      </c>
      <c r="G2770" s="31">
        <f>'1.4'!AP75</f>
        <v>13.6</v>
      </c>
    </row>
    <row r="2771" spans="1:7" x14ac:dyDescent="0.25">
      <c r="A2771" s="37" t="s">
        <v>35</v>
      </c>
      <c r="B2771" s="37" t="s">
        <v>11</v>
      </c>
      <c r="C2771" s="33">
        <v>38596</v>
      </c>
      <c r="D2771" s="31">
        <f>'1.4'!C76</f>
        <v>70.099999999999994</v>
      </c>
      <c r="E2771" s="31">
        <f>'1.4'!P76</f>
        <v>20.100000000000001</v>
      </c>
      <c r="F2771" s="31">
        <f>'1.4'!AC76</f>
        <v>13.6</v>
      </c>
      <c r="G2771" s="31">
        <f>'1.4'!AP76</f>
        <v>13.9</v>
      </c>
    </row>
    <row r="2772" spans="1:7" x14ac:dyDescent="0.25">
      <c r="A2772" s="37" t="s">
        <v>35</v>
      </c>
      <c r="B2772" s="37" t="s">
        <v>11</v>
      </c>
      <c r="C2772" s="33">
        <v>38626</v>
      </c>
      <c r="D2772" s="31">
        <f>'1.4'!C77</f>
        <v>71</v>
      </c>
      <c r="E2772" s="31">
        <f>'1.4'!P77</f>
        <v>12.8</v>
      </c>
      <c r="F2772" s="31">
        <f>'1.4'!AC77</f>
        <v>13.5</v>
      </c>
      <c r="G2772" s="31">
        <f>'1.4'!AP77</f>
        <v>13.7</v>
      </c>
    </row>
    <row r="2773" spans="1:7" x14ac:dyDescent="0.25">
      <c r="A2773" s="37" t="s">
        <v>35</v>
      </c>
      <c r="B2773" s="37" t="s">
        <v>11</v>
      </c>
      <c r="C2773" s="33">
        <v>38657</v>
      </c>
      <c r="D2773" s="31">
        <f>'1.4'!C78</f>
        <v>68.599999999999994</v>
      </c>
      <c r="E2773" s="31">
        <f>'1.4'!P78</f>
        <v>14.2</v>
      </c>
      <c r="F2773" s="31">
        <f>'1.4'!AC78</f>
        <v>13.6</v>
      </c>
      <c r="G2773" s="31">
        <f>'1.4'!AP78</f>
        <v>13.8</v>
      </c>
    </row>
    <row r="2774" spans="1:7" x14ac:dyDescent="0.25">
      <c r="A2774" s="37" t="s">
        <v>35</v>
      </c>
      <c r="B2774" s="37" t="s">
        <v>11</v>
      </c>
      <c r="C2774" s="33">
        <v>38687</v>
      </c>
      <c r="D2774" s="31">
        <f>'1.4'!C79</f>
        <v>91.2</v>
      </c>
      <c r="E2774" s="31">
        <f>'1.4'!P79</f>
        <v>14.8</v>
      </c>
      <c r="F2774" s="31">
        <f>'1.4'!AC79</f>
        <v>13.7</v>
      </c>
      <c r="G2774" s="31">
        <f>'1.4'!AP79</f>
        <v>13.7</v>
      </c>
    </row>
    <row r="2775" spans="1:7" x14ac:dyDescent="0.25">
      <c r="A2775" s="37" t="s">
        <v>35</v>
      </c>
      <c r="B2775" s="37" t="s">
        <v>11</v>
      </c>
      <c r="C2775" s="33">
        <v>38718</v>
      </c>
      <c r="D2775" s="31">
        <f>'1.4'!C80</f>
        <v>71.599999999999994</v>
      </c>
      <c r="E2775" s="31">
        <f>'1.4'!P80</f>
        <v>14.8</v>
      </c>
      <c r="F2775" s="31">
        <f>'1.4'!AC80</f>
        <v>14.8</v>
      </c>
      <c r="G2775" s="31">
        <f>'1.4'!AP80</f>
        <v>14.4</v>
      </c>
    </row>
    <row r="2776" spans="1:7" x14ac:dyDescent="0.25">
      <c r="A2776" s="37" t="s">
        <v>35</v>
      </c>
      <c r="B2776" s="37" t="s">
        <v>11</v>
      </c>
      <c r="C2776" s="33">
        <v>38749</v>
      </c>
      <c r="D2776" s="31">
        <f>'1.4'!C81</f>
        <v>69.7</v>
      </c>
      <c r="E2776" s="31">
        <f>'1.4'!P81</f>
        <v>10.8</v>
      </c>
      <c r="F2776" s="31">
        <f>'1.4'!AC81</f>
        <v>12.8</v>
      </c>
      <c r="G2776" s="31">
        <f>'1.4'!AP81</f>
        <v>14.3</v>
      </c>
    </row>
    <row r="2777" spans="1:7" x14ac:dyDescent="0.25">
      <c r="A2777" s="37" t="s">
        <v>35</v>
      </c>
      <c r="B2777" s="37" t="s">
        <v>11</v>
      </c>
      <c r="C2777" s="33">
        <v>38777</v>
      </c>
      <c r="D2777" s="31">
        <f>'1.4'!C82</f>
        <v>74.5</v>
      </c>
      <c r="E2777" s="31">
        <f>'1.4'!P82</f>
        <v>5.5</v>
      </c>
      <c r="F2777" s="31">
        <f>'1.4'!AC82</f>
        <v>10.1</v>
      </c>
      <c r="G2777" s="31">
        <f>'1.4'!AP82</f>
        <v>13.2</v>
      </c>
    </row>
    <row r="2778" spans="1:7" x14ac:dyDescent="0.25">
      <c r="A2778" s="37" t="s">
        <v>35</v>
      </c>
      <c r="B2778" s="37" t="s">
        <v>11</v>
      </c>
      <c r="C2778" s="33">
        <v>38808</v>
      </c>
      <c r="D2778" s="31">
        <f>'1.4'!C83</f>
        <v>76.7</v>
      </c>
      <c r="E2778" s="31">
        <f>'1.4'!P83</f>
        <v>14.2</v>
      </c>
      <c r="F2778" s="31">
        <f>'1.4'!AC83</f>
        <v>11.2</v>
      </c>
      <c r="G2778" s="31">
        <f>'1.4'!AP83</f>
        <v>13.8</v>
      </c>
    </row>
    <row r="2779" spans="1:7" x14ac:dyDescent="0.25">
      <c r="A2779" s="37" t="s">
        <v>35</v>
      </c>
      <c r="B2779" s="37" t="s">
        <v>11</v>
      </c>
      <c r="C2779" s="33">
        <v>38838</v>
      </c>
      <c r="D2779" s="31">
        <f>'1.4'!C84</f>
        <v>71.5</v>
      </c>
      <c r="E2779" s="31">
        <f>'1.4'!P84</f>
        <v>10.9</v>
      </c>
      <c r="F2779" s="31">
        <f>'1.4'!AC84</f>
        <v>11.1</v>
      </c>
      <c r="G2779" s="31">
        <f>'1.4'!AP84</f>
        <v>13.7</v>
      </c>
    </row>
    <row r="2780" spans="1:7" x14ac:dyDescent="0.25">
      <c r="A2780" s="37" t="s">
        <v>35</v>
      </c>
      <c r="B2780" s="37" t="s">
        <v>11</v>
      </c>
      <c r="C2780" s="33">
        <v>38869</v>
      </c>
      <c r="D2780" s="31">
        <f>'1.4'!C85</f>
        <v>74</v>
      </c>
      <c r="E2780" s="31">
        <f>'1.4'!P85</f>
        <v>14.9</v>
      </c>
      <c r="F2780" s="31">
        <f>'1.4'!AC85</f>
        <v>11.7</v>
      </c>
      <c r="G2780" s="31">
        <f>'1.4'!AP85</f>
        <v>13.9</v>
      </c>
    </row>
    <row r="2781" spans="1:7" x14ac:dyDescent="0.25">
      <c r="A2781" s="37" t="s">
        <v>35</v>
      </c>
      <c r="B2781" s="37" t="s">
        <v>11</v>
      </c>
      <c r="C2781" s="33">
        <v>38899</v>
      </c>
      <c r="D2781" s="31">
        <f>'1.4'!C86</f>
        <v>76.599999999999994</v>
      </c>
      <c r="E2781" s="31">
        <f>'1.4'!P86</f>
        <v>6.4</v>
      </c>
      <c r="F2781" s="31">
        <f>'1.4'!AC86</f>
        <v>10.9</v>
      </c>
      <c r="G2781" s="31">
        <f>'1.4'!AP86</f>
        <v>13.1</v>
      </c>
    </row>
    <row r="2782" spans="1:7" x14ac:dyDescent="0.25">
      <c r="A2782" s="37" t="s">
        <v>35</v>
      </c>
      <c r="B2782" s="37" t="s">
        <v>11</v>
      </c>
      <c r="C2782" s="33">
        <v>38930</v>
      </c>
      <c r="D2782" s="31">
        <f>'1.4'!C87</f>
        <v>75.8</v>
      </c>
      <c r="E2782" s="31">
        <f>'1.4'!P87</f>
        <v>8.6999999999999993</v>
      </c>
      <c r="F2782" s="31">
        <f>'1.4'!AC87</f>
        <v>10.6</v>
      </c>
      <c r="G2782" s="31">
        <f>'1.4'!AP87</f>
        <v>12.2</v>
      </c>
    </row>
    <row r="2783" spans="1:7" x14ac:dyDescent="0.25">
      <c r="A2783" s="37" t="s">
        <v>35</v>
      </c>
      <c r="B2783" s="37" t="s">
        <v>11</v>
      </c>
      <c r="C2783" s="33">
        <v>38961</v>
      </c>
      <c r="D2783" s="31">
        <f>'1.4'!C88</f>
        <v>78.7</v>
      </c>
      <c r="E2783" s="31">
        <f>'1.4'!P88</f>
        <v>12.3</v>
      </c>
      <c r="F2783" s="31">
        <f>'1.4'!AC88</f>
        <v>10.8</v>
      </c>
      <c r="G2783" s="31">
        <f>'1.4'!AP88</f>
        <v>11.6</v>
      </c>
    </row>
    <row r="2784" spans="1:7" x14ac:dyDescent="0.25">
      <c r="A2784" s="37" t="s">
        <v>35</v>
      </c>
      <c r="B2784" s="37" t="s">
        <v>11</v>
      </c>
      <c r="C2784" s="33">
        <v>38991</v>
      </c>
      <c r="D2784" s="31">
        <f>'1.4'!C89</f>
        <v>77.8</v>
      </c>
      <c r="E2784" s="31">
        <f>'1.4'!P89</f>
        <v>9.6</v>
      </c>
      <c r="F2784" s="31">
        <f>'1.4'!AC89</f>
        <v>10.7</v>
      </c>
      <c r="G2784" s="31">
        <f>'1.4'!AP89</f>
        <v>11.4</v>
      </c>
    </row>
    <row r="2785" spans="1:7" x14ac:dyDescent="0.25">
      <c r="A2785" s="37" t="s">
        <v>35</v>
      </c>
      <c r="B2785" s="37" t="s">
        <v>11</v>
      </c>
      <c r="C2785" s="33">
        <v>39022</v>
      </c>
      <c r="D2785" s="31">
        <f>'1.4'!C90</f>
        <v>79.900000000000006</v>
      </c>
      <c r="E2785" s="31">
        <f>'1.4'!P90</f>
        <v>16.600000000000001</v>
      </c>
      <c r="F2785" s="31">
        <f>'1.4'!AC90</f>
        <v>11.2</v>
      </c>
      <c r="G2785" s="31">
        <f>'1.4'!AP90</f>
        <v>11.6</v>
      </c>
    </row>
    <row r="2786" spans="1:7" x14ac:dyDescent="0.25">
      <c r="A2786" s="37" t="s">
        <v>35</v>
      </c>
      <c r="B2786" s="37" t="s">
        <v>11</v>
      </c>
      <c r="C2786" s="33">
        <v>39052</v>
      </c>
      <c r="D2786" s="31">
        <f>'1.4'!C91</f>
        <v>102.8</v>
      </c>
      <c r="E2786" s="31">
        <f>'1.4'!P91</f>
        <v>12.7</v>
      </c>
      <c r="F2786" s="31">
        <f>'1.4'!AC91</f>
        <v>11.4</v>
      </c>
      <c r="G2786" s="31">
        <f>'1.4'!AP91</f>
        <v>11.4</v>
      </c>
    </row>
    <row r="2787" spans="1:7" x14ac:dyDescent="0.25">
      <c r="A2787" s="37" t="s">
        <v>35</v>
      </c>
      <c r="B2787" s="37" t="s">
        <v>11</v>
      </c>
      <c r="C2787" s="33">
        <v>39083</v>
      </c>
      <c r="D2787" s="31">
        <f>'1.4'!C92</f>
        <v>78.3</v>
      </c>
      <c r="E2787" s="31">
        <f>'1.4'!P92</f>
        <v>9.3000000000000007</v>
      </c>
      <c r="F2787" s="31">
        <f>'1.4'!AC92</f>
        <v>9.3000000000000007</v>
      </c>
      <c r="G2787" s="31">
        <f>'1.4'!AP92</f>
        <v>11</v>
      </c>
    </row>
    <row r="2788" spans="1:7" x14ac:dyDescent="0.25">
      <c r="A2788" s="37" t="s">
        <v>35</v>
      </c>
      <c r="B2788" s="37" t="s">
        <v>11</v>
      </c>
      <c r="C2788" s="33">
        <v>39114</v>
      </c>
      <c r="D2788" s="31">
        <f>'1.4'!C93</f>
        <v>81.8</v>
      </c>
      <c r="E2788" s="31">
        <f>'1.4'!P93</f>
        <v>17.399999999999999</v>
      </c>
      <c r="F2788" s="31">
        <f>'1.4'!AC93</f>
        <v>13.3</v>
      </c>
      <c r="G2788" s="31">
        <f>'1.4'!AP93</f>
        <v>11.5</v>
      </c>
    </row>
    <row r="2789" spans="1:7" x14ac:dyDescent="0.25">
      <c r="A2789" s="37" t="s">
        <v>35</v>
      </c>
      <c r="B2789" s="37" t="s">
        <v>11</v>
      </c>
      <c r="C2789" s="33">
        <v>39142</v>
      </c>
      <c r="D2789" s="31">
        <f>'1.4'!C94</f>
        <v>88.7</v>
      </c>
      <c r="E2789" s="31">
        <f>'1.4'!P94</f>
        <v>19</v>
      </c>
      <c r="F2789" s="31">
        <f>'1.4'!AC94</f>
        <v>15.3</v>
      </c>
      <c r="G2789" s="31">
        <f>'1.4'!AP94</f>
        <v>12.7</v>
      </c>
    </row>
    <row r="2790" spans="1:7" x14ac:dyDescent="0.25">
      <c r="A2790" s="37" t="s">
        <v>35</v>
      </c>
      <c r="B2790" s="37" t="s">
        <v>11</v>
      </c>
      <c r="C2790" s="33">
        <v>39173</v>
      </c>
      <c r="D2790" s="31">
        <f>'1.4'!C95</f>
        <v>85</v>
      </c>
      <c r="E2790" s="31">
        <f>'1.4'!P95</f>
        <v>10.9</v>
      </c>
      <c r="F2790" s="31">
        <f>'1.4'!AC95</f>
        <v>14.1</v>
      </c>
      <c r="G2790" s="31">
        <f>'1.4'!AP95</f>
        <v>12.4</v>
      </c>
    </row>
    <row r="2791" spans="1:7" x14ac:dyDescent="0.25">
      <c r="A2791" s="37" t="s">
        <v>35</v>
      </c>
      <c r="B2791" s="37" t="s">
        <v>11</v>
      </c>
      <c r="C2791" s="33">
        <v>39203</v>
      </c>
      <c r="D2791" s="31">
        <f>'1.4'!C96</f>
        <v>82.5</v>
      </c>
      <c r="E2791" s="31">
        <f>'1.4'!P96</f>
        <v>15.4</v>
      </c>
      <c r="F2791" s="31">
        <f>'1.4'!AC96</f>
        <v>14.3</v>
      </c>
      <c r="G2791" s="31">
        <f>'1.4'!AP96</f>
        <v>12.7</v>
      </c>
    </row>
    <row r="2792" spans="1:7" x14ac:dyDescent="0.25">
      <c r="A2792" s="37" t="s">
        <v>35</v>
      </c>
      <c r="B2792" s="37" t="s">
        <v>11</v>
      </c>
      <c r="C2792" s="33">
        <v>39234</v>
      </c>
      <c r="D2792" s="31">
        <f>'1.4'!C97</f>
        <v>79.900000000000006</v>
      </c>
      <c r="E2792" s="31">
        <f>'1.4'!P97</f>
        <v>7.9</v>
      </c>
      <c r="F2792" s="31">
        <f>'1.4'!AC97</f>
        <v>13.3</v>
      </c>
      <c r="G2792" s="31">
        <f>'1.4'!AP97</f>
        <v>12.2</v>
      </c>
    </row>
    <row r="2793" spans="1:7" x14ac:dyDescent="0.25">
      <c r="A2793" s="37" t="s">
        <v>35</v>
      </c>
      <c r="B2793" s="37" t="s">
        <v>11</v>
      </c>
      <c r="C2793" s="33">
        <v>39264</v>
      </c>
      <c r="D2793" s="31">
        <f>'1.4'!C98</f>
        <v>80.2</v>
      </c>
      <c r="E2793" s="31">
        <f>'1.4'!P98</f>
        <v>4.7</v>
      </c>
      <c r="F2793" s="31">
        <f>'1.4'!AC98</f>
        <v>12</v>
      </c>
      <c r="G2793" s="31">
        <f>'1.4'!AP98</f>
        <v>12</v>
      </c>
    </row>
    <row r="2794" spans="1:7" x14ac:dyDescent="0.25">
      <c r="A2794" s="37" t="s">
        <v>35</v>
      </c>
      <c r="B2794" s="37" t="s">
        <v>11</v>
      </c>
      <c r="C2794" s="33">
        <v>39295</v>
      </c>
      <c r="D2794" s="31">
        <f>'1.4'!C99</f>
        <v>83.9</v>
      </c>
      <c r="E2794" s="31">
        <f>'1.4'!P99</f>
        <v>10.6</v>
      </c>
      <c r="F2794" s="31">
        <f>'1.4'!AC99</f>
        <v>11.8</v>
      </c>
      <c r="G2794" s="31">
        <f>'1.4'!AP99</f>
        <v>12.1</v>
      </c>
    </row>
    <row r="2795" spans="1:7" x14ac:dyDescent="0.25">
      <c r="A2795" s="37" t="s">
        <v>35</v>
      </c>
      <c r="B2795" s="37" t="s">
        <v>11</v>
      </c>
      <c r="C2795" s="33">
        <v>39326</v>
      </c>
      <c r="D2795" s="31">
        <f>'1.4'!C100</f>
        <v>84.9</v>
      </c>
      <c r="E2795" s="31">
        <f>'1.4'!P100</f>
        <v>7.9</v>
      </c>
      <c r="F2795" s="31">
        <f>'1.4'!AC100</f>
        <v>11.4</v>
      </c>
      <c r="G2795" s="31">
        <f>'1.4'!AP100</f>
        <v>11.8</v>
      </c>
    </row>
    <row r="2796" spans="1:7" x14ac:dyDescent="0.25">
      <c r="A2796" s="37" t="s">
        <v>35</v>
      </c>
      <c r="B2796" s="37" t="s">
        <v>11</v>
      </c>
      <c r="C2796" s="33">
        <v>39356</v>
      </c>
      <c r="D2796" s="31">
        <f>'1.4'!C101</f>
        <v>85.4</v>
      </c>
      <c r="E2796" s="31">
        <f>'1.4'!P101</f>
        <v>9.6999999999999993</v>
      </c>
      <c r="F2796" s="31">
        <f>'1.4'!AC101</f>
        <v>11.2</v>
      </c>
      <c r="G2796" s="31">
        <f>'1.4'!AP101</f>
        <v>11.7</v>
      </c>
    </row>
    <row r="2797" spans="1:7" x14ac:dyDescent="0.25">
      <c r="A2797" s="37" t="s">
        <v>35</v>
      </c>
      <c r="B2797" s="37" t="s">
        <v>11</v>
      </c>
      <c r="C2797" s="33">
        <v>39387</v>
      </c>
      <c r="D2797" s="31">
        <f>'1.4'!C102</f>
        <v>85</v>
      </c>
      <c r="E2797" s="31">
        <f>'1.4'!P102</f>
        <v>6.4</v>
      </c>
      <c r="F2797" s="31">
        <f>'1.4'!AC102</f>
        <v>10.7</v>
      </c>
      <c r="G2797" s="31">
        <f>'1.4'!AP102</f>
        <v>10.9</v>
      </c>
    </row>
    <row r="2798" spans="1:7" x14ac:dyDescent="0.25">
      <c r="A2798" s="37" t="s">
        <v>35</v>
      </c>
      <c r="B2798" s="37" t="s">
        <v>11</v>
      </c>
      <c r="C2798" s="33">
        <v>39417</v>
      </c>
      <c r="D2798" s="31">
        <f>'1.4'!C103</f>
        <v>109.4</v>
      </c>
      <c r="E2798" s="31">
        <f>'1.4'!P103</f>
        <v>6.4</v>
      </c>
      <c r="F2798" s="31">
        <f>'1.4'!AC103</f>
        <v>10.199999999999999</v>
      </c>
      <c r="G2798" s="31">
        <f>'1.4'!AP103</f>
        <v>10.199999999999999</v>
      </c>
    </row>
    <row r="2799" spans="1:7" x14ac:dyDescent="0.25">
      <c r="A2799" s="37" t="s">
        <v>35</v>
      </c>
      <c r="B2799" s="37" t="s">
        <v>11</v>
      </c>
      <c r="C2799" s="33">
        <v>39448</v>
      </c>
      <c r="D2799" s="31">
        <f>'1.4'!C104</f>
        <v>88.5</v>
      </c>
      <c r="E2799" s="31">
        <f>'1.4'!P104</f>
        <v>13</v>
      </c>
      <c r="F2799" s="31">
        <f>'1.4'!AC104</f>
        <v>13</v>
      </c>
      <c r="G2799" s="31">
        <f>'1.4'!AP104</f>
        <v>10.5</v>
      </c>
    </row>
    <row r="2800" spans="1:7" x14ac:dyDescent="0.25">
      <c r="A2800" s="37" t="s">
        <v>35</v>
      </c>
      <c r="B2800" s="37" t="s">
        <v>11</v>
      </c>
      <c r="C2800" s="33">
        <v>39479</v>
      </c>
      <c r="D2800" s="31">
        <f>'1.4'!C105</f>
        <v>84.4</v>
      </c>
      <c r="E2800" s="31">
        <f>'1.4'!P105</f>
        <v>3.2</v>
      </c>
      <c r="F2800" s="31">
        <f>'1.4'!AC105</f>
        <v>8</v>
      </c>
      <c r="G2800" s="31">
        <f>'1.4'!AP105</f>
        <v>9.4</v>
      </c>
    </row>
    <row r="2801" spans="1:7" x14ac:dyDescent="0.25">
      <c r="A2801" s="37" t="s">
        <v>35</v>
      </c>
      <c r="B2801" s="37" t="s">
        <v>11</v>
      </c>
      <c r="C2801" s="33">
        <v>39508</v>
      </c>
      <c r="D2801" s="31">
        <f>'1.4'!C106</f>
        <v>93.6</v>
      </c>
      <c r="E2801" s="31">
        <f>'1.4'!P106</f>
        <v>5.6</v>
      </c>
      <c r="F2801" s="31">
        <f>'1.4'!AC106</f>
        <v>7.1</v>
      </c>
      <c r="G2801" s="31">
        <f>'1.4'!AP106</f>
        <v>8.3000000000000007</v>
      </c>
    </row>
    <row r="2802" spans="1:7" x14ac:dyDescent="0.25">
      <c r="A2802" s="37" t="s">
        <v>35</v>
      </c>
      <c r="B2802" s="37" t="s">
        <v>11</v>
      </c>
      <c r="C2802" s="33">
        <v>39539</v>
      </c>
      <c r="D2802" s="31">
        <f>'1.4'!C107</f>
        <v>84.9</v>
      </c>
      <c r="E2802" s="31">
        <f>'1.4'!P107</f>
        <v>-0.1</v>
      </c>
      <c r="F2802" s="31">
        <f>'1.4'!AC107</f>
        <v>5.3</v>
      </c>
      <c r="G2802" s="31">
        <f>'1.4'!AP107</f>
        <v>7.4</v>
      </c>
    </row>
    <row r="2803" spans="1:7" x14ac:dyDescent="0.25">
      <c r="A2803" s="37" t="s">
        <v>35</v>
      </c>
      <c r="B2803" s="37" t="s">
        <v>11</v>
      </c>
      <c r="C2803" s="33">
        <v>39569</v>
      </c>
      <c r="D2803" s="31">
        <f>'1.4'!C108</f>
        <v>89.1</v>
      </c>
      <c r="E2803" s="31">
        <f>'1.4'!P108</f>
        <v>8</v>
      </c>
      <c r="F2803" s="31">
        <f>'1.4'!AC108</f>
        <v>5.8</v>
      </c>
      <c r="G2803" s="31">
        <f>'1.4'!AP108</f>
        <v>6.9</v>
      </c>
    </row>
    <row r="2804" spans="1:7" x14ac:dyDescent="0.25">
      <c r="A2804" s="37" t="s">
        <v>35</v>
      </c>
      <c r="B2804" s="37" t="s">
        <v>11</v>
      </c>
      <c r="C2804" s="33">
        <v>39600</v>
      </c>
      <c r="D2804" s="31">
        <f>'1.4'!C109</f>
        <v>82</v>
      </c>
      <c r="E2804" s="31">
        <f>'1.4'!P109</f>
        <v>2.6</v>
      </c>
      <c r="F2804" s="31">
        <f>'1.4'!AC109</f>
        <v>5.3</v>
      </c>
      <c r="G2804" s="31">
        <f>'1.4'!AP109</f>
        <v>6.4</v>
      </c>
    </row>
    <row r="2805" spans="1:7" x14ac:dyDescent="0.25">
      <c r="A2805" s="37" t="s">
        <v>35</v>
      </c>
      <c r="B2805" s="37" t="s">
        <v>11</v>
      </c>
      <c r="C2805" s="33">
        <v>39630</v>
      </c>
      <c r="D2805" s="31">
        <f>'1.4'!C110</f>
        <v>85.7</v>
      </c>
      <c r="E2805" s="31">
        <f>'1.4'!P110</f>
        <v>6.9</v>
      </c>
      <c r="F2805" s="31">
        <f>'1.4'!AC110</f>
        <v>5.5</v>
      </c>
      <c r="G2805" s="31">
        <f>'1.4'!AP110</f>
        <v>6.6</v>
      </c>
    </row>
    <row r="2806" spans="1:7" x14ac:dyDescent="0.25">
      <c r="A2806" s="37" t="s">
        <v>35</v>
      </c>
      <c r="B2806" s="37" t="s">
        <v>11</v>
      </c>
      <c r="C2806" s="33">
        <v>39661</v>
      </c>
      <c r="D2806" s="31">
        <f>'1.4'!C111</f>
        <v>87.6</v>
      </c>
      <c r="E2806" s="31">
        <f>'1.4'!P111</f>
        <v>4.4000000000000004</v>
      </c>
      <c r="F2806" s="31">
        <f>'1.4'!AC111</f>
        <v>5.4</v>
      </c>
      <c r="G2806" s="31">
        <f>'1.4'!AP111</f>
        <v>6.1</v>
      </c>
    </row>
    <row r="2807" spans="1:7" x14ac:dyDescent="0.25">
      <c r="A2807" s="37" t="s">
        <v>35</v>
      </c>
      <c r="B2807" s="37" t="s">
        <v>11</v>
      </c>
      <c r="C2807" s="33">
        <v>39692</v>
      </c>
      <c r="D2807" s="31">
        <f>'1.4'!C112</f>
        <v>83.5</v>
      </c>
      <c r="E2807" s="31">
        <f>'1.4'!P112</f>
        <v>-1.6</v>
      </c>
      <c r="F2807" s="31">
        <f>'1.4'!AC112</f>
        <v>4.5999999999999996</v>
      </c>
      <c r="G2807" s="31">
        <f>'1.4'!AP112</f>
        <v>5.3</v>
      </c>
    </row>
    <row r="2808" spans="1:7" x14ac:dyDescent="0.25">
      <c r="A2808" s="37" t="s">
        <v>35</v>
      </c>
      <c r="B2808" s="37" t="s">
        <v>11</v>
      </c>
      <c r="C2808" s="33">
        <v>39722</v>
      </c>
      <c r="D2808" s="31">
        <f>'1.4'!C113</f>
        <v>89.1</v>
      </c>
      <c r="E2808" s="31">
        <f>'1.4'!P113</f>
        <v>4.4000000000000004</v>
      </c>
      <c r="F2808" s="31">
        <f>'1.4'!AC113</f>
        <v>4.5999999999999996</v>
      </c>
      <c r="G2808" s="31">
        <f>'1.4'!AP113</f>
        <v>4.9000000000000004</v>
      </c>
    </row>
    <row r="2809" spans="1:7" x14ac:dyDescent="0.25">
      <c r="A2809" s="37" t="s">
        <v>35</v>
      </c>
      <c r="B2809" s="37" t="s">
        <v>11</v>
      </c>
      <c r="C2809" s="33">
        <v>39753</v>
      </c>
      <c r="D2809" s="31">
        <f>'1.4'!C114</f>
        <v>85.7</v>
      </c>
      <c r="E2809" s="31">
        <f>'1.4'!P114</f>
        <v>0.8</v>
      </c>
      <c r="F2809" s="31">
        <f>'1.4'!AC114</f>
        <v>4.2</v>
      </c>
      <c r="G2809" s="31">
        <f>'1.4'!AP114</f>
        <v>4.4000000000000004</v>
      </c>
    </row>
    <row r="2810" spans="1:7" x14ac:dyDescent="0.25">
      <c r="A2810" s="37" t="s">
        <v>35</v>
      </c>
      <c r="B2810" s="37" t="s">
        <v>11</v>
      </c>
      <c r="C2810" s="33">
        <v>39783</v>
      </c>
      <c r="D2810" s="31">
        <f>'1.4'!C115</f>
        <v>106.1</v>
      </c>
      <c r="E2810" s="31">
        <f>'1.4'!P115</f>
        <v>-3</v>
      </c>
      <c r="F2810" s="31">
        <f>'1.4'!AC115</f>
        <v>3.5</v>
      </c>
      <c r="G2810" s="31">
        <f>'1.4'!AP115</f>
        <v>3.5</v>
      </c>
    </row>
    <row r="2811" spans="1:7" x14ac:dyDescent="0.25">
      <c r="A2811" s="37" t="s">
        <v>35</v>
      </c>
      <c r="B2811" s="37" t="s">
        <v>11</v>
      </c>
      <c r="C2811" s="33">
        <v>39814</v>
      </c>
      <c r="D2811" s="31">
        <f>'1.4'!C116</f>
        <v>87.5</v>
      </c>
      <c r="E2811" s="31">
        <f>'1.4'!P116</f>
        <v>-1.1000000000000001</v>
      </c>
      <c r="F2811" s="31">
        <f>'1.4'!AC116</f>
        <v>-1.1000000000000001</v>
      </c>
      <c r="G2811" s="31">
        <f>'1.4'!AP116</f>
        <v>2.2999999999999998</v>
      </c>
    </row>
    <row r="2812" spans="1:7" x14ac:dyDescent="0.25">
      <c r="A2812" s="37" t="s">
        <v>35</v>
      </c>
      <c r="B2812" s="37" t="s">
        <v>11</v>
      </c>
      <c r="C2812" s="33">
        <v>39845</v>
      </c>
      <c r="D2812" s="31">
        <f>'1.4'!C117</f>
        <v>81.7</v>
      </c>
      <c r="E2812" s="31">
        <f>'1.4'!P117</f>
        <v>-3.3</v>
      </c>
      <c r="F2812" s="31">
        <f>'1.4'!AC117</f>
        <v>-2.1</v>
      </c>
      <c r="G2812" s="31">
        <f>'1.4'!AP117</f>
        <v>1.8</v>
      </c>
    </row>
    <row r="2813" spans="1:7" x14ac:dyDescent="0.25">
      <c r="A2813" s="37" t="s">
        <v>35</v>
      </c>
      <c r="B2813" s="37" t="s">
        <v>11</v>
      </c>
      <c r="C2813" s="33">
        <v>39873</v>
      </c>
      <c r="D2813" s="31">
        <f>'1.4'!C118</f>
        <v>81.900000000000006</v>
      </c>
      <c r="E2813" s="31">
        <f>'1.4'!P118</f>
        <v>-12.4</v>
      </c>
      <c r="F2813" s="31">
        <f>'1.4'!AC118</f>
        <v>-5.8</v>
      </c>
      <c r="G2813" s="31">
        <f>'1.4'!AP118</f>
        <v>0.2</v>
      </c>
    </row>
    <row r="2814" spans="1:7" x14ac:dyDescent="0.25">
      <c r="A2814" s="37" t="s">
        <v>35</v>
      </c>
      <c r="B2814" s="37" t="s">
        <v>11</v>
      </c>
      <c r="C2814" s="33">
        <v>39904</v>
      </c>
      <c r="D2814" s="31">
        <f>'1.4'!C119</f>
        <v>87.9</v>
      </c>
      <c r="E2814" s="31">
        <f>'1.4'!P119</f>
        <v>3.5</v>
      </c>
      <c r="F2814" s="31">
        <f>'1.4'!AC119</f>
        <v>-3.5</v>
      </c>
      <c r="G2814" s="31">
        <f>'1.4'!AP119</f>
        <v>0.5</v>
      </c>
    </row>
    <row r="2815" spans="1:7" x14ac:dyDescent="0.25">
      <c r="A2815" s="37" t="s">
        <v>35</v>
      </c>
      <c r="B2815" s="37" t="s">
        <v>11</v>
      </c>
      <c r="C2815" s="33">
        <v>39934</v>
      </c>
      <c r="D2815" s="31">
        <f>'1.4'!C120</f>
        <v>82</v>
      </c>
      <c r="E2815" s="31">
        <f>'1.4'!P120</f>
        <v>-8.1</v>
      </c>
      <c r="F2815" s="31">
        <f>'1.4'!AC120</f>
        <v>-4.4000000000000004</v>
      </c>
      <c r="G2815" s="31">
        <f>'1.4'!AP120</f>
        <v>-0.8</v>
      </c>
    </row>
    <row r="2816" spans="1:7" x14ac:dyDescent="0.25">
      <c r="A2816" s="37" t="s">
        <v>35</v>
      </c>
      <c r="B2816" s="37" t="s">
        <v>11</v>
      </c>
      <c r="C2816" s="33">
        <v>39965</v>
      </c>
      <c r="D2816" s="31">
        <f>'1.4'!C121</f>
        <v>79.3</v>
      </c>
      <c r="E2816" s="31">
        <f>'1.4'!P121</f>
        <v>-3.3</v>
      </c>
      <c r="F2816" s="31">
        <f>'1.4'!AC121</f>
        <v>-4.3</v>
      </c>
      <c r="G2816" s="31">
        <f>'1.4'!AP121</f>
        <v>-1.3</v>
      </c>
    </row>
    <row r="2817" spans="1:7" x14ac:dyDescent="0.25">
      <c r="A2817" s="37" t="s">
        <v>35</v>
      </c>
      <c r="B2817" s="37" t="s">
        <v>11</v>
      </c>
      <c r="C2817" s="33">
        <v>39995</v>
      </c>
      <c r="D2817" s="31">
        <f>'1.4'!C122</f>
        <v>85.5</v>
      </c>
      <c r="E2817" s="31">
        <f>'1.4'!P122</f>
        <v>-0.3</v>
      </c>
      <c r="F2817" s="31">
        <f>'1.4'!AC122</f>
        <v>-3.7</v>
      </c>
      <c r="G2817" s="31">
        <f>'1.4'!AP122</f>
        <v>-1.8</v>
      </c>
    </row>
    <row r="2818" spans="1:7" x14ac:dyDescent="0.25">
      <c r="A2818" s="37" t="s">
        <v>35</v>
      </c>
      <c r="B2818" s="37" t="s">
        <v>11</v>
      </c>
      <c r="C2818" s="33">
        <v>40026</v>
      </c>
      <c r="D2818" s="31">
        <f>'1.4'!C123</f>
        <v>84.4</v>
      </c>
      <c r="E2818" s="31">
        <f>'1.4'!P123</f>
        <v>-3.7</v>
      </c>
      <c r="F2818" s="31">
        <f>'1.4'!AC123</f>
        <v>-3.7</v>
      </c>
      <c r="G2818" s="31">
        <f>'1.4'!AP123</f>
        <v>-2.4</v>
      </c>
    </row>
    <row r="2819" spans="1:7" x14ac:dyDescent="0.25">
      <c r="A2819" s="37" t="s">
        <v>35</v>
      </c>
      <c r="B2819" s="37" t="s">
        <v>11</v>
      </c>
      <c r="C2819" s="33">
        <v>40057</v>
      </c>
      <c r="D2819" s="31">
        <f>'1.4'!C124</f>
        <v>82.4</v>
      </c>
      <c r="E2819" s="31">
        <f>'1.4'!P124</f>
        <v>-1.4</v>
      </c>
      <c r="F2819" s="31">
        <f>'1.4'!AC124</f>
        <v>-3.4</v>
      </c>
      <c r="G2819" s="31">
        <f>'1.4'!AP124</f>
        <v>-2.4</v>
      </c>
    </row>
    <row r="2820" spans="1:7" x14ac:dyDescent="0.25">
      <c r="A2820" s="37" t="s">
        <v>35</v>
      </c>
      <c r="B2820" s="37" t="s">
        <v>11</v>
      </c>
      <c r="C2820" s="33">
        <v>40087</v>
      </c>
      <c r="D2820" s="31">
        <f>'1.4'!C125</f>
        <v>94.8</v>
      </c>
      <c r="E2820" s="31">
        <f>'1.4'!P125</f>
        <v>6.4</v>
      </c>
      <c r="F2820" s="31">
        <f>'1.4'!AC125</f>
        <v>-2.4</v>
      </c>
      <c r="G2820" s="31">
        <f>'1.4'!AP125</f>
        <v>-2.2000000000000002</v>
      </c>
    </row>
    <row r="2821" spans="1:7" x14ac:dyDescent="0.25">
      <c r="A2821" s="37" t="s">
        <v>35</v>
      </c>
      <c r="B2821" s="37" t="s">
        <v>11</v>
      </c>
      <c r="C2821" s="33">
        <v>40118</v>
      </c>
      <c r="D2821" s="31">
        <f>'1.4'!C126</f>
        <v>86.3</v>
      </c>
      <c r="E2821" s="31">
        <f>'1.4'!P126</f>
        <v>0.6</v>
      </c>
      <c r="F2821" s="31">
        <f>'1.4'!AC126</f>
        <v>-2.2000000000000002</v>
      </c>
      <c r="G2821" s="31">
        <f>'1.4'!AP126</f>
        <v>-2.2000000000000002</v>
      </c>
    </row>
    <row r="2822" spans="1:7" x14ac:dyDescent="0.25">
      <c r="A2822" s="37" t="s">
        <v>35</v>
      </c>
      <c r="B2822" s="37" t="s">
        <v>11</v>
      </c>
      <c r="C2822" s="33">
        <v>40148</v>
      </c>
      <c r="D2822" s="31">
        <f>'1.4'!C127</f>
        <v>112.3</v>
      </c>
      <c r="E2822" s="31">
        <f>'1.4'!P127</f>
        <v>5.8</v>
      </c>
      <c r="F2822" s="31">
        <f>'1.4'!AC127</f>
        <v>-1.4</v>
      </c>
      <c r="G2822" s="31">
        <f>'1.4'!AP127</f>
        <v>-1.4</v>
      </c>
    </row>
    <row r="2823" spans="1:7" x14ac:dyDescent="0.25">
      <c r="A2823" s="37" t="s">
        <v>35</v>
      </c>
      <c r="B2823" s="37" t="s">
        <v>11</v>
      </c>
      <c r="C2823" s="33">
        <v>40179</v>
      </c>
      <c r="D2823" s="31">
        <f>'1.4'!C128</f>
        <v>92.7</v>
      </c>
      <c r="E2823" s="31">
        <f>'1.4'!P128</f>
        <v>6</v>
      </c>
      <c r="F2823" s="31">
        <f>'1.4'!AC128</f>
        <v>6</v>
      </c>
      <c r="G2823" s="31">
        <f>'1.4'!AP128</f>
        <v>-0.8</v>
      </c>
    </row>
    <row r="2824" spans="1:7" x14ac:dyDescent="0.25">
      <c r="A2824" s="37" t="s">
        <v>35</v>
      </c>
      <c r="B2824" s="37" t="s">
        <v>11</v>
      </c>
      <c r="C2824" s="33">
        <v>40210</v>
      </c>
      <c r="D2824" s="31">
        <f>'1.4'!C129</f>
        <v>91.4</v>
      </c>
      <c r="E2824" s="31">
        <f>'1.4'!P129</f>
        <v>11.9</v>
      </c>
      <c r="F2824" s="31">
        <f>'1.4'!AC129</f>
        <v>8.8000000000000007</v>
      </c>
      <c r="G2824" s="31">
        <f>'1.4'!AP129</f>
        <v>0.4</v>
      </c>
    </row>
    <row r="2825" spans="1:7" x14ac:dyDescent="0.25">
      <c r="A2825" s="37" t="s">
        <v>35</v>
      </c>
      <c r="B2825" s="37" t="s">
        <v>11</v>
      </c>
      <c r="C2825" s="33">
        <v>40238</v>
      </c>
      <c r="D2825" s="31">
        <f>'1.4'!C130</f>
        <v>97.6</v>
      </c>
      <c r="E2825" s="31">
        <f>'1.4'!P130</f>
        <v>19.100000000000001</v>
      </c>
      <c r="F2825" s="31">
        <f>'1.4'!AC130</f>
        <v>12.2</v>
      </c>
      <c r="G2825" s="31">
        <f>'1.4'!AP130</f>
        <v>3</v>
      </c>
    </row>
    <row r="2826" spans="1:7" x14ac:dyDescent="0.25">
      <c r="A2826" s="37" t="s">
        <v>35</v>
      </c>
      <c r="B2826" s="37" t="s">
        <v>11</v>
      </c>
      <c r="C2826" s="33">
        <v>40269</v>
      </c>
      <c r="D2826" s="31">
        <f>'1.4'!C131</f>
        <v>91.5</v>
      </c>
      <c r="E2826" s="31">
        <f>'1.4'!P131</f>
        <v>4</v>
      </c>
      <c r="F2826" s="31">
        <f>'1.4'!AC131</f>
        <v>10.1</v>
      </c>
      <c r="G2826" s="31">
        <f>'1.4'!AP131</f>
        <v>3.1</v>
      </c>
    </row>
    <row r="2827" spans="1:7" x14ac:dyDescent="0.25">
      <c r="A2827" s="37" t="s">
        <v>35</v>
      </c>
      <c r="B2827" s="37" t="s">
        <v>11</v>
      </c>
      <c r="C2827" s="33">
        <v>40299</v>
      </c>
      <c r="D2827" s="31">
        <f>'1.4'!C132</f>
        <v>88.3</v>
      </c>
      <c r="E2827" s="31">
        <f>'1.4'!P132</f>
        <v>7.8</v>
      </c>
      <c r="F2827" s="31">
        <f>'1.4'!AC132</f>
        <v>9.6</v>
      </c>
      <c r="G2827" s="31">
        <f>'1.4'!AP132</f>
        <v>4.4000000000000004</v>
      </c>
    </row>
    <row r="2828" spans="1:7" x14ac:dyDescent="0.25">
      <c r="A2828" s="37" t="s">
        <v>35</v>
      </c>
      <c r="B2828" s="37" t="s">
        <v>11</v>
      </c>
      <c r="C2828" s="33">
        <v>40330</v>
      </c>
      <c r="D2828" s="31">
        <f>'1.4'!C133</f>
        <v>90.1</v>
      </c>
      <c r="E2828" s="31">
        <f>'1.4'!P133</f>
        <v>13.7</v>
      </c>
      <c r="F2828" s="31">
        <f>'1.4'!AC133</f>
        <v>10.3</v>
      </c>
      <c r="G2828" s="31">
        <f>'1.4'!AP133</f>
        <v>5.7</v>
      </c>
    </row>
    <row r="2829" spans="1:7" x14ac:dyDescent="0.25">
      <c r="A2829" s="37" t="s">
        <v>35</v>
      </c>
      <c r="B2829" s="37" t="s">
        <v>11</v>
      </c>
      <c r="C2829" s="33">
        <v>40360</v>
      </c>
      <c r="D2829" s="31">
        <f>'1.4'!C134</f>
        <v>97.7</v>
      </c>
      <c r="E2829" s="31">
        <f>'1.4'!P134</f>
        <v>14.3</v>
      </c>
      <c r="F2829" s="31">
        <f>'1.4'!AC134</f>
        <v>10.9</v>
      </c>
      <c r="G2829" s="31">
        <f>'1.4'!AP134</f>
        <v>6.9</v>
      </c>
    </row>
    <row r="2830" spans="1:7" x14ac:dyDescent="0.25">
      <c r="A2830" s="37" t="s">
        <v>35</v>
      </c>
      <c r="B2830" s="37" t="s">
        <v>11</v>
      </c>
      <c r="C2830" s="33">
        <v>40391</v>
      </c>
      <c r="D2830" s="31">
        <f>'1.4'!C135</f>
        <v>91.3</v>
      </c>
      <c r="E2830" s="31">
        <f>'1.4'!P135</f>
        <v>8.1999999999999993</v>
      </c>
      <c r="F2830" s="31">
        <f>'1.4'!AC135</f>
        <v>10.5</v>
      </c>
      <c r="G2830" s="31">
        <f>'1.4'!AP135</f>
        <v>7.9</v>
      </c>
    </row>
    <row r="2831" spans="1:7" x14ac:dyDescent="0.25">
      <c r="A2831" s="37" t="s">
        <v>35</v>
      </c>
      <c r="B2831" s="37" t="s">
        <v>11</v>
      </c>
      <c r="C2831" s="33">
        <v>40422</v>
      </c>
      <c r="D2831" s="31">
        <f>'1.4'!C136</f>
        <v>92.4</v>
      </c>
      <c r="E2831" s="31">
        <f>'1.4'!P136</f>
        <v>12.1</v>
      </c>
      <c r="F2831" s="31">
        <f>'1.4'!AC136</f>
        <v>10.7</v>
      </c>
      <c r="G2831" s="31">
        <f>'1.4'!AP136</f>
        <v>9</v>
      </c>
    </row>
    <row r="2832" spans="1:7" x14ac:dyDescent="0.25">
      <c r="A2832" s="37" t="s">
        <v>35</v>
      </c>
      <c r="B2832" s="37" t="s">
        <v>11</v>
      </c>
      <c r="C2832" s="33">
        <v>40452</v>
      </c>
      <c r="D2832" s="31">
        <f>'1.4'!C137</f>
        <v>99.1</v>
      </c>
      <c r="E2832" s="31">
        <f>'1.4'!P137</f>
        <v>4.5999999999999996</v>
      </c>
      <c r="F2832" s="31">
        <f>'1.4'!AC137</f>
        <v>10</v>
      </c>
      <c r="G2832" s="31">
        <f>'1.4'!AP137</f>
        <v>8.8000000000000007</v>
      </c>
    </row>
    <row r="2833" spans="1:7" x14ac:dyDescent="0.25">
      <c r="A2833" s="37" t="s">
        <v>35</v>
      </c>
      <c r="B2833" s="37" t="s">
        <v>11</v>
      </c>
      <c r="C2833" s="33">
        <v>40483</v>
      </c>
      <c r="D2833" s="31">
        <f>'1.4'!C138</f>
        <v>92.5</v>
      </c>
      <c r="E2833" s="31">
        <f>'1.4'!P138</f>
        <v>7.2</v>
      </c>
      <c r="F2833" s="31">
        <f>'1.4'!AC138</f>
        <v>9.6999999999999993</v>
      </c>
      <c r="G2833" s="31">
        <f>'1.4'!AP138</f>
        <v>9.3000000000000007</v>
      </c>
    </row>
    <row r="2834" spans="1:7" x14ac:dyDescent="0.25">
      <c r="A2834" s="37" t="s">
        <v>35</v>
      </c>
      <c r="B2834" s="37" t="s">
        <v>11</v>
      </c>
      <c r="C2834" s="33">
        <v>40513</v>
      </c>
      <c r="D2834" s="31">
        <f>'1.4'!C139</f>
        <v>119.4</v>
      </c>
      <c r="E2834" s="31">
        <f>'1.4'!P139</f>
        <v>6.4</v>
      </c>
      <c r="F2834" s="31">
        <f>'1.4'!AC139</f>
        <v>9.4</v>
      </c>
      <c r="G2834" s="31">
        <f>'1.4'!AP139</f>
        <v>9.4</v>
      </c>
    </row>
    <row r="2835" spans="1:7" x14ac:dyDescent="0.25">
      <c r="A2835" s="37" t="s">
        <v>35</v>
      </c>
      <c r="B2835" s="37" t="s">
        <v>11</v>
      </c>
      <c r="C2835" s="33">
        <v>40544</v>
      </c>
      <c r="D2835" s="31">
        <f>'1.4'!C140</f>
        <v>96.1</v>
      </c>
      <c r="E2835" s="31">
        <f>'1.4'!P140</f>
        <v>3.6</v>
      </c>
      <c r="F2835" s="31">
        <f>'1.4'!AC140</f>
        <v>3.6</v>
      </c>
      <c r="G2835" s="31">
        <f>'1.4'!AP140</f>
        <v>9.1999999999999993</v>
      </c>
    </row>
    <row r="2836" spans="1:7" x14ac:dyDescent="0.25">
      <c r="A2836" s="37" t="s">
        <v>35</v>
      </c>
      <c r="B2836" s="37" t="s">
        <v>11</v>
      </c>
      <c r="C2836" s="33">
        <v>40575</v>
      </c>
      <c r="D2836" s="31">
        <f>'1.4'!C141</f>
        <v>90.9</v>
      </c>
      <c r="E2836" s="31">
        <f>'1.4'!P141</f>
        <v>-0.5</v>
      </c>
      <c r="F2836" s="31">
        <f>'1.4'!AC141</f>
        <v>1.6</v>
      </c>
      <c r="G2836" s="31">
        <f>'1.4'!AP141</f>
        <v>8.1</v>
      </c>
    </row>
    <row r="2837" spans="1:7" x14ac:dyDescent="0.25">
      <c r="A2837" s="37" t="s">
        <v>35</v>
      </c>
      <c r="B2837" s="37" t="s">
        <v>11</v>
      </c>
      <c r="C2837" s="33">
        <v>40603</v>
      </c>
      <c r="D2837" s="31">
        <f>'1.4'!C142</f>
        <v>104.3</v>
      </c>
      <c r="E2837" s="31">
        <f>'1.4'!P142</f>
        <v>6.9</v>
      </c>
      <c r="F2837" s="31">
        <f>'1.4'!AC142</f>
        <v>3.4</v>
      </c>
      <c r="G2837" s="31">
        <f>'1.4'!AP142</f>
        <v>7.2</v>
      </c>
    </row>
    <row r="2838" spans="1:7" x14ac:dyDescent="0.25">
      <c r="A2838" s="37" t="s">
        <v>35</v>
      </c>
      <c r="B2838" s="37" t="s">
        <v>11</v>
      </c>
      <c r="C2838" s="33">
        <v>40634</v>
      </c>
      <c r="D2838" s="31">
        <f>'1.4'!C143</f>
        <v>104.2</v>
      </c>
      <c r="E2838" s="31">
        <f>'1.4'!P143</f>
        <v>13.9</v>
      </c>
      <c r="F2838" s="31">
        <f>'1.4'!AC143</f>
        <v>6</v>
      </c>
      <c r="G2838" s="31">
        <f>'1.4'!AP143</f>
        <v>8</v>
      </c>
    </row>
    <row r="2839" spans="1:7" x14ac:dyDescent="0.25">
      <c r="A2839" s="37" t="s">
        <v>35</v>
      </c>
      <c r="B2839" s="37" t="s">
        <v>11</v>
      </c>
      <c r="C2839" s="33">
        <v>40664</v>
      </c>
      <c r="D2839" s="31">
        <f>'1.4'!C144</f>
        <v>92.6</v>
      </c>
      <c r="E2839" s="31">
        <f>'1.4'!P144</f>
        <v>4.8</v>
      </c>
      <c r="F2839" s="31">
        <f>'1.4'!AC144</f>
        <v>5.8</v>
      </c>
      <c r="G2839" s="31">
        <f>'1.4'!AP144</f>
        <v>7.8</v>
      </c>
    </row>
    <row r="2840" spans="1:7" x14ac:dyDescent="0.25">
      <c r="A2840" s="37" t="s">
        <v>35</v>
      </c>
      <c r="B2840" s="37" t="s">
        <v>11</v>
      </c>
      <c r="C2840" s="33">
        <v>40695</v>
      </c>
      <c r="D2840" s="31">
        <f>'1.4'!C145</f>
        <v>92.7</v>
      </c>
      <c r="E2840" s="31">
        <f>'1.4'!P145</f>
        <v>2.9</v>
      </c>
      <c r="F2840" s="31">
        <f>'1.4'!AC145</f>
        <v>5.3</v>
      </c>
      <c r="G2840" s="31">
        <f>'1.4'!AP145</f>
        <v>6.9</v>
      </c>
    </row>
    <row r="2841" spans="1:7" x14ac:dyDescent="0.25">
      <c r="A2841" s="37" t="s">
        <v>35</v>
      </c>
      <c r="B2841" s="37" t="s">
        <v>11</v>
      </c>
      <c r="C2841" s="33">
        <v>40725</v>
      </c>
      <c r="D2841" s="31">
        <f>'1.4'!C146</f>
        <v>101.3</v>
      </c>
      <c r="E2841" s="31">
        <f>'1.4'!P146</f>
        <v>3.7</v>
      </c>
      <c r="F2841" s="31">
        <f>'1.4'!AC146</f>
        <v>5.0999999999999996</v>
      </c>
      <c r="G2841" s="31">
        <f>'1.4'!AP146</f>
        <v>6.1</v>
      </c>
    </row>
    <row r="2842" spans="1:7" x14ac:dyDescent="0.25">
      <c r="A2842" s="37" t="s">
        <v>35</v>
      </c>
      <c r="B2842" s="37" t="s">
        <v>11</v>
      </c>
      <c r="C2842" s="33">
        <v>40756</v>
      </c>
      <c r="D2842" s="31">
        <f>'1.4'!C147</f>
        <v>98.8</v>
      </c>
      <c r="E2842" s="31">
        <f>'1.4'!P147</f>
        <v>8.1999999999999993</v>
      </c>
      <c r="F2842" s="31">
        <f>'1.4'!AC147</f>
        <v>5.5</v>
      </c>
      <c r="G2842" s="31">
        <f>'1.4'!AP147</f>
        <v>6.1</v>
      </c>
    </row>
    <row r="2843" spans="1:7" x14ac:dyDescent="0.25">
      <c r="A2843" s="37" t="s">
        <v>35</v>
      </c>
      <c r="B2843" s="37" t="s">
        <v>11</v>
      </c>
      <c r="C2843" s="33">
        <v>40787</v>
      </c>
      <c r="D2843" s="31">
        <f>'1.4'!C148</f>
        <v>96.9</v>
      </c>
      <c r="E2843" s="31">
        <f>'1.4'!P148</f>
        <v>4.9000000000000004</v>
      </c>
      <c r="F2843" s="31">
        <f>'1.4'!AC148</f>
        <v>5.4</v>
      </c>
      <c r="G2843" s="31">
        <f>'1.4'!AP148</f>
        <v>5.6</v>
      </c>
    </row>
    <row r="2844" spans="1:7" x14ac:dyDescent="0.25">
      <c r="A2844" s="37" t="s">
        <v>35</v>
      </c>
      <c r="B2844" s="37" t="s">
        <v>11</v>
      </c>
      <c r="C2844" s="33">
        <v>40817</v>
      </c>
      <c r="D2844" s="31">
        <f>'1.4'!C149</f>
        <v>99.6</v>
      </c>
      <c r="E2844" s="31">
        <f>'1.4'!P149</f>
        <v>0.4</v>
      </c>
      <c r="F2844" s="31">
        <f>'1.4'!AC149</f>
        <v>4.9000000000000004</v>
      </c>
      <c r="G2844" s="31">
        <f>'1.4'!AP149</f>
        <v>5.2</v>
      </c>
    </row>
    <row r="2845" spans="1:7" x14ac:dyDescent="0.25">
      <c r="A2845" s="37" t="s">
        <v>35</v>
      </c>
      <c r="B2845" s="37" t="s">
        <v>11</v>
      </c>
      <c r="C2845" s="33">
        <v>40848</v>
      </c>
      <c r="D2845" s="31">
        <f>'1.4'!C150</f>
        <v>97</v>
      </c>
      <c r="E2845" s="31">
        <f>'1.4'!P150</f>
        <v>4.8</v>
      </c>
      <c r="F2845" s="31">
        <f>'1.4'!AC150</f>
        <v>4.9000000000000004</v>
      </c>
      <c r="G2845" s="31">
        <f>'1.4'!AP150</f>
        <v>5</v>
      </c>
    </row>
    <row r="2846" spans="1:7" x14ac:dyDescent="0.25">
      <c r="A2846" s="37" t="s">
        <v>35</v>
      </c>
      <c r="B2846" s="37" t="s">
        <v>11</v>
      </c>
      <c r="C2846" s="33">
        <v>40878</v>
      </c>
      <c r="D2846" s="31">
        <f>'1.4'!C151</f>
        <v>125.6</v>
      </c>
      <c r="E2846" s="31">
        <f>'1.4'!P151</f>
        <v>5.2</v>
      </c>
      <c r="F2846" s="31">
        <f>'1.4'!AC151</f>
        <v>4.9000000000000004</v>
      </c>
      <c r="G2846" s="31">
        <f>'1.4'!AP151</f>
        <v>4.9000000000000004</v>
      </c>
    </row>
    <row r="2847" spans="1:7" x14ac:dyDescent="0.25">
      <c r="A2847" s="37" t="s">
        <v>35</v>
      </c>
      <c r="B2847" s="37" t="s">
        <v>11</v>
      </c>
      <c r="C2847" s="33">
        <v>40909</v>
      </c>
      <c r="D2847" s="31">
        <f>'1.4'!C152</f>
        <v>101.7</v>
      </c>
      <c r="E2847" s="31">
        <f>'1.4'!P152</f>
        <v>5.8</v>
      </c>
      <c r="F2847" s="31">
        <f>'1.4'!AC152</f>
        <v>5.8</v>
      </c>
      <c r="G2847" s="31">
        <f>'1.4'!AP152</f>
        <v>5.0999999999999996</v>
      </c>
    </row>
    <row r="2848" spans="1:7" x14ac:dyDescent="0.25">
      <c r="A2848" s="37" t="s">
        <v>35</v>
      </c>
      <c r="B2848" s="37" t="s">
        <v>11</v>
      </c>
      <c r="C2848" s="33">
        <v>40940</v>
      </c>
      <c r="D2848" s="31">
        <f>'1.4'!C153</f>
        <v>103.2</v>
      </c>
      <c r="E2848" s="31">
        <f>'1.4'!P153</f>
        <v>13.4</v>
      </c>
      <c r="F2848" s="31">
        <f>'1.4'!AC153</f>
        <v>9.5</v>
      </c>
      <c r="G2848" s="31">
        <f>'1.4'!AP153</f>
        <v>6.2</v>
      </c>
    </row>
    <row r="2849" spans="1:7" x14ac:dyDescent="0.25">
      <c r="A2849" s="37" t="s">
        <v>35</v>
      </c>
      <c r="B2849" s="37" t="s">
        <v>11</v>
      </c>
      <c r="C2849" s="33">
        <v>40969</v>
      </c>
      <c r="D2849" s="31">
        <f>'1.4'!C154</f>
        <v>110.8</v>
      </c>
      <c r="E2849" s="31">
        <f>'1.4'!P154</f>
        <v>6.2</v>
      </c>
      <c r="F2849" s="31">
        <f>'1.4'!AC154</f>
        <v>8.3000000000000007</v>
      </c>
      <c r="G2849" s="31">
        <f>'1.4'!AP154</f>
        <v>6.1</v>
      </c>
    </row>
    <row r="2850" spans="1:7" x14ac:dyDescent="0.25">
      <c r="A2850" s="37" t="s">
        <v>35</v>
      </c>
      <c r="B2850" s="37" t="s">
        <v>11</v>
      </c>
      <c r="C2850" s="33">
        <v>41000</v>
      </c>
      <c r="D2850" s="31">
        <f>'1.4'!C155</f>
        <v>104.8</v>
      </c>
      <c r="E2850" s="31">
        <f>'1.4'!P155</f>
        <v>0.6</v>
      </c>
      <c r="F2850" s="31">
        <f>'1.4'!AC155</f>
        <v>6.3</v>
      </c>
      <c r="G2850" s="31">
        <f>'1.4'!AP155</f>
        <v>5</v>
      </c>
    </row>
    <row r="2851" spans="1:7" x14ac:dyDescent="0.25">
      <c r="A2851" s="37" t="s">
        <v>35</v>
      </c>
      <c r="B2851" s="37" t="s">
        <v>11</v>
      </c>
      <c r="C2851" s="33">
        <v>41030</v>
      </c>
      <c r="D2851" s="31">
        <f>'1.4'!C156</f>
        <v>103.7</v>
      </c>
      <c r="E2851" s="31">
        <f>'1.4'!P156</f>
        <v>12</v>
      </c>
      <c r="F2851" s="31">
        <f>'1.4'!AC156</f>
        <v>7.4</v>
      </c>
      <c r="G2851" s="31">
        <f>'1.4'!AP156</f>
        <v>5.6</v>
      </c>
    </row>
    <row r="2852" spans="1:7" x14ac:dyDescent="0.25">
      <c r="A2852" s="37" t="s">
        <v>35</v>
      </c>
      <c r="B2852" s="37" t="s">
        <v>11</v>
      </c>
      <c r="C2852" s="33">
        <v>41061</v>
      </c>
      <c r="D2852" s="31">
        <f>'1.4'!C157</f>
        <v>107.6</v>
      </c>
      <c r="E2852" s="31">
        <f>'1.4'!P157</f>
        <v>16</v>
      </c>
      <c r="F2852" s="31">
        <f>'1.4'!AC157</f>
        <v>8.8000000000000007</v>
      </c>
      <c r="G2852" s="31">
        <f>'1.4'!AP157</f>
        <v>6.6</v>
      </c>
    </row>
    <row r="2853" spans="1:7" x14ac:dyDescent="0.25">
      <c r="A2853" s="37" t="s">
        <v>35</v>
      </c>
      <c r="B2853" s="37" t="s">
        <v>11</v>
      </c>
      <c r="C2853" s="33">
        <v>41091</v>
      </c>
      <c r="D2853" s="31">
        <f>'1.4'!C158</f>
        <v>103.2</v>
      </c>
      <c r="E2853" s="31">
        <f>'1.4'!P158</f>
        <v>1.9</v>
      </c>
      <c r="F2853" s="31">
        <f>'1.4'!AC158</f>
        <v>7.7</v>
      </c>
      <c r="G2853" s="31">
        <f>'1.4'!AP158</f>
        <v>6.4</v>
      </c>
    </row>
    <row r="2854" spans="1:7" x14ac:dyDescent="0.25">
      <c r="A2854" s="37" t="s">
        <v>35</v>
      </c>
      <c r="B2854" s="37" t="s">
        <v>11</v>
      </c>
      <c r="C2854" s="33">
        <v>41122</v>
      </c>
      <c r="D2854" s="31">
        <f>'1.4'!C159</f>
        <v>106.9</v>
      </c>
      <c r="E2854" s="31">
        <f>'1.4'!P159</f>
        <v>8.3000000000000007</v>
      </c>
      <c r="F2854" s="31">
        <f>'1.4'!AC159</f>
        <v>7.8</v>
      </c>
      <c r="G2854" s="31">
        <f>'1.4'!AP159</f>
        <v>6.5</v>
      </c>
    </row>
    <row r="2855" spans="1:7" x14ac:dyDescent="0.25">
      <c r="A2855" s="37" t="s">
        <v>35</v>
      </c>
      <c r="B2855" s="37" t="s">
        <v>11</v>
      </c>
      <c r="C2855" s="33">
        <v>41153</v>
      </c>
      <c r="D2855" s="31">
        <f>'1.4'!C160</f>
        <v>104.7</v>
      </c>
      <c r="E2855" s="31">
        <f>'1.4'!P160</f>
        <v>8.1</v>
      </c>
      <c r="F2855" s="31">
        <f>'1.4'!AC160</f>
        <v>7.8</v>
      </c>
      <c r="G2855" s="31">
        <f>'1.4'!AP160</f>
        <v>6.7</v>
      </c>
    </row>
    <row r="2856" spans="1:7" x14ac:dyDescent="0.25">
      <c r="A2856" s="37" t="s">
        <v>35</v>
      </c>
      <c r="B2856" s="37" t="s">
        <v>11</v>
      </c>
      <c r="C2856" s="33">
        <v>41183</v>
      </c>
      <c r="D2856" s="31">
        <f>'1.4'!C161</f>
        <v>108.8</v>
      </c>
      <c r="E2856" s="31">
        <f>'1.4'!P161</f>
        <v>9.3000000000000007</v>
      </c>
      <c r="F2856" s="31">
        <f>'1.4'!AC161</f>
        <v>8</v>
      </c>
      <c r="G2856" s="31">
        <f>'1.4'!AP161</f>
        <v>7.5</v>
      </c>
    </row>
    <row r="2857" spans="1:7" x14ac:dyDescent="0.25">
      <c r="A2857" s="37" t="s">
        <v>35</v>
      </c>
      <c r="B2857" s="37" t="s">
        <v>11</v>
      </c>
      <c r="C2857" s="33">
        <v>41214</v>
      </c>
      <c r="D2857" s="31">
        <f>'1.4'!C162</f>
        <v>105.1</v>
      </c>
      <c r="E2857" s="31">
        <f>'1.4'!P162</f>
        <v>8.4</v>
      </c>
      <c r="F2857" s="31">
        <f>'1.4'!AC162</f>
        <v>8</v>
      </c>
      <c r="G2857" s="31">
        <f>'1.4'!AP162</f>
        <v>7.7</v>
      </c>
    </row>
    <row r="2858" spans="1:7" x14ac:dyDescent="0.25">
      <c r="A2858" s="37" t="s">
        <v>35</v>
      </c>
      <c r="B2858" s="37" t="s">
        <v>11</v>
      </c>
      <c r="C2858" s="33">
        <v>41244</v>
      </c>
      <c r="D2858" s="31">
        <f>'1.4'!C163</f>
        <v>133.4</v>
      </c>
      <c r="E2858" s="31">
        <f>'1.4'!P163</f>
        <v>6.2</v>
      </c>
      <c r="F2858" s="31">
        <f>'1.4'!AC163</f>
        <v>7.8</v>
      </c>
      <c r="G2858" s="31">
        <f>'1.4'!AP163</f>
        <v>7.8</v>
      </c>
    </row>
    <row r="2859" spans="1:7" x14ac:dyDescent="0.25">
      <c r="A2859" s="37" t="s">
        <v>35</v>
      </c>
      <c r="B2859" s="37" t="s">
        <v>11</v>
      </c>
      <c r="C2859" s="33">
        <v>41275</v>
      </c>
      <c r="D2859" s="31">
        <f>'1.4'!C164</f>
        <v>105.6</v>
      </c>
      <c r="E2859" s="31">
        <f>'1.4'!P164</f>
        <v>3.9</v>
      </c>
      <c r="F2859" s="31">
        <f>'1.4'!AC164</f>
        <v>3.9</v>
      </c>
      <c r="G2859" s="31">
        <f>'1.4'!AP164</f>
        <v>7.6</v>
      </c>
    </row>
    <row r="2860" spans="1:7" x14ac:dyDescent="0.25">
      <c r="A2860" s="37" t="s">
        <v>35</v>
      </c>
      <c r="B2860" s="37" t="s">
        <v>11</v>
      </c>
      <c r="C2860" s="33">
        <v>41306</v>
      </c>
      <c r="D2860" s="31">
        <f>'1.4'!C165</f>
        <v>99.3</v>
      </c>
      <c r="E2860" s="31">
        <f>'1.4'!P165</f>
        <v>-3.8</v>
      </c>
      <c r="F2860" s="31">
        <f>'1.4'!AC165</f>
        <v>0</v>
      </c>
      <c r="G2860" s="31">
        <f>'1.4'!AP165</f>
        <v>6.2</v>
      </c>
    </row>
    <row r="2861" spans="1:7" x14ac:dyDescent="0.25">
      <c r="A2861" s="37" t="s">
        <v>35</v>
      </c>
      <c r="B2861" s="37" t="s">
        <v>11</v>
      </c>
      <c r="C2861" s="33">
        <v>41334</v>
      </c>
      <c r="D2861" s="31">
        <f>'1.4'!C166</f>
        <v>112.1</v>
      </c>
      <c r="E2861" s="31">
        <f>'1.4'!P166</f>
        <v>1.2</v>
      </c>
      <c r="F2861" s="31">
        <f>'1.4'!AC166</f>
        <v>0.4</v>
      </c>
      <c r="G2861" s="31">
        <f>'1.4'!AP166</f>
        <v>5.8</v>
      </c>
    </row>
    <row r="2862" spans="1:7" x14ac:dyDescent="0.25">
      <c r="A2862" s="37" t="s">
        <v>35</v>
      </c>
      <c r="B2862" s="37" t="s">
        <v>11</v>
      </c>
      <c r="C2862" s="33">
        <v>41365</v>
      </c>
      <c r="D2862" s="31">
        <f>'1.4'!C167</f>
        <v>96.4</v>
      </c>
      <c r="E2862" s="31">
        <f>'1.4'!P167</f>
        <v>-8</v>
      </c>
      <c r="F2862" s="31">
        <f>'1.4'!AC167</f>
        <v>-1.7</v>
      </c>
      <c r="G2862" s="31">
        <f>'1.4'!AP167</f>
        <v>5.0999999999999996</v>
      </c>
    </row>
    <row r="2863" spans="1:7" x14ac:dyDescent="0.25">
      <c r="A2863" s="37" t="s">
        <v>35</v>
      </c>
      <c r="B2863" s="37" t="s">
        <v>11</v>
      </c>
      <c r="C2863" s="33">
        <v>41395</v>
      </c>
      <c r="D2863" s="31">
        <f>'1.4'!C168</f>
        <v>102.5</v>
      </c>
      <c r="E2863" s="31">
        <f>'1.4'!P168</f>
        <v>-1.1000000000000001</v>
      </c>
      <c r="F2863" s="31">
        <f>'1.4'!AC168</f>
        <v>-1.6</v>
      </c>
      <c r="G2863" s="31">
        <f>'1.4'!AP168</f>
        <v>4</v>
      </c>
    </row>
    <row r="2864" spans="1:7" x14ac:dyDescent="0.25">
      <c r="A2864" s="37" t="s">
        <v>35</v>
      </c>
      <c r="B2864" s="37" t="s">
        <v>11</v>
      </c>
      <c r="C2864" s="33">
        <v>41426</v>
      </c>
      <c r="D2864" s="31">
        <f>'1.4'!C169</f>
        <v>97.9</v>
      </c>
      <c r="E2864" s="31">
        <f>'1.4'!P169</f>
        <v>-9</v>
      </c>
      <c r="F2864" s="31">
        <f>'1.4'!AC169</f>
        <v>-2.8</v>
      </c>
      <c r="G2864" s="31">
        <f>'1.4'!AP169</f>
        <v>2</v>
      </c>
    </row>
    <row r="2865" spans="1:7" x14ac:dyDescent="0.25">
      <c r="A2865" s="37" t="s">
        <v>35</v>
      </c>
      <c r="B2865" s="37" t="s">
        <v>11</v>
      </c>
      <c r="C2865" s="33">
        <v>41456</v>
      </c>
      <c r="D2865" s="31">
        <f>'1.4'!C170</f>
        <v>103.7</v>
      </c>
      <c r="E2865" s="31">
        <f>'1.4'!P170</f>
        <v>0.5</v>
      </c>
      <c r="F2865" s="31">
        <f>'1.4'!AC170</f>
        <v>-2.4</v>
      </c>
      <c r="G2865" s="31">
        <f>'1.4'!AP170</f>
        <v>1.9</v>
      </c>
    </row>
    <row r="2866" spans="1:7" x14ac:dyDescent="0.25">
      <c r="A2866" s="37" t="s">
        <v>35</v>
      </c>
      <c r="B2866" s="37" t="s">
        <v>11</v>
      </c>
      <c r="C2866" s="33">
        <v>41487</v>
      </c>
      <c r="D2866" s="31">
        <f>'1.4'!C171</f>
        <v>110</v>
      </c>
      <c r="E2866" s="31">
        <f>'1.4'!P171</f>
        <v>2.9</v>
      </c>
      <c r="F2866" s="31">
        <f>'1.4'!AC171</f>
        <v>-1.7</v>
      </c>
      <c r="G2866" s="31">
        <f>'1.4'!AP171</f>
        <v>1.5</v>
      </c>
    </row>
    <row r="2867" spans="1:7" x14ac:dyDescent="0.25">
      <c r="A2867" s="37" t="s">
        <v>35</v>
      </c>
      <c r="B2867" s="37" t="s">
        <v>11</v>
      </c>
      <c r="C2867" s="33">
        <v>41518</v>
      </c>
      <c r="D2867" s="31">
        <f>'1.4'!C172</f>
        <v>97.4</v>
      </c>
      <c r="E2867" s="31">
        <f>'1.4'!P172</f>
        <v>-7</v>
      </c>
      <c r="F2867" s="31">
        <f>'1.4'!AC172</f>
        <v>-2.2999999999999998</v>
      </c>
      <c r="G2867" s="31">
        <f>'1.4'!AP172</f>
        <v>0.3</v>
      </c>
    </row>
    <row r="2868" spans="1:7" x14ac:dyDescent="0.25">
      <c r="A2868" s="37" t="s">
        <v>35</v>
      </c>
      <c r="B2868" s="37" t="s">
        <v>11</v>
      </c>
      <c r="C2868" s="33">
        <v>41548</v>
      </c>
      <c r="D2868" s="31">
        <f>'1.4'!C173</f>
        <v>104.8</v>
      </c>
      <c r="E2868" s="31">
        <f>'1.4'!P173</f>
        <v>-3.7</v>
      </c>
      <c r="F2868" s="31">
        <f>'1.4'!AC173</f>
        <v>-2.4</v>
      </c>
      <c r="G2868" s="31">
        <f>'1.4'!AP173</f>
        <v>-0.8</v>
      </c>
    </row>
    <row r="2869" spans="1:7" x14ac:dyDescent="0.25">
      <c r="A2869" s="37" t="s">
        <v>35</v>
      </c>
      <c r="B2869" s="37" t="s">
        <v>11</v>
      </c>
      <c r="C2869" s="33">
        <v>41579</v>
      </c>
      <c r="D2869" s="31">
        <f>'1.4'!C174</f>
        <v>106.6</v>
      </c>
      <c r="E2869" s="31">
        <f>'1.4'!P174</f>
        <v>1.5</v>
      </c>
      <c r="F2869" s="31">
        <f>'1.4'!AC174</f>
        <v>-2.1</v>
      </c>
      <c r="G2869" s="31">
        <f>'1.4'!AP174</f>
        <v>-1.3</v>
      </c>
    </row>
    <row r="2870" spans="1:7" x14ac:dyDescent="0.25">
      <c r="A2870" s="37" t="s">
        <v>35</v>
      </c>
      <c r="B2870" s="37" t="s">
        <v>11</v>
      </c>
      <c r="C2870" s="33">
        <v>41609</v>
      </c>
      <c r="D2870" s="31">
        <f>'1.4'!C175</f>
        <v>127.8</v>
      </c>
      <c r="E2870" s="31">
        <f>'1.4'!P175</f>
        <v>-4.2</v>
      </c>
      <c r="F2870" s="31">
        <f>'1.4'!AC175</f>
        <v>-2.2999999999999998</v>
      </c>
      <c r="G2870" s="31">
        <f>'1.4'!AP175</f>
        <v>-2.2999999999999998</v>
      </c>
    </row>
    <row r="2871" spans="1:7" x14ac:dyDescent="0.25">
      <c r="A2871" s="37" t="s">
        <v>35</v>
      </c>
      <c r="B2871" s="37" t="s">
        <v>11</v>
      </c>
      <c r="C2871" s="33">
        <v>41640</v>
      </c>
      <c r="D2871" s="31">
        <f>'1.4'!C176</f>
        <v>105.9</v>
      </c>
      <c r="E2871" s="31">
        <f>'1.4'!P176</f>
        <v>0.3</v>
      </c>
      <c r="F2871" s="31">
        <f>'1.4'!AC176</f>
        <v>0.3</v>
      </c>
      <c r="G2871" s="31">
        <f>'1.4'!AP176</f>
        <v>-2.6</v>
      </c>
    </row>
    <row r="2872" spans="1:7" x14ac:dyDescent="0.25">
      <c r="A2872" s="37" t="s">
        <v>35</v>
      </c>
      <c r="B2872" s="37" t="s">
        <v>11</v>
      </c>
      <c r="C2872" s="33">
        <v>41671</v>
      </c>
      <c r="D2872" s="31">
        <f>'1.4'!C177</f>
        <v>95.2</v>
      </c>
      <c r="E2872" s="31">
        <f>'1.4'!P177</f>
        <v>-4.0999999999999996</v>
      </c>
      <c r="F2872" s="31">
        <f>'1.4'!AC177</f>
        <v>-1.9</v>
      </c>
      <c r="G2872" s="31">
        <f>'1.4'!AP177</f>
        <v>-2.6</v>
      </c>
    </row>
    <row r="2873" spans="1:7" x14ac:dyDescent="0.25">
      <c r="A2873" s="37" t="s">
        <v>35</v>
      </c>
      <c r="B2873" s="37" t="s">
        <v>11</v>
      </c>
      <c r="C2873" s="33">
        <v>41699</v>
      </c>
      <c r="D2873" s="31">
        <f>'1.4'!C178</f>
        <v>104.2</v>
      </c>
      <c r="E2873" s="31">
        <f>'1.4'!P178</f>
        <v>-7.1</v>
      </c>
      <c r="F2873" s="31">
        <f>'1.4'!AC178</f>
        <v>-3.7</v>
      </c>
      <c r="G2873" s="31">
        <f>'1.4'!AP178</f>
        <v>-3.3</v>
      </c>
    </row>
    <row r="2874" spans="1:7" x14ac:dyDescent="0.25">
      <c r="A2874" s="37" t="s">
        <v>35</v>
      </c>
      <c r="B2874" s="37" t="s">
        <v>11</v>
      </c>
      <c r="C2874" s="33">
        <v>41730</v>
      </c>
      <c r="D2874" s="31">
        <f>'1.4'!C179</f>
        <v>105.9</v>
      </c>
      <c r="E2874" s="31">
        <f>'1.4'!P179</f>
        <v>9.8000000000000007</v>
      </c>
      <c r="F2874" s="31">
        <f>'1.4'!AC179</f>
        <v>-0.6</v>
      </c>
      <c r="G2874" s="31">
        <f>'1.4'!AP179</f>
        <v>-1.9</v>
      </c>
    </row>
    <row r="2875" spans="1:7" x14ac:dyDescent="0.25">
      <c r="A2875" s="37" t="s">
        <v>35</v>
      </c>
      <c r="B2875" s="37" t="s">
        <v>11</v>
      </c>
      <c r="C2875" s="33">
        <v>41760</v>
      </c>
      <c r="D2875" s="31">
        <f>'1.4'!C180</f>
        <v>103.3</v>
      </c>
      <c r="E2875" s="31">
        <f>'1.4'!P180</f>
        <v>0.8</v>
      </c>
      <c r="F2875" s="31">
        <f>'1.4'!AC180</f>
        <v>-0.3</v>
      </c>
      <c r="G2875" s="31">
        <f>'1.4'!AP180</f>
        <v>-1.8</v>
      </c>
    </row>
    <row r="2876" spans="1:7" x14ac:dyDescent="0.25">
      <c r="A2876" s="37" t="s">
        <v>35</v>
      </c>
      <c r="B2876" s="37" t="s">
        <v>11</v>
      </c>
      <c r="C2876" s="33">
        <v>41791</v>
      </c>
      <c r="D2876" s="31">
        <f>'1.4'!C181</f>
        <v>94.3</v>
      </c>
      <c r="E2876" s="31">
        <f>'1.4'!P181</f>
        <v>-3.7</v>
      </c>
      <c r="F2876" s="31">
        <f>'1.4'!AC181</f>
        <v>-0.8</v>
      </c>
      <c r="G2876" s="31">
        <f>'1.4'!AP181</f>
        <v>-1.3</v>
      </c>
    </row>
    <row r="2877" spans="1:7" x14ac:dyDescent="0.25">
      <c r="A2877" s="37" t="s">
        <v>35</v>
      </c>
      <c r="B2877" s="37" t="s">
        <v>11</v>
      </c>
      <c r="C2877" s="33">
        <v>41821</v>
      </c>
      <c r="D2877" s="31">
        <f>'1.4'!C182</f>
        <v>101.7</v>
      </c>
      <c r="E2877" s="31">
        <f>'1.4'!P182</f>
        <v>-1.9</v>
      </c>
      <c r="F2877" s="31">
        <f>'1.4'!AC182</f>
        <v>-1</v>
      </c>
      <c r="G2877" s="31">
        <f>'1.4'!AP182</f>
        <v>-1.5</v>
      </c>
    </row>
    <row r="2878" spans="1:7" x14ac:dyDescent="0.25">
      <c r="A2878" s="37" t="s">
        <v>35</v>
      </c>
      <c r="B2878" s="37" t="s">
        <v>11</v>
      </c>
      <c r="C2878" s="33">
        <v>41852</v>
      </c>
      <c r="D2878" s="31">
        <f>'1.4'!C183</f>
        <v>0</v>
      </c>
      <c r="E2878" s="31">
        <f>'1.4'!P183</f>
        <v>0</v>
      </c>
      <c r="F2878" s="31">
        <f>'1.4'!AC183</f>
        <v>0</v>
      </c>
      <c r="G2878" s="31">
        <f>'1.4'!AP183</f>
        <v>0</v>
      </c>
    </row>
    <row r="2879" spans="1:7" x14ac:dyDescent="0.25">
      <c r="A2879" s="37" t="s">
        <v>35</v>
      </c>
      <c r="B2879" s="37" t="s">
        <v>11</v>
      </c>
      <c r="C2879" s="33">
        <v>41883</v>
      </c>
      <c r="D2879" s="31">
        <f>'1.4'!C184</f>
        <v>0</v>
      </c>
      <c r="E2879" s="31">
        <f>'1.4'!P184</f>
        <v>0</v>
      </c>
      <c r="F2879" s="31">
        <f>'1.4'!AC184</f>
        <v>0</v>
      </c>
      <c r="G2879" s="31">
        <f>'1.4'!AP184</f>
        <v>0</v>
      </c>
    </row>
    <row r="2880" spans="1:7" x14ac:dyDescent="0.25">
      <c r="A2880" s="37" t="s">
        <v>35</v>
      </c>
      <c r="B2880" s="37" t="s">
        <v>11</v>
      </c>
      <c r="C2880" s="33">
        <v>41913</v>
      </c>
      <c r="D2880" s="31">
        <f>'1.4'!C185</f>
        <v>0</v>
      </c>
      <c r="E2880" s="31">
        <f>'1.4'!P185</f>
        <v>0</v>
      </c>
      <c r="F2880" s="31">
        <f>'1.4'!AC185</f>
        <v>0</v>
      </c>
      <c r="G2880" s="31">
        <f>'1.4'!AP185</f>
        <v>0</v>
      </c>
    </row>
    <row r="2881" spans="1:7" x14ac:dyDescent="0.25">
      <c r="A2881" s="37" t="s">
        <v>35</v>
      </c>
      <c r="B2881" s="37" t="s">
        <v>11</v>
      </c>
      <c r="C2881" s="33">
        <v>41944</v>
      </c>
      <c r="D2881" s="31">
        <f>'1.4'!C186</f>
        <v>0</v>
      </c>
      <c r="E2881" s="31">
        <f>'1.4'!P186</f>
        <v>0</v>
      </c>
      <c r="F2881" s="31">
        <f>'1.4'!AC186</f>
        <v>0</v>
      </c>
      <c r="G2881" s="31">
        <f>'1.4'!AP186</f>
        <v>0</v>
      </c>
    </row>
    <row r="2882" spans="1:7" x14ac:dyDescent="0.25">
      <c r="A2882" s="37" t="s">
        <v>35</v>
      </c>
      <c r="B2882" s="37" t="s">
        <v>11</v>
      </c>
      <c r="C2882" s="33">
        <v>41974</v>
      </c>
      <c r="D2882" s="31">
        <f>'1.4'!C187</f>
        <v>0</v>
      </c>
      <c r="E2882" s="31">
        <f>'1.4'!P187</f>
        <v>0</v>
      </c>
      <c r="F2882" s="31">
        <f>'1.4'!AC187</f>
        <v>0</v>
      </c>
      <c r="G2882" s="31">
        <f>'1.4'!AP187</f>
        <v>0</v>
      </c>
    </row>
    <row r="2883" spans="1:7" x14ac:dyDescent="0.25">
      <c r="A2883" s="37" t="s">
        <v>35</v>
      </c>
      <c r="B2883" s="37" t="s">
        <v>13</v>
      </c>
      <c r="C2883" s="33">
        <v>36526</v>
      </c>
      <c r="D2883" s="31" t="e">
        <f>'1.4'!E8</f>
        <v>#N/A</v>
      </c>
      <c r="E2883" s="31" t="e">
        <f>'1.4'!R8</f>
        <v>#N/A</v>
      </c>
      <c r="F2883" s="31" t="e">
        <f>'1.4'!AE8</f>
        <v>#N/A</v>
      </c>
      <c r="G2883" s="31" t="e">
        <f>'1.4'!AR8</f>
        <v>#N/A</v>
      </c>
    </row>
    <row r="2884" spans="1:7" x14ac:dyDescent="0.25">
      <c r="A2884" s="37" t="s">
        <v>35</v>
      </c>
      <c r="B2884" s="37" t="s">
        <v>13</v>
      </c>
      <c r="C2884" s="33">
        <v>36557</v>
      </c>
      <c r="D2884" s="31" t="e">
        <f>'1.4'!E9</f>
        <v>#N/A</v>
      </c>
      <c r="E2884" s="31" t="e">
        <f>'1.4'!R9</f>
        <v>#N/A</v>
      </c>
      <c r="F2884" s="31" t="e">
        <f>'1.4'!AE9</f>
        <v>#N/A</v>
      </c>
      <c r="G2884" s="31" t="e">
        <f>'1.4'!AR9</f>
        <v>#N/A</v>
      </c>
    </row>
    <row r="2885" spans="1:7" x14ac:dyDescent="0.25">
      <c r="A2885" s="37" t="s">
        <v>35</v>
      </c>
      <c r="B2885" s="37" t="s">
        <v>13</v>
      </c>
      <c r="C2885" s="33">
        <v>36586</v>
      </c>
      <c r="D2885" s="31" t="e">
        <f>'1.4'!E10</f>
        <v>#N/A</v>
      </c>
      <c r="E2885" s="31" t="e">
        <f>'1.4'!R10</f>
        <v>#N/A</v>
      </c>
      <c r="F2885" s="31" t="e">
        <f>'1.4'!AE10</f>
        <v>#N/A</v>
      </c>
      <c r="G2885" s="31" t="e">
        <f>'1.4'!AR10</f>
        <v>#N/A</v>
      </c>
    </row>
    <row r="2886" spans="1:7" x14ac:dyDescent="0.25">
      <c r="A2886" s="37" t="s">
        <v>35</v>
      </c>
      <c r="B2886" s="37" t="s">
        <v>13</v>
      </c>
      <c r="C2886" s="33">
        <v>36617</v>
      </c>
      <c r="D2886" s="31" t="e">
        <f>'1.4'!E11</f>
        <v>#N/A</v>
      </c>
      <c r="E2886" s="31" t="e">
        <f>'1.4'!R11</f>
        <v>#N/A</v>
      </c>
      <c r="F2886" s="31" t="e">
        <f>'1.4'!AE11</f>
        <v>#N/A</v>
      </c>
      <c r="G2886" s="31" t="e">
        <f>'1.4'!AR11</f>
        <v>#N/A</v>
      </c>
    </row>
    <row r="2887" spans="1:7" x14ac:dyDescent="0.25">
      <c r="A2887" s="37" t="s">
        <v>35</v>
      </c>
      <c r="B2887" s="37" t="s">
        <v>13</v>
      </c>
      <c r="C2887" s="33">
        <v>36647</v>
      </c>
      <c r="D2887" s="31" t="e">
        <f>'1.4'!E12</f>
        <v>#N/A</v>
      </c>
      <c r="E2887" s="31" t="e">
        <f>'1.4'!R12</f>
        <v>#N/A</v>
      </c>
      <c r="F2887" s="31" t="e">
        <f>'1.4'!AE12</f>
        <v>#N/A</v>
      </c>
      <c r="G2887" s="31" t="e">
        <f>'1.4'!AR12</f>
        <v>#N/A</v>
      </c>
    </row>
    <row r="2888" spans="1:7" x14ac:dyDescent="0.25">
      <c r="A2888" s="37" t="s">
        <v>35</v>
      </c>
      <c r="B2888" s="37" t="s">
        <v>13</v>
      </c>
      <c r="C2888" s="33">
        <v>36678</v>
      </c>
      <c r="D2888" s="31" t="e">
        <f>'1.4'!E13</f>
        <v>#N/A</v>
      </c>
      <c r="E2888" s="31" t="e">
        <f>'1.4'!R13</f>
        <v>#N/A</v>
      </c>
      <c r="F2888" s="31" t="e">
        <f>'1.4'!AE13</f>
        <v>#N/A</v>
      </c>
      <c r="G2888" s="31" t="e">
        <f>'1.4'!AR13</f>
        <v>#N/A</v>
      </c>
    </row>
    <row r="2889" spans="1:7" x14ac:dyDescent="0.25">
      <c r="A2889" s="37" t="s">
        <v>35</v>
      </c>
      <c r="B2889" s="37" t="s">
        <v>13</v>
      </c>
      <c r="C2889" s="33">
        <v>36708</v>
      </c>
      <c r="D2889" s="31" t="e">
        <f>'1.4'!E14</f>
        <v>#N/A</v>
      </c>
      <c r="E2889" s="31" t="e">
        <f>'1.4'!R14</f>
        <v>#N/A</v>
      </c>
      <c r="F2889" s="31" t="e">
        <f>'1.4'!AE14</f>
        <v>#N/A</v>
      </c>
      <c r="G2889" s="31" t="e">
        <f>'1.4'!AR14</f>
        <v>#N/A</v>
      </c>
    </row>
    <row r="2890" spans="1:7" x14ac:dyDescent="0.25">
      <c r="A2890" s="37" t="s">
        <v>35</v>
      </c>
      <c r="B2890" s="37" t="s">
        <v>13</v>
      </c>
      <c r="C2890" s="33">
        <v>36739</v>
      </c>
      <c r="D2890" s="31" t="e">
        <f>'1.4'!E15</f>
        <v>#N/A</v>
      </c>
      <c r="E2890" s="31" t="e">
        <f>'1.4'!R15</f>
        <v>#N/A</v>
      </c>
      <c r="F2890" s="31" t="e">
        <f>'1.4'!AE15</f>
        <v>#N/A</v>
      </c>
      <c r="G2890" s="31" t="e">
        <f>'1.4'!AR15</f>
        <v>#N/A</v>
      </c>
    </row>
    <row r="2891" spans="1:7" x14ac:dyDescent="0.25">
      <c r="A2891" s="37" t="s">
        <v>35</v>
      </c>
      <c r="B2891" s="37" t="s">
        <v>13</v>
      </c>
      <c r="C2891" s="33">
        <v>36770</v>
      </c>
      <c r="D2891" s="31" t="e">
        <f>'1.4'!E16</f>
        <v>#N/A</v>
      </c>
      <c r="E2891" s="31" t="e">
        <f>'1.4'!R16</f>
        <v>#N/A</v>
      </c>
      <c r="F2891" s="31" t="e">
        <f>'1.4'!AE16</f>
        <v>#N/A</v>
      </c>
      <c r="G2891" s="31" t="e">
        <f>'1.4'!AR16</f>
        <v>#N/A</v>
      </c>
    </row>
    <row r="2892" spans="1:7" x14ac:dyDescent="0.25">
      <c r="A2892" s="37" t="s">
        <v>35</v>
      </c>
      <c r="B2892" s="37" t="s">
        <v>13</v>
      </c>
      <c r="C2892" s="33">
        <v>36800</v>
      </c>
      <c r="D2892" s="31" t="e">
        <f>'1.4'!E17</f>
        <v>#N/A</v>
      </c>
      <c r="E2892" s="31" t="e">
        <f>'1.4'!R17</f>
        <v>#N/A</v>
      </c>
      <c r="F2892" s="31" t="e">
        <f>'1.4'!AE17</f>
        <v>#N/A</v>
      </c>
      <c r="G2892" s="31" t="e">
        <f>'1.4'!AR17</f>
        <v>#N/A</v>
      </c>
    </row>
    <row r="2893" spans="1:7" x14ac:dyDescent="0.25">
      <c r="A2893" s="37" t="s">
        <v>35</v>
      </c>
      <c r="B2893" s="37" t="s">
        <v>13</v>
      </c>
      <c r="C2893" s="33">
        <v>36831</v>
      </c>
      <c r="D2893" s="31" t="e">
        <f>'1.4'!E18</f>
        <v>#N/A</v>
      </c>
      <c r="E2893" s="31" t="e">
        <f>'1.4'!R18</f>
        <v>#N/A</v>
      </c>
      <c r="F2893" s="31" t="e">
        <f>'1.4'!AE18</f>
        <v>#N/A</v>
      </c>
      <c r="G2893" s="31" t="e">
        <f>'1.4'!AR18</f>
        <v>#N/A</v>
      </c>
    </row>
    <row r="2894" spans="1:7" x14ac:dyDescent="0.25">
      <c r="A2894" s="37" t="s">
        <v>35</v>
      </c>
      <c r="B2894" s="37" t="s">
        <v>13</v>
      </c>
      <c r="C2894" s="33">
        <v>36861</v>
      </c>
      <c r="D2894" s="31" t="e">
        <f>'1.4'!E19</f>
        <v>#N/A</v>
      </c>
      <c r="E2894" s="31" t="e">
        <f>'1.4'!R19</f>
        <v>#N/A</v>
      </c>
      <c r="F2894" s="31" t="e">
        <f>'1.4'!AE19</f>
        <v>#N/A</v>
      </c>
      <c r="G2894" s="31" t="e">
        <f>'1.4'!AR19</f>
        <v>#N/A</v>
      </c>
    </row>
    <row r="2895" spans="1:7" x14ac:dyDescent="0.25">
      <c r="A2895" s="37" t="s">
        <v>35</v>
      </c>
      <c r="B2895" s="37" t="s">
        <v>13</v>
      </c>
      <c r="C2895" s="33">
        <v>36892</v>
      </c>
      <c r="D2895" s="31" t="e">
        <f>'1.4'!E20</f>
        <v>#N/A</v>
      </c>
      <c r="E2895" s="31" t="e">
        <f>'1.4'!R20</f>
        <v>#N/A</v>
      </c>
      <c r="F2895" s="31" t="e">
        <f>'1.4'!AE20</f>
        <v>#N/A</v>
      </c>
      <c r="G2895" s="31" t="e">
        <f>'1.4'!AR20</f>
        <v>#N/A</v>
      </c>
    </row>
    <row r="2896" spans="1:7" x14ac:dyDescent="0.25">
      <c r="A2896" s="37" t="s">
        <v>35</v>
      </c>
      <c r="B2896" s="37" t="s">
        <v>13</v>
      </c>
      <c r="C2896" s="33">
        <v>36923</v>
      </c>
      <c r="D2896" s="31" t="e">
        <f>'1.4'!E21</f>
        <v>#N/A</v>
      </c>
      <c r="E2896" s="31" t="e">
        <f>'1.4'!R21</f>
        <v>#N/A</v>
      </c>
      <c r="F2896" s="31" t="e">
        <f>'1.4'!AE21</f>
        <v>#N/A</v>
      </c>
      <c r="G2896" s="31" t="e">
        <f>'1.4'!AR21</f>
        <v>#N/A</v>
      </c>
    </row>
    <row r="2897" spans="1:7" x14ac:dyDescent="0.25">
      <c r="A2897" s="37" t="s">
        <v>35</v>
      </c>
      <c r="B2897" s="37" t="s">
        <v>13</v>
      </c>
      <c r="C2897" s="33">
        <v>36951</v>
      </c>
      <c r="D2897" s="31" t="e">
        <f>'1.4'!E22</f>
        <v>#N/A</v>
      </c>
      <c r="E2897" s="31" t="e">
        <f>'1.4'!R22</f>
        <v>#N/A</v>
      </c>
      <c r="F2897" s="31" t="e">
        <f>'1.4'!AE22</f>
        <v>#N/A</v>
      </c>
      <c r="G2897" s="31" t="e">
        <f>'1.4'!AR22</f>
        <v>#N/A</v>
      </c>
    </row>
    <row r="2898" spans="1:7" x14ac:dyDescent="0.25">
      <c r="A2898" s="37" t="s">
        <v>35</v>
      </c>
      <c r="B2898" s="37" t="s">
        <v>13</v>
      </c>
      <c r="C2898" s="33">
        <v>36982</v>
      </c>
      <c r="D2898" s="31" t="e">
        <f>'1.4'!E23</f>
        <v>#N/A</v>
      </c>
      <c r="E2898" s="31" t="e">
        <f>'1.4'!R23</f>
        <v>#N/A</v>
      </c>
      <c r="F2898" s="31" t="e">
        <f>'1.4'!AE23</f>
        <v>#N/A</v>
      </c>
      <c r="G2898" s="31" t="e">
        <f>'1.4'!AR23</f>
        <v>#N/A</v>
      </c>
    </row>
    <row r="2899" spans="1:7" x14ac:dyDescent="0.25">
      <c r="A2899" s="37" t="s">
        <v>35</v>
      </c>
      <c r="B2899" s="37" t="s">
        <v>13</v>
      </c>
      <c r="C2899" s="33">
        <v>37012</v>
      </c>
      <c r="D2899" s="31" t="e">
        <f>'1.4'!E24</f>
        <v>#N/A</v>
      </c>
      <c r="E2899" s="31" t="e">
        <f>'1.4'!R24</f>
        <v>#N/A</v>
      </c>
      <c r="F2899" s="31" t="e">
        <f>'1.4'!AE24</f>
        <v>#N/A</v>
      </c>
      <c r="G2899" s="31" t="e">
        <f>'1.4'!AR24</f>
        <v>#N/A</v>
      </c>
    </row>
    <row r="2900" spans="1:7" x14ac:dyDescent="0.25">
      <c r="A2900" s="37" t="s">
        <v>35</v>
      </c>
      <c r="B2900" s="37" t="s">
        <v>13</v>
      </c>
      <c r="C2900" s="33">
        <v>37043</v>
      </c>
      <c r="D2900" s="31" t="e">
        <f>'1.4'!E25</f>
        <v>#N/A</v>
      </c>
      <c r="E2900" s="31" t="e">
        <f>'1.4'!R25</f>
        <v>#N/A</v>
      </c>
      <c r="F2900" s="31" t="e">
        <f>'1.4'!AE25</f>
        <v>#N/A</v>
      </c>
      <c r="G2900" s="31" t="e">
        <f>'1.4'!AR25</f>
        <v>#N/A</v>
      </c>
    </row>
    <row r="2901" spans="1:7" x14ac:dyDescent="0.25">
      <c r="A2901" s="37" t="s">
        <v>35</v>
      </c>
      <c r="B2901" s="37" t="s">
        <v>13</v>
      </c>
      <c r="C2901" s="33">
        <v>37073</v>
      </c>
      <c r="D2901" s="31" t="e">
        <f>'1.4'!E26</f>
        <v>#N/A</v>
      </c>
      <c r="E2901" s="31" t="e">
        <f>'1.4'!R26</f>
        <v>#N/A</v>
      </c>
      <c r="F2901" s="31" t="e">
        <f>'1.4'!AE26</f>
        <v>#N/A</v>
      </c>
      <c r="G2901" s="31" t="e">
        <f>'1.4'!AR26</f>
        <v>#N/A</v>
      </c>
    </row>
    <row r="2902" spans="1:7" x14ac:dyDescent="0.25">
      <c r="A2902" s="37" t="s">
        <v>35</v>
      </c>
      <c r="B2902" s="37" t="s">
        <v>13</v>
      </c>
      <c r="C2902" s="33">
        <v>37104</v>
      </c>
      <c r="D2902" s="31" t="e">
        <f>'1.4'!E27</f>
        <v>#N/A</v>
      </c>
      <c r="E2902" s="31" t="e">
        <f>'1.4'!R27</f>
        <v>#N/A</v>
      </c>
      <c r="F2902" s="31" t="e">
        <f>'1.4'!AE27</f>
        <v>#N/A</v>
      </c>
      <c r="G2902" s="31" t="e">
        <f>'1.4'!AR27</f>
        <v>#N/A</v>
      </c>
    </row>
    <row r="2903" spans="1:7" x14ac:dyDescent="0.25">
      <c r="A2903" s="37" t="s">
        <v>35</v>
      </c>
      <c r="B2903" s="37" t="s">
        <v>13</v>
      </c>
      <c r="C2903" s="33">
        <v>37135</v>
      </c>
      <c r="D2903" s="31" t="e">
        <f>'1.4'!E28</f>
        <v>#N/A</v>
      </c>
      <c r="E2903" s="31" t="e">
        <f>'1.4'!R28</f>
        <v>#N/A</v>
      </c>
      <c r="F2903" s="31" t="e">
        <f>'1.4'!AE28</f>
        <v>#N/A</v>
      </c>
      <c r="G2903" s="31" t="e">
        <f>'1.4'!AR28</f>
        <v>#N/A</v>
      </c>
    </row>
    <row r="2904" spans="1:7" x14ac:dyDescent="0.25">
      <c r="A2904" s="37" t="s">
        <v>35</v>
      </c>
      <c r="B2904" s="37" t="s">
        <v>13</v>
      </c>
      <c r="C2904" s="33">
        <v>37165</v>
      </c>
      <c r="D2904" s="31" t="e">
        <f>'1.4'!E29</f>
        <v>#N/A</v>
      </c>
      <c r="E2904" s="31" t="e">
        <f>'1.4'!R29</f>
        <v>#N/A</v>
      </c>
      <c r="F2904" s="31" t="e">
        <f>'1.4'!AE29</f>
        <v>#N/A</v>
      </c>
      <c r="G2904" s="31" t="e">
        <f>'1.4'!AR29</f>
        <v>#N/A</v>
      </c>
    </row>
    <row r="2905" spans="1:7" x14ac:dyDescent="0.25">
      <c r="A2905" s="37" t="s">
        <v>35</v>
      </c>
      <c r="B2905" s="37" t="s">
        <v>13</v>
      </c>
      <c r="C2905" s="33">
        <v>37196</v>
      </c>
      <c r="D2905" s="31" t="e">
        <f>'1.4'!E30</f>
        <v>#N/A</v>
      </c>
      <c r="E2905" s="31" t="e">
        <f>'1.4'!R30</f>
        <v>#N/A</v>
      </c>
      <c r="F2905" s="31" t="e">
        <f>'1.4'!AE30</f>
        <v>#N/A</v>
      </c>
      <c r="G2905" s="31" t="e">
        <f>'1.4'!AR30</f>
        <v>#N/A</v>
      </c>
    </row>
    <row r="2906" spans="1:7" x14ac:dyDescent="0.25">
      <c r="A2906" s="37" t="s">
        <v>35</v>
      </c>
      <c r="B2906" s="37" t="s">
        <v>13</v>
      </c>
      <c r="C2906" s="33">
        <v>37226</v>
      </c>
      <c r="D2906" s="31" t="e">
        <f>'1.4'!E31</f>
        <v>#N/A</v>
      </c>
      <c r="E2906" s="31" t="e">
        <f>'1.4'!R31</f>
        <v>#N/A</v>
      </c>
      <c r="F2906" s="31" t="e">
        <f>'1.4'!AE31</f>
        <v>#N/A</v>
      </c>
      <c r="G2906" s="31" t="e">
        <f>'1.4'!AR31</f>
        <v>#N/A</v>
      </c>
    </row>
    <row r="2907" spans="1:7" x14ac:dyDescent="0.25">
      <c r="A2907" s="37" t="s">
        <v>35</v>
      </c>
      <c r="B2907" s="37" t="s">
        <v>13</v>
      </c>
      <c r="C2907" s="33">
        <v>37257</v>
      </c>
      <c r="D2907" s="31" t="e">
        <f>'1.4'!E32</f>
        <v>#N/A</v>
      </c>
      <c r="E2907" s="31" t="e">
        <f>'1.4'!R32</f>
        <v>#N/A</v>
      </c>
      <c r="F2907" s="31" t="e">
        <f>'1.4'!AE32</f>
        <v>#N/A</v>
      </c>
      <c r="G2907" s="31" t="e">
        <f>'1.4'!AR32</f>
        <v>#N/A</v>
      </c>
    </row>
    <row r="2908" spans="1:7" x14ac:dyDescent="0.25">
      <c r="A2908" s="37" t="s">
        <v>35</v>
      </c>
      <c r="B2908" s="37" t="s">
        <v>13</v>
      </c>
      <c r="C2908" s="33">
        <v>37288</v>
      </c>
      <c r="D2908" s="31" t="e">
        <f>'1.4'!E33</f>
        <v>#N/A</v>
      </c>
      <c r="E2908" s="31" t="e">
        <f>'1.4'!R33</f>
        <v>#N/A</v>
      </c>
      <c r="F2908" s="31" t="e">
        <f>'1.4'!AE33</f>
        <v>#N/A</v>
      </c>
      <c r="G2908" s="31" t="e">
        <f>'1.4'!AR33</f>
        <v>#N/A</v>
      </c>
    </row>
    <row r="2909" spans="1:7" x14ac:dyDescent="0.25">
      <c r="A2909" s="37" t="s">
        <v>35</v>
      </c>
      <c r="B2909" s="37" t="s">
        <v>13</v>
      </c>
      <c r="C2909" s="33">
        <v>37316</v>
      </c>
      <c r="D2909" s="31" t="e">
        <f>'1.4'!E34</f>
        <v>#N/A</v>
      </c>
      <c r="E2909" s="31" t="e">
        <f>'1.4'!R34</f>
        <v>#N/A</v>
      </c>
      <c r="F2909" s="31" t="e">
        <f>'1.4'!AE34</f>
        <v>#N/A</v>
      </c>
      <c r="G2909" s="31" t="e">
        <f>'1.4'!AR34</f>
        <v>#N/A</v>
      </c>
    </row>
    <row r="2910" spans="1:7" x14ac:dyDescent="0.25">
      <c r="A2910" s="37" t="s">
        <v>35</v>
      </c>
      <c r="B2910" s="37" t="s">
        <v>13</v>
      </c>
      <c r="C2910" s="33">
        <v>37347</v>
      </c>
      <c r="D2910" s="31" t="e">
        <f>'1.4'!E35</f>
        <v>#N/A</v>
      </c>
      <c r="E2910" s="31" t="e">
        <f>'1.4'!R35</f>
        <v>#N/A</v>
      </c>
      <c r="F2910" s="31" t="e">
        <f>'1.4'!AE35</f>
        <v>#N/A</v>
      </c>
      <c r="G2910" s="31" t="e">
        <f>'1.4'!AR35</f>
        <v>#N/A</v>
      </c>
    </row>
    <row r="2911" spans="1:7" x14ac:dyDescent="0.25">
      <c r="A2911" s="37" t="s">
        <v>35</v>
      </c>
      <c r="B2911" s="37" t="s">
        <v>13</v>
      </c>
      <c r="C2911" s="33">
        <v>37377</v>
      </c>
      <c r="D2911" s="31" t="e">
        <f>'1.4'!E36</f>
        <v>#N/A</v>
      </c>
      <c r="E2911" s="31" t="e">
        <f>'1.4'!R36</f>
        <v>#N/A</v>
      </c>
      <c r="F2911" s="31" t="e">
        <f>'1.4'!AE36</f>
        <v>#N/A</v>
      </c>
      <c r="G2911" s="31" t="e">
        <f>'1.4'!AR36</f>
        <v>#N/A</v>
      </c>
    </row>
    <row r="2912" spans="1:7" x14ac:dyDescent="0.25">
      <c r="A2912" s="37" t="s">
        <v>35</v>
      </c>
      <c r="B2912" s="37" t="s">
        <v>13</v>
      </c>
      <c r="C2912" s="33">
        <v>37408</v>
      </c>
      <c r="D2912" s="31" t="e">
        <f>'1.4'!E37</f>
        <v>#N/A</v>
      </c>
      <c r="E2912" s="31" t="e">
        <f>'1.4'!R37</f>
        <v>#N/A</v>
      </c>
      <c r="F2912" s="31" t="e">
        <f>'1.4'!AE37</f>
        <v>#N/A</v>
      </c>
      <c r="G2912" s="31" t="e">
        <f>'1.4'!AR37</f>
        <v>#N/A</v>
      </c>
    </row>
    <row r="2913" spans="1:7" x14ac:dyDescent="0.25">
      <c r="A2913" s="37" t="s">
        <v>35</v>
      </c>
      <c r="B2913" s="37" t="s">
        <v>13</v>
      </c>
      <c r="C2913" s="33">
        <v>37438</v>
      </c>
      <c r="D2913" s="31" t="e">
        <f>'1.4'!E38</f>
        <v>#N/A</v>
      </c>
      <c r="E2913" s="31" t="e">
        <f>'1.4'!R38</f>
        <v>#N/A</v>
      </c>
      <c r="F2913" s="31" t="e">
        <f>'1.4'!AE38</f>
        <v>#N/A</v>
      </c>
      <c r="G2913" s="31" t="e">
        <f>'1.4'!AR38</f>
        <v>#N/A</v>
      </c>
    </row>
    <row r="2914" spans="1:7" x14ac:dyDescent="0.25">
      <c r="A2914" s="37" t="s">
        <v>35</v>
      </c>
      <c r="B2914" s="37" t="s">
        <v>13</v>
      </c>
      <c r="C2914" s="33">
        <v>37469</v>
      </c>
      <c r="D2914" s="31" t="e">
        <f>'1.4'!E39</f>
        <v>#N/A</v>
      </c>
      <c r="E2914" s="31" t="e">
        <f>'1.4'!R39</f>
        <v>#N/A</v>
      </c>
      <c r="F2914" s="31" t="e">
        <f>'1.4'!AE39</f>
        <v>#N/A</v>
      </c>
      <c r="G2914" s="31" t="e">
        <f>'1.4'!AR39</f>
        <v>#N/A</v>
      </c>
    </row>
    <row r="2915" spans="1:7" x14ac:dyDescent="0.25">
      <c r="A2915" s="37" t="s">
        <v>35</v>
      </c>
      <c r="B2915" s="37" t="s">
        <v>13</v>
      </c>
      <c r="C2915" s="33">
        <v>37500</v>
      </c>
      <c r="D2915" s="31" t="e">
        <f>'1.4'!E40</f>
        <v>#N/A</v>
      </c>
      <c r="E2915" s="31" t="e">
        <f>'1.4'!R40</f>
        <v>#N/A</v>
      </c>
      <c r="F2915" s="31" t="e">
        <f>'1.4'!AE40</f>
        <v>#N/A</v>
      </c>
      <c r="G2915" s="31" t="e">
        <f>'1.4'!AR40</f>
        <v>#N/A</v>
      </c>
    </row>
    <row r="2916" spans="1:7" x14ac:dyDescent="0.25">
      <c r="A2916" s="37" t="s">
        <v>35</v>
      </c>
      <c r="B2916" s="37" t="s">
        <v>13</v>
      </c>
      <c r="C2916" s="33">
        <v>37530</v>
      </c>
      <c r="D2916" s="31" t="e">
        <f>'1.4'!E41</f>
        <v>#N/A</v>
      </c>
      <c r="E2916" s="31" t="e">
        <f>'1.4'!R41</f>
        <v>#N/A</v>
      </c>
      <c r="F2916" s="31" t="e">
        <f>'1.4'!AE41</f>
        <v>#N/A</v>
      </c>
      <c r="G2916" s="31" t="e">
        <f>'1.4'!AR41</f>
        <v>#N/A</v>
      </c>
    </row>
    <row r="2917" spans="1:7" x14ac:dyDescent="0.25">
      <c r="A2917" s="37" t="s">
        <v>35</v>
      </c>
      <c r="B2917" s="37" t="s">
        <v>13</v>
      </c>
      <c r="C2917" s="33">
        <v>37561</v>
      </c>
      <c r="D2917" s="31" t="e">
        <f>'1.4'!E42</f>
        <v>#N/A</v>
      </c>
      <c r="E2917" s="31" t="e">
        <f>'1.4'!R42</f>
        <v>#N/A</v>
      </c>
      <c r="F2917" s="31" t="e">
        <f>'1.4'!AE42</f>
        <v>#N/A</v>
      </c>
      <c r="G2917" s="31" t="e">
        <f>'1.4'!AR42</f>
        <v>#N/A</v>
      </c>
    </row>
    <row r="2918" spans="1:7" x14ac:dyDescent="0.25">
      <c r="A2918" s="37" t="s">
        <v>35</v>
      </c>
      <c r="B2918" s="37" t="s">
        <v>13</v>
      </c>
      <c r="C2918" s="33">
        <v>37591</v>
      </c>
      <c r="D2918" s="31" t="e">
        <f>'1.4'!E43</f>
        <v>#N/A</v>
      </c>
      <c r="E2918" s="31" t="e">
        <f>'1.4'!R43</f>
        <v>#N/A</v>
      </c>
      <c r="F2918" s="31" t="e">
        <f>'1.4'!AE43</f>
        <v>#N/A</v>
      </c>
      <c r="G2918" s="31" t="e">
        <f>'1.4'!AR43</f>
        <v>#N/A</v>
      </c>
    </row>
    <row r="2919" spans="1:7" x14ac:dyDescent="0.25">
      <c r="A2919" s="37" t="s">
        <v>35</v>
      </c>
      <c r="B2919" s="37" t="s">
        <v>13</v>
      </c>
      <c r="C2919" s="33">
        <v>37622</v>
      </c>
      <c r="D2919" s="31" t="e">
        <f>'1.4'!E44</f>
        <v>#N/A</v>
      </c>
      <c r="E2919" s="31" t="e">
        <f>'1.4'!R44</f>
        <v>#N/A</v>
      </c>
      <c r="F2919" s="31" t="e">
        <f>'1.4'!AE44</f>
        <v>#N/A</v>
      </c>
      <c r="G2919" s="31" t="e">
        <f>'1.4'!AR44</f>
        <v>#N/A</v>
      </c>
    </row>
    <row r="2920" spans="1:7" x14ac:dyDescent="0.25">
      <c r="A2920" s="37" t="s">
        <v>35</v>
      </c>
      <c r="B2920" s="37" t="s">
        <v>13</v>
      </c>
      <c r="C2920" s="33">
        <v>37653</v>
      </c>
      <c r="D2920" s="31" t="e">
        <f>'1.4'!E45</f>
        <v>#N/A</v>
      </c>
      <c r="E2920" s="31" t="e">
        <f>'1.4'!R45</f>
        <v>#N/A</v>
      </c>
      <c r="F2920" s="31" t="e">
        <f>'1.4'!AE45</f>
        <v>#N/A</v>
      </c>
      <c r="G2920" s="31" t="e">
        <f>'1.4'!AR45</f>
        <v>#N/A</v>
      </c>
    </row>
    <row r="2921" spans="1:7" x14ac:dyDescent="0.25">
      <c r="A2921" s="37" t="s">
        <v>35</v>
      </c>
      <c r="B2921" s="37" t="s">
        <v>13</v>
      </c>
      <c r="C2921" s="33">
        <v>37681</v>
      </c>
      <c r="D2921" s="31" t="e">
        <f>'1.4'!E46</f>
        <v>#N/A</v>
      </c>
      <c r="E2921" s="31" t="e">
        <f>'1.4'!R46</f>
        <v>#N/A</v>
      </c>
      <c r="F2921" s="31" t="e">
        <f>'1.4'!AE46</f>
        <v>#N/A</v>
      </c>
      <c r="G2921" s="31" t="e">
        <f>'1.4'!AR46</f>
        <v>#N/A</v>
      </c>
    </row>
    <row r="2922" spans="1:7" x14ac:dyDescent="0.25">
      <c r="A2922" s="37" t="s">
        <v>35</v>
      </c>
      <c r="B2922" s="37" t="s">
        <v>13</v>
      </c>
      <c r="C2922" s="33">
        <v>37712</v>
      </c>
      <c r="D2922" s="31" t="e">
        <f>'1.4'!E47</f>
        <v>#N/A</v>
      </c>
      <c r="E2922" s="31" t="e">
        <f>'1.4'!R47</f>
        <v>#N/A</v>
      </c>
      <c r="F2922" s="31" t="e">
        <f>'1.4'!AE47</f>
        <v>#N/A</v>
      </c>
      <c r="G2922" s="31" t="e">
        <f>'1.4'!AR47</f>
        <v>#N/A</v>
      </c>
    </row>
    <row r="2923" spans="1:7" x14ac:dyDescent="0.25">
      <c r="A2923" s="37" t="s">
        <v>35</v>
      </c>
      <c r="B2923" s="37" t="s">
        <v>13</v>
      </c>
      <c r="C2923" s="33">
        <v>37742</v>
      </c>
      <c r="D2923" s="31" t="e">
        <f>'1.4'!E48</f>
        <v>#N/A</v>
      </c>
      <c r="E2923" s="31" t="e">
        <f>'1.4'!R48</f>
        <v>#N/A</v>
      </c>
      <c r="F2923" s="31" t="e">
        <f>'1.4'!AE48</f>
        <v>#N/A</v>
      </c>
      <c r="G2923" s="31" t="e">
        <f>'1.4'!AR48</f>
        <v>#N/A</v>
      </c>
    </row>
    <row r="2924" spans="1:7" x14ac:dyDescent="0.25">
      <c r="A2924" s="37" t="s">
        <v>35</v>
      </c>
      <c r="B2924" s="37" t="s">
        <v>13</v>
      </c>
      <c r="C2924" s="33">
        <v>37773</v>
      </c>
      <c r="D2924" s="31" t="e">
        <f>'1.4'!E49</f>
        <v>#N/A</v>
      </c>
      <c r="E2924" s="31" t="e">
        <f>'1.4'!R49</f>
        <v>#N/A</v>
      </c>
      <c r="F2924" s="31" t="e">
        <f>'1.4'!AE49</f>
        <v>#N/A</v>
      </c>
      <c r="G2924" s="31" t="e">
        <f>'1.4'!AR49</f>
        <v>#N/A</v>
      </c>
    </row>
    <row r="2925" spans="1:7" x14ac:dyDescent="0.25">
      <c r="A2925" s="37" t="s">
        <v>35</v>
      </c>
      <c r="B2925" s="37" t="s">
        <v>13</v>
      </c>
      <c r="C2925" s="33">
        <v>37803</v>
      </c>
      <c r="D2925" s="31" t="e">
        <f>'1.4'!E50</f>
        <v>#N/A</v>
      </c>
      <c r="E2925" s="31" t="e">
        <f>'1.4'!R50</f>
        <v>#N/A</v>
      </c>
      <c r="F2925" s="31" t="e">
        <f>'1.4'!AE50</f>
        <v>#N/A</v>
      </c>
      <c r="G2925" s="31" t="e">
        <f>'1.4'!AR50</f>
        <v>#N/A</v>
      </c>
    </row>
    <row r="2926" spans="1:7" x14ac:dyDescent="0.25">
      <c r="A2926" s="37" t="s">
        <v>35</v>
      </c>
      <c r="B2926" s="37" t="s">
        <v>13</v>
      </c>
      <c r="C2926" s="33">
        <v>37834</v>
      </c>
      <c r="D2926" s="31" t="e">
        <f>'1.4'!E51</f>
        <v>#N/A</v>
      </c>
      <c r="E2926" s="31" t="e">
        <f>'1.4'!R51</f>
        <v>#N/A</v>
      </c>
      <c r="F2926" s="31" t="e">
        <f>'1.4'!AE51</f>
        <v>#N/A</v>
      </c>
      <c r="G2926" s="31" t="e">
        <f>'1.4'!AR51</f>
        <v>#N/A</v>
      </c>
    </row>
    <row r="2927" spans="1:7" x14ac:dyDescent="0.25">
      <c r="A2927" s="37" t="s">
        <v>35</v>
      </c>
      <c r="B2927" s="37" t="s">
        <v>13</v>
      </c>
      <c r="C2927" s="33">
        <v>37865</v>
      </c>
      <c r="D2927" s="31" t="e">
        <f>'1.4'!E52</f>
        <v>#N/A</v>
      </c>
      <c r="E2927" s="31" t="e">
        <f>'1.4'!R52</f>
        <v>#N/A</v>
      </c>
      <c r="F2927" s="31" t="e">
        <f>'1.4'!AE52</f>
        <v>#N/A</v>
      </c>
      <c r="G2927" s="31" t="e">
        <f>'1.4'!AR52</f>
        <v>#N/A</v>
      </c>
    </row>
    <row r="2928" spans="1:7" x14ac:dyDescent="0.25">
      <c r="A2928" s="37" t="s">
        <v>35</v>
      </c>
      <c r="B2928" s="37" t="s">
        <v>13</v>
      </c>
      <c r="C2928" s="33">
        <v>37895</v>
      </c>
      <c r="D2928" s="31" t="e">
        <f>'1.4'!E53</f>
        <v>#N/A</v>
      </c>
      <c r="E2928" s="31" t="e">
        <f>'1.4'!R53</f>
        <v>#N/A</v>
      </c>
      <c r="F2928" s="31" t="e">
        <f>'1.4'!AE53</f>
        <v>#N/A</v>
      </c>
      <c r="G2928" s="31" t="e">
        <f>'1.4'!AR53</f>
        <v>#N/A</v>
      </c>
    </row>
    <row r="2929" spans="1:7" x14ac:dyDescent="0.25">
      <c r="A2929" s="37" t="s">
        <v>35</v>
      </c>
      <c r="B2929" s="37" t="s">
        <v>13</v>
      </c>
      <c r="C2929" s="33">
        <v>37926</v>
      </c>
      <c r="D2929" s="31" t="e">
        <f>'1.4'!E54</f>
        <v>#N/A</v>
      </c>
      <c r="E2929" s="31" t="e">
        <f>'1.4'!R54</f>
        <v>#N/A</v>
      </c>
      <c r="F2929" s="31" t="e">
        <f>'1.4'!AE54</f>
        <v>#N/A</v>
      </c>
      <c r="G2929" s="31" t="e">
        <f>'1.4'!AR54</f>
        <v>#N/A</v>
      </c>
    </row>
    <row r="2930" spans="1:7" x14ac:dyDescent="0.25">
      <c r="A2930" s="37" t="s">
        <v>35</v>
      </c>
      <c r="B2930" s="37" t="s">
        <v>13</v>
      </c>
      <c r="C2930" s="33">
        <v>37956</v>
      </c>
      <c r="D2930" s="31" t="e">
        <f>'1.4'!E55</f>
        <v>#N/A</v>
      </c>
      <c r="E2930" s="31" t="e">
        <f>'1.4'!R55</f>
        <v>#N/A</v>
      </c>
      <c r="F2930" s="31" t="e">
        <f>'1.4'!AE55</f>
        <v>#N/A</v>
      </c>
      <c r="G2930" s="31" t="e">
        <f>'1.4'!AR55</f>
        <v>#N/A</v>
      </c>
    </row>
    <row r="2931" spans="1:7" x14ac:dyDescent="0.25">
      <c r="A2931" s="37" t="s">
        <v>35</v>
      </c>
      <c r="B2931" s="37" t="s">
        <v>13</v>
      </c>
      <c r="C2931" s="33">
        <v>37987</v>
      </c>
      <c r="D2931" s="31">
        <f>'1.4'!E56</f>
        <v>58.2</v>
      </c>
      <c r="E2931" s="31">
        <f>'1.4'!R56</f>
        <v>-10.3</v>
      </c>
      <c r="F2931" s="31">
        <f>'1.4'!AE56</f>
        <v>-10.3</v>
      </c>
      <c r="G2931" s="31">
        <f>'1.4'!AR56</f>
        <v>-16.600000000000001</v>
      </c>
    </row>
    <row r="2932" spans="1:7" x14ac:dyDescent="0.25">
      <c r="A2932" s="37" t="s">
        <v>35</v>
      </c>
      <c r="B2932" s="37" t="s">
        <v>13</v>
      </c>
      <c r="C2932" s="33">
        <v>38018</v>
      </c>
      <c r="D2932" s="31">
        <f>'1.4'!E57</f>
        <v>52.6</v>
      </c>
      <c r="E2932" s="31">
        <f>'1.4'!R57</f>
        <v>-17.399999999999999</v>
      </c>
      <c r="F2932" s="31">
        <f>'1.4'!AE57</f>
        <v>-13.8</v>
      </c>
      <c r="G2932" s="31">
        <f>'1.4'!AR57</f>
        <v>-17.3</v>
      </c>
    </row>
    <row r="2933" spans="1:7" x14ac:dyDescent="0.25">
      <c r="A2933" s="37" t="s">
        <v>35</v>
      </c>
      <c r="B2933" s="37" t="s">
        <v>13</v>
      </c>
      <c r="C2933" s="33">
        <v>38047</v>
      </c>
      <c r="D2933" s="31">
        <f>'1.4'!E58</f>
        <v>58.5</v>
      </c>
      <c r="E2933" s="31">
        <f>'1.4'!R58</f>
        <v>1.9</v>
      </c>
      <c r="F2933" s="31">
        <f>'1.4'!AE58</f>
        <v>-9</v>
      </c>
      <c r="G2933" s="31">
        <f>'1.4'!AR58</f>
        <v>-15.6</v>
      </c>
    </row>
    <row r="2934" spans="1:7" x14ac:dyDescent="0.25">
      <c r="A2934" s="37" t="s">
        <v>35</v>
      </c>
      <c r="B2934" s="37" t="s">
        <v>13</v>
      </c>
      <c r="C2934" s="33">
        <v>38078</v>
      </c>
      <c r="D2934" s="31">
        <f>'1.4'!E59</f>
        <v>59.4</v>
      </c>
      <c r="E2934" s="31">
        <f>'1.4'!R59</f>
        <v>-9</v>
      </c>
      <c r="F2934" s="31">
        <f>'1.4'!AE59</f>
        <v>-9</v>
      </c>
      <c r="G2934" s="31">
        <f>'1.4'!AR59</f>
        <v>-15.3</v>
      </c>
    </row>
    <row r="2935" spans="1:7" x14ac:dyDescent="0.25">
      <c r="A2935" s="37" t="s">
        <v>35</v>
      </c>
      <c r="B2935" s="37" t="s">
        <v>13</v>
      </c>
      <c r="C2935" s="33">
        <v>38108</v>
      </c>
      <c r="D2935" s="31">
        <f>'1.4'!E60</f>
        <v>74.2</v>
      </c>
      <c r="E2935" s="31">
        <f>'1.4'!R60</f>
        <v>24.6</v>
      </c>
      <c r="F2935" s="31">
        <f>'1.4'!AE60</f>
        <v>-2.5</v>
      </c>
      <c r="G2935" s="31">
        <f>'1.4'!AR60</f>
        <v>-11.5</v>
      </c>
    </row>
    <row r="2936" spans="1:7" x14ac:dyDescent="0.25">
      <c r="A2936" s="37" t="s">
        <v>35</v>
      </c>
      <c r="B2936" s="37" t="s">
        <v>13</v>
      </c>
      <c r="C2936" s="33">
        <v>38139</v>
      </c>
      <c r="D2936" s="31">
        <f>'1.4'!E61</f>
        <v>74</v>
      </c>
      <c r="E2936" s="31">
        <f>'1.4'!R61</f>
        <v>4.2</v>
      </c>
      <c r="F2936" s="31">
        <f>'1.4'!AE61</f>
        <v>-1.3</v>
      </c>
      <c r="G2936" s="31">
        <f>'1.4'!AR61</f>
        <v>-9.6999999999999993</v>
      </c>
    </row>
    <row r="2937" spans="1:7" x14ac:dyDescent="0.25">
      <c r="A2937" s="37" t="s">
        <v>35</v>
      </c>
      <c r="B2937" s="37" t="s">
        <v>13</v>
      </c>
      <c r="C2937" s="33">
        <v>38169</v>
      </c>
      <c r="D2937" s="31">
        <f>'1.4'!E62</f>
        <v>77.400000000000006</v>
      </c>
      <c r="E2937" s="31">
        <f>'1.4'!R62</f>
        <v>1.1000000000000001</v>
      </c>
      <c r="F2937" s="31">
        <f>'1.4'!AE62</f>
        <v>-0.9</v>
      </c>
      <c r="G2937" s="31">
        <f>'1.4'!AR62</f>
        <v>-8.1</v>
      </c>
    </row>
    <row r="2938" spans="1:7" x14ac:dyDescent="0.25">
      <c r="A2938" s="37" t="s">
        <v>35</v>
      </c>
      <c r="B2938" s="37" t="s">
        <v>13</v>
      </c>
      <c r="C2938" s="33">
        <v>38200</v>
      </c>
      <c r="D2938" s="31">
        <f>'1.4'!E63</f>
        <v>66.7</v>
      </c>
      <c r="E2938" s="31">
        <f>'1.4'!R63</f>
        <v>-5</v>
      </c>
      <c r="F2938" s="31">
        <f>'1.4'!AE63</f>
        <v>-1.4</v>
      </c>
      <c r="G2938" s="31">
        <f>'1.4'!AR63</f>
        <v>-6.8</v>
      </c>
    </row>
    <row r="2939" spans="1:7" x14ac:dyDescent="0.25">
      <c r="A2939" s="37" t="s">
        <v>35</v>
      </c>
      <c r="B2939" s="37" t="s">
        <v>13</v>
      </c>
      <c r="C2939" s="33">
        <v>38231</v>
      </c>
      <c r="D2939" s="31">
        <f>'1.4'!E64</f>
        <v>57.1</v>
      </c>
      <c r="E2939" s="31">
        <f>'1.4'!R64</f>
        <v>-11.8</v>
      </c>
      <c r="F2939" s="31">
        <f>'1.4'!AE64</f>
        <v>-2.6</v>
      </c>
      <c r="G2939" s="31">
        <f>'1.4'!AR64</f>
        <v>-6.5</v>
      </c>
    </row>
    <row r="2940" spans="1:7" x14ac:dyDescent="0.25">
      <c r="A2940" s="37" t="s">
        <v>35</v>
      </c>
      <c r="B2940" s="37" t="s">
        <v>13</v>
      </c>
      <c r="C2940" s="33">
        <v>38261</v>
      </c>
      <c r="D2940" s="31">
        <f>'1.4'!E65</f>
        <v>65.900000000000006</v>
      </c>
      <c r="E2940" s="31">
        <f>'1.4'!R65</f>
        <v>-5.8</v>
      </c>
      <c r="F2940" s="31">
        <f>'1.4'!AE65</f>
        <v>-2.9</v>
      </c>
      <c r="G2940" s="31">
        <f>'1.4'!AR65</f>
        <v>-5.7</v>
      </c>
    </row>
    <row r="2941" spans="1:7" x14ac:dyDescent="0.25">
      <c r="A2941" s="37" t="s">
        <v>35</v>
      </c>
      <c r="B2941" s="37" t="s">
        <v>13</v>
      </c>
      <c r="C2941" s="33">
        <v>38292</v>
      </c>
      <c r="D2941" s="31">
        <f>'1.4'!E66</f>
        <v>70.400000000000006</v>
      </c>
      <c r="E2941" s="31">
        <f>'1.4'!R66</f>
        <v>2.6</v>
      </c>
      <c r="F2941" s="31">
        <f>'1.4'!AE66</f>
        <v>-2.4</v>
      </c>
      <c r="G2941" s="31">
        <f>'1.4'!AR66</f>
        <v>-3.5</v>
      </c>
    </row>
    <row r="2942" spans="1:7" x14ac:dyDescent="0.25">
      <c r="A2942" s="37" t="s">
        <v>35</v>
      </c>
      <c r="B2942" s="37" t="s">
        <v>13</v>
      </c>
      <c r="C2942" s="33">
        <v>38322</v>
      </c>
      <c r="D2942" s="31">
        <f>'1.4'!E67</f>
        <v>146</v>
      </c>
      <c r="E2942" s="31">
        <f>'1.4'!R67</f>
        <v>3</v>
      </c>
      <c r="F2942" s="31">
        <f>'1.4'!AE67</f>
        <v>-1.5</v>
      </c>
      <c r="G2942" s="31">
        <f>'1.4'!AR67</f>
        <v>-1.5</v>
      </c>
    </row>
    <row r="2943" spans="1:7" x14ac:dyDescent="0.25">
      <c r="A2943" s="37" t="s">
        <v>35</v>
      </c>
      <c r="B2943" s="37" t="s">
        <v>13</v>
      </c>
      <c r="C2943" s="33">
        <v>38353</v>
      </c>
      <c r="D2943" s="31">
        <f>'1.4'!E68</f>
        <v>59.5</v>
      </c>
      <c r="E2943" s="31">
        <f>'1.4'!R68</f>
        <v>2.2999999999999998</v>
      </c>
      <c r="F2943" s="31">
        <f>'1.4'!AE68</f>
        <v>2.2999999999999998</v>
      </c>
      <c r="G2943" s="31">
        <f>'1.4'!AR68</f>
        <v>-0.6</v>
      </c>
    </row>
    <row r="2944" spans="1:7" x14ac:dyDescent="0.25">
      <c r="A2944" s="37" t="s">
        <v>35</v>
      </c>
      <c r="B2944" s="37" t="s">
        <v>13</v>
      </c>
      <c r="C2944" s="33">
        <v>38384</v>
      </c>
      <c r="D2944" s="31">
        <f>'1.4'!E69</f>
        <v>51.7</v>
      </c>
      <c r="E2944" s="31">
        <f>'1.4'!R69</f>
        <v>-1.8</v>
      </c>
      <c r="F2944" s="31">
        <f>'1.4'!AE69</f>
        <v>0.3</v>
      </c>
      <c r="G2944" s="31">
        <f>'1.4'!AR69</f>
        <v>0.6</v>
      </c>
    </row>
    <row r="2945" spans="1:7" x14ac:dyDescent="0.25">
      <c r="A2945" s="37" t="s">
        <v>35</v>
      </c>
      <c r="B2945" s="37" t="s">
        <v>13</v>
      </c>
      <c r="C2945" s="33">
        <v>38412</v>
      </c>
      <c r="D2945" s="31">
        <f>'1.4'!E70</f>
        <v>56.5</v>
      </c>
      <c r="E2945" s="31">
        <f>'1.4'!R70</f>
        <v>-3.4</v>
      </c>
      <c r="F2945" s="31">
        <f>'1.4'!AE70</f>
        <v>-0.9</v>
      </c>
      <c r="G2945" s="31">
        <f>'1.4'!AR70</f>
        <v>0.2</v>
      </c>
    </row>
    <row r="2946" spans="1:7" x14ac:dyDescent="0.25">
      <c r="A2946" s="37" t="s">
        <v>35</v>
      </c>
      <c r="B2946" s="37" t="s">
        <v>13</v>
      </c>
      <c r="C2946" s="33">
        <v>38443</v>
      </c>
      <c r="D2946" s="31">
        <f>'1.4'!E71</f>
        <v>57.8</v>
      </c>
      <c r="E2946" s="31">
        <f>'1.4'!R71</f>
        <v>-2.8</v>
      </c>
      <c r="F2946" s="31">
        <f>'1.4'!AE71</f>
        <v>-1.4</v>
      </c>
      <c r="G2946" s="31">
        <f>'1.4'!AR71</f>
        <v>0.7</v>
      </c>
    </row>
    <row r="2947" spans="1:7" x14ac:dyDescent="0.25">
      <c r="A2947" s="37" t="s">
        <v>35</v>
      </c>
      <c r="B2947" s="37" t="s">
        <v>13</v>
      </c>
      <c r="C2947" s="33">
        <v>38473</v>
      </c>
      <c r="D2947" s="31">
        <f>'1.4'!E72</f>
        <v>71.099999999999994</v>
      </c>
      <c r="E2947" s="31">
        <f>'1.4'!R72</f>
        <v>-4.2</v>
      </c>
      <c r="F2947" s="31">
        <f>'1.4'!AE72</f>
        <v>-2.1</v>
      </c>
      <c r="G2947" s="31">
        <f>'1.4'!AR72</f>
        <v>-1.4</v>
      </c>
    </row>
    <row r="2948" spans="1:7" x14ac:dyDescent="0.25">
      <c r="A2948" s="37" t="s">
        <v>35</v>
      </c>
      <c r="B2948" s="37" t="s">
        <v>13</v>
      </c>
      <c r="C2948" s="33">
        <v>38504</v>
      </c>
      <c r="D2948" s="31">
        <f>'1.4'!E73</f>
        <v>73.3</v>
      </c>
      <c r="E2948" s="31">
        <f>'1.4'!R73</f>
        <v>-0.9</v>
      </c>
      <c r="F2948" s="31">
        <f>'1.4'!AE73</f>
        <v>-1.9</v>
      </c>
      <c r="G2948" s="31">
        <f>'1.4'!AR73</f>
        <v>-1.8</v>
      </c>
    </row>
    <row r="2949" spans="1:7" x14ac:dyDescent="0.25">
      <c r="A2949" s="37" t="s">
        <v>35</v>
      </c>
      <c r="B2949" s="37" t="s">
        <v>13</v>
      </c>
      <c r="C2949" s="33">
        <v>38534</v>
      </c>
      <c r="D2949" s="31">
        <f>'1.4'!E74</f>
        <v>74</v>
      </c>
      <c r="E2949" s="31">
        <f>'1.4'!R74</f>
        <v>-4.4000000000000004</v>
      </c>
      <c r="F2949" s="31">
        <f>'1.4'!AE74</f>
        <v>-2.2999999999999998</v>
      </c>
      <c r="G2949" s="31">
        <f>'1.4'!AR74</f>
        <v>-2.2999999999999998</v>
      </c>
    </row>
    <row r="2950" spans="1:7" x14ac:dyDescent="0.25">
      <c r="A2950" s="37" t="s">
        <v>35</v>
      </c>
      <c r="B2950" s="37" t="s">
        <v>13</v>
      </c>
      <c r="C2950" s="33">
        <v>38565</v>
      </c>
      <c r="D2950" s="31">
        <f>'1.4'!E75</f>
        <v>70</v>
      </c>
      <c r="E2950" s="31">
        <f>'1.4'!R75</f>
        <v>4.9000000000000004</v>
      </c>
      <c r="F2950" s="31">
        <f>'1.4'!AE75</f>
        <v>-1.4</v>
      </c>
      <c r="G2950" s="31">
        <f>'1.4'!AR75</f>
        <v>-1.5</v>
      </c>
    </row>
    <row r="2951" spans="1:7" x14ac:dyDescent="0.25">
      <c r="A2951" s="37" t="s">
        <v>35</v>
      </c>
      <c r="B2951" s="37" t="s">
        <v>13</v>
      </c>
      <c r="C2951" s="33">
        <v>38596</v>
      </c>
      <c r="D2951" s="31">
        <f>'1.4'!E76</f>
        <v>59</v>
      </c>
      <c r="E2951" s="31">
        <f>'1.4'!R76</f>
        <v>3.3</v>
      </c>
      <c r="F2951" s="31">
        <f>'1.4'!AE76</f>
        <v>-0.9</v>
      </c>
      <c r="G2951" s="31">
        <f>'1.4'!AR76</f>
        <v>-0.4</v>
      </c>
    </row>
    <row r="2952" spans="1:7" x14ac:dyDescent="0.25">
      <c r="A2952" s="37" t="s">
        <v>35</v>
      </c>
      <c r="B2952" s="37" t="s">
        <v>13</v>
      </c>
      <c r="C2952" s="33">
        <v>38626</v>
      </c>
      <c r="D2952" s="31">
        <f>'1.4'!E77</f>
        <v>65.5</v>
      </c>
      <c r="E2952" s="31">
        <f>'1.4'!R77</f>
        <v>-0.6</v>
      </c>
      <c r="F2952" s="31">
        <f>'1.4'!AE77</f>
        <v>-0.9</v>
      </c>
      <c r="G2952" s="31">
        <f>'1.4'!AR77</f>
        <v>0</v>
      </c>
    </row>
    <row r="2953" spans="1:7" x14ac:dyDescent="0.25">
      <c r="A2953" s="37" t="s">
        <v>35</v>
      </c>
      <c r="B2953" s="37" t="s">
        <v>13</v>
      </c>
      <c r="C2953" s="33">
        <v>38657</v>
      </c>
      <c r="D2953" s="31">
        <f>'1.4'!E78</f>
        <v>74.599999999999994</v>
      </c>
      <c r="E2953" s="31">
        <f>'1.4'!R78</f>
        <v>5.9</v>
      </c>
      <c r="F2953" s="31">
        <f>'1.4'!AE78</f>
        <v>-0.2</v>
      </c>
      <c r="G2953" s="31">
        <f>'1.4'!AR78</f>
        <v>0.3</v>
      </c>
    </row>
    <row r="2954" spans="1:7" x14ac:dyDescent="0.25">
      <c r="A2954" s="37" t="s">
        <v>35</v>
      </c>
      <c r="B2954" s="37" t="s">
        <v>13</v>
      </c>
      <c r="C2954" s="33">
        <v>38687</v>
      </c>
      <c r="D2954" s="31">
        <f>'1.4'!E79</f>
        <v>145.19999999999999</v>
      </c>
      <c r="E2954" s="31">
        <f>'1.4'!R79</f>
        <v>-0.5</v>
      </c>
      <c r="F2954" s="31">
        <f>'1.4'!AE79</f>
        <v>-0.3</v>
      </c>
      <c r="G2954" s="31">
        <f>'1.4'!AR79</f>
        <v>-0.3</v>
      </c>
    </row>
    <row r="2955" spans="1:7" x14ac:dyDescent="0.25">
      <c r="A2955" s="37" t="s">
        <v>35</v>
      </c>
      <c r="B2955" s="37" t="s">
        <v>13</v>
      </c>
      <c r="C2955" s="33">
        <v>38718</v>
      </c>
      <c r="D2955" s="31">
        <f>'1.4'!E80</f>
        <v>59.6</v>
      </c>
      <c r="E2955" s="31">
        <f>'1.4'!R80</f>
        <v>0.1</v>
      </c>
      <c r="F2955" s="31">
        <f>'1.4'!AE80</f>
        <v>0.1</v>
      </c>
      <c r="G2955" s="31">
        <f>'1.4'!AR80</f>
        <v>-0.4</v>
      </c>
    </row>
    <row r="2956" spans="1:7" x14ac:dyDescent="0.25">
      <c r="A2956" s="37" t="s">
        <v>35</v>
      </c>
      <c r="B2956" s="37" t="s">
        <v>13</v>
      </c>
      <c r="C2956" s="33">
        <v>38749</v>
      </c>
      <c r="D2956" s="31">
        <f>'1.4'!E81</f>
        <v>56.9</v>
      </c>
      <c r="E2956" s="31">
        <f>'1.4'!R81</f>
        <v>10.199999999999999</v>
      </c>
      <c r="F2956" s="31">
        <f>'1.4'!AE81</f>
        <v>4.8</v>
      </c>
      <c r="G2956" s="31">
        <f>'1.4'!AR81</f>
        <v>0.3</v>
      </c>
    </row>
    <row r="2957" spans="1:7" x14ac:dyDescent="0.25">
      <c r="A2957" s="37" t="s">
        <v>35</v>
      </c>
      <c r="B2957" s="37" t="s">
        <v>13</v>
      </c>
      <c r="C2957" s="33">
        <v>38777</v>
      </c>
      <c r="D2957" s="31">
        <f>'1.4'!E82</f>
        <v>60</v>
      </c>
      <c r="E2957" s="31">
        <f>'1.4'!R82</f>
        <v>6.2</v>
      </c>
      <c r="F2957" s="31">
        <f>'1.4'!AE82</f>
        <v>5.3</v>
      </c>
      <c r="G2957" s="31">
        <f>'1.4'!AR82</f>
        <v>0.9</v>
      </c>
    </row>
    <row r="2958" spans="1:7" x14ac:dyDescent="0.25">
      <c r="A2958" s="37" t="s">
        <v>35</v>
      </c>
      <c r="B2958" s="37" t="s">
        <v>13</v>
      </c>
      <c r="C2958" s="33">
        <v>38808</v>
      </c>
      <c r="D2958" s="31">
        <f>'1.4'!E83</f>
        <v>66.7</v>
      </c>
      <c r="E2958" s="31">
        <f>'1.4'!R83</f>
        <v>15.6</v>
      </c>
      <c r="F2958" s="31">
        <f>'1.4'!AE83</f>
        <v>7.9</v>
      </c>
      <c r="G2958" s="31">
        <f>'1.4'!AR83</f>
        <v>2.2000000000000002</v>
      </c>
    </row>
    <row r="2959" spans="1:7" x14ac:dyDescent="0.25">
      <c r="A2959" s="37" t="s">
        <v>35</v>
      </c>
      <c r="B2959" s="37" t="s">
        <v>13</v>
      </c>
      <c r="C2959" s="33">
        <v>38838</v>
      </c>
      <c r="D2959" s="31">
        <f>'1.4'!E84</f>
        <v>83.4</v>
      </c>
      <c r="E2959" s="31">
        <f>'1.4'!R84</f>
        <v>17.399999999999999</v>
      </c>
      <c r="F2959" s="31">
        <f>'1.4'!AE84</f>
        <v>10.199999999999999</v>
      </c>
      <c r="G2959" s="31">
        <f>'1.4'!AR84</f>
        <v>4</v>
      </c>
    </row>
    <row r="2960" spans="1:7" x14ac:dyDescent="0.25">
      <c r="A2960" s="37" t="s">
        <v>35</v>
      </c>
      <c r="B2960" s="37" t="s">
        <v>13</v>
      </c>
      <c r="C2960" s="33">
        <v>38869</v>
      </c>
      <c r="D2960" s="31">
        <f>'1.4'!E85</f>
        <v>79.900000000000006</v>
      </c>
      <c r="E2960" s="31">
        <f>'1.4'!R85</f>
        <v>9</v>
      </c>
      <c r="F2960" s="31">
        <f>'1.4'!AE85</f>
        <v>9.9</v>
      </c>
      <c r="G2960" s="31">
        <f>'1.4'!AR85</f>
        <v>4.9000000000000004</v>
      </c>
    </row>
    <row r="2961" spans="1:7" x14ac:dyDescent="0.25">
      <c r="A2961" s="37" t="s">
        <v>35</v>
      </c>
      <c r="B2961" s="37" t="s">
        <v>13</v>
      </c>
      <c r="C2961" s="33">
        <v>38899</v>
      </c>
      <c r="D2961" s="31">
        <f>'1.4'!E86</f>
        <v>75.3</v>
      </c>
      <c r="E2961" s="31">
        <f>'1.4'!R86</f>
        <v>1.8</v>
      </c>
      <c r="F2961" s="31">
        <f>'1.4'!AE86</f>
        <v>8.6</v>
      </c>
      <c r="G2961" s="31">
        <f>'1.4'!AR86</f>
        <v>5.4</v>
      </c>
    </row>
    <row r="2962" spans="1:7" x14ac:dyDescent="0.25">
      <c r="A2962" s="37" t="s">
        <v>35</v>
      </c>
      <c r="B2962" s="37" t="s">
        <v>13</v>
      </c>
      <c r="C2962" s="33">
        <v>38930</v>
      </c>
      <c r="D2962" s="31">
        <f>'1.4'!E87</f>
        <v>74.099999999999994</v>
      </c>
      <c r="E2962" s="31">
        <f>'1.4'!R87</f>
        <v>5.9</v>
      </c>
      <c r="F2962" s="31">
        <f>'1.4'!AE87</f>
        <v>8.1999999999999993</v>
      </c>
      <c r="G2962" s="31">
        <f>'1.4'!AR87</f>
        <v>5.5</v>
      </c>
    </row>
    <row r="2963" spans="1:7" x14ac:dyDescent="0.25">
      <c r="A2963" s="37" t="s">
        <v>35</v>
      </c>
      <c r="B2963" s="37" t="s">
        <v>13</v>
      </c>
      <c r="C2963" s="33">
        <v>38961</v>
      </c>
      <c r="D2963" s="31">
        <f>'1.4'!E88</f>
        <v>65.400000000000006</v>
      </c>
      <c r="E2963" s="31">
        <f>'1.4'!R88</f>
        <v>10.7</v>
      </c>
      <c r="F2963" s="31">
        <f>'1.4'!AE88</f>
        <v>8.5</v>
      </c>
      <c r="G2963" s="31">
        <f>'1.4'!AR88</f>
        <v>6</v>
      </c>
    </row>
    <row r="2964" spans="1:7" x14ac:dyDescent="0.25">
      <c r="A2964" s="37" t="s">
        <v>35</v>
      </c>
      <c r="B2964" s="37" t="s">
        <v>13</v>
      </c>
      <c r="C2964" s="33">
        <v>38991</v>
      </c>
      <c r="D2964" s="31">
        <f>'1.4'!E89</f>
        <v>70.7</v>
      </c>
      <c r="E2964" s="31">
        <f>'1.4'!R89</f>
        <v>8</v>
      </c>
      <c r="F2964" s="31">
        <f>'1.4'!AE89</f>
        <v>8.4</v>
      </c>
      <c r="G2964" s="31">
        <f>'1.4'!AR89</f>
        <v>6.7</v>
      </c>
    </row>
    <row r="2965" spans="1:7" x14ac:dyDescent="0.25">
      <c r="A2965" s="37" t="s">
        <v>35</v>
      </c>
      <c r="B2965" s="37" t="s">
        <v>13</v>
      </c>
      <c r="C2965" s="33">
        <v>39022</v>
      </c>
      <c r="D2965" s="31">
        <f>'1.4'!E90</f>
        <v>81.2</v>
      </c>
      <c r="E2965" s="31">
        <f>'1.4'!R90</f>
        <v>9</v>
      </c>
      <c r="F2965" s="31">
        <f>'1.4'!AE90</f>
        <v>8.5</v>
      </c>
      <c r="G2965" s="31">
        <f>'1.4'!AR90</f>
        <v>7</v>
      </c>
    </row>
    <row r="2966" spans="1:7" x14ac:dyDescent="0.25">
      <c r="A2966" s="37" t="s">
        <v>35</v>
      </c>
      <c r="B2966" s="37" t="s">
        <v>13</v>
      </c>
      <c r="C2966" s="33">
        <v>39052</v>
      </c>
      <c r="D2966" s="31">
        <f>'1.4'!E91</f>
        <v>146</v>
      </c>
      <c r="E2966" s="31">
        <f>'1.4'!R91</f>
        <v>0.6</v>
      </c>
      <c r="F2966" s="31">
        <f>'1.4'!AE91</f>
        <v>7.1</v>
      </c>
      <c r="G2966" s="31">
        <f>'1.4'!AR91</f>
        <v>7.1</v>
      </c>
    </row>
    <row r="2967" spans="1:7" x14ac:dyDescent="0.25">
      <c r="A2967" s="37" t="s">
        <v>35</v>
      </c>
      <c r="B2967" s="37" t="s">
        <v>13</v>
      </c>
      <c r="C2967" s="33">
        <v>39083</v>
      </c>
      <c r="D2967" s="31">
        <f>'1.4'!E92</f>
        <v>61.7</v>
      </c>
      <c r="E2967" s="31">
        <f>'1.4'!R92</f>
        <v>3.6</v>
      </c>
      <c r="F2967" s="31">
        <f>'1.4'!AE92</f>
        <v>3.6</v>
      </c>
      <c r="G2967" s="31">
        <f>'1.4'!AR92</f>
        <v>7.4</v>
      </c>
    </row>
    <row r="2968" spans="1:7" x14ac:dyDescent="0.25">
      <c r="A2968" s="37" t="s">
        <v>35</v>
      </c>
      <c r="B2968" s="37" t="s">
        <v>13</v>
      </c>
      <c r="C2968" s="33">
        <v>39114</v>
      </c>
      <c r="D2968" s="31">
        <f>'1.4'!E93</f>
        <v>53.5</v>
      </c>
      <c r="E2968" s="31">
        <f>'1.4'!R93</f>
        <v>-6</v>
      </c>
      <c r="F2968" s="31">
        <f>'1.4'!AE93</f>
        <v>-1.1000000000000001</v>
      </c>
      <c r="G2968" s="31">
        <f>'1.4'!AR93</f>
        <v>6.3</v>
      </c>
    </row>
    <row r="2969" spans="1:7" x14ac:dyDescent="0.25">
      <c r="A2969" s="37" t="s">
        <v>35</v>
      </c>
      <c r="B2969" s="37" t="s">
        <v>13</v>
      </c>
      <c r="C2969" s="33">
        <v>39142</v>
      </c>
      <c r="D2969" s="31">
        <f>'1.4'!E94</f>
        <v>60</v>
      </c>
      <c r="E2969" s="31">
        <f>'1.4'!R94</f>
        <v>0</v>
      </c>
      <c r="F2969" s="31">
        <f>'1.4'!AE94</f>
        <v>-0.7</v>
      </c>
      <c r="G2969" s="31">
        <f>'1.4'!AR94</f>
        <v>5.9</v>
      </c>
    </row>
    <row r="2970" spans="1:7" x14ac:dyDescent="0.25">
      <c r="A2970" s="37" t="s">
        <v>35</v>
      </c>
      <c r="B2970" s="37" t="s">
        <v>13</v>
      </c>
      <c r="C2970" s="33">
        <v>39173</v>
      </c>
      <c r="D2970" s="31">
        <f>'1.4'!E95</f>
        <v>60.6</v>
      </c>
      <c r="E2970" s="31">
        <f>'1.4'!R95</f>
        <v>-9.1999999999999993</v>
      </c>
      <c r="F2970" s="31">
        <f>'1.4'!AE95</f>
        <v>-3.1</v>
      </c>
      <c r="G2970" s="31">
        <f>'1.4'!AR95</f>
        <v>4.0999999999999996</v>
      </c>
    </row>
    <row r="2971" spans="1:7" x14ac:dyDescent="0.25">
      <c r="A2971" s="37" t="s">
        <v>35</v>
      </c>
      <c r="B2971" s="37" t="s">
        <v>13</v>
      </c>
      <c r="C2971" s="33">
        <v>39203</v>
      </c>
      <c r="D2971" s="31">
        <f>'1.4'!E96</f>
        <v>93.7</v>
      </c>
      <c r="E2971" s="31">
        <f>'1.4'!R96</f>
        <v>12.3</v>
      </c>
      <c r="F2971" s="31">
        <f>'1.4'!AE96</f>
        <v>0.9</v>
      </c>
      <c r="G2971" s="31">
        <f>'1.4'!AR96</f>
        <v>3.8</v>
      </c>
    </row>
    <row r="2972" spans="1:7" x14ac:dyDescent="0.25">
      <c r="A2972" s="37" t="s">
        <v>35</v>
      </c>
      <c r="B2972" s="37" t="s">
        <v>13</v>
      </c>
      <c r="C2972" s="33">
        <v>39234</v>
      </c>
      <c r="D2972" s="31">
        <f>'1.4'!E97</f>
        <v>77.099999999999994</v>
      </c>
      <c r="E2972" s="31">
        <f>'1.4'!R97</f>
        <v>-3.5</v>
      </c>
      <c r="F2972" s="31">
        <f>'1.4'!AE97</f>
        <v>0</v>
      </c>
      <c r="G2972" s="31">
        <f>'1.4'!AR97</f>
        <v>2.7</v>
      </c>
    </row>
    <row r="2973" spans="1:7" x14ac:dyDescent="0.25">
      <c r="A2973" s="37" t="s">
        <v>35</v>
      </c>
      <c r="B2973" s="37" t="s">
        <v>13</v>
      </c>
      <c r="C2973" s="33">
        <v>39264</v>
      </c>
      <c r="D2973" s="31">
        <f>'1.4'!E98</f>
        <v>73.3</v>
      </c>
      <c r="E2973" s="31">
        <f>'1.4'!R98</f>
        <v>-2.8</v>
      </c>
      <c r="F2973" s="31">
        <f>'1.4'!AE98</f>
        <v>-0.4</v>
      </c>
      <c r="G2973" s="31">
        <f>'1.4'!AR98</f>
        <v>2.4</v>
      </c>
    </row>
    <row r="2974" spans="1:7" x14ac:dyDescent="0.25">
      <c r="A2974" s="37" t="s">
        <v>35</v>
      </c>
      <c r="B2974" s="37" t="s">
        <v>13</v>
      </c>
      <c r="C2974" s="33">
        <v>39295</v>
      </c>
      <c r="D2974" s="31">
        <f>'1.4'!E99</f>
        <v>76.099999999999994</v>
      </c>
      <c r="E2974" s="31">
        <f>'1.4'!R99</f>
        <v>2.6</v>
      </c>
      <c r="F2974" s="31">
        <f>'1.4'!AE99</f>
        <v>0</v>
      </c>
      <c r="G2974" s="31">
        <f>'1.4'!AR99</f>
        <v>2.1</v>
      </c>
    </row>
    <row r="2975" spans="1:7" x14ac:dyDescent="0.25">
      <c r="A2975" s="37" t="s">
        <v>35</v>
      </c>
      <c r="B2975" s="37" t="s">
        <v>13</v>
      </c>
      <c r="C2975" s="33">
        <v>39326</v>
      </c>
      <c r="D2975" s="31">
        <f>'1.4'!E100</f>
        <v>67.400000000000006</v>
      </c>
      <c r="E2975" s="31">
        <f>'1.4'!R100</f>
        <v>3</v>
      </c>
      <c r="F2975" s="31">
        <f>'1.4'!AE100</f>
        <v>0.3</v>
      </c>
      <c r="G2975" s="31">
        <f>'1.4'!AR100</f>
        <v>1.6</v>
      </c>
    </row>
    <row r="2976" spans="1:7" x14ac:dyDescent="0.25">
      <c r="A2976" s="37" t="s">
        <v>35</v>
      </c>
      <c r="B2976" s="37" t="s">
        <v>13</v>
      </c>
      <c r="C2976" s="33">
        <v>39356</v>
      </c>
      <c r="D2976" s="31">
        <f>'1.4'!E101</f>
        <v>79.7</v>
      </c>
      <c r="E2976" s="31">
        <f>'1.4'!R101</f>
        <v>12.7</v>
      </c>
      <c r="F2976" s="31">
        <f>'1.4'!AE101</f>
        <v>1.6</v>
      </c>
      <c r="G2976" s="31">
        <f>'1.4'!AR101</f>
        <v>2</v>
      </c>
    </row>
    <row r="2977" spans="1:7" x14ac:dyDescent="0.25">
      <c r="A2977" s="37" t="s">
        <v>35</v>
      </c>
      <c r="B2977" s="37" t="s">
        <v>13</v>
      </c>
      <c r="C2977" s="33">
        <v>39387</v>
      </c>
      <c r="D2977" s="31">
        <f>'1.4'!E102</f>
        <v>87.8</v>
      </c>
      <c r="E2977" s="31">
        <f>'1.4'!R102</f>
        <v>8</v>
      </c>
      <c r="F2977" s="31">
        <f>'1.4'!AE102</f>
        <v>2.2000000000000002</v>
      </c>
      <c r="G2977" s="31">
        <f>'1.4'!AR102</f>
        <v>2</v>
      </c>
    </row>
    <row r="2978" spans="1:7" x14ac:dyDescent="0.25">
      <c r="A2978" s="37" t="s">
        <v>35</v>
      </c>
      <c r="B2978" s="37" t="s">
        <v>13</v>
      </c>
      <c r="C2978" s="33">
        <v>39417</v>
      </c>
      <c r="D2978" s="31">
        <f>'1.4'!E103</f>
        <v>166.2</v>
      </c>
      <c r="E2978" s="31">
        <f>'1.4'!R103</f>
        <v>13.8</v>
      </c>
      <c r="F2978" s="31">
        <f>'1.4'!AE103</f>
        <v>4.0999999999999996</v>
      </c>
      <c r="G2978" s="31">
        <f>'1.4'!AR103</f>
        <v>4.0999999999999996</v>
      </c>
    </row>
    <row r="2979" spans="1:7" x14ac:dyDescent="0.25">
      <c r="A2979" s="37" t="s">
        <v>35</v>
      </c>
      <c r="B2979" s="37" t="s">
        <v>13</v>
      </c>
      <c r="C2979" s="33">
        <v>39448</v>
      </c>
      <c r="D2979" s="31">
        <f>'1.4'!E104</f>
        <v>74.3</v>
      </c>
      <c r="E2979" s="31">
        <f>'1.4'!R104</f>
        <v>20.399999999999999</v>
      </c>
      <c r="F2979" s="31">
        <f>'1.4'!AE104</f>
        <v>20.399999999999999</v>
      </c>
      <c r="G2979" s="31">
        <f>'1.4'!AR104</f>
        <v>5.2</v>
      </c>
    </row>
    <row r="2980" spans="1:7" x14ac:dyDescent="0.25">
      <c r="A2980" s="37" t="s">
        <v>35</v>
      </c>
      <c r="B2980" s="37" t="s">
        <v>13</v>
      </c>
      <c r="C2980" s="33">
        <v>39479</v>
      </c>
      <c r="D2980" s="31">
        <f>'1.4'!E105</f>
        <v>68</v>
      </c>
      <c r="E2980" s="31">
        <f>'1.4'!R105</f>
        <v>27</v>
      </c>
      <c r="F2980" s="31">
        <f>'1.4'!AE105</f>
        <v>23.4</v>
      </c>
      <c r="G2980" s="31">
        <f>'1.4'!AR105</f>
        <v>7.2</v>
      </c>
    </row>
    <row r="2981" spans="1:7" x14ac:dyDescent="0.25">
      <c r="A2981" s="37" t="s">
        <v>35</v>
      </c>
      <c r="B2981" s="37" t="s">
        <v>13</v>
      </c>
      <c r="C2981" s="33">
        <v>39508</v>
      </c>
      <c r="D2981" s="31">
        <f>'1.4'!E106</f>
        <v>70.2</v>
      </c>
      <c r="E2981" s="31">
        <f>'1.4'!R106</f>
        <v>16.899999999999999</v>
      </c>
      <c r="F2981" s="31">
        <f>'1.4'!AE106</f>
        <v>21.2</v>
      </c>
      <c r="G2981" s="31">
        <f>'1.4'!AR106</f>
        <v>8.3000000000000007</v>
      </c>
    </row>
    <row r="2982" spans="1:7" x14ac:dyDescent="0.25">
      <c r="A2982" s="37" t="s">
        <v>35</v>
      </c>
      <c r="B2982" s="37" t="s">
        <v>13</v>
      </c>
      <c r="C2982" s="33">
        <v>39539</v>
      </c>
      <c r="D2982" s="31">
        <f>'1.4'!E107</f>
        <v>76.599999999999994</v>
      </c>
      <c r="E2982" s="31">
        <f>'1.4'!R107</f>
        <v>26.5</v>
      </c>
      <c r="F2982" s="31">
        <f>'1.4'!AE107</f>
        <v>22.6</v>
      </c>
      <c r="G2982" s="31">
        <f>'1.4'!AR107</f>
        <v>10.8</v>
      </c>
    </row>
    <row r="2983" spans="1:7" x14ac:dyDescent="0.25">
      <c r="A2983" s="37" t="s">
        <v>35</v>
      </c>
      <c r="B2983" s="37" t="s">
        <v>13</v>
      </c>
      <c r="C2983" s="33">
        <v>39569</v>
      </c>
      <c r="D2983" s="31">
        <f>'1.4'!E108</f>
        <v>111.7</v>
      </c>
      <c r="E2983" s="31">
        <f>'1.4'!R108</f>
        <v>19.2</v>
      </c>
      <c r="F2983" s="31">
        <f>'1.4'!AE108</f>
        <v>21.6</v>
      </c>
      <c r="G2983" s="31">
        <f>'1.4'!AR108</f>
        <v>11.5</v>
      </c>
    </row>
    <row r="2984" spans="1:7" x14ac:dyDescent="0.25">
      <c r="A2984" s="37" t="s">
        <v>35</v>
      </c>
      <c r="B2984" s="37" t="s">
        <v>13</v>
      </c>
      <c r="C2984" s="33">
        <v>39600</v>
      </c>
      <c r="D2984" s="31">
        <f>'1.4'!E109</f>
        <v>96.6</v>
      </c>
      <c r="E2984" s="31">
        <f>'1.4'!R109</f>
        <v>25.3</v>
      </c>
      <c r="F2984" s="31">
        <f>'1.4'!AE109</f>
        <v>22.3</v>
      </c>
      <c r="G2984" s="31">
        <f>'1.4'!AR109</f>
        <v>13.9</v>
      </c>
    </row>
    <row r="2985" spans="1:7" x14ac:dyDescent="0.25">
      <c r="A2985" s="37" t="s">
        <v>35</v>
      </c>
      <c r="B2985" s="37" t="s">
        <v>13</v>
      </c>
      <c r="C2985" s="33">
        <v>39630</v>
      </c>
      <c r="D2985" s="31">
        <f>'1.4'!E110</f>
        <v>93</v>
      </c>
      <c r="E2985" s="31">
        <f>'1.4'!R110</f>
        <v>26.9</v>
      </c>
      <c r="F2985" s="31">
        <f>'1.4'!AE110</f>
        <v>23</v>
      </c>
      <c r="G2985" s="31">
        <f>'1.4'!AR110</f>
        <v>16.399999999999999</v>
      </c>
    </row>
    <row r="2986" spans="1:7" x14ac:dyDescent="0.25">
      <c r="A2986" s="37" t="s">
        <v>35</v>
      </c>
      <c r="B2986" s="37" t="s">
        <v>13</v>
      </c>
      <c r="C2986" s="33">
        <v>39661</v>
      </c>
      <c r="D2986" s="31">
        <f>'1.4'!E111</f>
        <v>89.5</v>
      </c>
      <c r="E2986" s="31">
        <f>'1.4'!R111</f>
        <v>17.600000000000001</v>
      </c>
      <c r="F2986" s="31">
        <f>'1.4'!AE111</f>
        <v>22.3</v>
      </c>
      <c r="G2986" s="31">
        <f>'1.4'!AR111</f>
        <v>17.600000000000001</v>
      </c>
    </row>
    <row r="2987" spans="1:7" x14ac:dyDescent="0.25">
      <c r="A2987" s="37" t="s">
        <v>35</v>
      </c>
      <c r="B2987" s="37" t="s">
        <v>13</v>
      </c>
      <c r="C2987" s="33">
        <v>39692</v>
      </c>
      <c r="D2987" s="31">
        <f>'1.4'!E112</f>
        <v>79.599999999999994</v>
      </c>
      <c r="E2987" s="31">
        <f>'1.4'!R112</f>
        <v>18.2</v>
      </c>
      <c r="F2987" s="31">
        <f>'1.4'!AE112</f>
        <v>21.8</v>
      </c>
      <c r="G2987" s="31">
        <f>'1.4'!AR112</f>
        <v>18.600000000000001</v>
      </c>
    </row>
    <row r="2988" spans="1:7" x14ac:dyDescent="0.25">
      <c r="A2988" s="37" t="s">
        <v>35</v>
      </c>
      <c r="B2988" s="37" t="s">
        <v>13</v>
      </c>
      <c r="C2988" s="33">
        <v>39722</v>
      </c>
      <c r="D2988" s="31">
        <f>'1.4'!E113</f>
        <v>80</v>
      </c>
      <c r="E2988" s="31">
        <f>'1.4'!R113</f>
        <v>0.4</v>
      </c>
      <c r="F2988" s="31">
        <f>'1.4'!AE113</f>
        <v>19.399999999999999</v>
      </c>
      <c r="G2988" s="31">
        <f>'1.4'!AR113</f>
        <v>17.5</v>
      </c>
    </row>
    <row r="2989" spans="1:7" x14ac:dyDescent="0.25">
      <c r="A2989" s="37" t="s">
        <v>35</v>
      </c>
      <c r="B2989" s="37" t="s">
        <v>13</v>
      </c>
      <c r="C2989" s="33">
        <v>39753</v>
      </c>
      <c r="D2989" s="31">
        <f>'1.4'!E114</f>
        <v>88.3</v>
      </c>
      <c r="E2989" s="31">
        <f>'1.4'!R114</f>
        <v>0.6</v>
      </c>
      <c r="F2989" s="31">
        <f>'1.4'!AE114</f>
        <v>17.3</v>
      </c>
      <c r="G2989" s="31">
        <f>'1.4'!AR114</f>
        <v>16.8</v>
      </c>
    </row>
    <row r="2990" spans="1:7" x14ac:dyDescent="0.25">
      <c r="A2990" s="37" t="s">
        <v>35</v>
      </c>
      <c r="B2990" s="37" t="s">
        <v>13</v>
      </c>
      <c r="C2990" s="33">
        <v>39783</v>
      </c>
      <c r="D2990" s="31">
        <f>'1.4'!E115</f>
        <v>161.5</v>
      </c>
      <c r="E2990" s="31">
        <f>'1.4'!R115</f>
        <v>-2.8</v>
      </c>
      <c r="F2990" s="31">
        <f>'1.4'!AE115</f>
        <v>13.8</v>
      </c>
      <c r="G2990" s="31">
        <f>'1.4'!AR115</f>
        <v>13.8</v>
      </c>
    </row>
    <row r="2991" spans="1:7" x14ac:dyDescent="0.25">
      <c r="A2991" s="37" t="s">
        <v>35</v>
      </c>
      <c r="B2991" s="37" t="s">
        <v>13</v>
      </c>
      <c r="C2991" s="33">
        <v>39814</v>
      </c>
      <c r="D2991" s="31">
        <f>'1.4'!E116</f>
        <v>73.5</v>
      </c>
      <c r="E2991" s="31">
        <f>'1.4'!R116</f>
        <v>-1.1000000000000001</v>
      </c>
      <c r="F2991" s="31">
        <f>'1.4'!AE116</f>
        <v>-1.1000000000000001</v>
      </c>
      <c r="G2991" s="31">
        <f>'1.4'!AR116</f>
        <v>12.3</v>
      </c>
    </row>
    <row r="2992" spans="1:7" x14ac:dyDescent="0.25">
      <c r="A2992" s="37" t="s">
        <v>35</v>
      </c>
      <c r="B2992" s="37" t="s">
        <v>13</v>
      </c>
      <c r="C2992" s="33">
        <v>39845</v>
      </c>
      <c r="D2992" s="31">
        <f>'1.4'!E117</f>
        <v>62.7</v>
      </c>
      <c r="E2992" s="31">
        <f>'1.4'!R117</f>
        <v>-7.8</v>
      </c>
      <c r="F2992" s="31">
        <f>'1.4'!AE117</f>
        <v>-4.3</v>
      </c>
      <c r="G2992" s="31">
        <f>'1.4'!AR117</f>
        <v>10.1</v>
      </c>
    </row>
    <row r="2993" spans="1:7" x14ac:dyDescent="0.25">
      <c r="A2993" s="37" t="s">
        <v>35</v>
      </c>
      <c r="B2993" s="37" t="s">
        <v>13</v>
      </c>
      <c r="C2993" s="33">
        <v>39873</v>
      </c>
      <c r="D2993" s="31">
        <f>'1.4'!E118</f>
        <v>72.2</v>
      </c>
      <c r="E2993" s="31">
        <f>'1.4'!R118</f>
        <v>2.9</v>
      </c>
      <c r="F2993" s="31">
        <f>'1.4'!AE118</f>
        <v>-1.9</v>
      </c>
      <c r="G2993" s="31">
        <f>'1.4'!AR118</f>
        <v>9.1999999999999993</v>
      </c>
    </row>
    <row r="2994" spans="1:7" x14ac:dyDescent="0.25">
      <c r="A2994" s="37" t="s">
        <v>35</v>
      </c>
      <c r="B2994" s="37" t="s">
        <v>13</v>
      </c>
      <c r="C2994" s="33">
        <v>39904</v>
      </c>
      <c r="D2994" s="31">
        <f>'1.4'!E119</f>
        <v>68.599999999999994</v>
      </c>
      <c r="E2994" s="31">
        <f>'1.4'!R119</f>
        <v>-10.4</v>
      </c>
      <c r="F2994" s="31">
        <f>'1.4'!AE119</f>
        <v>-4.2</v>
      </c>
      <c r="G2994" s="31">
        <f>'1.4'!AR119</f>
        <v>6.6</v>
      </c>
    </row>
    <row r="2995" spans="1:7" x14ac:dyDescent="0.25">
      <c r="A2995" s="37" t="s">
        <v>35</v>
      </c>
      <c r="B2995" s="37" t="s">
        <v>13</v>
      </c>
      <c r="C2995" s="33">
        <v>39934</v>
      </c>
      <c r="D2995" s="31">
        <f>'1.4'!E120</f>
        <v>99.4</v>
      </c>
      <c r="E2995" s="31">
        <f>'1.4'!R120</f>
        <v>-11</v>
      </c>
      <c r="F2995" s="31">
        <f>'1.4'!AE120</f>
        <v>-6.1</v>
      </c>
      <c r="G2995" s="31">
        <f>'1.4'!AR120</f>
        <v>3.6</v>
      </c>
    </row>
    <row r="2996" spans="1:7" x14ac:dyDescent="0.25">
      <c r="A2996" s="37" t="s">
        <v>35</v>
      </c>
      <c r="B2996" s="37" t="s">
        <v>13</v>
      </c>
      <c r="C2996" s="33">
        <v>39965</v>
      </c>
      <c r="D2996" s="31">
        <f>'1.4'!E121</f>
        <v>81</v>
      </c>
      <c r="E2996" s="31">
        <f>'1.4'!R121</f>
        <v>-16.2</v>
      </c>
      <c r="F2996" s="31">
        <f>'1.4'!AE121</f>
        <v>-8</v>
      </c>
      <c r="G2996" s="31">
        <f>'1.4'!AR121</f>
        <v>0.2</v>
      </c>
    </row>
    <row r="2997" spans="1:7" x14ac:dyDescent="0.25">
      <c r="A2997" s="37" t="s">
        <v>35</v>
      </c>
      <c r="B2997" s="37" t="s">
        <v>13</v>
      </c>
      <c r="C2997" s="33">
        <v>39995</v>
      </c>
      <c r="D2997" s="31">
        <f>'1.4'!E122</f>
        <v>80.099999999999994</v>
      </c>
      <c r="E2997" s="31">
        <f>'1.4'!R122</f>
        <v>-13.9</v>
      </c>
      <c r="F2997" s="31">
        <f>'1.4'!AE122</f>
        <v>-8.9</v>
      </c>
      <c r="G2997" s="31">
        <f>'1.4'!AR122</f>
        <v>-2.9</v>
      </c>
    </row>
    <row r="2998" spans="1:7" x14ac:dyDescent="0.25">
      <c r="A2998" s="37" t="s">
        <v>35</v>
      </c>
      <c r="B2998" s="37" t="s">
        <v>13</v>
      </c>
      <c r="C2998" s="33">
        <v>40026</v>
      </c>
      <c r="D2998" s="31">
        <f>'1.4'!E123</f>
        <v>77.099999999999994</v>
      </c>
      <c r="E2998" s="31">
        <f>'1.4'!R123</f>
        <v>-13.8</v>
      </c>
      <c r="F2998" s="31">
        <f>'1.4'!AE123</f>
        <v>-9.6</v>
      </c>
      <c r="G2998" s="31">
        <f>'1.4'!AR123</f>
        <v>-5.3</v>
      </c>
    </row>
    <row r="2999" spans="1:7" x14ac:dyDescent="0.25">
      <c r="A2999" s="37" t="s">
        <v>35</v>
      </c>
      <c r="B2999" s="37" t="s">
        <v>13</v>
      </c>
      <c r="C2999" s="33">
        <v>40057</v>
      </c>
      <c r="D2999" s="31">
        <f>'1.4'!E124</f>
        <v>65.099999999999994</v>
      </c>
      <c r="E2999" s="31">
        <f>'1.4'!R124</f>
        <v>-18.3</v>
      </c>
      <c r="F2999" s="31">
        <f>'1.4'!AE124</f>
        <v>-10.5</v>
      </c>
      <c r="G2999" s="31">
        <f>'1.4'!AR124</f>
        <v>-7.6</v>
      </c>
    </row>
    <row r="3000" spans="1:7" x14ac:dyDescent="0.25">
      <c r="A3000" s="37" t="s">
        <v>35</v>
      </c>
      <c r="B3000" s="37" t="s">
        <v>13</v>
      </c>
      <c r="C3000" s="33">
        <v>40087</v>
      </c>
      <c r="D3000" s="31">
        <f>'1.4'!E125</f>
        <v>73.599999999999994</v>
      </c>
      <c r="E3000" s="31">
        <f>'1.4'!R125</f>
        <v>-8</v>
      </c>
      <c r="F3000" s="31">
        <f>'1.4'!AE125</f>
        <v>-10.3</v>
      </c>
      <c r="G3000" s="31">
        <f>'1.4'!AR125</f>
        <v>-8.3000000000000007</v>
      </c>
    </row>
    <row r="3001" spans="1:7" x14ac:dyDescent="0.25">
      <c r="A3001" s="37" t="s">
        <v>35</v>
      </c>
      <c r="B3001" s="37" t="s">
        <v>13</v>
      </c>
      <c r="C3001" s="33">
        <v>40118</v>
      </c>
      <c r="D3001" s="31">
        <f>'1.4'!E126</f>
        <v>76.8</v>
      </c>
      <c r="E3001" s="31">
        <f>'1.4'!R126</f>
        <v>-13</v>
      </c>
      <c r="F3001" s="31">
        <f>'1.4'!AE126</f>
        <v>-10.5</v>
      </c>
      <c r="G3001" s="31">
        <f>'1.4'!AR126</f>
        <v>-9.4</v>
      </c>
    </row>
    <row r="3002" spans="1:7" x14ac:dyDescent="0.25">
      <c r="A3002" s="37" t="s">
        <v>35</v>
      </c>
      <c r="B3002" s="37" t="s">
        <v>13</v>
      </c>
      <c r="C3002" s="33">
        <v>40148</v>
      </c>
      <c r="D3002" s="31">
        <f>'1.4'!E127</f>
        <v>154.6</v>
      </c>
      <c r="E3002" s="31">
        <f>'1.4'!R127</f>
        <v>-4.3</v>
      </c>
      <c r="F3002" s="31">
        <f>'1.4'!AE127</f>
        <v>-9.6</v>
      </c>
      <c r="G3002" s="31">
        <f>'1.4'!AR127</f>
        <v>-9.6</v>
      </c>
    </row>
    <row r="3003" spans="1:7" x14ac:dyDescent="0.25">
      <c r="A3003" s="37" t="s">
        <v>35</v>
      </c>
      <c r="B3003" s="37" t="s">
        <v>13</v>
      </c>
      <c r="C3003" s="33">
        <v>40179</v>
      </c>
      <c r="D3003" s="31">
        <f>'1.4'!E128</f>
        <v>67.599999999999994</v>
      </c>
      <c r="E3003" s="31">
        <f>'1.4'!R128</f>
        <v>-8</v>
      </c>
      <c r="F3003" s="31">
        <f>'1.4'!AE128</f>
        <v>-8</v>
      </c>
      <c r="G3003" s="31">
        <f>'1.4'!AR128</f>
        <v>-10.1</v>
      </c>
    </row>
    <row r="3004" spans="1:7" x14ac:dyDescent="0.25">
      <c r="A3004" s="37" t="s">
        <v>35</v>
      </c>
      <c r="B3004" s="37" t="s">
        <v>13</v>
      </c>
      <c r="C3004" s="33">
        <v>40210</v>
      </c>
      <c r="D3004" s="31">
        <f>'1.4'!E129</f>
        <v>63.8</v>
      </c>
      <c r="E3004" s="31">
        <f>'1.4'!R129</f>
        <v>1.8</v>
      </c>
      <c r="F3004" s="31">
        <f>'1.4'!AE129</f>
        <v>-3.5</v>
      </c>
      <c r="G3004" s="31">
        <f>'1.4'!AR129</f>
        <v>-9.5</v>
      </c>
    </row>
    <row r="3005" spans="1:7" x14ac:dyDescent="0.25">
      <c r="A3005" s="37" t="s">
        <v>35</v>
      </c>
      <c r="B3005" s="37" t="s">
        <v>13</v>
      </c>
      <c r="C3005" s="33">
        <v>40238</v>
      </c>
      <c r="D3005" s="31">
        <f>'1.4'!E130</f>
        <v>69.400000000000006</v>
      </c>
      <c r="E3005" s="31">
        <f>'1.4'!R130</f>
        <v>-3.9</v>
      </c>
      <c r="F3005" s="31">
        <f>'1.4'!AE130</f>
        <v>-3.6</v>
      </c>
      <c r="G3005" s="31">
        <f>'1.4'!AR130</f>
        <v>-10</v>
      </c>
    </row>
    <row r="3006" spans="1:7" x14ac:dyDescent="0.25">
      <c r="A3006" s="37" t="s">
        <v>35</v>
      </c>
      <c r="B3006" s="37" t="s">
        <v>13</v>
      </c>
      <c r="C3006" s="33">
        <v>40269</v>
      </c>
      <c r="D3006" s="31">
        <f>'1.4'!E131</f>
        <v>73.900000000000006</v>
      </c>
      <c r="E3006" s="31">
        <f>'1.4'!R131</f>
        <v>7.7</v>
      </c>
      <c r="F3006" s="31">
        <f>'1.4'!AE131</f>
        <v>-0.8</v>
      </c>
      <c r="G3006" s="31">
        <f>'1.4'!AR131</f>
        <v>-8.8000000000000007</v>
      </c>
    </row>
    <row r="3007" spans="1:7" x14ac:dyDescent="0.25">
      <c r="A3007" s="37" t="s">
        <v>35</v>
      </c>
      <c r="B3007" s="37" t="s">
        <v>13</v>
      </c>
      <c r="C3007" s="33">
        <v>40299</v>
      </c>
      <c r="D3007" s="31">
        <f>'1.4'!E132</f>
        <v>110.7</v>
      </c>
      <c r="E3007" s="31">
        <f>'1.4'!R132</f>
        <v>11.4</v>
      </c>
      <c r="F3007" s="31">
        <f>'1.4'!AE132</f>
        <v>2.4</v>
      </c>
      <c r="G3007" s="31">
        <f>'1.4'!AR132</f>
        <v>-6.7</v>
      </c>
    </row>
    <row r="3008" spans="1:7" x14ac:dyDescent="0.25">
      <c r="A3008" s="37" t="s">
        <v>35</v>
      </c>
      <c r="B3008" s="37" t="s">
        <v>13</v>
      </c>
      <c r="C3008" s="33">
        <v>40330</v>
      </c>
      <c r="D3008" s="31">
        <f>'1.4'!E133</f>
        <v>90.9</v>
      </c>
      <c r="E3008" s="31">
        <f>'1.4'!R133</f>
        <v>12.2</v>
      </c>
      <c r="F3008" s="31">
        <f>'1.4'!AE133</f>
        <v>4.0999999999999996</v>
      </c>
      <c r="G3008" s="31">
        <f>'1.4'!AR133</f>
        <v>-4.4000000000000004</v>
      </c>
    </row>
    <row r="3009" spans="1:7" x14ac:dyDescent="0.25">
      <c r="A3009" s="37" t="s">
        <v>35</v>
      </c>
      <c r="B3009" s="37" t="s">
        <v>13</v>
      </c>
      <c r="C3009" s="33">
        <v>40360</v>
      </c>
      <c r="D3009" s="31">
        <f>'1.4'!E134</f>
        <v>91</v>
      </c>
      <c r="E3009" s="31">
        <f>'1.4'!R134</f>
        <v>13.6</v>
      </c>
      <c r="F3009" s="31">
        <f>'1.4'!AE134</f>
        <v>5.6</v>
      </c>
      <c r="G3009" s="31">
        <f>'1.4'!AR134</f>
        <v>-2.1</v>
      </c>
    </row>
    <row r="3010" spans="1:7" x14ac:dyDescent="0.25">
      <c r="A3010" s="37" t="s">
        <v>35</v>
      </c>
      <c r="B3010" s="37" t="s">
        <v>13</v>
      </c>
      <c r="C3010" s="33">
        <v>40391</v>
      </c>
      <c r="D3010" s="31">
        <f>'1.4'!E135</f>
        <v>86.9</v>
      </c>
      <c r="E3010" s="31">
        <f>'1.4'!R135</f>
        <v>12.6</v>
      </c>
      <c r="F3010" s="31">
        <f>'1.4'!AE135</f>
        <v>6.4</v>
      </c>
      <c r="G3010" s="31">
        <f>'1.4'!AR135</f>
        <v>0</v>
      </c>
    </row>
    <row r="3011" spans="1:7" x14ac:dyDescent="0.25">
      <c r="A3011" s="37" t="s">
        <v>35</v>
      </c>
      <c r="B3011" s="37" t="s">
        <v>13</v>
      </c>
      <c r="C3011" s="33">
        <v>40422</v>
      </c>
      <c r="D3011" s="31">
        <f>'1.4'!E136</f>
        <v>75</v>
      </c>
      <c r="E3011" s="31">
        <f>'1.4'!R136</f>
        <v>15.3</v>
      </c>
      <c r="F3011" s="31">
        <f>'1.4'!AE136</f>
        <v>7.3</v>
      </c>
      <c r="G3011" s="31">
        <f>'1.4'!AR136</f>
        <v>2.5</v>
      </c>
    </row>
    <row r="3012" spans="1:7" x14ac:dyDescent="0.25">
      <c r="A3012" s="37" t="s">
        <v>35</v>
      </c>
      <c r="B3012" s="37" t="s">
        <v>13</v>
      </c>
      <c r="C3012" s="33">
        <v>40452</v>
      </c>
      <c r="D3012" s="31">
        <f>'1.4'!E137</f>
        <v>85.3</v>
      </c>
      <c r="E3012" s="31">
        <f>'1.4'!R137</f>
        <v>15.8</v>
      </c>
      <c r="F3012" s="31">
        <f>'1.4'!AE137</f>
        <v>8.1</v>
      </c>
      <c r="G3012" s="31">
        <f>'1.4'!AR137</f>
        <v>4.3</v>
      </c>
    </row>
    <row r="3013" spans="1:7" x14ac:dyDescent="0.25">
      <c r="A3013" s="37" t="s">
        <v>35</v>
      </c>
      <c r="B3013" s="37" t="s">
        <v>13</v>
      </c>
      <c r="C3013" s="33">
        <v>40483</v>
      </c>
      <c r="D3013" s="31">
        <f>'1.4'!E138</f>
        <v>83.4</v>
      </c>
      <c r="E3013" s="31">
        <f>'1.4'!R138</f>
        <v>8.6</v>
      </c>
      <c r="F3013" s="31">
        <f>'1.4'!AE138</f>
        <v>8.1999999999999993</v>
      </c>
      <c r="G3013" s="31">
        <f>'1.4'!AR138</f>
        <v>6.1</v>
      </c>
    </row>
    <row r="3014" spans="1:7" x14ac:dyDescent="0.25">
      <c r="A3014" s="37" t="s">
        <v>35</v>
      </c>
      <c r="B3014" s="37" t="s">
        <v>13</v>
      </c>
      <c r="C3014" s="33">
        <v>40513</v>
      </c>
      <c r="D3014" s="31">
        <f>'1.4'!E139</f>
        <v>170.5</v>
      </c>
      <c r="E3014" s="31">
        <f>'1.4'!R139</f>
        <v>10.3</v>
      </c>
      <c r="F3014" s="31">
        <f>'1.4'!AE139</f>
        <v>8.5</v>
      </c>
      <c r="G3014" s="31">
        <f>'1.4'!AR139</f>
        <v>8.5</v>
      </c>
    </row>
    <row r="3015" spans="1:7" x14ac:dyDescent="0.25">
      <c r="A3015" s="37" t="s">
        <v>35</v>
      </c>
      <c r="B3015" s="37" t="s">
        <v>13</v>
      </c>
      <c r="C3015" s="33">
        <v>40544</v>
      </c>
      <c r="D3015" s="31">
        <f>'1.4'!E140</f>
        <v>86.1</v>
      </c>
      <c r="E3015" s="31">
        <f>'1.4'!R140</f>
        <v>27.4</v>
      </c>
      <c r="F3015" s="31">
        <f>'1.4'!AE140</f>
        <v>27.4</v>
      </c>
      <c r="G3015" s="31">
        <f>'1.4'!AR140</f>
        <v>11</v>
      </c>
    </row>
    <row r="3016" spans="1:7" x14ac:dyDescent="0.25">
      <c r="A3016" s="37" t="s">
        <v>35</v>
      </c>
      <c r="B3016" s="37" t="s">
        <v>13</v>
      </c>
      <c r="C3016" s="33">
        <v>40575</v>
      </c>
      <c r="D3016" s="31">
        <f>'1.4'!E141</f>
        <v>78.2</v>
      </c>
      <c r="E3016" s="31">
        <f>'1.4'!R141</f>
        <v>22.6</v>
      </c>
      <c r="F3016" s="31">
        <f>'1.4'!AE141</f>
        <v>25.1</v>
      </c>
      <c r="G3016" s="31">
        <f>'1.4'!AR141</f>
        <v>12.4</v>
      </c>
    </row>
    <row r="3017" spans="1:7" x14ac:dyDescent="0.25">
      <c r="A3017" s="37" t="s">
        <v>35</v>
      </c>
      <c r="B3017" s="37" t="s">
        <v>13</v>
      </c>
      <c r="C3017" s="33">
        <v>40603</v>
      </c>
      <c r="D3017" s="31">
        <f>'1.4'!E142</f>
        <v>83.9</v>
      </c>
      <c r="E3017" s="31">
        <f>'1.4'!R142</f>
        <v>21</v>
      </c>
      <c r="F3017" s="31">
        <f>'1.4'!AE142</f>
        <v>23.7</v>
      </c>
      <c r="G3017" s="31">
        <f>'1.4'!AR142</f>
        <v>14.2</v>
      </c>
    </row>
    <row r="3018" spans="1:7" x14ac:dyDescent="0.25">
      <c r="A3018" s="37" t="s">
        <v>35</v>
      </c>
      <c r="B3018" s="37" t="s">
        <v>13</v>
      </c>
      <c r="C3018" s="33">
        <v>40634</v>
      </c>
      <c r="D3018" s="31">
        <f>'1.4'!E143</f>
        <v>86.8</v>
      </c>
      <c r="E3018" s="31">
        <f>'1.4'!R143</f>
        <v>17.5</v>
      </c>
      <c r="F3018" s="31">
        <f>'1.4'!AE143</f>
        <v>22</v>
      </c>
      <c r="G3018" s="31">
        <f>'1.4'!AR143</f>
        <v>14.9</v>
      </c>
    </row>
    <row r="3019" spans="1:7" x14ac:dyDescent="0.25">
      <c r="A3019" s="37" t="s">
        <v>35</v>
      </c>
      <c r="B3019" s="37" t="s">
        <v>13</v>
      </c>
      <c r="C3019" s="33">
        <v>40664</v>
      </c>
      <c r="D3019" s="31">
        <f>'1.4'!E144</f>
        <v>126.3</v>
      </c>
      <c r="E3019" s="31">
        <f>'1.4'!R144</f>
        <v>14</v>
      </c>
      <c r="F3019" s="31">
        <f>'1.4'!AE144</f>
        <v>19.7</v>
      </c>
      <c r="G3019" s="31">
        <f>'1.4'!AR144</f>
        <v>15.2</v>
      </c>
    </row>
    <row r="3020" spans="1:7" x14ac:dyDescent="0.25">
      <c r="A3020" s="37" t="s">
        <v>35</v>
      </c>
      <c r="B3020" s="37" t="s">
        <v>13</v>
      </c>
      <c r="C3020" s="33">
        <v>40695</v>
      </c>
      <c r="D3020" s="31">
        <f>'1.4'!E145</f>
        <v>101.9</v>
      </c>
      <c r="E3020" s="31">
        <f>'1.4'!R145</f>
        <v>12.2</v>
      </c>
      <c r="F3020" s="31">
        <f>'1.4'!AE145</f>
        <v>18.3</v>
      </c>
      <c r="G3020" s="31">
        <f>'1.4'!AR145</f>
        <v>15.1</v>
      </c>
    </row>
    <row r="3021" spans="1:7" x14ac:dyDescent="0.25">
      <c r="A3021" s="37" t="s">
        <v>35</v>
      </c>
      <c r="B3021" s="37" t="s">
        <v>13</v>
      </c>
      <c r="C3021" s="33">
        <v>40725</v>
      </c>
      <c r="D3021" s="31">
        <f>'1.4'!E146</f>
        <v>101.3</v>
      </c>
      <c r="E3021" s="31">
        <f>'1.4'!R146</f>
        <v>11.3</v>
      </c>
      <c r="F3021" s="31">
        <f>'1.4'!AE146</f>
        <v>17.2</v>
      </c>
      <c r="G3021" s="31">
        <f>'1.4'!AR146</f>
        <v>14.9</v>
      </c>
    </row>
    <row r="3022" spans="1:7" x14ac:dyDescent="0.25">
      <c r="A3022" s="37" t="s">
        <v>35</v>
      </c>
      <c r="B3022" s="37" t="s">
        <v>13</v>
      </c>
      <c r="C3022" s="33">
        <v>40756</v>
      </c>
      <c r="D3022" s="31">
        <f>'1.4'!E147</f>
        <v>91.4</v>
      </c>
      <c r="E3022" s="31">
        <f>'1.4'!R147</f>
        <v>5.2</v>
      </c>
      <c r="F3022" s="31">
        <f>'1.4'!AE147</f>
        <v>15.6</v>
      </c>
      <c r="G3022" s="31">
        <f>'1.4'!AR147</f>
        <v>14.3</v>
      </c>
    </row>
    <row r="3023" spans="1:7" x14ac:dyDescent="0.25">
      <c r="A3023" s="37" t="s">
        <v>35</v>
      </c>
      <c r="B3023" s="37" t="s">
        <v>13</v>
      </c>
      <c r="C3023" s="33">
        <v>40787</v>
      </c>
      <c r="D3023" s="31">
        <f>'1.4'!E148</f>
        <v>82.9</v>
      </c>
      <c r="E3023" s="31">
        <f>'1.4'!R148</f>
        <v>10.5</v>
      </c>
      <c r="F3023" s="31">
        <f>'1.4'!AE148</f>
        <v>15.1</v>
      </c>
      <c r="G3023" s="31">
        <f>'1.4'!AR148</f>
        <v>13.9</v>
      </c>
    </row>
    <row r="3024" spans="1:7" x14ac:dyDescent="0.25">
      <c r="A3024" s="37" t="s">
        <v>35</v>
      </c>
      <c r="B3024" s="37" t="s">
        <v>13</v>
      </c>
      <c r="C3024" s="33">
        <v>40817</v>
      </c>
      <c r="D3024" s="31">
        <f>'1.4'!E149</f>
        <v>84</v>
      </c>
      <c r="E3024" s="31">
        <f>'1.4'!R149</f>
        <v>-1.5</v>
      </c>
      <c r="F3024" s="31">
        <f>'1.4'!AE149</f>
        <v>13.3</v>
      </c>
      <c r="G3024" s="31">
        <f>'1.4'!AR149</f>
        <v>12.5</v>
      </c>
    </row>
    <row r="3025" spans="1:7" x14ac:dyDescent="0.25">
      <c r="A3025" s="37" t="s">
        <v>35</v>
      </c>
      <c r="B3025" s="37" t="s">
        <v>13</v>
      </c>
      <c r="C3025" s="33">
        <v>40848</v>
      </c>
      <c r="D3025" s="31">
        <f>'1.4'!E150</f>
        <v>90.4</v>
      </c>
      <c r="E3025" s="31">
        <f>'1.4'!R150</f>
        <v>8.4</v>
      </c>
      <c r="F3025" s="31">
        <f>'1.4'!AE150</f>
        <v>12.9</v>
      </c>
      <c r="G3025" s="31">
        <f>'1.4'!AR150</f>
        <v>12.5</v>
      </c>
    </row>
    <row r="3026" spans="1:7" x14ac:dyDescent="0.25">
      <c r="A3026" s="37" t="s">
        <v>35</v>
      </c>
      <c r="B3026" s="37" t="s">
        <v>13</v>
      </c>
      <c r="C3026" s="33">
        <v>40878</v>
      </c>
      <c r="D3026" s="31">
        <f>'1.4'!E151</f>
        <v>186.7</v>
      </c>
      <c r="E3026" s="31">
        <f>'1.4'!R151</f>
        <v>9.5</v>
      </c>
      <c r="F3026" s="31">
        <f>'1.4'!AE151</f>
        <v>12.3</v>
      </c>
      <c r="G3026" s="31">
        <f>'1.4'!AR151</f>
        <v>12.3</v>
      </c>
    </row>
    <row r="3027" spans="1:7" x14ac:dyDescent="0.25">
      <c r="A3027" s="37" t="s">
        <v>35</v>
      </c>
      <c r="B3027" s="37" t="s">
        <v>13</v>
      </c>
      <c r="C3027" s="33">
        <v>40909</v>
      </c>
      <c r="D3027" s="31">
        <f>'1.4'!E152</f>
        <v>85.6</v>
      </c>
      <c r="E3027" s="31">
        <f>'1.4'!R152</f>
        <v>-0.6</v>
      </c>
      <c r="F3027" s="31">
        <f>'1.4'!AE152</f>
        <v>-0.6</v>
      </c>
      <c r="G3027" s="31">
        <f>'1.4'!AR152</f>
        <v>10.4</v>
      </c>
    </row>
    <row r="3028" spans="1:7" x14ac:dyDescent="0.25">
      <c r="A3028" s="37" t="s">
        <v>35</v>
      </c>
      <c r="B3028" s="37" t="s">
        <v>13</v>
      </c>
      <c r="C3028" s="33">
        <v>40940</v>
      </c>
      <c r="D3028" s="31">
        <f>'1.4'!E153</f>
        <v>79.900000000000006</v>
      </c>
      <c r="E3028" s="31">
        <f>'1.4'!R153</f>
        <v>2.2000000000000002</v>
      </c>
      <c r="F3028" s="31">
        <f>'1.4'!AE153</f>
        <v>0.7</v>
      </c>
      <c r="G3028" s="31">
        <f>'1.4'!AR153</f>
        <v>9.1</v>
      </c>
    </row>
    <row r="3029" spans="1:7" x14ac:dyDescent="0.25">
      <c r="A3029" s="37" t="s">
        <v>35</v>
      </c>
      <c r="B3029" s="37" t="s">
        <v>13</v>
      </c>
      <c r="C3029" s="33">
        <v>40969</v>
      </c>
      <c r="D3029" s="31">
        <f>'1.4'!E154</f>
        <v>87.8</v>
      </c>
      <c r="E3029" s="31">
        <f>'1.4'!R154</f>
        <v>4.5999999999999996</v>
      </c>
      <c r="F3029" s="31">
        <f>'1.4'!AE154</f>
        <v>2</v>
      </c>
      <c r="G3029" s="31">
        <f>'1.4'!AR154</f>
        <v>8</v>
      </c>
    </row>
    <row r="3030" spans="1:7" x14ac:dyDescent="0.25">
      <c r="A3030" s="37" t="s">
        <v>35</v>
      </c>
      <c r="B3030" s="37" t="s">
        <v>13</v>
      </c>
      <c r="C3030" s="33">
        <v>41000</v>
      </c>
      <c r="D3030" s="31">
        <f>'1.4'!E155</f>
        <v>86.4</v>
      </c>
      <c r="E3030" s="31">
        <f>'1.4'!R155</f>
        <v>-0.5</v>
      </c>
      <c r="F3030" s="31">
        <f>'1.4'!AE155</f>
        <v>1.4</v>
      </c>
      <c r="G3030" s="31">
        <f>'1.4'!AR155</f>
        <v>6.7</v>
      </c>
    </row>
    <row r="3031" spans="1:7" x14ac:dyDescent="0.25">
      <c r="A3031" s="37" t="s">
        <v>35</v>
      </c>
      <c r="B3031" s="37" t="s">
        <v>13</v>
      </c>
      <c r="C3031" s="33">
        <v>41030</v>
      </c>
      <c r="D3031" s="31">
        <f>'1.4'!E156</f>
        <v>117.7</v>
      </c>
      <c r="E3031" s="31">
        <f>'1.4'!R156</f>
        <v>-6.8</v>
      </c>
      <c r="F3031" s="31">
        <f>'1.4'!AE156</f>
        <v>-0.8</v>
      </c>
      <c r="G3031" s="31">
        <f>'1.4'!AR156</f>
        <v>4.5</v>
      </c>
    </row>
    <row r="3032" spans="1:7" x14ac:dyDescent="0.25">
      <c r="A3032" s="37" t="s">
        <v>35</v>
      </c>
      <c r="B3032" s="37" t="s">
        <v>13</v>
      </c>
      <c r="C3032" s="33">
        <v>41061</v>
      </c>
      <c r="D3032" s="31">
        <f>'1.4'!E157</f>
        <v>104.3</v>
      </c>
      <c r="E3032" s="31">
        <f>'1.4'!R157</f>
        <v>2.4</v>
      </c>
      <c r="F3032" s="31">
        <f>'1.4'!AE157</f>
        <v>-0.3</v>
      </c>
      <c r="G3032" s="31">
        <f>'1.4'!AR157</f>
        <v>3.7</v>
      </c>
    </row>
    <row r="3033" spans="1:7" x14ac:dyDescent="0.25">
      <c r="A3033" s="37" t="s">
        <v>35</v>
      </c>
      <c r="B3033" s="37" t="s">
        <v>13</v>
      </c>
      <c r="C3033" s="33">
        <v>41091</v>
      </c>
      <c r="D3033" s="31">
        <f>'1.4'!E158</f>
        <v>108.1</v>
      </c>
      <c r="E3033" s="31">
        <f>'1.4'!R158</f>
        <v>6.7</v>
      </c>
      <c r="F3033" s="31">
        <f>'1.4'!AE158</f>
        <v>0.8</v>
      </c>
      <c r="G3033" s="31">
        <f>'1.4'!AR158</f>
        <v>3.4</v>
      </c>
    </row>
    <row r="3034" spans="1:7" x14ac:dyDescent="0.25">
      <c r="A3034" s="37" t="s">
        <v>35</v>
      </c>
      <c r="B3034" s="37" t="s">
        <v>13</v>
      </c>
      <c r="C3034" s="33">
        <v>41122</v>
      </c>
      <c r="D3034" s="31">
        <f>'1.4'!E159</f>
        <v>103.8</v>
      </c>
      <c r="E3034" s="31">
        <f>'1.4'!R159</f>
        <v>13.6</v>
      </c>
      <c r="F3034" s="31">
        <f>'1.4'!AE159</f>
        <v>2.4</v>
      </c>
      <c r="G3034" s="31">
        <f>'1.4'!AR159</f>
        <v>4.0999999999999996</v>
      </c>
    </row>
    <row r="3035" spans="1:7" x14ac:dyDescent="0.25">
      <c r="A3035" s="37" t="s">
        <v>35</v>
      </c>
      <c r="B3035" s="37" t="s">
        <v>13</v>
      </c>
      <c r="C3035" s="33">
        <v>41153</v>
      </c>
      <c r="D3035" s="31">
        <f>'1.4'!E160</f>
        <v>94.1</v>
      </c>
      <c r="E3035" s="31">
        <f>'1.4'!R160</f>
        <v>13.5</v>
      </c>
      <c r="F3035" s="31">
        <f>'1.4'!AE160</f>
        <v>3.5</v>
      </c>
      <c r="G3035" s="31">
        <f>'1.4'!AR160</f>
        <v>4.3</v>
      </c>
    </row>
    <row r="3036" spans="1:7" x14ac:dyDescent="0.25">
      <c r="A3036" s="37" t="s">
        <v>35</v>
      </c>
      <c r="B3036" s="37" t="s">
        <v>13</v>
      </c>
      <c r="C3036" s="33">
        <v>41183</v>
      </c>
      <c r="D3036" s="31">
        <f>'1.4'!E161</f>
        <v>103.8</v>
      </c>
      <c r="E3036" s="31">
        <f>'1.4'!R161</f>
        <v>23.6</v>
      </c>
      <c r="F3036" s="31">
        <f>'1.4'!AE161</f>
        <v>5.3</v>
      </c>
      <c r="G3036" s="31">
        <f>'1.4'!AR161</f>
        <v>6.1</v>
      </c>
    </row>
    <row r="3037" spans="1:7" x14ac:dyDescent="0.25">
      <c r="A3037" s="37" t="s">
        <v>35</v>
      </c>
      <c r="B3037" s="37" t="s">
        <v>13</v>
      </c>
      <c r="C3037" s="33">
        <v>41214</v>
      </c>
      <c r="D3037" s="31">
        <f>'1.4'!E162</f>
        <v>116.6</v>
      </c>
      <c r="E3037" s="31">
        <f>'1.4'!R162</f>
        <v>28.9</v>
      </c>
      <c r="F3037" s="31">
        <f>'1.4'!AE162</f>
        <v>7.4</v>
      </c>
      <c r="G3037" s="31">
        <f>'1.4'!AR162</f>
        <v>7.7</v>
      </c>
    </row>
    <row r="3038" spans="1:7" x14ac:dyDescent="0.25">
      <c r="A3038" s="37" t="s">
        <v>35</v>
      </c>
      <c r="B3038" s="37" t="s">
        <v>13</v>
      </c>
      <c r="C3038" s="33">
        <v>41244</v>
      </c>
      <c r="D3038" s="31">
        <f>'1.4'!E163</f>
        <v>210.7</v>
      </c>
      <c r="E3038" s="31">
        <f>'1.4'!R163</f>
        <v>12.9</v>
      </c>
      <c r="F3038" s="31">
        <f>'1.4'!AE163</f>
        <v>8.1999999999999993</v>
      </c>
      <c r="G3038" s="31">
        <f>'1.4'!AR163</f>
        <v>8.1999999999999993</v>
      </c>
    </row>
    <row r="3039" spans="1:7" x14ac:dyDescent="0.25">
      <c r="A3039" s="37" t="s">
        <v>35</v>
      </c>
      <c r="B3039" s="37" t="s">
        <v>13</v>
      </c>
      <c r="C3039" s="33">
        <v>41275</v>
      </c>
      <c r="D3039" s="31">
        <f>'1.4'!E164</f>
        <v>95.1</v>
      </c>
      <c r="E3039" s="31">
        <f>'1.4'!R164</f>
        <v>11.1</v>
      </c>
      <c r="F3039" s="31">
        <f>'1.4'!AE164</f>
        <v>11.1</v>
      </c>
      <c r="G3039" s="31">
        <f>'1.4'!AR164</f>
        <v>9.1</v>
      </c>
    </row>
    <row r="3040" spans="1:7" x14ac:dyDescent="0.25">
      <c r="A3040" s="37" t="s">
        <v>35</v>
      </c>
      <c r="B3040" s="37" t="s">
        <v>13</v>
      </c>
      <c r="C3040" s="33">
        <v>41306</v>
      </c>
      <c r="D3040" s="31">
        <f>'1.4'!E165</f>
        <v>85.7</v>
      </c>
      <c r="E3040" s="31">
        <f>'1.4'!R165</f>
        <v>7.2</v>
      </c>
      <c r="F3040" s="31">
        <f>'1.4'!AE165</f>
        <v>9.1999999999999993</v>
      </c>
      <c r="G3040" s="31">
        <f>'1.4'!AR165</f>
        <v>9.4</v>
      </c>
    </row>
    <row r="3041" spans="1:7" x14ac:dyDescent="0.25">
      <c r="A3041" s="37" t="s">
        <v>35</v>
      </c>
      <c r="B3041" s="37" t="s">
        <v>13</v>
      </c>
      <c r="C3041" s="33">
        <v>41334</v>
      </c>
      <c r="D3041" s="31">
        <f>'1.4'!E166</f>
        <v>92.7</v>
      </c>
      <c r="E3041" s="31">
        <f>'1.4'!R166</f>
        <v>5.5</v>
      </c>
      <c r="F3041" s="31">
        <f>'1.4'!AE166</f>
        <v>7.9</v>
      </c>
      <c r="G3041" s="31">
        <f>'1.4'!AR166</f>
        <v>9.5</v>
      </c>
    </row>
    <row r="3042" spans="1:7" x14ac:dyDescent="0.25">
      <c r="A3042" s="37" t="s">
        <v>35</v>
      </c>
      <c r="B3042" s="37" t="s">
        <v>13</v>
      </c>
      <c r="C3042" s="33">
        <v>41365</v>
      </c>
      <c r="D3042" s="31">
        <f>'1.4'!E167</f>
        <v>103</v>
      </c>
      <c r="E3042" s="31">
        <f>'1.4'!R167</f>
        <v>19.2</v>
      </c>
      <c r="F3042" s="31">
        <f>'1.4'!AE167</f>
        <v>10.8</v>
      </c>
      <c r="G3042" s="31">
        <f>'1.4'!AR167</f>
        <v>10.9</v>
      </c>
    </row>
    <row r="3043" spans="1:7" x14ac:dyDescent="0.25">
      <c r="A3043" s="37" t="s">
        <v>35</v>
      </c>
      <c r="B3043" s="37" t="s">
        <v>13</v>
      </c>
      <c r="C3043" s="33">
        <v>41395</v>
      </c>
      <c r="D3043" s="31">
        <f>'1.4'!E168</f>
        <v>118.5</v>
      </c>
      <c r="E3043" s="31">
        <f>'1.4'!R168</f>
        <v>0.7</v>
      </c>
      <c r="F3043" s="31">
        <f>'1.4'!AE168</f>
        <v>8.1999999999999993</v>
      </c>
      <c r="G3043" s="31">
        <f>'1.4'!AR168</f>
        <v>11.7</v>
      </c>
    </row>
    <row r="3044" spans="1:7" x14ac:dyDescent="0.25">
      <c r="A3044" s="37" t="s">
        <v>35</v>
      </c>
      <c r="B3044" s="37" t="s">
        <v>13</v>
      </c>
      <c r="C3044" s="33">
        <v>41426</v>
      </c>
      <c r="D3044" s="31">
        <f>'1.4'!E169</f>
        <v>106.1</v>
      </c>
      <c r="E3044" s="31">
        <f>'1.4'!R169</f>
        <v>1.7</v>
      </c>
      <c r="F3044" s="31">
        <f>'1.4'!AE169</f>
        <v>7</v>
      </c>
      <c r="G3044" s="31">
        <f>'1.4'!AR169</f>
        <v>11.7</v>
      </c>
    </row>
    <row r="3045" spans="1:7" x14ac:dyDescent="0.25">
      <c r="A3045" s="37" t="s">
        <v>35</v>
      </c>
      <c r="B3045" s="37" t="s">
        <v>13</v>
      </c>
      <c r="C3045" s="33">
        <v>41456</v>
      </c>
      <c r="D3045" s="31">
        <f>'1.4'!E170</f>
        <v>117.1</v>
      </c>
      <c r="E3045" s="31">
        <f>'1.4'!R170</f>
        <v>8.3000000000000007</v>
      </c>
      <c r="F3045" s="31">
        <f>'1.4'!AE170</f>
        <v>7.2</v>
      </c>
      <c r="G3045" s="31">
        <f>'1.4'!AR170</f>
        <v>11.8</v>
      </c>
    </row>
    <row r="3046" spans="1:7" x14ac:dyDescent="0.25">
      <c r="A3046" s="37" t="s">
        <v>35</v>
      </c>
      <c r="B3046" s="37" t="s">
        <v>13</v>
      </c>
      <c r="C3046" s="33">
        <v>41487</v>
      </c>
      <c r="D3046" s="31">
        <f>'1.4'!E171</f>
        <v>119.2</v>
      </c>
      <c r="E3046" s="31">
        <f>'1.4'!R171</f>
        <v>14.8</v>
      </c>
      <c r="F3046" s="31">
        <f>'1.4'!AE171</f>
        <v>8.1999999999999993</v>
      </c>
      <c r="G3046" s="31">
        <f>'1.4'!AR171</f>
        <v>11.9</v>
      </c>
    </row>
    <row r="3047" spans="1:7" x14ac:dyDescent="0.25">
      <c r="A3047" s="37" t="s">
        <v>35</v>
      </c>
      <c r="B3047" s="37" t="s">
        <v>13</v>
      </c>
      <c r="C3047" s="33">
        <v>41518</v>
      </c>
      <c r="D3047" s="31">
        <f>'1.4'!E172</f>
        <v>104.8</v>
      </c>
      <c r="E3047" s="31">
        <f>'1.4'!R172</f>
        <v>11.3</v>
      </c>
      <c r="F3047" s="31">
        <f>'1.4'!AE172</f>
        <v>8.6</v>
      </c>
      <c r="G3047" s="31">
        <f>'1.4'!AR172</f>
        <v>11.7</v>
      </c>
    </row>
    <row r="3048" spans="1:7" x14ac:dyDescent="0.25">
      <c r="A3048" s="37" t="s">
        <v>35</v>
      </c>
      <c r="B3048" s="37" t="s">
        <v>13</v>
      </c>
      <c r="C3048" s="33">
        <v>41548</v>
      </c>
      <c r="D3048" s="31">
        <f>'1.4'!E173</f>
        <v>113.2</v>
      </c>
      <c r="E3048" s="31">
        <f>'1.4'!R173</f>
        <v>9.1</v>
      </c>
      <c r="F3048" s="31">
        <f>'1.4'!AE173</f>
        <v>8.6</v>
      </c>
      <c r="G3048" s="31">
        <f>'1.4'!AR173</f>
        <v>10.7</v>
      </c>
    </row>
    <row r="3049" spans="1:7" x14ac:dyDescent="0.25">
      <c r="A3049" s="37" t="s">
        <v>35</v>
      </c>
      <c r="B3049" s="37" t="s">
        <v>13</v>
      </c>
      <c r="C3049" s="33">
        <v>41579</v>
      </c>
      <c r="D3049" s="31">
        <f>'1.4'!E174</f>
        <v>136.6</v>
      </c>
      <c r="E3049" s="31">
        <f>'1.4'!R174</f>
        <v>17.2</v>
      </c>
      <c r="F3049" s="31">
        <f>'1.4'!AE174</f>
        <v>9.5</v>
      </c>
      <c r="G3049" s="31">
        <f>'1.4'!AR174</f>
        <v>10</v>
      </c>
    </row>
    <row r="3050" spans="1:7" x14ac:dyDescent="0.25">
      <c r="A3050" s="37" t="s">
        <v>35</v>
      </c>
      <c r="B3050" s="37" t="s">
        <v>13</v>
      </c>
      <c r="C3050" s="33">
        <v>41609</v>
      </c>
      <c r="D3050" s="31">
        <f>'1.4'!E175</f>
        <v>213.1</v>
      </c>
      <c r="E3050" s="31">
        <f>'1.4'!R175</f>
        <v>1.1000000000000001</v>
      </c>
      <c r="F3050" s="31">
        <f>'1.4'!AE175</f>
        <v>8.1999999999999993</v>
      </c>
      <c r="G3050" s="31">
        <f>'1.4'!AR175</f>
        <v>8.1999999999999993</v>
      </c>
    </row>
    <row r="3051" spans="1:7" x14ac:dyDescent="0.25">
      <c r="A3051" s="37" t="s">
        <v>35</v>
      </c>
      <c r="B3051" s="37" t="s">
        <v>13</v>
      </c>
      <c r="C3051" s="33">
        <v>41640</v>
      </c>
      <c r="D3051" s="31">
        <f>'1.4'!E176</f>
        <v>103.4</v>
      </c>
      <c r="E3051" s="31">
        <f>'1.4'!R176</f>
        <v>8.6999999999999993</v>
      </c>
      <c r="F3051" s="31">
        <f>'1.4'!AE176</f>
        <v>8.6999999999999993</v>
      </c>
      <c r="G3051" s="31">
        <f>'1.4'!AR176</f>
        <v>8</v>
      </c>
    </row>
    <row r="3052" spans="1:7" x14ac:dyDescent="0.25">
      <c r="A3052" s="37" t="s">
        <v>35</v>
      </c>
      <c r="B3052" s="37" t="s">
        <v>13</v>
      </c>
      <c r="C3052" s="33">
        <v>41671</v>
      </c>
      <c r="D3052" s="31">
        <f>'1.4'!E177</f>
        <v>96.3</v>
      </c>
      <c r="E3052" s="31">
        <f>'1.4'!R177</f>
        <v>12.3</v>
      </c>
      <c r="F3052" s="31">
        <f>'1.4'!AE177</f>
        <v>10.4</v>
      </c>
      <c r="G3052" s="31">
        <f>'1.4'!AR177</f>
        <v>8.3000000000000007</v>
      </c>
    </row>
    <row r="3053" spans="1:7" x14ac:dyDescent="0.25">
      <c r="A3053" s="37" t="s">
        <v>35</v>
      </c>
      <c r="B3053" s="37" t="s">
        <v>13</v>
      </c>
      <c r="C3053" s="33">
        <v>41699</v>
      </c>
      <c r="D3053" s="31">
        <f>'1.4'!E178</f>
        <v>97.2</v>
      </c>
      <c r="E3053" s="31">
        <f>'1.4'!R178</f>
        <v>4.9000000000000004</v>
      </c>
      <c r="F3053" s="31">
        <f>'1.4'!AE178</f>
        <v>8.6</v>
      </c>
      <c r="G3053" s="31">
        <f>'1.4'!AR178</f>
        <v>8.3000000000000007</v>
      </c>
    </row>
    <row r="3054" spans="1:7" x14ac:dyDescent="0.25">
      <c r="A3054" s="37" t="s">
        <v>35</v>
      </c>
      <c r="B3054" s="37" t="s">
        <v>13</v>
      </c>
      <c r="C3054" s="33">
        <v>41730</v>
      </c>
      <c r="D3054" s="31">
        <f>'1.4'!E179</f>
        <v>105.5</v>
      </c>
      <c r="E3054" s="31">
        <f>'1.4'!R179</f>
        <v>2.4</v>
      </c>
      <c r="F3054" s="31">
        <f>'1.4'!AE179</f>
        <v>6.9</v>
      </c>
      <c r="G3054" s="31">
        <f>'1.4'!AR179</f>
        <v>7.1</v>
      </c>
    </row>
    <row r="3055" spans="1:7" x14ac:dyDescent="0.25">
      <c r="A3055" s="37" t="s">
        <v>35</v>
      </c>
      <c r="B3055" s="37" t="s">
        <v>13</v>
      </c>
      <c r="C3055" s="33">
        <v>41760</v>
      </c>
      <c r="D3055" s="31">
        <f>'1.4'!E180</f>
        <v>129.1</v>
      </c>
      <c r="E3055" s="31">
        <f>'1.4'!R180</f>
        <v>9</v>
      </c>
      <c r="F3055" s="31">
        <f>'1.4'!AE180</f>
        <v>7.4</v>
      </c>
      <c r="G3055" s="31">
        <f>'1.4'!AR180</f>
        <v>7.9</v>
      </c>
    </row>
    <row r="3056" spans="1:7" x14ac:dyDescent="0.25">
      <c r="A3056" s="37" t="s">
        <v>35</v>
      </c>
      <c r="B3056" s="37" t="s">
        <v>13</v>
      </c>
      <c r="C3056" s="33">
        <v>41791</v>
      </c>
      <c r="D3056" s="31">
        <f>'1.4'!E181</f>
        <v>109.8</v>
      </c>
      <c r="E3056" s="31">
        <f>'1.4'!R181</f>
        <v>3.5</v>
      </c>
      <c r="F3056" s="31">
        <f>'1.4'!AE181</f>
        <v>6.7</v>
      </c>
      <c r="G3056" s="31">
        <f>'1.4'!AR181</f>
        <v>8</v>
      </c>
    </row>
    <row r="3057" spans="1:7" x14ac:dyDescent="0.25">
      <c r="A3057" s="37" t="s">
        <v>35</v>
      </c>
      <c r="B3057" s="37" t="s">
        <v>13</v>
      </c>
      <c r="C3057" s="33">
        <v>41821</v>
      </c>
      <c r="D3057" s="31">
        <f>'1.4'!E182</f>
        <v>120</v>
      </c>
      <c r="E3057" s="31">
        <f>'1.4'!R182</f>
        <v>2.5</v>
      </c>
      <c r="F3057" s="31">
        <f>'1.4'!AE182</f>
        <v>6</v>
      </c>
      <c r="G3057" s="31">
        <f>'1.4'!AR182</f>
        <v>7.5</v>
      </c>
    </row>
    <row r="3058" spans="1:7" x14ac:dyDescent="0.25">
      <c r="A3058" s="37" t="s">
        <v>35</v>
      </c>
      <c r="B3058" s="37" t="s">
        <v>13</v>
      </c>
      <c r="C3058" s="33">
        <v>41852</v>
      </c>
      <c r="D3058" s="31">
        <f>'1.4'!E183</f>
        <v>0</v>
      </c>
      <c r="E3058" s="31">
        <f>'1.4'!R183</f>
        <v>0</v>
      </c>
      <c r="F3058" s="31">
        <f>'1.4'!AE183</f>
        <v>0</v>
      </c>
      <c r="G3058" s="31">
        <f>'1.4'!AR183</f>
        <v>0</v>
      </c>
    </row>
    <row r="3059" spans="1:7" x14ac:dyDescent="0.25">
      <c r="A3059" s="37" t="s">
        <v>35</v>
      </c>
      <c r="B3059" s="37" t="s">
        <v>13</v>
      </c>
      <c r="C3059" s="33">
        <v>41883</v>
      </c>
      <c r="D3059" s="31">
        <f>'1.4'!E184</f>
        <v>0</v>
      </c>
      <c r="E3059" s="31">
        <f>'1.4'!R184</f>
        <v>0</v>
      </c>
      <c r="F3059" s="31">
        <f>'1.4'!AE184</f>
        <v>0</v>
      </c>
      <c r="G3059" s="31">
        <f>'1.4'!AR184</f>
        <v>0</v>
      </c>
    </row>
    <row r="3060" spans="1:7" x14ac:dyDescent="0.25">
      <c r="A3060" s="37" t="s">
        <v>35</v>
      </c>
      <c r="B3060" s="37" t="s">
        <v>13</v>
      </c>
      <c r="C3060" s="33">
        <v>41913</v>
      </c>
      <c r="D3060" s="31">
        <f>'1.4'!E185</f>
        <v>0</v>
      </c>
      <c r="E3060" s="31">
        <f>'1.4'!R185</f>
        <v>0</v>
      </c>
      <c r="F3060" s="31">
        <f>'1.4'!AE185</f>
        <v>0</v>
      </c>
      <c r="G3060" s="31">
        <f>'1.4'!AR185</f>
        <v>0</v>
      </c>
    </row>
    <row r="3061" spans="1:7" x14ac:dyDescent="0.25">
      <c r="A3061" s="37" t="s">
        <v>35</v>
      </c>
      <c r="B3061" s="37" t="s">
        <v>13</v>
      </c>
      <c r="C3061" s="33">
        <v>41944</v>
      </c>
      <c r="D3061" s="31">
        <f>'1.4'!E186</f>
        <v>0</v>
      </c>
      <c r="E3061" s="31">
        <f>'1.4'!R186</f>
        <v>0</v>
      </c>
      <c r="F3061" s="31">
        <f>'1.4'!AE186</f>
        <v>0</v>
      </c>
      <c r="G3061" s="31">
        <f>'1.4'!AR186</f>
        <v>0</v>
      </c>
    </row>
    <row r="3062" spans="1:7" x14ac:dyDescent="0.25">
      <c r="A3062" s="37" t="s">
        <v>35</v>
      </c>
      <c r="B3062" s="37" t="s">
        <v>13</v>
      </c>
      <c r="C3062" s="33">
        <v>41974</v>
      </c>
      <c r="D3062" s="31">
        <f>'1.4'!E187</f>
        <v>0</v>
      </c>
      <c r="E3062" s="31">
        <f>'1.4'!R187</f>
        <v>0</v>
      </c>
      <c r="F3062" s="31">
        <f>'1.4'!AE187</f>
        <v>0</v>
      </c>
      <c r="G3062" s="31">
        <f>'1.4'!AR187</f>
        <v>0</v>
      </c>
    </row>
    <row r="3063" spans="1:7" x14ac:dyDescent="0.25">
      <c r="A3063" s="37" t="s">
        <v>35</v>
      </c>
      <c r="B3063" s="37" t="s">
        <v>14</v>
      </c>
      <c r="C3063" s="33">
        <v>36526</v>
      </c>
      <c r="D3063" s="31" t="e">
        <f>'1.4'!F8</f>
        <v>#N/A</v>
      </c>
      <c r="E3063" s="31" t="e">
        <f>'1.4'!S8</f>
        <v>#N/A</v>
      </c>
      <c r="F3063" s="31" t="e">
        <f>'1.4'!AF8</f>
        <v>#N/A</v>
      </c>
      <c r="G3063" s="31" t="e">
        <f>'1.4'!AS8</f>
        <v>#N/A</v>
      </c>
    </row>
    <row r="3064" spans="1:7" x14ac:dyDescent="0.25">
      <c r="A3064" s="37" t="s">
        <v>35</v>
      </c>
      <c r="B3064" s="37" t="s">
        <v>14</v>
      </c>
      <c r="C3064" s="33">
        <v>36557</v>
      </c>
      <c r="D3064" s="31" t="e">
        <f>'1.4'!F9</f>
        <v>#N/A</v>
      </c>
      <c r="E3064" s="31" t="e">
        <f>'1.4'!S9</f>
        <v>#N/A</v>
      </c>
      <c r="F3064" s="31" t="e">
        <f>'1.4'!AF9</f>
        <v>#N/A</v>
      </c>
      <c r="G3064" s="31" t="e">
        <f>'1.4'!AS9</f>
        <v>#N/A</v>
      </c>
    </row>
    <row r="3065" spans="1:7" x14ac:dyDescent="0.25">
      <c r="A3065" s="37" t="s">
        <v>35</v>
      </c>
      <c r="B3065" s="37" t="s">
        <v>14</v>
      </c>
      <c r="C3065" s="33">
        <v>36586</v>
      </c>
      <c r="D3065" s="31" t="e">
        <f>'1.4'!F10</f>
        <v>#N/A</v>
      </c>
      <c r="E3065" s="31" t="e">
        <f>'1.4'!S10</f>
        <v>#N/A</v>
      </c>
      <c r="F3065" s="31" t="e">
        <f>'1.4'!AF10</f>
        <v>#N/A</v>
      </c>
      <c r="G3065" s="31" t="e">
        <f>'1.4'!AS10</f>
        <v>#N/A</v>
      </c>
    </row>
    <row r="3066" spans="1:7" x14ac:dyDescent="0.25">
      <c r="A3066" s="37" t="s">
        <v>35</v>
      </c>
      <c r="B3066" s="37" t="s">
        <v>14</v>
      </c>
      <c r="C3066" s="33">
        <v>36617</v>
      </c>
      <c r="D3066" s="31" t="e">
        <f>'1.4'!F11</f>
        <v>#N/A</v>
      </c>
      <c r="E3066" s="31" t="e">
        <f>'1.4'!S11</f>
        <v>#N/A</v>
      </c>
      <c r="F3066" s="31" t="e">
        <f>'1.4'!AF11</f>
        <v>#N/A</v>
      </c>
      <c r="G3066" s="31" t="e">
        <f>'1.4'!AS11</f>
        <v>#N/A</v>
      </c>
    </row>
    <row r="3067" spans="1:7" x14ac:dyDescent="0.25">
      <c r="A3067" s="37" t="s">
        <v>35</v>
      </c>
      <c r="B3067" s="37" t="s">
        <v>14</v>
      </c>
      <c r="C3067" s="33">
        <v>36647</v>
      </c>
      <c r="D3067" s="31" t="e">
        <f>'1.4'!F12</f>
        <v>#N/A</v>
      </c>
      <c r="E3067" s="31" t="e">
        <f>'1.4'!S12</f>
        <v>#N/A</v>
      </c>
      <c r="F3067" s="31" t="e">
        <f>'1.4'!AF12</f>
        <v>#N/A</v>
      </c>
      <c r="G3067" s="31" t="e">
        <f>'1.4'!AS12</f>
        <v>#N/A</v>
      </c>
    </row>
    <row r="3068" spans="1:7" x14ac:dyDescent="0.25">
      <c r="A3068" s="37" t="s">
        <v>35</v>
      </c>
      <c r="B3068" s="37" t="s">
        <v>14</v>
      </c>
      <c r="C3068" s="33">
        <v>36678</v>
      </c>
      <c r="D3068" s="31" t="e">
        <f>'1.4'!F13</f>
        <v>#N/A</v>
      </c>
      <c r="E3068" s="31" t="e">
        <f>'1.4'!S13</f>
        <v>#N/A</v>
      </c>
      <c r="F3068" s="31" t="e">
        <f>'1.4'!AF13</f>
        <v>#N/A</v>
      </c>
      <c r="G3068" s="31" t="e">
        <f>'1.4'!AS13</f>
        <v>#N/A</v>
      </c>
    </row>
    <row r="3069" spans="1:7" x14ac:dyDescent="0.25">
      <c r="A3069" s="37" t="s">
        <v>35</v>
      </c>
      <c r="B3069" s="37" t="s">
        <v>14</v>
      </c>
      <c r="C3069" s="33">
        <v>36708</v>
      </c>
      <c r="D3069" s="31" t="e">
        <f>'1.4'!F14</f>
        <v>#N/A</v>
      </c>
      <c r="E3069" s="31" t="e">
        <f>'1.4'!S14</f>
        <v>#N/A</v>
      </c>
      <c r="F3069" s="31" t="e">
        <f>'1.4'!AF14</f>
        <v>#N/A</v>
      </c>
      <c r="G3069" s="31" t="e">
        <f>'1.4'!AS14</f>
        <v>#N/A</v>
      </c>
    </row>
    <row r="3070" spans="1:7" x14ac:dyDescent="0.25">
      <c r="A3070" s="37" t="s">
        <v>35</v>
      </c>
      <c r="B3070" s="37" t="s">
        <v>14</v>
      </c>
      <c r="C3070" s="33">
        <v>36739</v>
      </c>
      <c r="D3070" s="31" t="e">
        <f>'1.4'!F15</f>
        <v>#N/A</v>
      </c>
      <c r="E3070" s="31" t="e">
        <f>'1.4'!S15</f>
        <v>#N/A</v>
      </c>
      <c r="F3070" s="31" t="e">
        <f>'1.4'!AF15</f>
        <v>#N/A</v>
      </c>
      <c r="G3070" s="31" t="e">
        <f>'1.4'!AS15</f>
        <v>#N/A</v>
      </c>
    </row>
    <row r="3071" spans="1:7" x14ac:dyDescent="0.25">
      <c r="A3071" s="37" t="s">
        <v>35</v>
      </c>
      <c r="B3071" s="37" t="s">
        <v>14</v>
      </c>
      <c r="C3071" s="33">
        <v>36770</v>
      </c>
      <c r="D3071" s="31" t="e">
        <f>'1.4'!F16</f>
        <v>#N/A</v>
      </c>
      <c r="E3071" s="31" t="e">
        <f>'1.4'!S16</f>
        <v>#N/A</v>
      </c>
      <c r="F3071" s="31" t="e">
        <f>'1.4'!AF16</f>
        <v>#N/A</v>
      </c>
      <c r="G3071" s="31" t="e">
        <f>'1.4'!AS16</f>
        <v>#N/A</v>
      </c>
    </row>
    <row r="3072" spans="1:7" x14ac:dyDescent="0.25">
      <c r="A3072" s="37" t="s">
        <v>35</v>
      </c>
      <c r="B3072" s="37" t="s">
        <v>14</v>
      </c>
      <c r="C3072" s="33">
        <v>36800</v>
      </c>
      <c r="D3072" s="31" t="e">
        <f>'1.4'!F17</f>
        <v>#N/A</v>
      </c>
      <c r="E3072" s="31" t="e">
        <f>'1.4'!S17</f>
        <v>#N/A</v>
      </c>
      <c r="F3072" s="31" t="e">
        <f>'1.4'!AF17</f>
        <v>#N/A</v>
      </c>
      <c r="G3072" s="31" t="e">
        <f>'1.4'!AS17</f>
        <v>#N/A</v>
      </c>
    </row>
    <row r="3073" spans="1:7" x14ac:dyDescent="0.25">
      <c r="A3073" s="37" t="s">
        <v>35</v>
      </c>
      <c r="B3073" s="37" t="s">
        <v>14</v>
      </c>
      <c r="C3073" s="33">
        <v>36831</v>
      </c>
      <c r="D3073" s="31" t="e">
        <f>'1.4'!F18</f>
        <v>#N/A</v>
      </c>
      <c r="E3073" s="31" t="e">
        <f>'1.4'!S18</f>
        <v>#N/A</v>
      </c>
      <c r="F3073" s="31" t="e">
        <f>'1.4'!AF18</f>
        <v>#N/A</v>
      </c>
      <c r="G3073" s="31" t="e">
        <f>'1.4'!AS18</f>
        <v>#N/A</v>
      </c>
    </row>
    <row r="3074" spans="1:7" x14ac:dyDescent="0.25">
      <c r="A3074" s="37" t="s">
        <v>35</v>
      </c>
      <c r="B3074" s="37" t="s">
        <v>14</v>
      </c>
      <c r="C3074" s="33">
        <v>36861</v>
      </c>
      <c r="D3074" s="31" t="e">
        <f>'1.4'!F19</f>
        <v>#N/A</v>
      </c>
      <c r="E3074" s="31" t="e">
        <f>'1.4'!S19</f>
        <v>#N/A</v>
      </c>
      <c r="F3074" s="31" t="e">
        <f>'1.4'!AF19</f>
        <v>#N/A</v>
      </c>
      <c r="G3074" s="31" t="e">
        <f>'1.4'!AS19</f>
        <v>#N/A</v>
      </c>
    </row>
    <row r="3075" spans="1:7" x14ac:dyDescent="0.25">
      <c r="A3075" s="37" t="s">
        <v>35</v>
      </c>
      <c r="B3075" s="37" t="s">
        <v>14</v>
      </c>
      <c r="C3075" s="33">
        <v>36892</v>
      </c>
      <c r="D3075" s="31" t="e">
        <f>'1.4'!F20</f>
        <v>#N/A</v>
      </c>
      <c r="E3075" s="31" t="e">
        <f>'1.4'!S20</f>
        <v>#N/A</v>
      </c>
      <c r="F3075" s="31" t="e">
        <f>'1.4'!AF20</f>
        <v>#N/A</v>
      </c>
      <c r="G3075" s="31" t="e">
        <f>'1.4'!AS20</f>
        <v>#N/A</v>
      </c>
    </row>
    <row r="3076" spans="1:7" x14ac:dyDescent="0.25">
      <c r="A3076" s="37" t="s">
        <v>35</v>
      </c>
      <c r="B3076" s="37" t="s">
        <v>14</v>
      </c>
      <c r="C3076" s="33">
        <v>36923</v>
      </c>
      <c r="D3076" s="31" t="e">
        <f>'1.4'!F21</f>
        <v>#N/A</v>
      </c>
      <c r="E3076" s="31" t="e">
        <f>'1.4'!S21</f>
        <v>#N/A</v>
      </c>
      <c r="F3076" s="31" t="e">
        <f>'1.4'!AF21</f>
        <v>#N/A</v>
      </c>
      <c r="G3076" s="31" t="e">
        <f>'1.4'!AS21</f>
        <v>#N/A</v>
      </c>
    </row>
    <row r="3077" spans="1:7" x14ac:dyDescent="0.25">
      <c r="A3077" s="37" t="s">
        <v>35</v>
      </c>
      <c r="B3077" s="37" t="s">
        <v>14</v>
      </c>
      <c r="C3077" s="33">
        <v>36951</v>
      </c>
      <c r="D3077" s="31" t="e">
        <f>'1.4'!F22</f>
        <v>#N/A</v>
      </c>
      <c r="E3077" s="31" t="e">
        <f>'1.4'!S22</f>
        <v>#N/A</v>
      </c>
      <c r="F3077" s="31" t="e">
        <f>'1.4'!AF22</f>
        <v>#N/A</v>
      </c>
      <c r="G3077" s="31" t="e">
        <f>'1.4'!AS22</f>
        <v>#N/A</v>
      </c>
    </row>
    <row r="3078" spans="1:7" x14ac:dyDescent="0.25">
      <c r="A3078" s="37" t="s">
        <v>35</v>
      </c>
      <c r="B3078" s="37" t="s">
        <v>14</v>
      </c>
      <c r="C3078" s="33">
        <v>36982</v>
      </c>
      <c r="D3078" s="31" t="e">
        <f>'1.4'!F23</f>
        <v>#N/A</v>
      </c>
      <c r="E3078" s="31" t="e">
        <f>'1.4'!S23</f>
        <v>#N/A</v>
      </c>
      <c r="F3078" s="31" t="e">
        <f>'1.4'!AF23</f>
        <v>#N/A</v>
      </c>
      <c r="G3078" s="31" t="e">
        <f>'1.4'!AS23</f>
        <v>#N/A</v>
      </c>
    </row>
    <row r="3079" spans="1:7" x14ac:dyDescent="0.25">
      <c r="A3079" s="37" t="s">
        <v>35</v>
      </c>
      <c r="B3079" s="37" t="s">
        <v>14</v>
      </c>
      <c r="C3079" s="33">
        <v>37012</v>
      </c>
      <c r="D3079" s="31" t="e">
        <f>'1.4'!F24</f>
        <v>#N/A</v>
      </c>
      <c r="E3079" s="31" t="e">
        <f>'1.4'!S24</f>
        <v>#N/A</v>
      </c>
      <c r="F3079" s="31" t="e">
        <f>'1.4'!AF24</f>
        <v>#N/A</v>
      </c>
      <c r="G3079" s="31" t="e">
        <f>'1.4'!AS24</f>
        <v>#N/A</v>
      </c>
    </row>
    <row r="3080" spans="1:7" x14ac:dyDescent="0.25">
      <c r="A3080" s="37" t="s">
        <v>35</v>
      </c>
      <c r="B3080" s="37" t="s">
        <v>14</v>
      </c>
      <c r="C3080" s="33">
        <v>37043</v>
      </c>
      <c r="D3080" s="31" t="e">
        <f>'1.4'!F25</f>
        <v>#N/A</v>
      </c>
      <c r="E3080" s="31" t="e">
        <f>'1.4'!S25</f>
        <v>#N/A</v>
      </c>
      <c r="F3080" s="31" t="e">
        <f>'1.4'!AF25</f>
        <v>#N/A</v>
      </c>
      <c r="G3080" s="31" t="e">
        <f>'1.4'!AS25</f>
        <v>#N/A</v>
      </c>
    </row>
    <row r="3081" spans="1:7" x14ac:dyDescent="0.25">
      <c r="A3081" s="37" t="s">
        <v>35</v>
      </c>
      <c r="B3081" s="37" t="s">
        <v>14</v>
      </c>
      <c r="C3081" s="33">
        <v>37073</v>
      </c>
      <c r="D3081" s="31" t="e">
        <f>'1.4'!F26</f>
        <v>#N/A</v>
      </c>
      <c r="E3081" s="31" t="e">
        <f>'1.4'!S26</f>
        <v>#N/A</v>
      </c>
      <c r="F3081" s="31" t="e">
        <f>'1.4'!AF26</f>
        <v>#N/A</v>
      </c>
      <c r="G3081" s="31" t="e">
        <f>'1.4'!AS26</f>
        <v>#N/A</v>
      </c>
    </row>
    <row r="3082" spans="1:7" x14ac:dyDescent="0.25">
      <c r="A3082" s="37" t="s">
        <v>35</v>
      </c>
      <c r="B3082" s="37" t="s">
        <v>14</v>
      </c>
      <c r="C3082" s="33">
        <v>37104</v>
      </c>
      <c r="D3082" s="31" t="e">
        <f>'1.4'!F27</f>
        <v>#N/A</v>
      </c>
      <c r="E3082" s="31" t="e">
        <f>'1.4'!S27</f>
        <v>#N/A</v>
      </c>
      <c r="F3082" s="31" t="e">
        <f>'1.4'!AF27</f>
        <v>#N/A</v>
      </c>
      <c r="G3082" s="31" t="e">
        <f>'1.4'!AS27</f>
        <v>#N/A</v>
      </c>
    </row>
    <row r="3083" spans="1:7" x14ac:dyDescent="0.25">
      <c r="A3083" s="37" t="s">
        <v>35</v>
      </c>
      <c r="B3083" s="37" t="s">
        <v>14</v>
      </c>
      <c r="C3083" s="33">
        <v>37135</v>
      </c>
      <c r="D3083" s="31" t="e">
        <f>'1.4'!F28</f>
        <v>#N/A</v>
      </c>
      <c r="E3083" s="31" t="e">
        <f>'1.4'!S28</f>
        <v>#N/A</v>
      </c>
      <c r="F3083" s="31" t="e">
        <f>'1.4'!AF28</f>
        <v>#N/A</v>
      </c>
      <c r="G3083" s="31" t="e">
        <f>'1.4'!AS28</f>
        <v>#N/A</v>
      </c>
    </row>
    <row r="3084" spans="1:7" x14ac:dyDescent="0.25">
      <c r="A3084" s="37" t="s">
        <v>35</v>
      </c>
      <c r="B3084" s="37" t="s">
        <v>14</v>
      </c>
      <c r="C3084" s="33">
        <v>37165</v>
      </c>
      <c r="D3084" s="31" t="e">
        <f>'1.4'!F29</f>
        <v>#N/A</v>
      </c>
      <c r="E3084" s="31" t="e">
        <f>'1.4'!S29</f>
        <v>#N/A</v>
      </c>
      <c r="F3084" s="31" t="e">
        <f>'1.4'!AF29</f>
        <v>#N/A</v>
      </c>
      <c r="G3084" s="31" t="e">
        <f>'1.4'!AS29</f>
        <v>#N/A</v>
      </c>
    </row>
    <row r="3085" spans="1:7" x14ac:dyDescent="0.25">
      <c r="A3085" s="37" t="s">
        <v>35</v>
      </c>
      <c r="B3085" s="37" t="s">
        <v>14</v>
      </c>
      <c r="C3085" s="33">
        <v>37196</v>
      </c>
      <c r="D3085" s="31" t="e">
        <f>'1.4'!F30</f>
        <v>#N/A</v>
      </c>
      <c r="E3085" s="31" t="e">
        <f>'1.4'!S30</f>
        <v>#N/A</v>
      </c>
      <c r="F3085" s="31" t="e">
        <f>'1.4'!AF30</f>
        <v>#N/A</v>
      </c>
      <c r="G3085" s="31" t="e">
        <f>'1.4'!AS30</f>
        <v>#N/A</v>
      </c>
    </row>
    <row r="3086" spans="1:7" x14ac:dyDescent="0.25">
      <c r="A3086" s="37" t="s">
        <v>35</v>
      </c>
      <c r="B3086" s="37" t="s">
        <v>14</v>
      </c>
      <c r="C3086" s="33">
        <v>37226</v>
      </c>
      <c r="D3086" s="31" t="e">
        <f>'1.4'!F31</f>
        <v>#N/A</v>
      </c>
      <c r="E3086" s="31" t="e">
        <f>'1.4'!S31</f>
        <v>#N/A</v>
      </c>
      <c r="F3086" s="31" t="e">
        <f>'1.4'!AF31</f>
        <v>#N/A</v>
      </c>
      <c r="G3086" s="31" t="e">
        <f>'1.4'!AS31</f>
        <v>#N/A</v>
      </c>
    </row>
    <row r="3087" spans="1:7" x14ac:dyDescent="0.25">
      <c r="A3087" s="37" t="s">
        <v>35</v>
      </c>
      <c r="B3087" s="37" t="s">
        <v>14</v>
      </c>
      <c r="C3087" s="33">
        <v>37257</v>
      </c>
      <c r="D3087" s="31" t="e">
        <f>'1.4'!F32</f>
        <v>#N/A</v>
      </c>
      <c r="E3087" s="31" t="e">
        <f>'1.4'!S32</f>
        <v>#N/A</v>
      </c>
      <c r="F3087" s="31" t="e">
        <f>'1.4'!AF32</f>
        <v>#N/A</v>
      </c>
      <c r="G3087" s="31" t="e">
        <f>'1.4'!AS32</f>
        <v>#N/A</v>
      </c>
    </row>
    <row r="3088" spans="1:7" x14ac:dyDescent="0.25">
      <c r="A3088" s="37" t="s">
        <v>35</v>
      </c>
      <c r="B3088" s="37" t="s">
        <v>14</v>
      </c>
      <c r="C3088" s="33">
        <v>37288</v>
      </c>
      <c r="D3088" s="31" t="e">
        <f>'1.4'!F33</f>
        <v>#N/A</v>
      </c>
      <c r="E3088" s="31" t="e">
        <f>'1.4'!S33</f>
        <v>#N/A</v>
      </c>
      <c r="F3088" s="31" t="e">
        <f>'1.4'!AF33</f>
        <v>#N/A</v>
      </c>
      <c r="G3088" s="31" t="e">
        <f>'1.4'!AS33</f>
        <v>#N/A</v>
      </c>
    </row>
    <row r="3089" spans="1:7" x14ac:dyDescent="0.25">
      <c r="A3089" s="37" t="s">
        <v>35</v>
      </c>
      <c r="B3089" s="37" t="s">
        <v>14</v>
      </c>
      <c r="C3089" s="33">
        <v>37316</v>
      </c>
      <c r="D3089" s="31" t="e">
        <f>'1.4'!F34</f>
        <v>#N/A</v>
      </c>
      <c r="E3089" s="31" t="e">
        <f>'1.4'!S34</f>
        <v>#N/A</v>
      </c>
      <c r="F3089" s="31" t="e">
        <f>'1.4'!AF34</f>
        <v>#N/A</v>
      </c>
      <c r="G3089" s="31" t="e">
        <f>'1.4'!AS34</f>
        <v>#N/A</v>
      </c>
    </row>
    <row r="3090" spans="1:7" x14ac:dyDescent="0.25">
      <c r="A3090" s="37" t="s">
        <v>35</v>
      </c>
      <c r="B3090" s="37" t="s">
        <v>14</v>
      </c>
      <c r="C3090" s="33">
        <v>37347</v>
      </c>
      <c r="D3090" s="31" t="e">
        <f>'1.4'!F35</f>
        <v>#N/A</v>
      </c>
      <c r="E3090" s="31" t="e">
        <f>'1.4'!S35</f>
        <v>#N/A</v>
      </c>
      <c r="F3090" s="31" t="e">
        <f>'1.4'!AF35</f>
        <v>#N/A</v>
      </c>
      <c r="G3090" s="31" t="e">
        <f>'1.4'!AS35</f>
        <v>#N/A</v>
      </c>
    </row>
    <row r="3091" spans="1:7" x14ac:dyDescent="0.25">
      <c r="A3091" s="37" t="s">
        <v>35</v>
      </c>
      <c r="B3091" s="37" t="s">
        <v>14</v>
      </c>
      <c r="C3091" s="33">
        <v>37377</v>
      </c>
      <c r="D3091" s="31" t="e">
        <f>'1.4'!F36</f>
        <v>#N/A</v>
      </c>
      <c r="E3091" s="31" t="e">
        <f>'1.4'!S36</f>
        <v>#N/A</v>
      </c>
      <c r="F3091" s="31" t="e">
        <f>'1.4'!AF36</f>
        <v>#N/A</v>
      </c>
      <c r="G3091" s="31" t="e">
        <f>'1.4'!AS36</f>
        <v>#N/A</v>
      </c>
    </row>
    <row r="3092" spans="1:7" x14ac:dyDescent="0.25">
      <c r="A3092" s="37" t="s">
        <v>35</v>
      </c>
      <c r="B3092" s="37" t="s">
        <v>14</v>
      </c>
      <c r="C3092" s="33">
        <v>37408</v>
      </c>
      <c r="D3092" s="31" t="e">
        <f>'1.4'!F37</f>
        <v>#N/A</v>
      </c>
      <c r="E3092" s="31" t="e">
        <f>'1.4'!S37</f>
        <v>#N/A</v>
      </c>
      <c r="F3092" s="31" t="e">
        <f>'1.4'!AF37</f>
        <v>#N/A</v>
      </c>
      <c r="G3092" s="31" t="e">
        <f>'1.4'!AS37</f>
        <v>#N/A</v>
      </c>
    </row>
    <row r="3093" spans="1:7" x14ac:dyDescent="0.25">
      <c r="A3093" s="37" t="s">
        <v>35</v>
      </c>
      <c r="B3093" s="37" t="s">
        <v>14</v>
      </c>
      <c r="C3093" s="33">
        <v>37438</v>
      </c>
      <c r="D3093" s="31" t="e">
        <f>'1.4'!F38</f>
        <v>#N/A</v>
      </c>
      <c r="E3093" s="31" t="e">
        <f>'1.4'!S38</f>
        <v>#N/A</v>
      </c>
      <c r="F3093" s="31" t="e">
        <f>'1.4'!AF38</f>
        <v>#N/A</v>
      </c>
      <c r="G3093" s="31" t="e">
        <f>'1.4'!AS38</f>
        <v>#N/A</v>
      </c>
    </row>
    <row r="3094" spans="1:7" x14ac:dyDescent="0.25">
      <c r="A3094" s="37" t="s">
        <v>35</v>
      </c>
      <c r="B3094" s="37" t="s">
        <v>14</v>
      </c>
      <c r="C3094" s="33">
        <v>37469</v>
      </c>
      <c r="D3094" s="31" t="e">
        <f>'1.4'!F39</f>
        <v>#N/A</v>
      </c>
      <c r="E3094" s="31" t="e">
        <f>'1.4'!S39</f>
        <v>#N/A</v>
      </c>
      <c r="F3094" s="31" t="e">
        <f>'1.4'!AF39</f>
        <v>#N/A</v>
      </c>
      <c r="G3094" s="31" t="e">
        <f>'1.4'!AS39</f>
        <v>#N/A</v>
      </c>
    </row>
    <row r="3095" spans="1:7" x14ac:dyDescent="0.25">
      <c r="A3095" s="37" t="s">
        <v>35</v>
      </c>
      <c r="B3095" s="37" t="s">
        <v>14</v>
      </c>
      <c r="C3095" s="33">
        <v>37500</v>
      </c>
      <c r="D3095" s="31" t="e">
        <f>'1.4'!F40</f>
        <v>#N/A</v>
      </c>
      <c r="E3095" s="31" t="e">
        <f>'1.4'!S40</f>
        <v>#N/A</v>
      </c>
      <c r="F3095" s="31" t="e">
        <f>'1.4'!AF40</f>
        <v>#N/A</v>
      </c>
      <c r="G3095" s="31" t="e">
        <f>'1.4'!AS40</f>
        <v>#N/A</v>
      </c>
    </row>
    <row r="3096" spans="1:7" x14ac:dyDescent="0.25">
      <c r="A3096" s="37" t="s">
        <v>35</v>
      </c>
      <c r="B3096" s="37" t="s">
        <v>14</v>
      </c>
      <c r="C3096" s="33">
        <v>37530</v>
      </c>
      <c r="D3096" s="31" t="e">
        <f>'1.4'!F41</f>
        <v>#N/A</v>
      </c>
      <c r="E3096" s="31" t="e">
        <f>'1.4'!S41</f>
        <v>#N/A</v>
      </c>
      <c r="F3096" s="31" t="e">
        <f>'1.4'!AF41</f>
        <v>#N/A</v>
      </c>
      <c r="G3096" s="31" t="e">
        <f>'1.4'!AS41</f>
        <v>#N/A</v>
      </c>
    </row>
    <row r="3097" spans="1:7" x14ac:dyDescent="0.25">
      <c r="A3097" s="37" t="s">
        <v>35</v>
      </c>
      <c r="B3097" s="37" t="s">
        <v>14</v>
      </c>
      <c r="C3097" s="33">
        <v>37561</v>
      </c>
      <c r="D3097" s="31" t="e">
        <f>'1.4'!F42</f>
        <v>#N/A</v>
      </c>
      <c r="E3097" s="31" t="e">
        <f>'1.4'!S42</f>
        <v>#N/A</v>
      </c>
      <c r="F3097" s="31" t="e">
        <f>'1.4'!AF42</f>
        <v>#N/A</v>
      </c>
      <c r="G3097" s="31" t="e">
        <f>'1.4'!AS42</f>
        <v>#N/A</v>
      </c>
    </row>
    <row r="3098" spans="1:7" x14ac:dyDescent="0.25">
      <c r="A3098" s="37" t="s">
        <v>35</v>
      </c>
      <c r="B3098" s="37" t="s">
        <v>14</v>
      </c>
      <c r="C3098" s="33">
        <v>37591</v>
      </c>
      <c r="D3098" s="31" t="e">
        <f>'1.4'!F43</f>
        <v>#N/A</v>
      </c>
      <c r="E3098" s="31" t="e">
        <f>'1.4'!S43</f>
        <v>#N/A</v>
      </c>
      <c r="F3098" s="31" t="e">
        <f>'1.4'!AF43</f>
        <v>#N/A</v>
      </c>
      <c r="G3098" s="31" t="e">
        <f>'1.4'!AS43</f>
        <v>#N/A</v>
      </c>
    </row>
    <row r="3099" spans="1:7" x14ac:dyDescent="0.25">
      <c r="A3099" s="37" t="s">
        <v>35</v>
      </c>
      <c r="B3099" s="37" t="s">
        <v>14</v>
      </c>
      <c r="C3099" s="33">
        <v>37622</v>
      </c>
      <c r="D3099" s="31" t="e">
        <f>'1.4'!F44</f>
        <v>#N/A</v>
      </c>
      <c r="E3099" s="31" t="e">
        <f>'1.4'!S44</f>
        <v>#N/A</v>
      </c>
      <c r="F3099" s="31" t="e">
        <f>'1.4'!AF44</f>
        <v>#N/A</v>
      </c>
      <c r="G3099" s="31" t="e">
        <f>'1.4'!AS44</f>
        <v>#N/A</v>
      </c>
    </row>
    <row r="3100" spans="1:7" x14ac:dyDescent="0.25">
      <c r="A3100" s="37" t="s">
        <v>35</v>
      </c>
      <c r="B3100" s="37" t="s">
        <v>14</v>
      </c>
      <c r="C3100" s="33">
        <v>37653</v>
      </c>
      <c r="D3100" s="31" t="e">
        <f>'1.4'!F45</f>
        <v>#N/A</v>
      </c>
      <c r="E3100" s="31" t="e">
        <f>'1.4'!S45</f>
        <v>#N/A</v>
      </c>
      <c r="F3100" s="31" t="e">
        <f>'1.4'!AF45</f>
        <v>#N/A</v>
      </c>
      <c r="G3100" s="31" t="e">
        <f>'1.4'!AS45</f>
        <v>#N/A</v>
      </c>
    </row>
    <row r="3101" spans="1:7" x14ac:dyDescent="0.25">
      <c r="A3101" s="37" t="s">
        <v>35</v>
      </c>
      <c r="B3101" s="37" t="s">
        <v>14</v>
      </c>
      <c r="C3101" s="33">
        <v>37681</v>
      </c>
      <c r="D3101" s="31" t="e">
        <f>'1.4'!F46</f>
        <v>#N/A</v>
      </c>
      <c r="E3101" s="31" t="e">
        <f>'1.4'!S46</f>
        <v>#N/A</v>
      </c>
      <c r="F3101" s="31" t="e">
        <f>'1.4'!AF46</f>
        <v>#N/A</v>
      </c>
      <c r="G3101" s="31" t="e">
        <f>'1.4'!AS46</f>
        <v>#N/A</v>
      </c>
    </row>
    <row r="3102" spans="1:7" x14ac:dyDescent="0.25">
      <c r="A3102" s="37" t="s">
        <v>35</v>
      </c>
      <c r="B3102" s="37" t="s">
        <v>14</v>
      </c>
      <c r="C3102" s="33">
        <v>37712</v>
      </c>
      <c r="D3102" s="31" t="e">
        <f>'1.4'!F47</f>
        <v>#N/A</v>
      </c>
      <c r="E3102" s="31" t="e">
        <f>'1.4'!S47</f>
        <v>#N/A</v>
      </c>
      <c r="F3102" s="31" t="e">
        <f>'1.4'!AF47</f>
        <v>#N/A</v>
      </c>
      <c r="G3102" s="31" t="e">
        <f>'1.4'!AS47</f>
        <v>#N/A</v>
      </c>
    </row>
    <row r="3103" spans="1:7" x14ac:dyDescent="0.25">
      <c r="A3103" s="37" t="s">
        <v>35</v>
      </c>
      <c r="B3103" s="37" t="s">
        <v>14</v>
      </c>
      <c r="C3103" s="33">
        <v>37742</v>
      </c>
      <c r="D3103" s="31" t="e">
        <f>'1.4'!F48</f>
        <v>#N/A</v>
      </c>
      <c r="E3103" s="31" t="e">
        <f>'1.4'!S48</f>
        <v>#N/A</v>
      </c>
      <c r="F3103" s="31" t="e">
        <f>'1.4'!AF48</f>
        <v>#N/A</v>
      </c>
      <c r="G3103" s="31" t="e">
        <f>'1.4'!AS48</f>
        <v>#N/A</v>
      </c>
    </row>
    <row r="3104" spans="1:7" x14ac:dyDescent="0.25">
      <c r="A3104" s="37" t="s">
        <v>35</v>
      </c>
      <c r="B3104" s="37" t="s">
        <v>14</v>
      </c>
      <c r="C3104" s="33">
        <v>37773</v>
      </c>
      <c r="D3104" s="31" t="e">
        <f>'1.4'!F49</f>
        <v>#N/A</v>
      </c>
      <c r="E3104" s="31" t="e">
        <f>'1.4'!S49</f>
        <v>#N/A</v>
      </c>
      <c r="F3104" s="31" t="e">
        <f>'1.4'!AF49</f>
        <v>#N/A</v>
      </c>
      <c r="G3104" s="31" t="e">
        <f>'1.4'!AS49</f>
        <v>#N/A</v>
      </c>
    </row>
    <row r="3105" spans="1:7" x14ac:dyDescent="0.25">
      <c r="A3105" s="37" t="s">
        <v>35</v>
      </c>
      <c r="B3105" s="37" t="s">
        <v>14</v>
      </c>
      <c r="C3105" s="33">
        <v>37803</v>
      </c>
      <c r="D3105" s="31" t="e">
        <f>'1.4'!F50</f>
        <v>#N/A</v>
      </c>
      <c r="E3105" s="31" t="e">
        <f>'1.4'!S50</f>
        <v>#N/A</v>
      </c>
      <c r="F3105" s="31" t="e">
        <f>'1.4'!AF50</f>
        <v>#N/A</v>
      </c>
      <c r="G3105" s="31" t="e">
        <f>'1.4'!AS50</f>
        <v>#N/A</v>
      </c>
    </row>
    <row r="3106" spans="1:7" x14ac:dyDescent="0.25">
      <c r="A3106" s="37" t="s">
        <v>35</v>
      </c>
      <c r="B3106" s="37" t="s">
        <v>14</v>
      </c>
      <c r="C3106" s="33">
        <v>37834</v>
      </c>
      <c r="D3106" s="31" t="e">
        <f>'1.4'!F51</f>
        <v>#N/A</v>
      </c>
      <c r="E3106" s="31" t="e">
        <f>'1.4'!S51</f>
        <v>#N/A</v>
      </c>
      <c r="F3106" s="31" t="e">
        <f>'1.4'!AF51</f>
        <v>#N/A</v>
      </c>
      <c r="G3106" s="31" t="e">
        <f>'1.4'!AS51</f>
        <v>#N/A</v>
      </c>
    </row>
    <row r="3107" spans="1:7" x14ac:dyDescent="0.25">
      <c r="A3107" s="37" t="s">
        <v>35</v>
      </c>
      <c r="B3107" s="37" t="s">
        <v>14</v>
      </c>
      <c r="C3107" s="33">
        <v>37865</v>
      </c>
      <c r="D3107" s="31" t="e">
        <f>'1.4'!F52</f>
        <v>#N/A</v>
      </c>
      <c r="E3107" s="31" t="e">
        <f>'1.4'!S52</f>
        <v>#N/A</v>
      </c>
      <c r="F3107" s="31" t="e">
        <f>'1.4'!AF52</f>
        <v>#N/A</v>
      </c>
      <c r="G3107" s="31" t="e">
        <f>'1.4'!AS52</f>
        <v>#N/A</v>
      </c>
    </row>
    <row r="3108" spans="1:7" x14ac:dyDescent="0.25">
      <c r="A3108" s="37" t="s">
        <v>35</v>
      </c>
      <c r="B3108" s="37" t="s">
        <v>14</v>
      </c>
      <c r="C3108" s="33">
        <v>37895</v>
      </c>
      <c r="D3108" s="31" t="e">
        <f>'1.4'!F53</f>
        <v>#N/A</v>
      </c>
      <c r="E3108" s="31" t="e">
        <f>'1.4'!S53</f>
        <v>#N/A</v>
      </c>
      <c r="F3108" s="31" t="e">
        <f>'1.4'!AF53</f>
        <v>#N/A</v>
      </c>
      <c r="G3108" s="31" t="e">
        <f>'1.4'!AS53</f>
        <v>#N/A</v>
      </c>
    </row>
    <row r="3109" spans="1:7" x14ac:dyDescent="0.25">
      <c r="A3109" s="37" t="s">
        <v>35</v>
      </c>
      <c r="B3109" s="37" t="s">
        <v>14</v>
      </c>
      <c r="C3109" s="33">
        <v>37926</v>
      </c>
      <c r="D3109" s="31" t="e">
        <f>'1.4'!F54</f>
        <v>#N/A</v>
      </c>
      <c r="E3109" s="31" t="e">
        <f>'1.4'!S54</f>
        <v>#N/A</v>
      </c>
      <c r="F3109" s="31" t="e">
        <f>'1.4'!AF54</f>
        <v>#N/A</v>
      </c>
      <c r="G3109" s="31" t="e">
        <f>'1.4'!AS54</f>
        <v>#N/A</v>
      </c>
    </row>
    <row r="3110" spans="1:7" x14ac:dyDescent="0.25">
      <c r="A3110" s="37" t="s">
        <v>35</v>
      </c>
      <c r="B3110" s="37" t="s">
        <v>14</v>
      </c>
      <c r="C3110" s="33">
        <v>37956</v>
      </c>
      <c r="D3110" s="31" t="e">
        <f>'1.4'!F55</f>
        <v>#N/A</v>
      </c>
      <c r="E3110" s="31" t="e">
        <f>'1.4'!S55</f>
        <v>#N/A</v>
      </c>
      <c r="F3110" s="31" t="e">
        <f>'1.4'!AF55</f>
        <v>#N/A</v>
      </c>
      <c r="G3110" s="31" t="e">
        <f>'1.4'!AS55</f>
        <v>#N/A</v>
      </c>
    </row>
    <row r="3111" spans="1:7" x14ac:dyDescent="0.25">
      <c r="A3111" s="37" t="s">
        <v>35</v>
      </c>
      <c r="B3111" s="37" t="s">
        <v>14</v>
      </c>
      <c r="C3111" s="33">
        <v>37987</v>
      </c>
      <c r="D3111" s="31">
        <f>'1.4'!F56</f>
        <v>31.3</v>
      </c>
      <c r="E3111" s="31">
        <f>'1.4'!S56</f>
        <v>8.3000000000000007</v>
      </c>
      <c r="F3111" s="31">
        <f>'1.4'!AF56</f>
        <v>8.3000000000000007</v>
      </c>
      <c r="G3111" s="31">
        <f>'1.4'!AS56</f>
        <v>-16.7</v>
      </c>
    </row>
    <row r="3112" spans="1:7" x14ac:dyDescent="0.25">
      <c r="A3112" s="37" t="s">
        <v>35</v>
      </c>
      <c r="B3112" s="37" t="s">
        <v>14</v>
      </c>
      <c r="C3112" s="33">
        <v>38018</v>
      </c>
      <c r="D3112" s="31">
        <f>'1.4'!F57</f>
        <v>27.8</v>
      </c>
      <c r="E3112" s="31">
        <f>'1.4'!S57</f>
        <v>3.4</v>
      </c>
      <c r="F3112" s="31">
        <f>'1.4'!AF57</f>
        <v>6</v>
      </c>
      <c r="G3112" s="31">
        <f>'1.4'!AS57</f>
        <v>-16.100000000000001</v>
      </c>
    </row>
    <row r="3113" spans="1:7" x14ac:dyDescent="0.25">
      <c r="A3113" s="37" t="s">
        <v>35</v>
      </c>
      <c r="B3113" s="37" t="s">
        <v>14</v>
      </c>
      <c r="C3113" s="33">
        <v>38047</v>
      </c>
      <c r="D3113" s="31">
        <f>'1.4'!F58</f>
        <v>33.700000000000003</v>
      </c>
      <c r="E3113" s="31">
        <f>'1.4'!S58</f>
        <v>27</v>
      </c>
      <c r="F3113" s="31">
        <f>'1.4'!AF58</f>
        <v>12.7</v>
      </c>
      <c r="G3113" s="31">
        <f>'1.4'!AS58</f>
        <v>-12.9</v>
      </c>
    </row>
    <row r="3114" spans="1:7" x14ac:dyDescent="0.25">
      <c r="A3114" s="37" t="s">
        <v>35</v>
      </c>
      <c r="B3114" s="37" t="s">
        <v>14</v>
      </c>
      <c r="C3114" s="33">
        <v>38078</v>
      </c>
      <c r="D3114" s="31">
        <f>'1.4'!F59</f>
        <v>29.5</v>
      </c>
      <c r="E3114" s="31">
        <f>'1.4'!S59</f>
        <v>24.6</v>
      </c>
      <c r="F3114" s="31">
        <f>'1.4'!AF59</f>
        <v>15.4</v>
      </c>
      <c r="G3114" s="31">
        <f>'1.4'!AS59</f>
        <v>-9.5</v>
      </c>
    </row>
    <row r="3115" spans="1:7" x14ac:dyDescent="0.25">
      <c r="A3115" s="37" t="s">
        <v>35</v>
      </c>
      <c r="B3115" s="37" t="s">
        <v>14</v>
      </c>
      <c r="C3115" s="33">
        <v>38108</v>
      </c>
      <c r="D3115" s="31">
        <f>'1.4'!F60</f>
        <v>35.6</v>
      </c>
      <c r="E3115" s="31">
        <f>'1.4'!S60</f>
        <v>26.9</v>
      </c>
      <c r="F3115" s="31">
        <f>'1.4'!AF60</f>
        <v>17.8</v>
      </c>
      <c r="G3115" s="31">
        <f>'1.4'!AS60</f>
        <v>-5.2</v>
      </c>
    </row>
    <row r="3116" spans="1:7" x14ac:dyDescent="0.25">
      <c r="A3116" s="37" t="s">
        <v>35</v>
      </c>
      <c r="B3116" s="37" t="s">
        <v>14</v>
      </c>
      <c r="C3116" s="33">
        <v>38139</v>
      </c>
      <c r="D3116" s="31">
        <f>'1.4'!F61</f>
        <v>32.700000000000003</v>
      </c>
      <c r="E3116" s="31">
        <f>'1.4'!S61</f>
        <v>34.799999999999997</v>
      </c>
      <c r="F3116" s="31">
        <f>'1.4'!AF61</f>
        <v>20.399999999999999</v>
      </c>
      <c r="G3116" s="31">
        <f>'1.4'!AS61</f>
        <v>-1.1000000000000001</v>
      </c>
    </row>
    <row r="3117" spans="1:7" x14ac:dyDescent="0.25">
      <c r="A3117" s="37" t="s">
        <v>35</v>
      </c>
      <c r="B3117" s="37" t="s">
        <v>14</v>
      </c>
      <c r="C3117" s="33">
        <v>38169</v>
      </c>
      <c r="D3117" s="31">
        <f>'1.4'!F62</f>
        <v>38.4</v>
      </c>
      <c r="E3117" s="31">
        <f>'1.4'!S62</f>
        <v>40.299999999999997</v>
      </c>
      <c r="F3117" s="31">
        <f>'1.4'!AF62</f>
        <v>23.3</v>
      </c>
      <c r="G3117" s="31">
        <f>'1.4'!AS62</f>
        <v>5.0999999999999996</v>
      </c>
    </row>
    <row r="3118" spans="1:7" x14ac:dyDescent="0.25">
      <c r="A3118" s="37" t="s">
        <v>35</v>
      </c>
      <c r="B3118" s="37" t="s">
        <v>14</v>
      </c>
      <c r="C3118" s="33">
        <v>38200</v>
      </c>
      <c r="D3118" s="31">
        <f>'1.4'!F63</f>
        <v>31.8</v>
      </c>
      <c r="E3118" s="31">
        <f>'1.4'!S63</f>
        <v>13.4</v>
      </c>
      <c r="F3118" s="31">
        <f>'1.4'!AF63</f>
        <v>22</v>
      </c>
      <c r="G3118" s="31">
        <f>'1.4'!AS63</f>
        <v>9.6999999999999993</v>
      </c>
    </row>
    <row r="3119" spans="1:7" x14ac:dyDescent="0.25">
      <c r="A3119" s="37" t="s">
        <v>35</v>
      </c>
      <c r="B3119" s="37" t="s">
        <v>14</v>
      </c>
      <c r="C3119" s="33">
        <v>38231</v>
      </c>
      <c r="D3119" s="31">
        <f>'1.4'!F64</f>
        <v>30.5</v>
      </c>
      <c r="E3119" s="31">
        <f>'1.4'!S64</f>
        <v>5.7</v>
      </c>
      <c r="F3119" s="31">
        <f>'1.4'!AF64</f>
        <v>20.100000000000001</v>
      </c>
      <c r="G3119" s="31">
        <f>'1.4'!AS64</f>
        <v>13.2</v>
      </c>
    </row>
    <row r="3120" spans="1:7" x14ac:dyDescent="0.25">
      <c r="A3120" s="37" t="s">
        <v>35</v>
      </c>
      <c r="B3120" s="37" t="s">
        <v>14</v>
      </c>
      <c r="C3120" s="33">
        <v>38261</v>
      </c>
      <c r="D3120" s="31">
        <f>'1.4'!F65</f>
        <v>47.8</v>
      </c>
      <c r="E3120" s="31">
        <f>'1.4'!S65</f>
        <v>14.7</v>
      </c>
      <c r="F3120" s="31">
        <f>'1.4'!AF65</f>
        <v>19.3</v>
      </c>
      <c r="G3120" s="31">
        <f>'1.4'!AS65</f>
        <v>15.1</v>
      </c>
    </row>
    <row r="3121" spans="1:7" x14ac:dyDescent="0.25">
      <c r="A3121" s="37" t="s">
        <v>35</v>
      </c>
      <c r="B3121" s="37" t="s">
        <v>14</v>
      </c>
      <c r="C3121" s="33">
        <v>38292</v>
      </c>
      <c r="D3121" s="31">
        <f>'1.4'!F66</f>
        <v>52.5</v>
      </c>
      <c r="E3121" s="31">
        <f>'1.4'!S66</f>
        <v>22.5</v>
      </c>
      <c r="F3121" s="31">
        <f>'1.4'!AF66</f>
        <v>19.7</v>
      </c>
      <c r="G3121" s="31">
        <f>'1.4'!AS66</f>
        <v>17.7</v>
      </c>
    </row>
    <row r="3122" spans="1:7" x14ac:dyDescent="0.25">
      <c r="A3122" s="37" t="s">
        <v>35</v>
      </c>
      <c r="B3122" s="37" t="s">
        <v>14</v>
      </c>
      <c r="C3122" s="33">
        <v>38322</v>
      </c>
      <c r="D3122" s="31">
        <f>'1.4'!F67</f>
        <v>58.7</v>
      </c>
      <c r="E3122" s="31">
        <f>'1.4'!S67</f>
        <v>30.3</v>
      </c>
      <c r="F3122" s="31">
        <f>'1.4'!AF67</f>
        <v>21</v>
      </c>
      <c r="G3122" s="31">
        <f>'1.4'!AS67</f>
        <v>21</v>
      </c>
    </row>
    <row r="3123" spans="1:7" x14ac:dyDescent="0.25">
      <c r="A3123" s="37" t="s">
        <v>35</v>
      </c>
      <c r="B3123" s="37" t="s">
        <v>14</v>
      </c>
      <c r="C3123" s="33">
        <v>38353</v>
      </c>
      <c r="D3123" s="31">
        <f>'1.4'!F68</f>
        <v>39.299999999999997</v>
      </c>
      <c r="E3123" s="31">
        <f>'1.4'!S68</f>
        <v>25.4</v>
      </c>
      <c r="F3123" s="31">
        <f>'1.4'!AF68</f>
        <v>25.4</v>
      </c>
      <c r="G3123" s="31">
        <f>'1.4'!AS68</f>
        <v>22.3</v>
      </c>
    </row>
    <row r="3124" spans="1:7" x14ac:dyDescent="0.25">
      <c r="A3124" s="37" t="s">
        <v>35</v>
      </c>
      <c r="B3124" s="37" t="s">
        <v>14</v>
      </c>
      <c r="C3124" s="33">
        <v>38384</v>
      </c>
      <c r="D3124" s="31">
        <f>'1.4'!F69</f>
        <v>36.4</v>
      </c>
      <c r="E3124" s="31">
        <f>'1.4'!S69</f>
        <v>31</v>
      </c>
      <c r="F3124" s="31">
        <f>'1.4'!AF69</f>
        <v>28.1</v>
      </c>
      <c r="G3124" s="31">
        <f>'1.4'!AS69</f>
        <v>24.3</v>
      </c>
    </row>
    <row r="3125" spans="1:7" x14ac:dyDescent="0.25">
      <c r="A3125" s="37" t="s">
        <v>35</v>
      </c>
      <c r="B3125" s="37" t="s">
        <v>14</v>
      </c>
      <c r="C3125" s="33">
        <v>38412</v>
      </c>
      <c r="D3125" s="31">
        <f>'1.4'!F70</f>
        <v>43.5</v>
      </c>
      <c r="E3125" s="31">
        <f>'1.4'!S70</f>
        <v>29.1</v>
      </c>
      <c r="F3125" s="31">
        <f>'1.4'!AF70</f>
        <v>28.4</v>
      </c>
      <c r="G3125" s="31">
        <f>'1.4'!AS70</f>
        <v>24.6</v>
      </c>
    </row>
    <row r="3126" spans="1:7" x14ac:dyDescent="0.25">
      <c r="A3126" s="37" t="s">
        <v>35</v>
      </c>
      <c r="B3126" s="37" t="s">
        <v>14</v>
      </c>
      <c r="C3126" s="33">
        <v>38443</v>
      </c>
      <c r="D3126" s="31">
        <f>'1.4'!F71</f>
        <v>42.3</v>
      </c>
      <c r="E3126" s="31">
        <f>'1.4'!S71</f>
        <v>43.5</v>
      </c>
      <c r="F3126" s="31">
        <f>'1.4'!AF71</f>
        <v>32.1</v>
      </c>
      <c r="G3126" s="31">
        <f>'1.4'!AS71</f>
        <v>26</v>
      </c>
    </row>
    <row r="3127" spans="1:7" x14ac:dyDescent="0.25">
      <c r="A3127" s="37" t="s">
        <v>35</v>
      </c>
      <c r="B3127" s="37" t="s">
        <v>14</v>
      </c>
      <c r="C3127" s="33">
        <v>38473</v>
      </c>
      <c r="D3127" s="31">
        <f>'1.4'!F72</f>
        <v>44.7</v>
      </c>
      <c r="E3127" s="31">
        <f>'1.4'!S72</f>
        <v>25.7</v>
      </c>
      <c r="F3127" s="31">
        <f>'1.4'!AF72</f>
        <v>30.6</v>
      </c>
      <c r="G3127" s="31">
        <f>'1.4'!AS72</f>
        <v>25.9</v>
      </c>
    </row>
    <row r="3128" spans="1:7" x14ac:dyDescent="0.25">
      <c r="A3128" s="37" t="s">
        <v>35</v>
      </c>
      <c r="B3128" s="37" t="s">
        <v>14</v>
      </c>
      <c r="C3128" s="33">
        <v>38504</v>
      </c>
      <c r="D3128" s="31">
        <f>'1.4'!F73</f>
        <v>42.8</v>
      </c>
      <c r="E3128" s="31">
        <f>'1.4'!S73</f>
        <v>30.8</v>
      </c>
      <c r="F3128" s="31">
        <f>'1.4'!AF73</f>
        <v>30.7</v>
      </c>
      <c r="G3128" s="31">
        <f>'1.4'!AS73</f>
        <v>25.8</v>
      </c>
    </row>
    <row r="3129" spans="1:7" x14ac:dyDescent="0.25">
      <c r="A3129" s="37" t="s">
        <v>35</v>
      </c>
      <c r="B3129" s="37" t="s">
        <v>14</v>
      </c>
      <c r="C3129" s="33">
        <v>38534</v>
      </c>
      <c r="D3129" s="31">
        <f>'1.4'!F74</f>
        <v>45.8</v>
      </c>
      <c r="E3129" s="31">
        <f>'1.4'!S74</f>
        <v>19.3</v>
      </c>
      <c r="F3129" s="31">
        <f>'1.4'!AF74</f>
        <v>28.7</v>
      </c>
      <c r="G3129" s="31">
        <f>'1.4'!AS74</f>
        <v>24.2</v>
      </c>
    </row>
    <row r="3130" spans="1:7" x14ac:dyDescent="0.25">
      <c r="A3130" s="37" t="s">
        <v>35</v>
      </c>
      <c r="B3130" s="37" t="s">
        <v>14</v>
      </c>
      <c r="C3130" s="33">
        <v>38565</v>
      </c>
      <c r="D3130" s="31">
        <f>'1.4'!F75</f>
        <v>48.2</v>
      </c>
      <c r="E3130" s="31">
        <f>'1.4'!S75</f>
        <v>51.5</v>
      </c>
      <c r="F3130" s="31">
        <f>'1.4'!AF75</f>
        <v>31.5</v>
      </c>
      <c r="G3130" s="31">
        <f>'1.4'!AS75</f>
        <v>27</v>
      </c>
    </row>
    <row r="3131" spans="1:7" x14ac:dyDescent="0.25">
      <c r="A3131" s="37" t="s">
        <v>35</v>
      </c>
      <c r="B3131" s="37" t="s">
        <v>14</v>
      </c>
      <c r="C3131" s="33">
        <v>38596</v>
      </c>
      <c r="D3131" s="31">
        <f>'1.4'!F76</f>
        <v>45.1</v>
      </c>
      <c r="E3131" s="31">
        <f>'1.4'!S76</f>
        <v>47.9</v>
      </c>
      <c r="F3131" s="31">
        <f>'1.4'!AF76</f>
        <v>33.200000000000003</v>
      </c>
      <c r="G3131" s="31">
        <f>'1.4'!AS76</f>
        <v>30</v>
      </c>
    </row>
    <row r="3132" spans="1:7" x14ac:dyDescent="0.25">
      <c r="A3132" s="37" t="s">
        <v>35</v>
      </c>
      <c r="B3132" s="37" t="s">
        <v>14</v>
      </c>
      <c r="C3132" s="33">
        <v>38626</v>
      </c>
      <c r="D3132" s="31">
        <f>'1.4'!F77</f>
        <v>62.8</v>
      </c>
      <c r="E3132" s="31">
        <f>'1.4'!S77</f>
        <v>31.3</v>
      </c>
      <c r="F3132" s="31">
        <f>'1.4'!AF77</f>
        <v>33</v>
      </c>
      <c r="G3132" s="31">
        <f>'1.4'!AS77</f>
        <v>31.6</v>
      </c>
    </row>
    <row r="3133" spans="1:7" x14ac:dyDescent="0.25">
      <c r="A3133" s="37" t="s">
        <v>35</v>
      </c>
      <c r="B3133" s="37" t="s">
        <v>14</v>
      </c>
      <c r="C3133" s="33">
        <v>38657</v>
      </c>
      <c r="D3133" s="31">
        <f>'1.4'!F78</f>
        <v>68.099999999999994</v>
      </c>
      <c r="E3133" s="31">
        <f>'1.4'!S78</f>
        <v>29.9</v>
      </c>
      <c r="F3133" s="31">
        <f>'1.4'!AF78</f>
        <v>32.6</v>
      </c>
      <c r="G3133" s="31">
        <f>'1.4'!AS78</f>
        <v>32.299999999999997</v>
      </c>
    </row>
    <row r="3134" spans="1:7" x14ac:dyDescent="0.25">
      <c r="A3134" s="37" t="s">
        <v>35</v>
      </c>
      <c r="B3134" s="37" t="s">
        <v>14</v>
      </c>
      <c r="C3134" s="33">
        <v>38687</v>
      </c>
      <c r="D3134" s="31">
        <f>'1.4'!F79</f>
        <v>83.1</v>
      </c>
      <c r="E3134" s="31">
        <f>'1.4'!S79</f>
        <v>41.5</v>
      </c>
      <c r="F3134" s="31">
        <f>'1.4'!AF79</f>
        <v>33.700000000000003</v>
      </c>
      <c r="G3134" s="31">
        <f>'1.4'!AS79</f>
        <v>33.700000000000003</v>
      </c>
    </row>
    <row r="3135" spans="1:7" x14ac:dyDescent="0.25">
      <c r="A3135" s="37" t="s">
        <v>35</v>
      </c>
      <c r="B3135" s="37" t="s">
        <v>14</v>
      </c>
      <c r="C3135" s="33">
        <v>38718</v>
      </c>
      <c r="D3135" s="31">
        <f>'1.4'!F80</f>
        <v>51.4</v>
      </c>
      <c r="E3135" s="31">
        <f>'1.4'!S80</f>
        <v>30.7</v>
      </c>
      <c r="F3135" s="31">
        <f>'1.4'!AF80</f>
        <v>30.7</v>
      </c>
      <c r="G3135" s="31">
        <f>'1.4'!AS80</f>
        <v>34</v>
      </c>
    </row>
    <row r="3136" spans="1:7" x14ac:dyDescent="0.25">
      <c r="A3136" s="37" t="s">
        <v>35</v>
      </c>
      <c r="B3136" s="37" t="s">
        <v>14</v>
      </c>
      <c r="C3136" s="33">
        <v>38749</v>
      </c>
      <c r="D3136" s="31">
        <f>'1.4'!F81</f>
        <v>40.5</v>
      </c>
      <c r="E3136" s="31">
        <f>'1.4'!S81</f>
        <v>11.1</v>
      </c>
      <c r="F3136" s="31">
        <f>'1.4'!AF81</f>
        <v>21.3</v>
      </c>
      <c r="G3136" s="31">
        <f>'1.4'!AS81</f>
        <v>32.4</v>
      </c>
    </row>
    <row r="3137" spans="1:7" x14ac:dyDescent="0.25">
      <c r="A3137" s="37" t="s">
        <v>35</v>
      </c>
      <c r="B3137" s="37" t="s">
        <v>14</v>
      </c>
      <c r="C3137" s="33">
        <v>38777</v>
      </c>
      <c r="D3137" s="31">
        <f>'1.4'!F82</f>
        <v>50.5</v>
      </c>
      <c r="E3137" s="31">
        <f>'1.4'!S82</f>
        <v>16</v>
      </c>
      <c r="F3137" s="31">
        <f>'1.4'!AF82</f>
        <v>19.399999999999999</v>
      </c>
      <c r="G3137" s="31">
        <f>'1.4'!AS82</f>
        <v>31.2</v>
      </c>
    </row>
    <row r="3138" spans="1:7" x14ac:dyDescent="0.25">
      <c r="A3138" s="37" t="s">
        <v>35</v>
      </c>
      <c r="B3138" s="37" t="s">
        <v>14</v>
      </c>
      <c r="C3138" s="33">
        <v>38808</v>
      </c>
      <c r="D3138" s="31">
        <f>'1.4'!F83</f>
        <v>43.3</v>
      </c>
      <c r="E3138" s="31">
        <f>'1.4'!S83</f>
        <v>2.5</v>
      </c>
      <c r="F3138" s="31">
        <f>'1.4'!AF83</f>
        <v>15</v>
      </c>
      <c r="G3138" s="31">
        <f>'1.4'!AS83</f>
        <v>28</v>
      </c>
    </row>
    <row r="3139" spans="1:7" x14ac:dyDescent="0.25">
      <c r="A3139" s="37" t="s">
        <v>35</v>
      </c>
      <c r="B3139" s="37" t="s">
        <v>14</v>
      </c>
      <c r="C3139" s="33">
        <v>38838</v>
      </c>
      <c r="D3139" s="31">
        <f>'1.4'!F84</f>
        <v>57.7</v>
      </c>
      <c r="E3139" s="31">
        <f>'1.4'!S84</f>
        <v>29.1</v>
      </c>
      <c r="F3139" s="31">
        <f>'1.4'!AF84</f>
        <v>18</v>
      </c>
      <c r="G3139" s="31">
        <f>'1.4'!AS84</f>
        <v>28.2</v>
      </c>
    </row>
    <row r="3140" spans="1:7" x14ac:dyDescent="0.25">
      <c r="A3140" s="37" t="s">
        <v>35</v>
      </c>
      <c r="B3140" s="37" t="s">
        <v>14</v>
      </c>
      <c r="C3140" s="33">
        <v>38869</v>
      </c>
      <c r="D3140" s="31">
        <f>'1.4'!F85</f>
        <v>52.3</v>
      </c>
      <c r="E3140" s="31">
        <f>'1.4'!S85</f>
        <v>22.2</v>
      </c>
      <c r="F3140" s="31">
        <f>'1.4'!AF85</f>
        <v>18.8</v>
      </c>
      <c r="G3140" s="31">
        <f>'1.4'!AS85</f>
        <v>27.6</v>
      </c>
    </row>
    <row r="3141" spans="1:7" x14ac:dyDescent="0.25">
      <c r="A3141" s="37" t="s">
        <v>35</v>
      </c>
      <c r="B3141" s="37" t="s">
        <v>14</v>
      </c>
      <c r="C3141" s="33">
        <v>38899</v>
      </c>
      <c r="D3141" s="31">
        <f>'1.4'!F86</f>
        <v>52.6</v>
      </c>
      <c r="E3141" s="31">
        <f>'1.4'!S86</f>
        <v>14.9</v>
      </c>
      <c r="F3141" s="31">
        <f>'1.4'!AF86</f>
        <v>18.2</v>
      </c>
      <c r="G3141" s="31">
        <f>'1.4'!AS86</f>
        <v>27</v>
      </c>
    </row>
    <row r="3142" spans="1:7" x14ac:dyDescent="0.25">
      <c r="A3142" s="37" t="s">
        <v>35</v>
      </c>
      <c r="B3142" s="37" t="s">
        <v>14</v>
      </c>
      <c r="C3142" s="33">
        <v>38930</v>
      </c>
      <c r="D3142" s="31">
        <f>'1.4'!F87</f>
        <v>55.2</v>
      </c>
      <c r="E3142" s="31">
        <f>'1.4'!S87</f>
        <v>14.5</v>
      </c>
      <c r="F3142" s="31">
        <f>'1.4'!AF87</f>
        <v>17.600000000000001</v>
      </c>
      <c r="G3142" s="31">
        <f>'1.4'!AS87</f>
        <v>24.4</v>
      </c>
    </row>
    <row r="3143" spans="1:7" x14ac:dyDescent="0.25">
      <c r="A3143" s="37" t="s">
        <v>35</v>
      </c>
      <c r="B3143" s="37" t="s">
        <v>14</v>
      </c>
      <c r="C3143" s="33">
        <v>38961</v>
      </c>
      <c r="D3143" s="31">
        <f>'1.4'!F88</f>
        <v>53.2</v>
      </c>
      <c r="E3143" s="31">
        <f>'1.4'!S88</f>
        <v>17.899999999999999</v>
      </c>
      <c r="F3143" s="31">
        <f>'1.4'!AF88</f>
        <v>17.7</v>
      </c>
      <c r="G3143" s="31">
        <f>'1.4'!AS88</f>
        <v>22.6</v>
      </c>
    </row>
    <row r="3144" spans="1:7" x14ac:dyDescent="0.25">
      <c r="A3144" s="37" t="s">
        <v>35</v>
      </c>
      <c r="B3144" s="37" t="s">
        <v>14</v>
      </c>
      <c r="C3144" s="33">
        <v>38991</v>
      </c>
      <c r="D3144" s="31">
        <f>'1.4'!F89</f>
        <v>60.5</v>
      </c>
      <c r="E3144" s="31">
        <f>'1.4'!S89</f>
        <v>-3.7</v>
      </c>
      <c r="F3144" s="31">
        <f>'1.4'!AF89</f>
        <v>14.7</v>
      </c>
      <c r="G3144" s="31">
        <f>'1.4'!AS89</f>
        <v>18.899999999999999</v>
      </c>
    </row>
    <row r="3145" spans="1:7" x14ac:dyDescent="0.25">
      <c r="A3145" s="37" t="s">
        <v>35</v>
      </c>
      <c r="B3145" s="37" t="s">
        <v>14</v>
      </c>
      <c r="C3145" s="33">
        <v>39022</v>
      </c>
      <c r="D3145" s="31">
        <f>'1.4'!F90</f>
        <v>63.5</v>
      </c>
      <c r="E3145" s="31">
        <f>'1.4'!S90</f>
        <v>-6.8</v>
      </c>
      <c r="F3145" s="31">
        <f>'1.4'!AF90</f>
        <v>11.9</v>
      </c>
      <c r="G3145" s="31">
        <f>'1.4'!AS90</f>
        <v>14.9</v>
      </c>
    </row>
    <row r="3146" spans="1:7" x14ac:dyDescent="0.25">
      <c r="A3146" s="37" t="s">
        <v>35</v>
      </c>
      <c r="B3146" s="37" t="s">
        <v>14</v>
      </c>
      <c r="C3146" s="33">
        <v>39052</v>
      </c>
      <c r="D3146" s="31">
        <f>'1.4'!F91</f>
        <v>95.4</v>
      </c>
      <c r="E3146" s="31">
        <f>'1.4'!S91</f>
        <v>14.8</v>
      </c>
      <c r="F3146" s="31">
        <f>'1.4'!AF91</f>
        <v>12.3</v>
      </c>
      <c r="G3146" s="31">
        <f>'1.4'!AS91</f>
        <v>12.3</v>
      </c>
    </row>
    <row r="3147" spans="1:7" x14ac:dyDescent="0.25">
      <c r="A3147" s="37" t="s">
        <v>35</v>
      </c>
      <c r="B3147" s="37" t="s">
        <v>14</v>
      </c>
      <c r="C3147" s="33">
        <v>39083</v>
      </c>
      <c r="D3147" s="31">
        <f>'1.4'!F92</f>
        <v>62.9</v>
      </c>
      <c r="E3147" s="31">
        <f>'1.4'!S92</f>
        <v>22.5</v>
      </c>
      <c r="F3147" s="31">
        <f>'1.4'!AF92</f>
        <v>22.5</v>
      </c>
      <c r="G3147" s="31">
        <f>'1.4'!AS92</f>
        <v>12</v>
      </c>
    </row>
    <row r="3148" spans="1:7" x14ac:dyDescent="0.25">
      <c r="A3148" s="37" t="s">
        <v>35</v>
      </c>
      <c r="B3148" s="37" t="s">
        <v>14</v>
      </c>
      <c r="C3148" s="33">
        <v>39114</v>
      </c>
      <c r="D3148" s="31">
        <f>'1.4'!F93</f>
        <v>50.1</v>
      </c>
      <c r="E3148" s="31">
        <f>'1.4'!S93</f>
        <v>23.7</v>
      </c>
      <c r="F3148" s="31">
        <f>'1.4'!AF93</f>
        <v>23</v>
      </c>
      <c r="G3148" s="31">
        <f>'1.4'!AS93</f>
        <v>12.8</v>
      </c>
    </row>
    <row r="3149" spans="1:7" x14ac:dyDescent="0.25">
      <c r="A3149" s="37" t="s">
        <v>35</v>
      </c>
      <c r="B3149" s="37" t="s">
        <v>14</v>
      </c>
      <c r="C3149" s="33">
        <v>39142</v>
      </c>
      <c r="D3149" s="31">
        <f>'1.4'!F94</f>
        <v>60.9</v>
      </c>
      <c r="E3149" s="31">
        <f>'1.4'!S94</f>
        <v>20.6</v>
      </c>
      <c r="F3149" s="31">
        <f>'1.4'!AF94</f>
        <v>22.2</v>
      </c>
      <c r="G3149" s="31">
        <f>'1.4'!AS94</f>
        <v>13.2</v>
      </c>
    </row>
    <row r="3150" spans="1:7" x14ac:dyDescent="0.25">
      <c r="A3150" s="37" t="s">
        <v>35</v>
      </c>
      <c r="B3150" s="37" t="s">
        <v>14</v>
      </c>
      <c r="C3150" s="33">
        <v>39173</v>
      </c>
      <c r="D3150" s="31">
        <f>'1.4'!F95</f>
        <v>54.6</v>
      </c>
      <c r="E3150" s="31">
        <f>'1.4'!S95</f>
        <v>25.9</v>
      </c>
      <c r="F3150" s="31">
        <f>'1.4'!AF95</f>
        <v>23.1</v>
      </c>
      <c r="G3150" s="31">
        <f>'1.4'!AS95</f>
        <v>14.8</v>
      </c>
    </row>
    <row r="3151" spans="1:7" x14ac:dyDescent="0.25">
      <c r="A3151" s="37" t="s">
        <v>35</v>
      </c>
      <c r="B3151" s="37" t="s">
        <v>14</v>
      </c>
      <c r="C3151" s="33">
        <v>39203</v>
      </c>
      <c r="D3151" s="31">
        <f>'1.4'!F96</f>
        <v>66.7</v>
      </c>
      <c r="E3151" s="31">
        <f>'1.4'!S96</f>
        <v>15.4</v>
      </c>
      <c r="F3151" s="31">
        <f>'1.4'!AF96</f>
        <v>21.3</v>
      </c>
      <c r="G3151" s="31">
        <f>'1.4'!AS96</f>
        <v>13.8</v>
      </c>
    </row>
    <row r="3152" spans="1:7" x14ac:dyDescent="0.25">
      <c r="A3152" s="37" t="s">
        <v>35</v>
      </c>
      <c r="B3152" s="37" t="s">
        <v>14</v>
      </c>
      <c r="C3152" s="33">
        <v>39234</v>
      </c>
      <c r="D3152" s="31">
        <f>'1.4'!F97</f>
        <v>59.7</v>
      </c>
      <c r="E3152" s="31">
        <f>'1.4'!S97</f>
        <v>14.2</v>
      </c>
      <c r="F3152" s="31">
        <f>'1.4'!AF97</f>
        <v>20</v>
      </c>
      <c r="G3152" s="31">
        <f>'1.4'!AS97</f>
        <v>13.3</v>
      </c>
    </row>
    <row r="3153" spans="1:7" x14ac:dyDescent="0.25">
      <c r="A3153" s="37" t="s">
        <v>35</v>
      </c>
      <c r="B3153" s="37" t="s">
        <v>14</v>
      </c>
      <c r="C3153" s="33">
        <v>39264</v>
      </c>
      <c r="D3153" s="31">
        <f>'1.4'!F98</f>
        <v>62.7</v>
      </c>
      <c r="E3153" s="31">
        <f>'1.4'!S98</f>
        <v>19.2</v>
      </c>
      <c r="F3153" s="31">
        <f>'1.4'!AF98</f>
        <v>19.899999999999999</v>
      </c>
      <c r="G3153" s="31">
        <f>'1.4'!AS98</f>
        <v>13.7</v>
      </c>
    </row>
    <row r="3154" spans="1:7" x14ac:dyDescent="0.25">
      <c r="A3154" s="37" t="s">
        <v>35</v>
      </c>
      <c r="B3154" s="37" t="s">
        <v>14</v>
      </c>
      <c r="C3154" s="33">
        <v>39295</v>
      </c>
      <c r="D3154" s="31">
        <f>'1.4'!F99</f>
        <v>68</v>
      </c>
      <c r="E3154" s="31">
        <f>'1.4'!S99</f>
        <v>23.1</v>
      </c>
      <c r="F3154" s="31">
        <f>'1.4'!AF99</f>
        <v>20.3</v>
      </c>
      <c r="G3154" s="31">
        <f>'1.4'!AS99</f>
        <v>14.4</v>
      </c>
    </row>
    <row r="3155" spans="1:7" x14ac:dyDescent="0.25">
      <c r="A3155" s="37" t="s">
        <v>35</v>
      </c>
      <c r="B3155" s="37" t="s">
        <v>14</v>
      </c>
      <c r="C3155" s="33">
        <v>39326</v>
      </c>
      <c r="D3155" s="31">
        <f>'1.4'!F100</f>
        <v>61.4</v>
      </c>
      <c r="E3155" s="31">
        <f>'1.4'!S100</f>
        <v>15.3</v>
      </c>
      <c r="F3155" s="31">
        <f>'1.4'!AF100</f>
        <v>19.8</v>
      </c>
      <c r="G3155" s="31">
        <f>'1.4'!AS100</f>
        <v>14.2</v>
      </c>
    </row>
    <row r="3156" spans="1:7" x14ac:dyDescent="0.25">
      <c r="A3156" s="37" t="s">
        <v>35</v>
      </c>
      <c r="B3156" s="37" t="s">
        <v>14</v>
      </c>
      <c r="C3156" s="33">
        <v>39356</v>
      </c>
      <c r="D3156" s="31">
        <f>'1.4'!F101</f>
        <v>68.099999999999994</v>
      </c>
      <c r="E3156" s="31">
        <f>'1.4'!S101</f>
        <v>12.6</v>
      </c>
      <c r="F3156" s="31">
        <f>'1.4'!AF101</f>
        <v>18.899999999999999</v>
      </c>
      <c r="G3156" s="31">
        <f>'1.4'!AS101</f>
        <v>15.8</v>
      </c>
    </row>
    <row r="3157" spans="1:7" x14ac:dyDescent="0.25">
      <c r="A3157" s="37" t="s">
        <v>35</v>
      </c>
      <c r="B3157" s="37" t="s">
        <v>14</v>
      </c>
      <c r="C3157" s="33">
        <v>39387</v>
      </c>
      <c r="D3157" s="31">
        <f>'1.4'!F102</f>
        <v>63.9</v>
      </c>
      <c r="E3157" s="31">
        <f>'1.4'!S102</f>
        <v>0.6</v>
      </c>
      <c r="F3157" s="31">
        <f>'1.4'!AF102</f>
        <v>16.899999999999999</v>
      </c>
      <c r="G3157" s="31">
        <f>'1.4'!AS102</f>
        <v>16.7</v>
      </c>
    </row>
    <row r="3158" spans="1:7" x14ac:dyDescent="0.25">
      <c r="A3158" s="37" t="s">
        <v>35</v>
      </c>
      <c r="B3158" s="37" t="s">
        <v>14</v>
      </c>
      <c r="C3158" s="33">
        <v>39417</v>
      </c>
      <c r="D3158" s="31">
        <f>'1.4'!F103</f>
        <v>105.2</v>
      </c>
      <c r="E3158" s="31">
        <f>'1.4'!S103</f>
        <v>10.3</v>
      </c>
      <c r="F3158" s="31">
        <f>'1.4'!AF103</f>
        <v>16</v>
      </c>
      <c r="G3158" s="31">
        <f>'1.4'!AS103</f>
        <v>16</v>
      </c>
    </row>
    <row r="3159" spans="1:7" x14ac:dyDescent="0.25">
      <c r="A3159" s="37" t="s">
        <v>35</v>
      </c>
      <c r="B3159" s="37" t="s">
        <v>14</v>
      </c>
      <c r="C3159" s="33">
        <v>39448</v>
      </c>
      <c r="D3159" s="31">
        <f>'1.4'!F104</f>
        <v>72</v>
      </c>
      <c r="E3159" s="31">
        <f>'1.4'!S104</f>
        <v>14.3</v>
      </c>
      <c r="F3159" s="31">
        <f>'1.4'!AF104</f>
        <v>14.3</v>
      </c>
      <c r="G3159" s="31">
        <f>'1.4'!AS104</f>
        <v>15.3</v>
      </c>
    </row>
    <row r="3160" spans="1:7" x14ac:dyDescent="0.25">
      <c r="A3160" s="37" t="s">
        <v>35</v>
      </c>
      <c r="B3160" s="37" t="s">
        <v>14</v>
      </c>
      <c r="C3160" s="33">
        <v>39479</v>
      </c>
      <c r="D3160" s="31">
        <f>'1.4'!F105</f>
        <v>68.599999999999994</v>
      </c>
      <c r="E3160" s="31">
        <f>'1.4'!S105</f>
        <v>37.1</v>
      </c>
      <c r="F3160" s="31">
        <f>'1.4'!AF105</f>
        <v>24.4</v>
      </c>
      <c r="G3160" s="31">
        <f>'1.4'!AS105</f>
        <v>16.399999999999999</v>
      </c>
    </row>
    <row r="3161" spans="1:7" x14ac:dyDescent="0.25">
      <c r="A3161" s="37" t="s">
        <v>35</v>
      </c>
      <c r="B3161" s="37" t="s">
        <v>14</v>
      </c>
      <c r="C3161" s="33">
        <v>39508</v>
      </c>
      <c r="D3161" s="31">
        <f>'1.4'!F106</f>
        <v>74.099999999999994</v>
      </c>
      <c r="E3161" s="31">
        <f>'1.4'!S106</f>
        <v>21.8</v>
      </c>
      <c r="F3161" s="31">
        <f>'1.4'!AF106</f>
        <v>23.5</v>
      </c>
      <c r="G3161" s="31">
        <f>'1.4'!AS106</f>
        <v>16.600000000000001</v>
      </c>
    </row>
    <row r="3162" spans="1:7" x14ac:dyDescent="0.25">
      <c r="A3162" s="37" t="s">
        <v>35</v>
      </c>
      <c r="B3162" s="37" t="s">
        <v>14</v>
      </c>
      <c r="C3162" s="33">
        <v>39539</v>
      </c>
      <c r="D3162" s="31">
        <f>'1.4'!F107</f>
        <v>75.8</v>
      </c>
      <c r="E3162" s="31">
        <f>'1.4'!S107</f>
        <v>38.9</v>
      </c>
      <c r="F3162" s="31">
        <f>'1.4'!AF107</f>
        <v>27.2</v>
      </c>
      <c r="G3162" s="31">
        <f>'1.4'!AS107</f>
        <v>17.7</v>
      </c>
    </row>
    <row r="3163" spans="1:7" x14ac:dyDescent="0.25">
      <c r="A3163" s="37" t="s">
        <v>35</v>
      </c>
      <c r="B3163" s="37" t="s">
        <v>14</v>
      </c>
      <c r="C3163" s="33">
        <v>39569</v>
      </c>
      <c r="D3163" s="31">
        <f>'1.4'!F108</f>
        <v>81.900000000000006</v>
      </c>
      <c r="E3163" s="31">
        <f>'1.4'!S108</f>
        <v>22.9</v>
      </c>
      <c r="F3163" s="31">
        <f>'1.4'!AF108</f>
        <v>26.2</v>
      </c>
      <c r="G3163" s="31">
        <f>'1.4'!AS108</f>
        <v>18.399999999999999</v>
      </c>
    </row>
    <row r="3164" spans="1:7" x14ac:dyDescent="0.25">
      <c r="A3164" s="37" t="s">
        <v>35</v>
      </c>
      <c r="B3164" s="37" t="s">
        <v>14</v>
      </c>
      <c r="C3164" s="33">
        <v>39600</v>
      </c>
      <c r="D3164" s="31">
        <f>'1.4'!F109</f>
        <v>72.400000000000006</v>
      </c>
      <c r="E3164" s="31">
        <f>'1.4'!S109</f>
        <v>21.2</v>
      </c>
      <c r="F3164" s="31">
        <f>'1.4'!AF109</f>
        <v>25.4</v>
      </c>
      <c r="G3164" s="31">
        <f>'1.4'!AS109</f>
        <v>18.899999999999999</v>
      </c>
    </row>
    <row r="3165" spans="1:7" x14ac:dyDescent="0.25">
      <c r="A3165" s="37" t="s">
        <v>35</v>
      </c>
      <c r="B3165" s="37" t="s">
        <v>14</v>
      </c>
      <c r="C3165" s="33">
        <v>39630</v>
      </c>
      <c r="D3165" s="31">
        <f>'1.4'!F110</f>
        <v>83.8</v>
      </c>
      <c r="E3165" s="31">
        <f>'1.4'!S110</f>
        <v>33.700000000000003</v>
      </c>
      <c r="F3165" s="31">
        <f>'1.4'!AF110</f>
        <v>26.6</v>
      </c>
      <c r="G3165" s="31">
        <f>'1.4'!AS110</f>
        <v>20.100000000000001</v>
      </c>
    </row>
    <row r="3166" spans="1:7" x14ac:dyDescent="0.25">
      <c r="A3166" s="37" t="s">
        <v>35</v>
      </c>
      <c r="B3166" s="37" t="s">
        <v>14</v>
      </c>
      <c r="C3166" s="33">
        <v>39661</v>
      </c>
      <c r="D3166" s="31">
        <f>'1.4'!F111</f>
        <v>83.9</v>
      </c>
      <c r="E3166" s="31">
        <f>'1.4'!S111</f>
        <v>23.4</v>
      </c>
      <c r="F3166" s="31">
        <f>'1.4'!AF111</f>
        <v>26.2</v>
      </c>
      <c r="G3166" s="31">
        <f>'1.4'!AS111</f>
        <v>20.2</v>
      </c>
    </row>
    <row r="3167" spans="1:7" x14ac:dyDescent="0.25">
      <c r="A3167" s="37" t="s">
        <v>35</v>
      </c>
      <c r="B3167" s="37" t="s">
        <v>14</v>
      </c>
      <c r="C3167" s="33">
        <v>39692</v>
      </c>
      <c r="D3167" s="31">
        <f>'1.4'!F112</f>
        <v>85.6</v>
      </c>
      <c r="E3167" s="31">
        <f>'1.4'!S112</f>
        <v>39.4</v>
      </c>
      <c r="F3167" s="31">
        <f>'1.4'!AF112</f>
        <v>27.6</v>
      </c>
      <c r="G3167" s="31">
        <f>'1.4'!AS112</f>
        <v>22.1</v>
      </c>
    </row>
    <row r="3168" spans="1:7" x14ac:dyDescent="0.25">
      <c r="A3168" s="37" t="s">
        <v>35</v>
      </c>
      <c r="B3168" s="37" t="s">
        <v>14</v>
      </c>
      <c r="C3168" s="33">
        <v>39722</v>
      </c>
      <c r="D3168" s="31">
        <f>'1.4'!F113</f>
        <v>81.8</v>
      </c>
      <c r="E3168" s="31">
        <f>'1.4'!S113</f>
        <v>20.100000000000001</v>
      </c>
      <c r="F3168" s="31">
        <f>'1.4'!AF113</f>
        <v>26.8</v>
      </c>
      <c r="G3168" s="31">
        <f>'1.4'!AS113</f>
        <v>22.6</v>
      </c>
    </row>
    <row r="3169" spans="1:7" x14ac:dyDescent="0.25">
      <c r="A3169" s="37" t="s">
        <v>35</v>
      </c>
      <c r="B3169" s="37" t="s">
        <v>14</v>
      </c>
      <c r="C3169" s="33">
        <v>39753</v>
      </c>
      <c r="D3169" s="31">
        <f>'1.4'!F114</f>
        <v>80</v>
      </c>
      <c r="E3169" s="31">
        <f>'1.4'!S114</f>
        <v>25.2</v>
      </c>
      <c r="F3169" s="31">
        <f>'1.4'!AF114</f>
        <v>26.7</v>
      </c>
      <c r="G3169" s="31">
        <f>'1.4'!AS114</f>
        <v>24.6</v>
      </c>
    </row>
    <row r="3170" spans="1:7" x14ac:dyDescent="0.25">
      <c r="A3170" s="37" t="s">
        <v>35</v>
      </c>
      <c r="B3170" s="37" t="s">
        <v>14</v>
      </c>
      <c r="C3170" s="33">
        <v>39783</v>
      </c>
      <c r="D3170" s="31">
        <f>'1.4'!F115</f>
        <v>123.4</v>
      </c>
      <c r="E3170" s="31">
        <f>'1.4'!S115</f>
        <v>17.3</v>
      </c>
      <c r="F3170" s="31">
        <f>'1.4'!AF115</f>
        <v>25.4</v>
      </c>
      <c r="G3170" s="31">
        <f>'1.4'!AS115</f>
        <v>25.4</v>
      </c>
    </row>
    <row r="3171" spans="1:7" x14ac:dyDescent="0.25">
      <c r="A3171" s="37" t="s">
        <v>35</v>
      </c>
      <c r="B3171" s="37" t="s">
        <v>14</v>
      </c>
      <c r="C3171" s="33">
        <v>39814</v>
      </c>
      <c r="D3171" s="31">
        <f>'1.4'!F116</f>
        <v>85</v>
      </c>
      <c r="E3171" s="31">
        <f>'1.4'!S116</f>
        <v>18.100000000000001</v>
      </c>
      <c r="F3171" s="31">
        <f>'1.4'!AF116</f>
        <v>18.100000000000001</v>
      </c>
      <c r="G3171" s="31">
        <f>'1.4'!AS116</f>
        <v>25.6</v>
      </c>
    </row>
    <row r="3172" spans="1:7" x14ac:dyDescent="0.25">
      <c r="A3172" s="37" t="s">
        <v>35</v>
      </c>
      <c r="B3172" s="37" t="s">
        <v>14</v>
      </c>
      <c r="C3172" s="33">
        <v>39845</v>
      </c>
      <c r="D3172" s="31">
        <f>'1.4'!F117</f>
        <v>68</v>
      </c>
      <c r="E3172" s="31">
        <f>'1.4'!S117</f>
        <v>-0.9</v>
      </c>
      <c r="F3172" s="31">
        <f>'1.4'!AF117</f>
        <v>8.8000000000000007</v>
      </c>
      <c r="G3172" s="31">
        <f>'1.4'!AS117</f>
        <v>22.7</v>
      </c>
    </row>
    <row r="3173" spans="1:7" x14ac:dyDescent="0.25">
      <c r="A3173" s="37" t="s">
        <v>35</v>
      </c>
      <c r="B3173" s="37" t="s">
        <v>14</v>
      </c>
      <c r="C3173" s="33">
        <v>39873</v>
      </c>
      <c r="D3173" s="31">
        <f>'1.4'!F118</f>
        <v>82</v>
      </c>
      <c r="E3173" s="31">
        <f>'1.4'!S118</f>
        <v>10.6</v>
      </c>
      <c r="F3173" s="31">
        <f>'1.4'!AF118</f>
        <v>9.5</v>
      </c>
      <c r="G3173" s="31">
        <f>'1.4'!AS118</f>
        <v>21.7</v>
      </c>
    </row>
    <row r="3174" spans="1:7" x14ac:dyDescent="0.25">
      <c r="A3174" s="37" t="s">
        <v>35</v>
      </c>
      <c r="B3174" s="37" t="s">
        <v>14</v>
      </c>
      <c r="C3174" s="33">
        <v>39904</v>
      </c>
      <c r="D3174" s="31">
        <f>'1.4'!F119</f>
        <v>72.2</v>
      </c>
      <c r="E3174" s="31">
        <f>'1.4'!S119</f>
        <v>-4.8</v>
      </c>
      <c r="F3174" s="31">
        <f>'1.4'!AF119</f>
        <v>5.7</v>
      </c>
      <c r="G3174" s="31">
        <f>'1.4'!AS119</f>
        <v>18.2</v>
      </c>
    </row>
    <row r="3175" spans="1:7" x14ac:dyDescent="0.25">
      <c r="A3175" s="37" t="s">
        <v>35</v>
      </c>
      <c r="B3175" s="37" t="s">
        <v>14</v>
      </c>
      <c r="C3175" s="33">
        <v>39934</v>
      </c>
      <c r="D3175" s="31">
        <f>'1.4'!F120</f>
        <v>83.3</v>
      </c>
      <c r="E3175" s="31">
        <f>'1.4'!S120</f>
        <v>1.7</v>
      </c>
      <c r="F3175" s="31">
        <f>'1.4'!AF120</f>
        <v>4.9000000000000004</v>
      </c>
      <c r="G3175" s="31">
        <f>'1.4'!AS120</f>
        <v>16.3</v>
      </c>
    </row>
    <row r="3176" spans="1:7" x14ac:dyDescent="0.25">
      <c r="A3176" s="37" t="s">
        <v>35</v>
      </c>
      <c r="B3176" s="37" t="s">
        <v>14</v>
      </c>
      <c r="C3176" s="33">
        <v>39965</v>
      </c>
      <c r="D3176" s="31">
        <f>'1.4'!F121</f>
        <v>82</v>
      </c>
      <c r="E3176" s="31">
        <f>'1.4'!S121</f>
        <v>13.3</v>
      </c>
      <c r="F3176" s="31">
        <f>'1.4'!AF121</f>
        <v>6.2</v>
      </c>
      <c r="G3176" s="31">
        <f>'1.4'!AS121</f>
        <v>15.7</v>
      </c>
    </row>
    <row r="3177" spans="1:7" x14ac:dyDescent="0.25">
      <c r="A3177" s="37" t="s">
        <v>35</v>
      </c>
      <c r="B3177" s="37" t="s">
        <v>14</v>
      </c>
      <c r="C3177" s="33">
        <v>39995</v>
      </c>
      <c r="D3177" s="31">
        <f>'1.4'!F122</f>
        <v>84.6</v>
      </c>
      <c r="E3177" s="31">
        <f>'1.4'!S122</f>
        <v>1</v>
      </c>
      <c r="F3177" s="31">
        <f>'1.4'!AF122</f>
        <v>5.4</v>
      </c>
      <c r="G3177" s="31">
        <f>'1.4'!AS122</f>
        <v>13</v>
      </c>
    </row>
    <row r="3178" spans="1:7" x14ac:dyDescent="0.25">
      <c r="A3178" s="37" t="s">
        <v>35</v>
      </c>
      <c r="B3178" s="37" t="s">
        <v>14</v>
      </c>
      <c r="C3178" s="33">
        <v>40026</v>
      </c>
      <c r="D3178" s="31">
        <f>'1.4'!F123</f>
        <v>83.2</v>
      </c>
      <c r="E3178" s="31">
        <f>'1.4'!S123</f>
        <v>-0.8</v>
      </c>
      <c r="F3178" s="31">
        <f>'1.4'!AF123</f>
        <v>4.5</v>
      </c>
      <c r="G3178" s="31">
        <f>'1.4'!AS123</f>
        <v>11</v>
      </c>
    </row>
    <row r="3179" spans="1:7" x14ac:dyDescent="0.25">
      <c r="A3179" s="37" t="s">
        <v>35</v>
      </c>
      <c r="B3179" s="37" t="s">
        <v>14</v>
      </c>
      <c r="C3179" s="33">
        <v>40057</v>
      </c>
      <c r="D3179" s="31">
        <f>'1.4'!F124</f>
        <v>85.5</v>
      </c>
      <c r="E3179" s="31">
        <f>'1.4'!S124</f>
        <v>-0.1</v>
      </c>
      <c r="F3179" s="31">
        <f>'1.4'!AF124</f>
        <v>4</v>
      </c>
      <c r="G3179" s="31">
        <f>'1.4'!AS124</f>
        <v>8.1</v>
      </c>
    </row>
    <row r="3180" spans="1:7" x14ac:dyDescent="0.25">
      <c r="A3180" s="37" t="s">
        <v>35</v>
      </c>
      <c r="B3180" s="37" t="s">
        <v>14</v>
      </c>
      <c r="C3180" s="33">
        <v>40087</v>
      </c>
      <c r="D3180" s="31">
        <f>'1.4'!F125</f>
        <v>91.5</v>
      </c>
      <c r="E3180" s="31">
        <f>'1.4'!S125</f>
        <v>11.9</v>
      </c>
      <c r="F3180" s="31">
        <f>'1.4'!AF125</f>
        <v>4.8</v>
      </c>
      <c r="G3180" s="31">
        <f>'1.4'!AS125</f>
        <v>7.6</v>
      </c>
    </row>
    <row r="3181" spans="1:7" x14ac:dyDescent="0.25">
      <c r="A3181" s="37" t="s">
        <v>35</v>
      </c>
      <c r="B3181" s="37" t="s">
        <v>14</v>
      </c>
      <c r="C3181" s="33">
        <v>40118</v>
      </c>
      <c r="D3181" s="31">
        <f>'1.4'!F126</f>
        <v>100</v>
      </c>
      <c r="E3181" s="31">
        <f>'1.4'!S126</f>
        <v>25.1</v>
      </c>
      <c r="F3181" s="31">
        <f>'1.4'!AF126</f>
        <v>6.7</v>
      </c>
      <c r="G3181" s="31">
        <f>'1.4'!AS126</f>
        <v>7.9</v>
      </c>
    </row>
    <row r="3182" spans="1:7" x14ac:dyDescent="0.25">
      <c r="A3182" s="37" t="s">
        <v>35</v>
      </c>
      <c r="B3182" s="37" t="s">
        <v>14</v>
      </c>
      <c r="C3182" s="33">
        <v>40148</v>
      </c>
      <c r="D3182" s="31">
        <f>'1.4'!F127</f>
        <v>146.1</v>
      </c>
      <c r="E3182" s="31">
        <f>'1.4'!S127</f>
        <v>18.399999999999999</v>
      </c>
      <c r="F3182" s="31">
        <f>'1.4'!AF127</f>
        <v>8.1999999999999993</v>
      </c>
      <c r="G3182" s="31">
        <f>'1.4'!AS127</f>
        <v>8.1999999999999993</v>
      </c>
    </row>
    <row r="3183" spans="1:7" x14ac:dyDescent="0.25">
      <c r="A3183" s="37" t="s">
        <v>35</v>
      </c>
      <c r="B3183" s="37" t="s">
        <v>14</v>
      </c>
      <c r="C3183" s="33">
        <v>40179</v>
      </c>
      <c r="D3183" s="31">
        <f>'1.4'!F128</f>
        <v>108.4</v>
      </c>
      <c r="E3183" s="31">
        <f>'1.4'!S128</f>
        <v>27.6</v>
      </c>
      <c r="F3183" s="31">
        <f>'1.4'!AF128</f>
        <v>27.6</v>
      </c>
      <c r="G3183" s="31">
        <f>'1.4'!AS128</f>
        <v>9.1</v>
      </c>
    </row>
    <row r="3184" spans="1:7" x14ac:dyDescent="0.25">
      <c r="A3184" s="37" t="s">
        <v>35</v>
      </c>
      <c r="B3184" s="37" t="s">
        <v>14</v>
      </c>
      <c r="C3184" s="33">
        <v>40210</v>
      </c>
      <c r="D3184" s="31">
        <f>'1.4'!F129</f>
        <v>81.3</v>
      </c>
      <c r="E3184" s="31">
        <f>'1.4'!S129</f>
        <v>19.5</v>
      </c>
      <c r="F3184" s="31">
        <f>'1.4'!AF129</f>
        <v>24</v>
      </c>
      <c r="G3184" s="31">
        <f>'1.4'!AS129</f>
        <v>10.5</v>
      </c>
    </row>
    <row r="3185" spans="1:7" x14ac:dyDescent="0.25">
      <c r="A3185" s="37" t="s">
        <v>35</v>
      </c>
      <c r="B3185" s="37" t="s">
        <v>14</v>
      </c>
      <c r="C3185" s="33">
        <v>40238</v>
      </c>
      <c r="D3185" s="31">
        <f>'1.4'!F130</f>
        <v>99.8</v>
      </c>
      <c r="E3185" s="31">
        <f>'1.4'!S130</f>
        <v>21.7</v>
      </c>
      <c r="F3185" s="31">
        <f>'1.4'!AF130</f>
        <v>23.2</v>
      </c>
      <c r="G3185" s="31">
        <f>'1.4'!AS130</f>
        <v>11.4</v>
      </c>
    </row>
    <row r="3186" spans="1:7" x14ac:dyDescent="0.25">
      <c r="A3186" s="37" t="s">
        <v>35</v>
      </c>
      <c r="B3186" s="37" t="s">
        <v>14</v>
      </c>
      <c r="C3186" s="33">
        <v>40269</v>
      </c>
      <c r="D3186" s="31">
        <f>'1.4'!F131</f>
        <v>82.9</v>
      </c>
      <c r="E3186" s="31">
        <f>'1.4'!S131</f>
        <v>14.9</v>
      </c>
      <c r="F3186" s="31">
        <f>'1.4'!AF131</f>
        <v>21.2</v>
      </c>
      <c r="G3186" s="31">
        <f>'1.4'!AS131</f>
        <v>12.9</v>
      </c>
    </row>
    <row r="3187" spans="1:7" x14ac:dyDescent="0.25">
      <c r="A3187" s="37" t="s">
        <v>35</v>
      </c>
      <c r="B3187" s="37" t="s">
        <v>14</v>
      </c>
      <c r="C3187" s="33">
        <v>40299</v>
      </c>
      <c r="D3187" s="31">
        <f>'1.4'!F132</f>
        <v>96</v>
      </c>
      <c r="E3187" s="31">
        <f>'1.4'!S132</f>
        <v>15.3</v>
      </c>
      <c r="F3187" s="31">
        <f>'1.4'!AF132</f>
        <v>20</v>
      </c>
      <c r="G3187" s="31">
        <f>'1.4'!AS132</f>
        <v>14</v>
      </c>
    </row>
    <row r="3188" spans="1:7" x14ac:dyDescent="0.25">
      <c r="A3188" s="37" t="s">
        <v>35</v>
      </c>
      <c r="B3188" s="37" t="s">
        <v>14</v>
      </c>
      <c r="C3188" s="33">
        <v>40330</v>
      </c>
      <c r="D3188" s="31">
        <f>'1.4'!F133</f>
        <v>82.9</v>
      </c>
      <c r="E3188" s="31">
        <f>'1.4'!S133</f>
        <v>1</v>
      </c>
      <c r="F3188" s="31">
        <f>'1.4'!AF133</f>
        <v>16.7</v>
      </c>
      <c r="G3188" s="31">
        <f>'1.4'!AS133</f>
        <v>13</v>
      </c>
    </row>
    <row r="3189" spans="1:7" x14ac:dyDescent="0.25">
      <c r="A3189" s="37" t="s">
        <v>35</v>
      </c>
      <c r="B3189" s="37" t="s">
        <v>14</v>
      </c>
      <c r="C3189" s="33">
        <v>40360</v>
      </c>
      <c r="D3189" s="31">
        <f>'1.4'!F134</f>
        <v>83.1</v>
      </c>
      <c r="E3189" s="31">
        <f>'1.4'!S134</f>
        <v>-1.7</v>
      </c>
      <c r="F3189" s="31">
        <f>'1.4'!AF134</f>
        <v>13.9</v>
      </c>
      <c r="G3189" s="31">
        <f>'1.4'!AS134</f>
        <v>12.8</v>
      </c>
    </row>
    <row r="3190" spans="1:7" x14ac:dyDescent="0.25">
      <c r="A3190" s="37" t="s">
        <v>35</v>
      </c>
      <c r="B3190" s="37" t="s">
        <v>14</v>
      </c>
      <c r="C3190" s="33">
        <v>40391</v>
      </c>
      <c r="D3190" s="31">
        <f>'1.4'!F135</f>
        <v>85.6</v>
      </c>
      <c r="E3190" s="31">
        <f>'1.4'!S135</f>
        <v>2.8</v>
      </c>
      <c r="F3190" s="31">
        <f>'1.4'!AF135</f>
        <v>12.5</v>
      </c>
      <c r="G3190" s="31">
        <f>'1.4'!AS135</f>
        <v>13.1</v>
      </c>
    </row>
    <row r="3191" spans="1:7" x14ac:dyDescent="0.25">
      <c r="A3191" s="37" t="s">
        <v>35</v>
      </c>
      <c r="B3191" s="37" t="s">
        <v>14</v>
      </c>
      <c r="C3191" s="33">
        <v>40422</v>
      </c>
      <c r="D3191" s="31">
        <f>'1.4'!F136</f>
        <v>86.6</v>
      </c>
      <c r="E3191" s="31">
        <f>'1.4'!S136</f>
        <v>1.3</v>
      </c>
      <c r="F3191" s="31">
        <f>'1.4'!AF136</f>
        <v>11.1</v>
      </c>
      <c r="G3191" s="31">
        <f>'1.4'!AS136</f>
        <v>13.2</v>
      </c>
    </row>
    <row r="3192" spans="1:7" x14ac:dyDescent="0.25">
      <c r="A3192" s="37" t="s">
        <v>35</v>
      </c>
      <c r="B3192" s="37" t="s">
        <v>14</v>
      </c>
      <c r="C3192" s="33">
        <v>40452</v>
      </c>
      <c r="D3192" s="31">
        <f>'1.4'!F137</f>
        <v>88.6</v>
      </c>
      <c r="E3192" s="31">
        <f>'1.4'!S137</f>
        <v>-3.2</v>
      </c>
      <c r="F3192" s="31">
        <f>'1.4'!AF137</f>
        <v>9.5</v>
      </c>
      <c r="G3192" s="31">
        <f>'1.4'!AS137</f>
        <v>11.8</v>
      </c>
    </row>
    <row r="3193" spans="1:7" x14ac:dyDescent="0.25">
      <c r="A3193" s="37" t="s">
        <v>35</v>
      </c>
      <c r="B3193" s="37" t="s">
        <v>14</v>
      </c>
      <c r="C3193" s="33">
        <v>40483</v>
      </c>
      <c r="D3193" s="31">
        <f>'1.4'!F138</f>
        <v>95.8</v>
      </c>
      <c r="E3193" s="31">
        <f>'1.4'!S138</f>
        <v>-4.2</v>
      </c>
      <c r="F3193" s="31">
        <f>'1.4'!AF138</f>
        <v>8</v>
      </c>
      <c r="G3193" s="31">
        <f>'1.4'!AS138</f>
        <v>9.3000000000000007</v>
      </c>
    </row>
    <row r="3194" spans="1:7" x14ac:dyDescent="0.25">
      <c r="A3194" s="37" t="s">
        <v>35</v>
      </c>
      <c r="B3194" s="37" t="s">
        <v>14</v>
      </c>
      <c r="C3194" s="33">
        <v>40513</v>
      </c>
      <c r="D3194" s="31">
        <f>'1.4'!F139</f>
        <v>143.9</v>
      </c>
      <c r="E3194" s="31">
        <f>'1.4'!S139</f>
        <v>-1.5</v>
      </c>
      <c r="F3194" s="31">
        <f>'1.4'!AF139</f>
        <v>6.7</v>
      </c>
      <c r="G3194" s="31">
        <f>'1.4'!AS139</f>
        <v>6.7</v>
      </c>
    </row>
    <row r="3195" spans="1:7" x14ac:dyDescent="0.25">
      <c r="A3195" s="37" t="s">
        <v>35</v>
      </c>
      <c r="B3195" s="37" t="s">
        <v>14</v>
      </c>
      <c r="C3195" s="33">
        <v>40544</v>
      </c>
      <c r="D3195" s="31">
        <f>'1.4'!F140</f>
        <v>104.1</v>
      </c>
      <c r="E3195" s="31">
        <f>'1.4'!S140</f>
        <v>-4</v>
      </c>
      <c r="F3195" s="31">
        <f>'1.4'!AF140</f>
        <v>-4</v>
      </c>
      <c r="G3195" s="31">
        <f>'1.4'!AS140</f>
        <v>4</v>
      </c>
    </row>
    <row r="3196" spans="1:7" x14ac:dyDescent="0.25">
      <c r="A3196" s="37" t="s">
        <v>35</v>
      </c>
      <c r="B3196" s="37" t="s">
        <v>14</v>
      </c>
      <c r="C3196" s="33">
        <v>40575</v>
      </c>
      <c r="D3196" s="31">
        <f>'1.4'!F141</f>
        <v>87.7</v>
      </c>
      <c r="E3196" s="31">
        <f>'1.4'!S141</f>
        <v>7.9</v>
      </c>
      <c r="F3196" s="31">
        <f>'1.4'!AF141</f>
        <v>1.1000000000000001</v>
      </c>
      <c r="G3196" s="31">
        <f>'1.4'!AS141</f>
        <v>3.4</v>
      </c>
    </row>
    <row r="3197" spans="1:7" x14ac:dyDescent="0.25">
      <c r="A3197" s="37" t="s">
        <v>35</v>
      </c>
      <c r="B3197" s="37" t="s">
        <v>14</v>
      </c>
      <c r="C3197" s="33">
        <v>40603</v>
      </c>
      <c r="D3197" s="31">
        <f>'1.4'!F142</f>
        <v>85.9</v>
      </c>
      <c r="E3197" s="31">
        <f>'1.4'!S142</f>
        <v>-13.9</v>
      </c>
      <c r="F3197" s="31">
        <f>'1.4'!AF142</f>
        <v>-4.0999999999999996</v>
      </c>
      <c r="G3197" s="31">
        <f>'1.4'!AS142</f>
        <v>0.5</v>
      </c>
    </row>
    <row r="3198" spans="1:7" x14ac:dyDescent="0.25">
      <c r="A3198" s="37" t="s">
        <v>35</v>
      </c>
      <c r="B3198" s="37" t="s">
        <v>14</v>
      </c>
      <c r="C3198" s="33">
        <v>40634</v>
      </c>
      <c r="D3198" s="31">
        <f>'1.4'!F143</f>
        <v>84.4</v>
      </c>
      <c r="E3198" s="31">
        <f>'1.4'!S143</f>
        <v>1.8</v>
      </c>
      <c r="F3198" s="31">
        <f>'1.4'!AF143</f>
        <v>-2.8</v>
      </c>
      <c r="G3198" s="31">
        <f>'1.4'!AS143</f>
        <v>-0.4</v>
      </c>
    </row>
    <row r="3199" spans="1:7" x14ac:dyDescent="0.25">
      <c r="A3199" s="37" t="s">
        <v>35</v>
      </c>
      <c r="B3199" s="37" t="s">
        <v>14</v>
      </c>
      <c r="C3199" s="33">
        <v>40664</v>
      </c>
      <c r="D3199" s="31">
        <f>'1.4'!F144</f>
        <v>98.7</v>
      </c>
      <c r="E3199" s="31">
        <f>'1.4'!S144</f>
        <v>2.8</v>
      </c>
      <c r="F3199" s="31">
        <f>'1.4'!AF144</f>
        <v>-1.6</v>
      </c>
      <c r="G3199" s="31">
        <f>'1.4'!AS144</f>
        <v>-1.2</v>
      </c>
    </row>
    <row r="3200" spans="1:7" x14ac:dyDescent="0.25">
      <c r="A3200" s="37" t="s">
        <v>35</v>
      </c>
      <c r="B3200" s="37" t="s">
        <v>14</v>
      </c>
      <c r="C3200" s="33">
        <v>40695</v>
      </c>
      <c r="D3200" s="31">
        <f>'1.4'!F145</f>
        <v>92</v>
      </c>
      <c r="E3200" s="31">
        <f>'1.4'!S145</f>
        <v>11</v>
      </c>
      <c r="F3200" s="31">
        <f>'1.4'!AF145</f>
        <v>0.3</v>
      </c>
      <c r="G3200" s="31">
        <f>'1.4'!AS145</f>
        <v>-0.5</v>
      </c>
    </row>
    <row r="3201" spans="1:7" x14ac:dyDescent="0.25">
      <c r="A3201" s="37" t="s">
        <v>35</v>
      </c>
      <c r="B3201" s="37" t="s">
        <v>14</v>
      </c>
      <c r="C3201" s="33">
        <v>40725</v>
      </c>
      <c r="D3201" s="31">
        <f>'1.4'!F146</f>
        <v>99.9</v>
      </c>
      <c r="E3201" s="31">
        <f>'1.4'!S146</f>
        <v>20.100000000000001</v>
      </c>
      <c r="F3201" s="31">
        <f>'1.4'!AF146</f>
        <v>2.9</v>
      </c>
      <c r="G3201" s="31">
        <f>'1.4'!AS146</f>
        <v>1.1000000000000001</v>
      </c>
    </row>
    <row r="3202" spans="1:7" x14ac:dyDescent="0.25">
      <c r="A3202" s="37" t="s">
        <v>35</v>
      </c>
      <c r="B3202" s="37" t="s">
        <v>14</v>
      </c>
      <c r="C3202" s="33">
        <v>40756</v>
      </c>
      <c r="D3202" s="31">
        <f>'1.4'!F147</f>
        <v>102.5</v>
      </c>
      <c r="E3202" s="31">
        <f>'1.4'!S147</f>
        <v>19.8</v>
      </c>
      <c r="F3202" s="31">
        <f>'1.4'!AF147</f>
        <v>4.9000000000000004</v>
      </c>
      <c r="G3202" s="31">
        <f>'1.4'!AS147</f>
        <v>2.4</v>
      </c>
    </row>
    <row r="3203" spans="1:7" x14ac:dyDescent="0.25">
      <c r="A3203" s="37" t="s">
        <v>35</v>
      </c>
      <c r="B3203" s="37" t="s">
        <v>14</v>
      </c>
      <c r="C3203" s="33">
        <v>40787</v>
      </c>
      <c r="D3203" s="31">
        <f>'1.4'!F148</f>
        <v>97.5</v>
      </c>
      <c r="E3203" s="31">
        <f>'1.4'!S148</f>
        <v>12.5</v>
      </c>
      <c r="F3203" s="31">
        <f>'1.4'!AF148</f>
        <v>5.7</v>
      </c>
      <c r="G3203" s="31">
        <f>'1.4'!AS148</f>
        <v>3.2</v>
      </c>
    </row>
    <row r="3204" spans="1:7" x14ac:dyDescent="0.25">
      <c r="A3204" s="37" t="s">
        <v>35</v>
      </c>
      <c r="B3204" s="37" t="s">
        <v>14</v>
      </c>
      <c r="C3204" s="33">
        <v>40817</v>
      </c>
      <c r="D3204" s="31">
        <f>'1.4'!F149</f>
        <v>99.1</v>
      </c>
      <c r="E3204" s="31">
        <f>'1.4'!S149</f>
        <v>11.8</v>
      </c>
      <c r="F3204" s="31">
        <f>'1.4'!AF149</f>
        <v>6.3</v>
      </c>
      <c r="G3204" s="31">
        <f>'1.4'!AS149</f>
        <v>4.4000000000000004</v>
      </c>
    </row>
    <row r="3205" spans="1:7" x14ac:dyDescent="0.25">
      <c r="A3205" s="37" t="s">
        <v>35</v>
      </c>
      <c r="B3205" s="37" t="s">
        <v>14</v>
      </c>
      <c r="C3205" s="33">
        <v>40848</v>
      </c>
      <c r="D3205" s="31">
        <f>'1.4'!F150</f>
        <v>102.3</v>
      </c>
      <c r="E3205" s="31">
        <f>'1.4'!S150</f>
        <v>6.8</v>
      </c>
      <c r="F3205" s="31">
        <f>'1.4'!AF150</f>
        <v>6.4</v>
      </c>
      <c r="G3205" s="31">
        <f>'1.4'!AS150</f>
        <v>5.4</v>
      </c>
    </row>
    <row r="3206" spans="1:7" x14ac:dyDescent="0.25">
      <c r="A3206" s="37" t="s">
        <v>35</v>
      </c>
      <c r="B3206" s="37" t="s">
        <v>14</v>
      </c>
      <c r="C3206" s="33">
        <v>40878</v>
      </c>
      <c r="D3206" s="31">
        <f>'1.4'!F151</f>
        <v>146.1</v>
      </c>
      <c r="E3206" s="31">
        <f>'1.4'!S151</f>
        <v>1.5</v>
      </c>
      <c r="F3206" s="31">
        <f>'1.4'!AF151</f>
        <v>5.7</v>
      </c>
      <c r="G3206" s="31">
        <f>'1.4'!AS151</f>
        <v>5.7</v>
      </c>
    </row>
    <row r="3207" spans="1:7" x14ac:dyDescent="0.25">
      <c r="A3207" s="37" t="s">
        <v>35</v>
      </c>
      <c r="B3207" s="37" t="s">
        <v>14</v>
      </c>
      <c r="C3207" s="33">
        <v>40909</v>
      </c>
      <c r="D3207" s="31">
        <f>'1.4'!F152</f>
        <v>93.7</v>
      </c>
      <c r="E3207" s="31">
        <f>'1.4'!S152</f>
        <v>-10</v>
      </c>
      <c r="F3207" s="31">
        <f>'1.4'!AF152</f>
        <v>-10</v>
      </c>
      <c r="G3207" s="31">
        <f>'1.4'!AS152</f>
        <v>5.2</v>
      </c>
    </row>
    <row r="3208" spans="1:7" x14ac:dyDescent="0.25">
      <c r="A3208" s="37" t="s">
        <v>35</v>
      </c>
      <c r="B3208" s="37" t="s">
        <v>14</v>
      </c>
      <c r="C3208" s="33">
        <v>40940</v>
      </c>
      <c r="D3208" s="31">
        <f>'1.4'!F153</f>
        <v>92.1</v>
      </c>
      <c r="E3208" s="31">
        <f>'1.4'!S153</f>
        <v>5.0999999999999996</v>
      </c>
      <c r="F3208" s="31">
        <f>'1.4'!AF153</f>
        <v>-3.1</v>
      </c>
      <c r="G3208" s="31">
        <f>'1.4'!AS153</f>
        <v>5</v>
      </c>
    </row>
    <row r="3209" spans="1:7" x14ac:dyDescent="0.25">
      <c r="A3209" s="37" t="s">
        <v>35</v>
      </c>
      <c r="B3209" s="37" t="s">
        <v>14</v>
      </c>
      <c r="C3209" s="33">
        <v>40969</v>
      </c>
      <c r="D3209" s="31">
        <f>'1.4'!F154</f>
        <v>107.9</v>
      </c>
      <c r="E3209" s="31">
        <f>'1.4'!S154</f>
        <v>25.5</v>
      </c>
      <c r="F3209" s="31">
        <f>'1.4'!AF154</f>
        <v>5.8</v>
      </c>
      <c r="G3209" s="31">
        <f>'1.4'!AS154</f>
        <v>8.3000000000000007</v>
      </c>
    </row>
    <row r="3210" spans="1:7" x14ac:dyDescent="0.25">
      <c r="A3210" s="37" t="s">
        <v>35</v>
      </c>
      <c r="B3210" s="37" t="s">
        <v>14</v>
      </c>
      <c r="C3210" s="33">
        <v>41000</v>
      </c>
      <c r="D3210" s="31">
        <f>'1.4'!F155</f>
        <v>96</v>
      </c>
      <c r="E3210" s="31">
        <f>'1.4'!S155</f>
        <v>13.7</v>
      </c>
      <c r="F3210" s="31">
        <f>'1.4'!AF155</f>
        <v>7.6</v>
      </c>
      <c r="G3210" s="31">
        <f>'1.4'!AS155</f>
        <v>9.1999999999999993</v>
      </c>
    </row>
    <row r="3211" spans="1:7" x14ac:dyDescent="0.25">
      <c r="A3211" s="37" t="s">
        <v>35</v>
      </c>
      <c r="B3211" s="37" t="s">
        <v>14</v>
      </c>
      <c r="C3211" s="33">
        <v>41030</v>
      </c>
      <c r="D3211" s="31">
        <f>'1.4'!F156</f>
        <v>111.3</v>
      </c>
      <c r="E3211" s="31">
        <f>'1.4'!S156</f>
        <v>12.7</v>
      </c>
      <c r="F3211" s="31">
        <f>'1.4'!AF156</f>
        <v>8.6999999999999993</v>
      </c>
      <c r="G3211" s="31">
        <f>'1.4'!AS156</f>
        <v>10</v>
      </c>
    </row>
    <row r="3212" spans="1:7" x14ac:dyDescent="0.25">
      <c r="A3212" s="37" t="s">
        <v>35</v>
      </c>
      <c r="B3212" s="37" t="s">
        <v>14</v>
      </c>
      <c r="C3212" s="33">
        <v>41061</v>
      </c>
      <c r="D3212" s="31">
        <f>'1.4'!F157</f>
        <v>106.2</v>
      </c>
      <c r="E3212" s="31">
        <f>'1.4'!S157</f>
        <v>15.4</v>
      </c>
      <c r="F3212" s="31">
        <f>'1.4'!AF157</f>
        <v>9.8000000000000007</v>
      </c>
      <c r="G3212" s="31">
        <f>'1.4'!AS157</f>
        <v>10.4</v>
      </c>
    </row>
    <row r="3213" spans="1:7" x14ac:dyDescent="0.25">
      <c r="A3213" s="37" t="s">
        <v>35</v>
      </c>
      <c r="B3213" s="37" t="s">
        <v>14</v>
      </c>
      <c r="C3213" s="33">
        <v>41091</v>
      </c>
      <c r="D3213" s="31">
        <f>'1.4'!F158</f>
        <v>108.3</v>
      </c>
      <c r="E3213" s="31">
        <f>'1.4'!S158</f>
        <v>8.5</v>
      </c>
      <c r="F3213" s="31">
        <f>'1.4'!AF158</f>
        <v>9.6</v>
      </c>
      <c r="G3213" s="31">
        <f>'1.4'!AS158</f>
        <v>9.5</v>
      </c>
    </row>
    <row r="3214" spans="1:7" x14ac:dyDescent="0.25">
      <c r="A3214" s="37" t="s">
        <v>35</v>
      </c>
      <c r="B3214" s="37" t="s">
        <v>14</v>
      </c>
      <c r="C3214" s="33">
        <v>41122</v>
      </c>
      <c r="D3214" s="31">
        <f>'1.4'!F159</f>
        <v>112.3</v>
      </c>
      <c r="E3214" s="31">
        <f>'1.4'!S159</f>
        <v>9.5</v>
      </c>
      <c r="F3214" s="31">
        <f>'1.4'!AF159</f>
        <v>9.6</v>
      </c>
      <c r="G3214" s="31">
        <f>'1.4'!AS159</f>
        <v>8.8000000000000007</v>
      </c>
    </row>
    <row r="3215" spans="1:7" x14ac:dyDescent="0.25">
      <c r="A3215" s="37" t="s">
        <v>35</v>
      </c>
      <c r="B3215" s="37" t="s">
        <v>14</v>
      </c>
      <c r="C3215" s="33">
        <v>41153</v>
      </c>
      <c r="D3215" s="31">
        <f>'1.4'!F160</f>
        <v>105.1</v>
      </c>
      <c r="E3215" s="31">
        <f>'1.4'!S160</f>
        <v>7.9</v>
      </c>
      <c r="F3215" s="31">
        <f>'1.4'!AF160</f>
        <v>9.4</v>
      </c>
      <c r="G3215" s="31">
        <f>'1.4'!AS160</f>
        <v>8.4</v>
      </c>
    </row>
    <row r="3216" spans="1:7" x14ac:dyDescent="0.25">
      <c r="A3216" s="37" t="s">
        <v>35</v>
      </c>
      <c r="B3216" s="37" t="s">
        <v>14</v>
      </c>
      <c r="C3216" s="33">
        <v>41183</v>
      </c>
      <c r="D3216" s="31">
        <f>'1.4'!F161</f>
        <v>113</v>
      </c>
      <c r="E3216" s="31">
        <f>'1.4'!S161</f>
        <v>14.1</v>
      </c>
      <c r="F3216" s="31">
        <f>'1.4'!AF161</f>
        <v>9.9</v>
      </c>
      <c r="G3216" s="31">
        <f>'1.4'!AS161</f>
        <v>8.6</v>
      </c>
    </row>
    <row r="3217" spans="1:7" x14ac:dyDescent="0.25">
      <c r="A3217" s="37" t="s">
        <v>35</v>
      </c>
      <c r="B3217" s="37" t="s">
        <v>14</v>
      </c>
      <c r="C3217" s="33">
        <v>41214</v>
      </c>
      <c r="D3217" s="31">
        <f>'1.4'!F162</f>
        <v>116.1</v>
      </c>
      <c r="E3217" s="31">
        <f>'1.4'!S162</f>
        <v>13.5</v>
      </c>
      <c r="F3217" s="31">
        <f>'1.4'!AF162</f>
        <v>10.3</v>
      </c>
      <c r="G3217" s="31">
        <f>'1.4'!AS162</f>
        <v>9.1999999999999993</v>
      </c>
    </row>
    <row r="3218" spans="1:7" x14ac:dyDescent="0.25">
      <c r="A3218" s="37" t="s">
        <v>35</v>
      </c>
      <c r="B3218" s="37" t="s">
        <v>14</v>
      </c>
      <c r="C3218" s="33">
        <v>41244</v>
      </c>
      <c r="D3218" s="31">
        <f>'1.4'!F163</f>
        <v>166.1</v>
      </c>
      <c r="E3218" s="31">
        <f>'1.4'!S163</f>
        <v>13.7</v>
      </c>
      <c r="F3218" s="31">
        <f>'1.4'!AF163</f>
        <v>10.7</v>
      </c>
      <c r="G3218" s="31">
        <f>'1.4'!AS163</f>
        <v>10.7</v>
      </c>
    </row>
    <row r="3219" spans="1:7" x14ac:dyDescent="0.25">
      <c r="A3219" s="37" t="s">
        <v>35</v>
      </c>
      <c r="B3219" s="37" t="s">
        <v>14</v>
      </c>
      <c r="C3219" s="33">
        <v>41275</v>
      </c>
      <c r="D3219" s="31">
        <f>'1.4'!F164</f>
        <v>112.8</v>
      </c>
      <c r="E3219" s="31">
        <f>'1.4'!S164</f>
        <v>20.399999999999999</v>
      </c>
      <c r="F3219" s="31">
        <f>'1.4'!AF164</f>
        <v>20.399999999999999</v>
      </c>
      <c r="G3219" s="31">
        <f>'1.4'!AS164</f>
        <v>13.3</v>
      </c>
    </row>
    <row r="3220" spans="1:7" x14ac:dyDescent="0.25">
      <c r="A3220" s="37" t="s">
        <v>35</v>
      </c>
      <c r="B3220" s="37" t="s">
        <v>14</v>
      </c>
      <c r="C3220" s="33">
        <v>41306</v>
      </c>
      <c r="D3220" s="31">
        <f>'1.4'!F165</f>
        <v>96.1</v>
      </c>
      <c r="E3220" s="31">
        <f>'1.4'!S165</f>
        <v>4.3</v>
      </c>
      <c r="F3220" s="31">
        <f>'1.4'!AF165</f>
        <v>12.4</v>
      </c>
      <c r="G3220" s="31">
        <f>'1.4'!AS165</f>
        <v>13.2</v>
      </c>
    </row>
    <row r="3221" spans="1:7" x14ac:dyDescent="0.25">
      <c r="A3221" s="37" t="s">
        <v>35</v>
      </c>
      <c r="B3221" s="37" t="s">
        <v>14</v>
      </c>
      <c r="C3221" s="33">
        <v>41334</v>
      </c>
      <c r="D3221" s="31">
        <f>'1.4'!F166</f>
        <v>111.5</v>
      </c>
      <c r="E3221" s="31">
        <f>'1.4'!S166</f>
        <v>3.4</v>
      </c>
      <c r="F3221" s="31">
        <f>'1.4'!AF166</f>
        <v>9.1</v>
      </c>
      <c r="G3221" s="31">
        <f>'1.4'!AS166</f>
        <v>11.4</v>
      </c>
    </row>
    <row r="3222" spans="1:7" x14ac:dyDescent="0.25">
      <c r="A3222" s="37" t="s">
        <v>35</v>
      </c>
      <c r="B3222" s="37" t="s">
        <v>14</v>
      </c>
      <c r="C3222" s="33">
        <v>41365</v>
      </c>
      <c r="D3222" s="31">
        <f>'1.4'!F167</f>
        <v>117.4</v>
      </c>
      <c r="E3222" s="31">
        <f>'1.4'!S167</f>
        <v>22.2</v>
      </c>
      <c r="F3222" s="31">
        <f>'1.4'!AF167</f>
        <v>12.3</v>
      </c>
      <c r="G3222" s="31">
        <f>'1.4'!AS167</f>
        <v>12.1</v>
      </c>
    </row>
    <row r="3223" spans="1:7" x14ac:dyDescent="0.25">
      <c r="A3223" s="37" t="s">
        <v>35</v>
      </c>
      <c r="B3223" s="37" t="s">
        <v>14</v>
      </c>
      <c r="C3223" s="33">
        <v>41395</v>
      </c>
      <c r="D3223" s="31">
        <f>'1.4'!F168</f>
        <v>124.6</v>
      </c>
      <c r="E3223" s="31">
        <f>'1.4'!S168</f>
        <v>12</v>
      </c>
      <c r="F3223" s="31">
        <f>'1.4'!AF168</f>
        <v>12.2</v>
      </c>
      <c r="G3223" s="31">
        <f>'1.4'!AS168</f>
        <v>12</v>
      </c>
    </row>
    <row r="3224" spans="1:7" x14ac:dyDescent="0.25">
      <c r="A3224" s="37" t="s">
        <v>35</v>
      </c>
      <c r="B3224" s="37" t="s">
        <v>14</v>
      </c>
      <c r="C3224" s="33">
        <v>41426</v>
      </c>
      <c r="D3224" s="31">
        <f>'1.4'!F169</f>
        <v>112.8</v>
      </c>
      <c r="E3224" s="31">
        <f>'1.4'!S169</f>
        <v>6.2</v>
      </c>
      <c r="F3224" s="31">
        <f>'1.4'!AF169</f>
        <v>11.2</v>
      </c>
      <c r="G3224" s="31">
        <f>'1.4'!AS169</f>
        <v>11.3</v>
      </c>
    </row>
    <row r="3225" spans="1:7" x14ac:dyDescent="0.25">
      <c r="A3225" s="37" t="s">
        <v>35</v>
      </c>
      <c r="B3225" s="37" t="s">
        <v>14</v>
      </c>
      <c r="C3225" s="33">
        <v>41456</v>
      </c>
      <c r="D3225" s="31">
        <f>'1.4'!F170</f>
        <v>126.6</v>
      </c>
      <c r="E3225" s="31">
        <f>'1.4'!S170</f>
        <v>16.899999999999999</v>
      </c>
      <c r="F3225" s="31">
        <f>'1.4'!AF170</f>
        <v>12.1</v>
      </c>
      <c r="G3225" s="31">
        <f>'1.4'!AS170</f>
        <v>12</v>
      </c>
    </row>
    <row r="3226" spans="1:7" x14ac:dyDescent="0.25">
      <c r="A3226" s="37" t="s">
        <v>35</v>
      </c>
      <c r="B3226" s="37" t="s">
        <v>14</v>
      </c>
      <c r="C3226" s="33">
        <v>41487</v>
      </c>
      <c r="D3226" s="31">
        <f>'1.4'!F171</f>
        <v>120.3</v>
      </c>
      <c r="E3226" s="31">
        <f>'1.4'!S171</f>
        <v>7.1</v>
      </c>
      <c r="F3226" s="31">
        <f>'1.4'!AF171</f>
        <v>11.4</v>
      </c>
      <c r="G3226" s="31">
        <f>'1.4'!AS171</f>
        <v>11.8</v>
      </c>
    </row>
    <row r="3227" spans="1:7" x14ac:dyDescent="0.25">
      <c r="A3227" s="37" t="s">
        <v>35</v>
      </c>
      <c r="B3227" s="37" t="s">
        <v>14</v>
      </c>
      <c r="C3227" s="33">
        <v>41518</v>
      </c>
      <c r="D3227" s="31">
        <f>'1.4'!F172</f>
        <v>114.7</v>
      </c>
      <c r="E3227" s="31">
        <f>'1.4'!S172</f>
        <v>9.1</v>
      </c>
      <c r="F3227" s="31">
        <f>'1.4'!AF172</f>
        <v>11.1</v>
      </c>
      <c r="G3227" s="31">
        <f>'1.4'!AS172</f>
        <v>11.8</v>
      </c>
    </row>
    <row r="3228" spans="1:7" x14ac:dyDescent="0.25">
      <c r="A3228" s="37" t="s">
        <v>35</v>
      </c>
      <c r="B3228" s="37" t="s">
        <v>14</v>
      </c>
      <c r="C3228" s="33">
        <v>41548</v>
      </c>
      <c r="D3228" s="31">
        <f>'1.4'!F173</f>
        <v>126.4</v>
      </c>
      <c r="E3228" s="31">
        <f>'1.4'!S173</f>
        <v>11.9</v>
      </c>
      <c r="F3228" s="31">
        <f>'1.4'!AF173</f>
        <v>11.2</v>
      </c>
      <c r="G3228" s="31">
        <f>'1.4'!AS173</f>
        <v>11.7</v>
      </c>
    </row>
    <row r="3229" spans="1:7" x14ac:dyDescent="0.25">
      <c r="A3229" s="37" t="s">
        <v>35</v>
      </c>
      <c r="B3229" s="37" t="s">
        <v>14</v>
      </c>
      <c r="C3229" s="33">
        <v>41579</v>
      </c>
      <c r="D3229" s="31">
        <f>'1.4'!F174</f>
        <v>136.19999999999999</v>
      </c>
      <c r="E3229" s="31">
        <f>'1.4'!S174</f>
        <v>17.399999999999999</v>
      </c>
      <c r="F3229" s="31">
        <f>'1.4'!AF174</f>
        <v>11.8</v>
      </c>
      <c r="G3229" s="31">
        <f>'1.4'!AS174</f>
        <v>12</v>
      </c>
    </row>
    <row r="3230" spans="1:7" x14ac:dyDescent="0.25">
      <c r="A3230" s="37" t="s">
        <v>35</v>
      </c>
      <c r="B3230" s="37" t="s">
        <v>14</v>
      </c>
      <c r="C3230" s="33">
        <v>41609</v>
      </c>
      <c r="D3230" s="31">
        <f>'1.4'!F175</f>
        <v>175.2</v>
      </c>
      <c r="E3230" s="31">
        <f>'1.4'!S175</f>
        <v>5.5</v>
      </c>
      <c r="F3230" s="31">
        <f>'1.4'!AF175</f>
        <v>11</v>
      </c>
      <c r="G3230" s="31">
        <f>'1.4'!AS175</f>
        <v>11</v>
      </c>
    </row>
    <row r="3231" spans="1:7" x14ac:dyDescent="0.25">
      <c r="A3231" s="37" t="s">
        <v>35</v>
      </c>
      <c r="B3231" s="37" t="s">
        <v>14</v>
      </c>
      <c r="C3231" s="33">
        <v>41640</v>
      </c>
      <c r="D3231" s="31">
        <f>'1.4'!F176</f>
        <v>137.69999999999999</v>
      </c>
      <c r="E3231" s="31">
        <f>'1.4'!S176</f>
        <v>22</v>
      </c>
      <c r="F3231" s="31">
        <f>'1.4'!AF176</f>
        <v>22</v>
      </c>
      <c r="G3231" s="31">
        <f>'1.4'!AS176</f>
        <v>11.3</v>
      </c>
    </row>
    <row r="3232" spans="1:7" x14ac:dyDescent="0.25">
      <c r="A3232" s="37" t="s">
        <v>35</v>
      </c>
      <c r="B3232" s="37" t="s">
        <v>14</v>
      </c>
      <c r="C3232" s="33">
        <v>41671</v>
      </c>
      <c r="D3232" s="31">
        <f>'1.4'!F177</f>
        <v>115.2</v>
      </c>
      <c r="E3232" s="31">
        <f>'1.4'!S177</f>
        <v>19.899999999999999</v>
      </c>
      <c r="F3232" s="31">
        <f>'1.4'!AF177</f>
        <v>21.1</v>
      </c>
      <c r="G3232" s="31">
        <f>'1.4'!AS177</f>
        <v>12.4</v>
      </c>
    </row>
    <row r="3233" spans="1:7" x14ac:dyDescent="0.25">
      <c r="A3233" s="37" t="s">
        <v>35</v>
      </c>
      <c r="B3233" s="37" t="s">
        <v>14</v>
      </c>
      <c r="C3233" s="33">
        <v>41699</v>
      </c>
      <c r="D3233" s="31">
        <f>'1.4'!F178</f>
        <v>118.9</v>
      </c>
      <c r="E3233" s="31">
        <f>'1.4'!S178</f>
        <v>6.7</v>
      </c>
      <c r="F3233" s="31">
        <f>'1.4'!AF178</f>
        <v>16</v>
      </c>
      <c r="G3233" s="31">
        <f>'1.4'!AS178</f>
        <v>12.6</v>
      </c>
    </row>
    <row r="3234" spans="1:7" x14ac:dyDescent="0.25">
      <c r="A3234" s="37" t="s">
        <v>35</v>
      </c>
      <c r="B3234" s="37" t="s">
        <v>14</v>
      </c>
      <c r="C3234" s="33">
        <v>41730</v>
      </c>
      <c r="D3234" s="31">
        <f>'1.4'!F179</f>
        <v>125.7</v>
      </c>
      <c r="E3234" s="31">
        <f>'1.4'!S179</f>
        <v>7.1</v>
      </c>
      <c r="F3234" s="31">
        <f>'1.4'!AF179</f>
        <v>13.6</v>
      </c>
      <c r="G3234" s="31">
        <f>'1.4'!AS179</f>
        <v>11.5</v>
      </c>
    </row>
    <row r="3235" spans="1:7" x14ac:dyDescent="0.25">
      <c r="A3235" s="37" t="s">
        <v>35</v>
      </c>
      <c r="B3235" s="37" t="s">
        <v>14</v>
      </c>
      <c r="C3235" s="33">
        <v>41760</v>
      </c>
      <c r="D3235" s="31">
        <f>'1.4'!F180</f>
        <v>136.19999999999999</v>
      </c>
      <c r="E3235" s="31">
        <f>'1.4'!S180</f>
        <v>9.4</v>
      </c>
      <c r="F3235" s="31">
        <f>'1.4'!AF180</f>
        <v>12.7</v>
      </c>
      <c r="G3235" s="31">
        <f>'1.4'!AS180</f>
        <v>11.3</v>
      </c>
    </row>
    <row r="3236" spans="1:7" x14ac:dyDescent="0.25">
      <c r="A3236" s="37" t="s">
        <v>35</v>
      </c>
      <c r="B3236" s="37" t="s">
        <v>14</v>
      </c>
      <c r="C3236" s="33">
        <v>41791</v>
      </c>
      <c r="D3236" s="31">
        <f>'1.4'!F181</f>
        <v>117.7</v>
      </c>
      <c r="E3236" s="31">
        <f>'1.4'!S181</f>
        <v>4.4000000000000004</v>
      </c>
      <c r="F3236" s="31">
        <f>'1.4'!AF181</f>
        <v>11.3</v>
      </c>
      <c r="G3236" s="31">
        <f>'1.4'!AS181</f>
        <v>11.1</v>
      </c>
    </row>
    <row r="3237" spans="1:7" x14ac:dyDescent="0.25">
      <c r="A3237" s="37" t="s">
        <v>35</v>
      </c>
      <c r="B3237" s="37" t="s">
        <v>14</v>
      </c>
      <c r="C3237" s="33">
        <v>41821</v>
      </c>
      <c r="D3237" s="31">
        <f>'1.4'!F182</f>
        <v>127</v>
      </c>
      <c r="E3237" s="31">
        <f>'1.4'!S182</f>
        <v>0.3</v>
      </c>
      <c r="F3237" s="31">
        <f>'1.4'!AF182</f>
        <v>9.6</v>
      </c>
      <c r="G3237" s="31">
        <f>'1.4'!AS182</f>
        <v>9.6999999999999993</v>
      </c>
    </row>
    <row r="3238" spans="1:7" x14ac:dyDescent="0.25">
      <c r="A3238" s="37" t="s">
        <v>35</v>
      </c>
      <c r="B3238" s="37" t="s">
        <v>14</v>
      </c>
      <c r="C3238" s="33">
        <v>41852</v>
      </c>
      <c r="D3238" s="31">
        <f>'1.4'!F183</f>
        <v>0</v>
      </c>
      <c r="E3238" s="31">
        <f>'1.4'!S183</f>
        <v>0</v>
      </c>
      <c r="F3238" s="31">
        <f>'1.4'!AF183</f>
        <v>0</v>
      </c>
      <c r="G3238" s="31">
        <f>'1.4'!AS183</f>
        <v>0</v>
      </c>
    </row>
    <row r="3239" spans="1:7" x14ac:dyDescent="0.25">
      <c r="A3239" s="37" t="s">
        <v>35</v>
      </c>
      <c r="B3239" s="37" t="s">
        <v>14</v>
      </c>
      <c r="C3239" s="33">
        <v>41883</v>
      </c>
      <c r="D3239" s="31">
        <f>'1.4'!F184</f>
        <v>0</v>
      </c>
      <c r="E3239" s="31">
        <f>'1.4'!S184</f>
        <v>0</v>
      </c>
      <c r="F3239" s="31">
        <f>'1.4'!AF184</f>
        <v>0</v>
      </c>
      <c r="G3239" s="31">
        <f>'1.4'!AS184</f>
        <v>0</v>
      </c>
    </row>
    <row r="3240" spans="1:7" x14ac:dyDescent="0.25">
      <c r="A3240" s="37" t="s">
        <v>35</v>
      </c>
      <c r="B3240" s="37" t="s">
        <v>14</v>
      </c>
      <c r="C3240" s="33">
        <v>41913</v>
      </c>
      <c r="D3240" s="31">
        <f>'1.4'!F185</f>
        <v>0</v>
      </c>
      <c r="E3240" s="31">
        <f>'1.4'!S185</f>
        <v>0</v>
      </c>
      <c r="F3240" s="31">
        <f>'1.4'!AF185</f>
        <v>0</v>
      </c>
      <c r="G3240" s="31">
        <f>'1.4'!AS185</f>
        <v>0</v>
      </c>
    </row>
    <row r="3241" spans="1:7" x14ac:dyDescent="0.25">
      <c r="A3241" s="37" t="s">
        <v>35</v>
      </c>
      <c r="B3241" s="37" t="s">
        <v>14</v>
      </c>
      <c r="C3241" s="33">
        <v>41944</v>
      </c>
      <c r="D3241" s="31">
        <f>'1.4'!F186</f>
        <v>0</v>
      </c>
      <c r="E3241" s="31">
        <f>'1.4'!S186</f>
        <v>0</v>
      </c>
      <c r="F3241" s="31">
        <f>'1.4'!AF186</f>
        <v>0</v>
      </c>
      <c r="G3241" s="31">
        <f>'1.4'!AS186</f>
        <v>0</v>
      </c>
    </row>
    <row r="3242" spans="1:7" x14ac:dyDescent="0.25">
      <c r="A3242" s="37" t="s">
        <v>35</v>
      </c>
      <c r="B3242" s="37" t="s">
        <v>14</v>
      </c>
      <c r="C3242" s="33">
        <v>41974</v>
      </c>
      <c r="D3242" s="31">
        <f>'1.4'!F187</f>
        <v>0</v>
      </c>
      <c r="E3242" s="31">
        <f>'1.4'!S187</f>
        <v>0</v>
      </c>
      <c r="F3242" s="31">
        <f>'1.4'!AF187</f>
        <v>0</v>
      </c>
      <c r="G3242" s="31">
        <f>'1.4'!AS187</f>
        <v>0</v>
      </c>
    </row>
    <row r="3243" spans="1:7" x14ac:dyDescent="0.25">
      <c r="A3243" s="37" t="s">
        <v>35</v>
      </c>
      <c r="B3243" s="37" t="s">
        <v>17</v>
      </c>
      <c r="C3243" s="33">
        <v>36526</v>
      </c>
      <c r="D3243" s="31" t="e">
        <f>'1.4'!I8</f>
        <v>#N/A</v>
      </c>
      <c r="E3243" s="31" t="e">
        <f>'1.4'!V8</f>
        <v>#N/A</v>
      </c>
      <c r="F3243" s="31" t="e">
        <f>'1.4'!AI8</f>
        <v>#N/A</v>
      </c>
      <c r="G3243" s="31" t="e">
        <f>'1.4'!AV8</f>
        <v>#N/A</v>
      </c>
    </row>
    <row r="3244" spans="1:7" x14ac:dyDescent="0.25">
      <c r="A3244" s="37" t="s">
        <v>35</v>
      </c>
      <c r="B3244" s="37" t="s">
        <v>17</v>
      </c>
      <c r="C3244" s="33">
        <v>36557</v>
      </c>
      <c r="D3244" s="31" t="e">
        <f>'1.4'!I9</f>
        <v>#N/A</v>
      </c>
      <c r="E3244" s="31" t="e">
        <f>'1.4'!V9</f>
        <v>#N/A</v>
      </c>
      <c r="F3244" s="31" t="e">
        <f>'1.4'!AI9</f>
        <v>#N/A</v>
      </c>
      <c r="G3244" s="31" t="e">
        <f>'1.4'!AV9</f>
        <v>#N/A</v>
      </c>
    </row>
    <row r="3245" spans="1:7" x14ac:dyDescent="0.25">
      <c r="A3245" s="37" t="s">
        <v>35</v>
      </c>
      <c r="B3245" s="37" t="s">
        <v>17</v>
      </c>
      <c r="C3245" s="33">
        <v>36586</v>
      </c>
      <c r="D3245" s="31" t="e">
        <f>'1.4'!I10</f>
        <v>#N/A</v>
      </c>
      <c r="E3245" s="31" t="e">
        <f>'1.4'!V10</f>
        <v>#N/A</v>
      </c>
      <c r="F3245" s="31" t="e">
        <f>'1.4'!AI10</f>
        <v>#N/A</v>
      </c>
      <c r="G3245" s="31" t="e">
        <f>'1.4'!AV10</f>
        <v>#N/A</v>
      </c>
    </row>
    <row r="3246" spans="1:7" x14ac:dyDescent="0.25">
      <c r="A3246" s="37" t="s">
        <v>35</v>
      </c>
      <c r="B3246" s="37" t="s">
        <v>17</v>
      </c>
      <c r="C3246" s="33">
        <v>36617</v>
      </c>
      <c r="D3246" s="31" t="e">
        <f>'1.4'!I11</f>
        <v>#N/A</v>
      </c>
      <c r="E3246" s="31" t="e">
        <f>'1.4'!V11</f>
        <v>#N/A</v>
      </c>
      <c r="F3246" s="31" t="e">
        <f>'1.4'!AI11</f>
        <v>#N/A</v>
      </c>
      <c r="G3246" s="31" t="e">
        <f>'1.4'!AV11</f>
        <v>#N/A</v>
      </c>
    </row>
    <row r="3247" spans="1:7" x14ac:dyDescent="0.25">
      <c r="A3247" s="37" t="s">
        <v>35</v>
      </c>
      <c r="B3247" s="37" t="s">
        <v>17</v>
      </c>
      <c r="C3247" s="33">
        <v>36647</v>
      </c>
      <c r="D3247" s="31" t="e">
        <f>'1.4'!I12</f>
        <v>#N/A</v>
      </c>
      <c r="E3247" s="31" t="e">
        <f>'1.4'!V12</f>
        <v>#N/A</v>
      </c>
      <c r="F3247" s="31" t="e">
        <f>'1.4'!AI12</f>
        <v>#N/A</v>
      </c>
      <c r="G3247" s="31" t="e">
        <f>'1.4'!AV12</f>
        <v>#N/A</v>
      </c>
    </row>
    <row r="3248" spans="1:7" x14ac:dyDescent="0.25">
      <c r="A3248" s="37" t="s">
        <v>35</v>
      </c>
      <c r="B3248" s="37" t="s">
        <v>17</v>
      </c>
      <c r="C3248" s="33">
        <v>36678</v>
      </c>
      <c r="D3248" s="31" t="e">
        <f>'1.4'!I13</f>
        <v>#N/A</v>
      </c>
      <c r="E3248" s="31" t="e">
        <f>'1.4'!V13</f>
        <v>#N/A</v>
      </c>
      <c r="F3248" s="31" t="e">
        <f>'1.4'!AI13</f>
        <v>#N/A</v>
      </c>
      <c r="G3248" s="31" t="e">
        <f>'1.4'!AV13</f>
        <v>#N/A</v>
      </c>
    </row>
    <row r="3249" spans="1:7" x14ac:dyDescent="0.25">
      <c r="A3249" s="37" t="s">
        <v>35</v>
      </c>
      <c r="B3249" s="37" t="s">
        <v>17</v>
      </c>
      <c r="C3249" s="33">
        <v>36708</v>
      </c>
      <c r="D3249" s="31" t="e">
        <f>'1.4'!I14</f>
        <v>#N/A</v>
      </c>
      <c r="E3249" s="31" t="e">
        <f>'1.4'!V14</f>
        <v>#N/A</v>
      </c>
      <c r="F3249" s="31" t="e">
        <f>'1.4'!AI14</f>
        <v>#N/A</v>
      </c>
      <c r="G3249" s="31" t="e">
        <f>'1.4'!AV14</f>
        <v>#N/A</v>
      </c>
    </row>
    <row r="3250" spans="1:7" x14ac:dyDescent="0.25">
      <c r="A3250" s="37" t="s">
        <v>35</v>
      </c>
      <c r="B3250" s="37" t="s">
        <v>17</v>
      </c>
      <c r="C3250" s="33">
        <v>36739</v>
      </c>
      <c r="D3250" s="31" t="e">
        <f>'1.4'!I15</f>
        <v>#N/A</v>
      </c>
      <c r="E3250" s="31" t="e">
        <f>'1.4'!V15</f>
        <v>#N/A</v>
      </c>
      <c r="F3250" s="31" t="e">
        <f>'1.4'!AI15</f>
        <v>#N/A</v>
      </c>
      <c r="G3250" s="31" t="e">
        <f>'1.4'!AV15</f>
        <v>#N/A</v>
      </c>
    </row>
    <row r="3251" spans="1:7" x14ac:dyDescent="0.25">
      <c r="A3251" s="37" t="s">
        <v>35</v>
      </c>
      <c r="B3251" s="37" t="s">
        <v>17</v>
      </c>
      <c r="C3251" s="33">
        <v>36770</v>
      </c>
      <c r="D3251" s="31" t="e">
        <f>'1.4'!I16</f>
        <v>#N/A</v>
      </c>
      <c r="E3251" s="31" t="e">
        <f>'1.4'!V16</f>
        <v>#N/A</v>
      </c>
      <c r="F3251" s="31" t="e">
        <f>'1.4'!AI16</f>
        <v>#N/A</v>
      </c>
      <c r="G3251" s="31" t="e">
        <f>'1.4'!AV16</f>
        <v>#N/A</v>
      </c>
    </row>
    <row r="3252" spans="1:7" x14ac:dyDescent="0.25">
      <c r="A3252" s="37" t="s">
        <v>35</v>
      </c>
      <c r="B3252" s="37" t="s">
        <v>17</v>
      </c>
      <c r="C3252" s="33">
        <v>36800</v>
      </c>
      <c r="D3252" s="31" t="e">
        <f>'1.4'!I17</f>
        <v>#N/A</v>
      </c>
      <c r="E3252" s="31" t="e">
        <f>'1.4'!V17</f>
        <v>#N/A</v>
      </c>
      <c r="F3252" s="31" t="e">
        <f>'1.4'!AI17</f>
        <v>#N/A</v>
      </c>
      <c r="G3252" s="31" t="e">
        <f>'1.4'!AV17</f>
        <v>#N/A</v>
      </c>
    </row>
    <row r="3253" spans="1:7" x14ac:dyDescent="0.25">
      <c r="A3253" s="37" t="s">
        <v>35</v>
      </c>
      <c r="B3253" s="37" t="s">
        <v>17</v>
      </c>
      <c r="C3253" s="33">
        <v>36831</v>
      </c>
      <c r="D3253" s="31" t="e">
        <f>'1.4'!I18</f>
        <v>#N/A</v>
      </c>
      <c r="E3253" s="31" t="e">
        <f>'1.4'!V18</f>
        <v>#N/A</v>
      </c>
      <c r="F3253" s="31" t="e">
        <f>'1.4'!AI18</f>
        <v>#N/A</v>
      </c>
      <c r="G3253" s="31" t="e">
        <f>'1.4'!AV18</f>
        <v>#N/A</v>
      </c>
    </row>
    <row r="3254" spans="1:7" x14ac:dyDescent="0.25">
      <c r="A3254" s="37" t="s">
        <v>35</v>
      </c>
      <c r="B3254" s="37" t="s">
        <v>17</v>
      </c>
      <c r="C3254" s="33">
        <v>36861</v>
      </c>
      <c r="D3254" s="31" t="e">
        <f>'1.4'!I19</f>
        <v>#N/A</v>
      </c>
      <c r="E3254" s="31" t="e">
        <f>'1.4'!V19</f>
        <v>#N/A</v>
      </c>
      <c r="F3254" s="31" t="e">
        <f>'1.4'!AI19</f>
        <v>#N/A</v>
      </c>
      <c r="G3254" s="31" t="e">
        <f>'1.4'!AV19</f>
        <v>#N/A</v>
      </c>
    </row>
    <row r="3255" spans="1:7" x14ac:dyDescent="0.25">
      <c r="A3255" s="37" t="s">
        <v>35</v>
      </c>
      <c r="B3255" s="37" t="s">
        <v>17</v>
      </c>
      <c r="C3255" s="33">
        <v>36892</v>
      </c>
      <c r="D3255" s="31" t="e">
        <f>'1.4'!I20</f>
        <v>#N/A</v>
      </c>
      <c r="E3255" s="31" t="e">
        <f>'1.4'!V20</f>
        <v>#N/A</v>
      </c>
      <c r="F3255" s="31" t="e">
        <f>'1.4'!AI20</f>
        <v>#N/A</v>
      </c>
      <c r="G3255" s="31" t="e">
        <f>'1.4'!AV20</f>
        <v>#N/A</v>
      </c>
    </row>
    <row r="3256" spans="1:7" x14ac:dyDescent="0.25">
      <c r="A3256" s="37" t="s">
        <v>35</v>
      </c>
      <c r="B3256" s="37" t="s">
        <v>17</v>
      </c>
      <c r="C3256" s="33">
        <v>36923</v>
      </c>
      <c r="D3256" s="31" t="e">
        <f>'1.4'!I21</f>
        <v>#N/A</v>
      </c>
      <c r="E3256" s="31" t="e">
        <f>'1.4'!V21</f>
        <v>#N/A</v>
      </c>
      <c r="F3256" s="31" t="e">
        <f>'1.4'!AI21</f>
        <v>#N/A</v>
      </c>
      <c r="G3256" s="31" t="e">
        <f>'1.4'!AV21</f>
        <v>#N/A</v>
      </c>
    </row>
    <row r="3257" spans="1:7" x14ac:dyDescent="0.25">
      <c r="A3257" s="37" t="s">
        <v>35</v>
      </c>
      <c r="B3257" s="37" t="s">
        <v>17</v>
      </c>
      <c r="C3257" s="33">
        <v>36951</v>
      </c>
      <c r="D3257" s="31" t="e">
        <f>'1.4'!I22</f>
        <v>#N/A</v>
      </c>
      <c r="E3257" s="31" t="e">
        <f>'1.4'!V22</f>
        <v>#N/A</v>
      </c>
      <c r="F3257" s="31" t="e">
        <f>'1.4'!AI22</f>
        <v>#N/A</v>
      </c>
      <c r="G3257" s="31" t="e">
        <f>'1.4'!AV22</f>
        <v>#N/A</v>
      </c>
    </row>
    <row r="3258" spans="1:7" x14ac:dyDescent="0.25">
      <c r="A3258" s="37" t="s">
        <v>35</v>
      </c>
      <c r="B3258" s="37" t="s">
        <v>17</v>
      </c>
      <c r="C3258" s="33">
        <v>36982</v>
      </c>
      <c r="D3258" s="31" t="e">
        <f>'1.4'!I23</f>
        <v>#N/A</v>
      </c>
      <c r="E3258" s="31" t="e">
        <f>'1.4'!V23</f>
        <v>#N/A</v>
      </c>
      <c r="F3258" s="31" t="e">
        <f>'1.4'!AI23</f>
        <v>#N/A</v>
      </c>
      <c r="G3258" s="31" t="e">
        <f>'1.4'!AV23</f>
        <v>#N/A</v>
      </c>
    </row>
    <row r="3259" spans="1:7" x14ac:dyDescent="0.25">
      <c r="A3259" s="37" t="s">
        <v>35</v>
      </c>
      <c r="B3259" s="37" t="s">
        <v>17</v>
      </c>
      <c r="C3259" s="33">
        <v>37012</v>
      </c>
      <c r="D3259" s="31" t="e">
        <f>'1.4'!I24</f>
        <v>#N/A</v>
      </c>
      <c r="E3259" s="31" t="e">
        <f>'1.4'!V24</f>
        <v>#N/A</v>
      </c>
      <c r="F3259" s="31" t="e">
        <f>'1.4'!AI24</f>
        <v>#N/A</v>
      </c>
      <c r="G3259" s="31" t="e">
        <f>'1.4'!AV24</f>
        <v>#N/A</v>
      </c>
    </row>
    <row r="3260" spans="1:7" x14ac:dyDescent="0.25">
      <c r="A3260" s="37" t="s">
        <v>35</v>
      </c>
      <c r="B3260" s="37" t="s">
        <v>17</v>
      </c>
      <c r="C3260" s="33">
        <v>37043</v>
      </c>
      <c r="D3260" s="31" t="e">
        <f>'1.4'!I25</f>
        <v>#N/A</v>
      </c>
      <c r="E3260" s="31" t="e">
        <f>'1.4'!V25</f>
        <v>#N/A</v>
      </c>
      <c r="F3260" s="31" t="e">
        <f>'1.4'!AI25</f>
        <v>#N/A</v>
      </c>
      <c r="G3260" s="31" t="e">
        <f>'1.4'!AV25</f>
        <v>#N/A</v>
      </c>
    </row>
    <row r="3261" spans="1:7" x14ac:dyDescent="0.25">
      <c r="A3261" s="37" t="s">
        <v>35</v>
      </c>
      <c r="B3261" s="37" t="s">
        <v>17</v>
      </c>
      <c r="C3261" s="33">
        <v>37073</v>
      </c>
      <c r="D3261" s="31" t="e">
        <f>'1.4'!I26</f>
        <v>#N/A</v>
      </c>
      <c r="E3261" s="31" t="e">
        <f>'1.4'!V26</f>
        <v>#N/A</v>
      </c>
      <c r="F3261" s="31" t="e">
        <f>'1.4'!AI26</f>
        <v>#N/A</v>
      </c>
      <c r="G3261" s="31" t="e">
        <f>'1.4'!AV26</f>
        <v>#N/A</v>
      </c>
    </row>
    <row r="3262" spans="1:7" x14ac:dyDescent="0.25">
      <c r="A3262" s="37" t="s">
        <v>35</v>
      </c>
      <c r="B3262" s="37" t="s">
        <v>17</v>
      </c>
      <c r="C3262" s="33">
        <v>37104</v>
      </c>
      <c r="D3262" s="31" t="e">
        <f>'1.4'!I27</f>
        <v>#N/A</v>
      </c>
      <c r="E3262" s="31" t="e">
        <f>'1.4'!V27</f>
        <v>#N/A</v>
      </c>
      <c r="F3262" s="31" t="e">
        <f>'1.4'!AI27</f>
        <v>#N/A</v>
      </c>
      <c r="G3262" s="31" t="e">
        <f>'1.4'!AV27</f>
        <v>#N/A</v>
      </c>
    </row>
    <row r="3263" spans="1:7" x14ac:dyDescent="0.25">
      <c r="A3263" s="37" t="s">
        <v>35</v>
      </c>
      <c r="B3263" s="37" t="s">
        <v>17</v>
      </c>
      <c r="C3263" s="33">
        <v>37135</v>
      </c>
      <c r="D3263" s="31" t="e">
        <f>'1.4'!I28</f>
        <v>#N/A</v>
      </c>
      <c r="E3263" s="31" t="e">
        <f>'1.4'!V28</f>
        <v>#N/A</v>
      </c>
      <c r="F3263" s="31" t="e">
        <f>'1.4'!AI28</f>
        <v>#N/A</v>
      </c>
      <c r="G3263" s="31" t="e">
        <f>'1.4'!AV28</f>
        <v>#N/A</v>
      </c>
    </row>
    <row r="3264" spans="1:7" x14ac:dyDescent="0.25">
      <c r="A3264" s="37" t="s">
        <v>35</v>
      </c>
      <c r="B3264" s="37" t="s">
        <v>17</v>
      </c>
      <c r="C3264" s="33">
        <v>37165</v>
      </c>
      <c r="D3264" s="31" t="e">
        <f>'1.4'!I29</f>
        <v>#N/A</v>
      </c>
      <c r="E3264" s="31" t="e">
        <f>'1.4'!V29</f>
        <v>#N/A</v>
      </c>
      <c r="F3264" s="31" t="e">
        <f>'1.4'!AI29</f>
        <v>#N/A</v>
      </c>
      <c r="G3264" s="31" t="e">
        <f>'1.4'!AV29</f>
        <v>#N/A</v>
      </c>
    </row>
    <row r="3265" spans="1:7" x14ac:dyDescent="0.25">
      <c r="A3265" s="37" t="s">
        <v>35</v>
      </c>
      <c r="B3265" s="37" t="s">
        <v>17</v>
      </c>
      <c r="C3265" s="33">
        <v>37196</v>
      </c>
      <c r="D3265" s="31" t="e">
        <f>'1.4'!I30</f>
        <v>#N/A</v>
      </c>
      <c r="E3265" s="31" t="e">
        <f>'1.4'!V30</f>
        <v>#N/A</v>
      </c>
      <c r="F3265" s="31" t="e">
        <f>'1.4'!AI30</f>
        <v>#N/A</v>
      </c>
      <c r="G3265" s="31" t="e">
        <f>'1.4'!AV30</f>
        <v>#N/A</v>
      </c>
    </row>
    <row r="3266" spans="1:7" x14ac:dyDescent="0.25">
      <c r="A3266" s="37" t="s">
        <v>35</v>
      </c>
      <c r="B3266" s="37" t="s">
        <v>17</v>
      </c>
      <c r="C3266" s="33">
        <v>37226</v>
      </c>
      <c r="D3266" s="31" t="e">
        <f>'1.4'!I31</f>
        <v>#N/A</v>
      </c>
      <c r="E3266" s="31" t="e">
        <f>'1.4'!V31</f>
        <v>#N/A</v>
      </c>
      <c r="F3266" s="31" t="e">
        <f>'1.4'!AI31</f>
        <v>#N/A</v>
      </c>
      <c r="G3266" s="31" t="e">
        <f>'1.4'!AV31</f>
        <v>#N/A</v>
      </c>
    </row>
    <row r="3267" spans="1:7" x14ac:dyDescent="0.25">
      <c r="A3267" s="37" t="s">
        <v>35</v>
      </c>
      <c r="B3267" s="37" t="s">
        <v>17</v>
      </c>
      <c r="C3267" s="33">
        <v>37257</v>
      </c>
      <c r="D3267" s="31" t="e">
        <f>'1.4'!I32</f>
        <v>#N/A</v>
      </c>
      <c r="E3267" s="31" t="e">
        <f>'1.4'!V32</f>
        <v>#N/A</v>
      </c>
      <c r="F3267" s="31" t="e">
        <f>'1.4'!AI32</f>
        <v>#N/A</v>
      </c>
      <c r="G3267" s="31" t="e">
        <f>'1.4'!AV32</f>
        <v>#N/A</v>
      </c>
    </row>
    <row r="3268" spans="1:7" x14ac:dyDescent="0.25">
      <c r="A3268" s="37" t="s">
        <v>35</v>
      </c>
      <c r="B3268" s="37" t="s">
        <v>17</v>
      </c>
      <c r="C3268" s="33">
        <v>37288</v>
      </c>
      <c r="D3268" s="31" t="e">
        <f>'1.4'!I33</f>
        <v>#N/A</v>
      </c>
      <c r="E3268" s="31" t="e">
        <f>'1.4'!V33</f>
        <v>#N/A</v>
      </c>
      <c r="F3268" s="31" t="e">
        <f>'1.4'!AI33</f>
        <v>#N/A</v>
      </c>
      <c r="G3268" s="31" t="e">
        <f>'1.4'!AV33</f>
        <v>#N/A</v>
      </c>
    </row>
    <row r="3269" spans="1:7" x14ac:dyDescent="0.25">
      <c r="A3269" s="37" t="s">
        <v>35</v>
      </c>
      <c r="B3269" s="37" t="s">
        <v>17</v>
      </c>
      <c r="C3269" s="33">
        <v>37316</v>
      </c>
      <c r="D3269" s="31" t="e">
        <f>'1.4'!I34</f>
        <v>#N/A</v>
      </c>
      <c r="E3269" s="31" t="e">
        <f>'1.4'!V34</f>
        <v>#N/A</v>
      </c>
      <c r="F3269" s="31" t="e">
        <f>'1.4'!AI34</f>
        <v>#N/A</v>
      </c>
      <c r="G3269" s="31" t="e">
        <f>'1.4'!AV34</f>
        <v>#N/A</v>
      </c>
    </row>
    <row r="3270" spans="1:7" x14ac:dyDescent="0.25">
      <c r="A3270" s="37" t="s">
        <v>35</v>
      </c>
      <c r="B3270" s="37" t="s">
        <v>17</v>
      </c>
      <c r="C3270" s="33">
        <v>37347</v>
      </c>
      <c r="D3270" s="31" t="e">
        <f>'1.4'!I35</f>
        <v>#N/A</v>
      </c>
      <c r="E3270" s="31" t="e">
        <f>'1.4'!V35</f>
        <v>#N/A</v>
      </c>
      <c r="F3270" s="31" t="e">
        <f>'1.4'!AI35</f>
        <v>#N/A</v>
      </c>
      <c r="G3270" s="31" t="e">
        <f>'1.4'!AV35</f>
        <v>#N/A</v>
      </c>
    </row>
    <row r="3271" spans="1:7" x14ac:dyDescent="0.25">
      <c r="A3271" s="37" t="s">
        <v>35</v>
      </c>
      <c r="B3271" s="37" t="s">
        <v>17</v>
      </c>
      <c r="C3271" s="33">
        <v>37377</v>
      </c>
      <c r="D3271" s="31" t="e">
        <f>'1.4'!I36</f>
        <v>#N/A</v>
      </c>
      <c r="E3271" s="31" t="e">
        <f>'1.4'!V36</f>
        <v>#N/A</v>
      </c>
      <c r="F3271" s="31" t="e">
        <f>'1.4'!AI36</f>
        <v>#N/A</v>
      </c>
      <c r="G3271" s="31" t="e">
        <f>'1.4'!AV36</f>
        <v>#N/A</v>
      </c>
    </row>
    <row r="3272" spans="1:7" x14ac:dyDescent="0.25">
      <c r="A3272" s="37" t="s">
        <v>35</v>
      </c>
      <c r="B3272" s="37" t="s">
        <v>17</v>
      </c>
      <c r="C3272" s="33">
        <v>37408</v>
      </c>
      <c r="D3272" s="31" t="e">
        <f>'1.4'!I37</f>
        <v>#N/A</v>
      </c>
      <c r="E3272" s="31" t="e">
        <f>'1.4'!V37</f>
        <v>#N/A</v>
      </c>
      <c r="F3272" s="31" t="e">
        <f>'1.4'!AI37</f>
        <v>#N/A</v>
      </c>
      <c r="G3272" s="31" t="e">
        <f>'1.4'!AV37</f>
        <v>#N/A</v>
      </c>
    </row>
    <row r="3273" spans="1:7" x14ac:dyDescent="0.25">
      <c r="A3273" s="37" t="s">
        <v>35</v>
      </c>
      <c r="B3273" s="37" t="s">
        <v>17</v>
      </c>
      <c r="C3273" s="33">
        <v>37438</v>
      </c>
      <c r="D3273" s="31" t="e">
        <f>'1.4'!I38</f>
        <v>#N/A</v>
      </c>
      <c r="E3273" s="31" t="e">
        <f>'1.4'!V38</f>
        <v>#N/A</v>
      </c>
      <c r="F3273" s="31" t="e">
        <f>'1.4'!AI38</f>
        <v>#N/A</v>
      </c>
      <c r="G3273" s="31" t="e">
        <f>'1.4'!AV38</f>
        <v>#N/A</v>
      </c>
    </row>
    <row r="3274" spans="1:7" x14ac:dyDescent="0.25">
      <c r="A3274" s="37" t="s">
        <v>35</v>
      </c>
      <c r="B3274" s="37" t="s">
        <v>17</v>
      </c>
      <c r="C3274" s="33">
        <v>37469</v>
      </c>
      <c r="D3274" s="31" t="e">
        <f>'1.4'!I39</f>
        <v>#N/A</v>
      </c>
      <c r="E3274" s="31" t="e">
        <f>'1.4'!V39</f>
        <v>#N/A</v>
      </c>
      <c r="F3274" s="31" t="e">
        <f>'1.4'!AI39</f>
        <v>#N/A</v>
      </c>
      <c r="G3274" s="31" t="e">
        <f>'1.4'!AV39</f>
        <v>#N/A</v>
      </c>
    </row>
    <row r="3275" spans="1:7" x14ac:dyDescent="0.25">
      <c r="A3275" s="37" t="s">
        <v>35</v>
      </c>
      <c r="B3275" s="37" t="s">
        <v>17</v>
      </c>
      <c r="C3275" s="33">
        <v>37500</v>
      </c>
      <c r="D3275" s="31" t="e">
        <f>'1.4'!I40</f>
        <v>#N/A</v>
      </c>
      <c r="E3275" s="31" t="e">
        <f>'1.4'!V40</f>
        <v>#N/A</v>
      </c>
      <c r="F3275" s="31" t="e">
        <f>'1.4'!AI40</f>
        <v>#N/A</v>
      </c>
      <c r="G3275" s="31" t="e">
        <f>'1.4'!AV40</f>
        <v>#N/A</v>
      </c>
    </row>
    <row r="3276" spans="1:7" x14ac:dyDescent="0.25">
      <c r="A3276" s="37" t="s">
        <v>35</v>
      </c>
      <c r="B3276" s="37" t="s">
        <v>17</v>
      </c>
      <c r="C3276" s="33">
        <v>37530</v>
      </c>
      <c r="D3276" s="31" t="e">
        <f>'1.4'!I41</f>
        <v>#N/A</v>
      </c>
      <c r="E3276" s="31" t="e">
        <f>'1.4'!V41</f>
        <v>#N/A</v>
      </c>
      <c r="F3276" s="31" t="e">
        <f>'1.4'!AI41</f>
        <v>#N/A</v>
      </c>
      <c r="G3276" s="31" t="e">
        <f>'1.4'!AV41</f>
        <v>#N/A</v>
      </c>
    </row>
    <row r="3277" spans="1:7" x14ac:dyDescent="0.25">
      <c r="A3277" s="37" t="s">
        <v>35</v>
      </c>
      <c r="B3277" s="37" t="s">
        <v>17</v>
      </c>
      <c r="C3277" s="33">
        <v>37561</v>
      </c>
      <c r="D3277" s="31" t="e">
        <f>'1.4'!I42</f>
        <v>#N/A</v>
      </c>
      <c r="E3277" s="31" t="e">
        <f>'1.4'!V42</f>
        <v>#N/A</v>
      </c>
      <c r="F3277" s="31" t="e">
        <f>'1.4'!AI42</f>
        <v>#N/A</v>
      </c>
      <c r="G3277" s="31" t="e">
        <f>'1.4'!AV42</f>
        <v>#N/A</v>
      </c>
    </row>
    <row r="3278" spans="1:7" x14ac:dyDescent="0.25">
      <c r="A3278" s="37" t="s">
        <v>35</v>
      </c>
      <c r="B3278" s="37" t="s">
        <v>17</v>
      </c>
      <c r="C3278" s="33">
        <v>37591</v>
      </c>
      <c r="D3278" s="31" t="e">
        <f>'1.4'!I43</f>
        <v>#N/A</v>
      </c>
      <c r="E3278" s="31" t="e">
        <f>'1.4'!V43</f>
        <v>#N/A</v>
      </c>
      <c r="F3278" s="31" t="e">
        <f>'1.4'!AI43</f>
        <v>#N/A</v>
      </c>
      <c r="G3278" s="31" t="e">
        <f>'1.4'!AV43</f>
        <v>#N/A</v>
      </c>
    </row>
    <row r="3279" spans="1:7" x14ac:dyDescent="0.25">
      <c r="A3279" s="37" t="s">
        <v>35</v>
      </c>
      <c r="B3279" s="37" t="s">
        <v>17</v>
      </c>
      <c r="C3279" s="33">
        <v>37622</v>
      </c>
      <c r="D3279" s="31" t="e">
        <f>'1.4'!I44</f>
        <v>#N/A</v>
      </c>
      <c r="E3279" s="31" t="e">
        <f>'1.4'!V44</f>
        <v>#N/A</v>
      </c>
      <c r="F3279" s="31" t="e">
        <f>'1.4'!AI44</f>
        <v>#N/A</v>
      </c>
      <c r="G3279" s="31" t="e">
        <f>'1.4'!AV44</f>
        <v>#N/A</v>
      </c>
    </row>
    <row r="3280" spans="1:7" x14ac:dyDescent="0.25">
      <c r="A3280" s="37" t="s">
        <v>35</v>
      </c>
      <c r="B3280" s="37" t="s">
        <v>17</v>
      </c>
      <c r="C3280" s="33">
        <v>37653</v>
      </c>
      <c r="D3280" s="31" t="e">
        <f>'1.4'!I45</f>
        <v>#N/A</v>
      </c>
      <c r="E3280" s="31" t="e">
        <f>'1.4'!V45</f>
        <v>#N/A</v>
      </c>
      <c r="F3280" s="31" t="e">
        <f>'1.4'!AI45</f>
        <v>#N/A</v>
      </c>
      <c r="G3280" s="31" t="e">
        <f>'1.4'!AV45</f>
        <v>#N/A</v>
      </c>
    </row>
    <row r="3281" spans="1:7" x14ac:dyDescent="0.25">
      <c r="A3281" s="37" t="s">
        <v>35</v>
      </c>
      <c r="B3281" s="37" t="s">
        <v>17</v>
      </c>
      <c r="C3281" s="33">
        <v>37681</v>
      </c>
      <c r="D3281" s="31" t="e">
        <f>'1.4'!I46</f>
        <v>#N/A</v>
      </c>
      <c r="E3281" s="31" t="e">
        <f>'1.4'!V46</f>
        <v>#N/A</v>
      </c>
      <c r="F3281" s="31" t="e">
        <f>'1.4'!AI46</f>
        <v>#N/A</v>
      </c>
      <c r="G3281" s="31" t="e">
        <f>'1.4'!AV46</f>
        <v>#N/A</v>
      </c>
    </row>
    <row r="3282" spans="1:7" x14ac:dyDescent="0.25">
      <c r="A3282" s="37" t="s">
        <v>35</v>
      </c>
      <c r="B3282" s="37" t="s">
        <v>17</v>
      </c>
      <c r="C3282" s="33">
        <v>37712</v>
      </c>
      <c r="D3282" s="31" t="e">
        <f>'1.4'!I47</f>
        <v>#N/A</v>
      </c>
      <c r="E3282" s="31" t="e">
        <f>'1.4'!V47</f>
        <v>#N/A</v>
      </c>
      <c r="F3282" s="31" t="e">
        <f>'1.4'!AI47</f>
        <v>#N/A</v>
      </c>
      <c r="G3282" s="31" t="e">
        <f>'1.4'!AV47</f>
        <v>#N/A</v>
      </c>
    </row>
    <row r="3283" spans="1:7" x14ac:dyDescent="0.25">
      <c r="A3283" s="37" t="s">
        <v>35</v>
      </c>
      <c r="B3283" s="37" t="s">
        <v>17</v>
      </c>
      <c r="C3283" s="33">
        <v>37742</v>
      </c>
      <c r="D3283" s="31" t="e">
        <f>'1.4'!I48</f>
        <v>#N/A</v>
      </c>
      <c r="E3283" s="31" t="e">
        <f>'1.4'!V48</f>
        <v>#N/A</v>
      </c>
      <c r="F3283" s="31" t="e">
        <f>'1.4'!AI48</f>
        <v>#N/A</v>
      </c>
      <c r="G3283" s="31" t="e">
        <f>'1.4'!AV48</f>
        <v>#N/A</v>
      </c>
    </row>
    <row r="3284" spans="1:7" x14ac:dyDescent="0.25">
      <c r="A3284" s="37" t="s">
        <v>35</v>
      </c>
      <c r="B3284" s="37" t="s">
        <v>17</v>
      </c>
      <c r="C3284" s="33">
        <v>37773</v>
      </c>
      <c r="D3284" s="31" t="e">
        <f>'1.4'!I49</f>
        <v>#N/A</v>
      </c>
      <c r="E3284" s="31" t="e">
        <f>'1.4'!V49</f>
        <v>#N/A</v>
      </c>
      <c r="F3284" s="31" t="e">
        <f>'1.4'!AI49</f>
        <v>#N/A</v>
      </c>
      <c r="G3284" s="31" t="e">
        <f>'1.4'!AV49</f>
        <v>#N/A</v>
      </c>
    </row>
    <row r="3285" spans="1:7" x14ac:dyDescent="0.25">
      <c r="A3285" s="37" t="s">
        <v>35</v>
      </c>
      <c r="B3285" s="37" t="s">
        <v>17</v>
      </c>
      <c r="C3285" s="33">
        <v>37803</v>
      </c>
      <c r="D3285" s="31" t="e">
        <f>'1.4'!I50</f>
        <v>#N/A</v>
      </c>
      <c r="E3285" s="31" t="e">
        <f>'1.4'!V50</f>
        <v>#N/A</v>
      </c>
      <c r="F3285" s="31" t="e">
        <f>'1.4'!AI50</f>
        <v>#N/A</v>
      </c>
      <c r="G3285" s="31" t="e">
        <f>'1.4'!AV50</f>
        <v>#N/A</v>
      </c>
    </row>
    <row r="3286" spans="1:7" x14ac:dyDescent="0.25">
      <c r="A3286" s="37" t="s">
        <v>35</v>
      </c>
      <c r="B3286" s="37" t="s">
        <v>17</v>
      </c>
      <c r="C3286" s="33">
        <v>37834</v>
      </c>
      <c r="D3286" s="31" t="e">
        <f>'1.4'!I51</f>
        <v>#N/A</v>
      </c>
      <c r="E3286" s="31" t="e">
        <f>'1.4'!V51</f>
        <v>#N/A</v>
      </c>
      <c r="F3286" s="31" t="e">
        <f>'1.4'!AI51</f>
        <v>#N/A</v>
      </c>
      <c r="G3286" s="31" t="e">
        <f>'1.4'!AV51</f>
        <v>#N/A</v>
      </c>
    </row>
    <row r="3287" spans="1:7" x14ac:dyDescent="0.25">
      <c r="A3287" s="37" t="s">
        <v>35</v>
      </c>
      <c r="B3287" s="37" t="s">
        <v>17</v>
      </c>
      <c r="C3287" s="33">
        <v>37865</v>
      </c>
      <c r="D3287" s="31" t="e">
        <f>'1.4'!I52</f>
        <v>#N/A</v>
      </c>
      <c r="E3287" s="31" t="e">
        <f>'1.4'!V52</f>
        <v>#N/A</v>
      </c>
      <c r="F3287" s="31" t="e">
        <f>'1.4'!AI52</f>
        <v>#N/A</v>
      </c>
      <c r="G3287" s="31" t="e">
        <f>'1.4'!AV52</f>
        <v>#N/A</v>
      </c>
    </row>
    <row r="3288" spans="1:7" x14ac:dyDescent="0.25">
      <c r="A3288" s="37" t="s">
        <v>35</v>
      </c>
      <c r="B3288" s="37" t="s">
        <v>17</v>
      </c>
      <c r="C3288" s="33">
        <v>37895</v>
      </c>
      <c r="D3288" s="31" t="e">
        <f>'1.4'!I53</f>
        <v>#N/A</v>
      </c>
      <c r="E3288" s="31" t="e">
        <f>'1.4'!V53</f>
        <v>#N/A</v>
      </c>
      <c r="F3288" s="31" t="e">
        <f>'1.4'!AI53</f>
        <v>#N/A</v>
      </c>
      <c r="G3288" s="31" t="e">
        <f>'1.4'!AV53</f>
        <v>#N/A</v>
      </c>
    </row>
    <row r="3289" spans="1:7" x14ac:dyDescent="0.25">
      <c r="A3289" s="37" t="s">
        <v>35</v>
      </c>
      <c r="B3289" s="37" t="s">
        <v>17</v>
      </c>
      <c r="C3289" s="33">
        <v>37926</v>
      </c>
      <c r="D3289" s="31" t="e">
        <f>'1.4'!I54</f>
        <v>#N/A</v>
      </c>
      <c r="E3289" s="31" t="e">
        <f>'1.4'!V54</f>
        <v>#N/A</v>
      </c>
      <c r="F3289" s="31" t="e">
        <f>'1.4'!AI54</f>
        <v>#N/A</v>
      </c>
      <c r="G3289" s="31" t="e">
        <f>'1.4'!AV54</f>
        <v>#N/A</v>
      </c>
    </row>
    <row r="3290" spans="1:7" x14ac:dyDescent="0.25">
      <c r="A3290" s="37" t="s">
        <v>35</v>
      </c>
      <c r="B3290" s="37" t="s">
        <v>17</v>
      </c>
      <c r="C3290" s="33">
        <v>37956</v>
      </c>
      <c r="D3290" s="31" t="e">
        <f>'1.4'!I55</f>
        <v>#N/A</v>
      </c>
      <c r="E3290" s="31" t="e">
        <f>'1.4'!V55</f>
        <v>#N/A</v>
      </c>
      <c r="F3290" s="31" t="e">
        <f>'1.4'!AI55</f>
        <v>#N/A</v>
      </c>
      <c r="G3290" s="31" t="e">
        <f>'1.4'!AV55</f>
        <v>#N/A</v>
      </c>
    </row>
    <row r="3291" spans="1:7" x14ac:dyDescent="0.25">
      <c r="A3291" s="37" t="s">
        <v>35</v>
      </c>
      <c r="B3291" s="37" t="s">
        <v>17</v>
      </c>
      <c r="C3291" s="33">
        <v>37987</v>
      </c>
      <c r="D3291" s="31">
        <f>'1.4'!I56</f>
        <v>29</v>
      </c>
      <c r="E3291" s="31" t="e">
        <f>'1.4'!V56</f>
        <v>#N/A</v>
      </c>
      <c r="F3291" s="31" t="e">
        <f>'1.4'!AI56</f>
        <v>#N/A</v>
      </c>
      <c r="G3291" s="31" t="e">
        <f>'1.4'!AV56</f>
        <v>#N/A</v>
      </c>
    </row>
    <row r="3292" spans="1:7" x14ac:dyDescent="0.25">
      <c r="A3292" s="37" t="s">
        <v>35</v>
      </c>
      <c r="B3292" s="37" t="s">
        <v>17</v>
      </c>
      <c r="C3292" s="33">
        <v>38018</v>
      </c>
      <c r="D3292" s="31">
        <f>'1.4'!I57</f>
        <v>29.3</v>
      </c>
      <c r="E3292" s="31" t="e">
        <f>'1.4'!V57</f>
        <v>#N/A</v>
      </c>
      <c r="F3292" s="31" t="e">
        <f>'1.4'!AI57</f>
        <v>#N/A</v>
      </c>
      <c r="G3292" s="31" t="e">
        <f>'1.4'!AV57</f>
        <v>#N/A</v>
      </c>
    </row>
    <row r="3293" spans="1:7" x14ac:dyDescent="0.25">
      <c r="A3293" s="37" t="s">
        <v>35</v>
      </c>
      <c r="B3293" s="37" t="s">
        <v>17</v>
      </c>
      <c r="C3293" s="33">
        <v>38047</v>
      </c>
      <c r="D3293" s="31">
        <f>'1.4'!I58</f>
        <v>32.200000000000003</v>
      </c>
      <c r="E3293" s="31" t="e">
        <f>'1.4'!V58</f>
        <v>#N/A</v>
      </c>
      <c r="F3293" s="31" t="e">
        <f>'1.4'!AI58</f>
        <v>#N/A</v>
      </c>
      <c r="G3293" s="31" t="e">
        <f>'1.4'!AV58</f>
        <v>#N/A</v>
      </c>
    </row>
    <row r="3294" spans="1:7" x14ac:dyDescent="0.25">
      <c r="A3294" s="37" t="s">
        <v>35</v>
      </c>
      <c r="B3294" s="37" t="s">
        <v>17</v>
      </c>
      <c r="C3294" s="33">
        <v>38078</v>
      </c>
      <c r="D3294" s="31">
        <f>'1.4'!I59</f>
        <v>28.4</v>
      </c>
      <c r="E3294" s="31" t="e">
        <f>'1.4'!V59</f>
        <v>#N/A</v>
      </c>
      <c r="F3294" s="31" t="e">
        <f>'1.4'!AI59</f>
        <v>#N/A</v>
      </c>
      <c r="G3294" s="31" t="e">
        <f>'1.4'!AV59</f>
        <v>#N/A</v>
      </c>
    </row>
    <row r="3295" spans="1:7" x14ac:dyDescent="0.25">
      <c r="A3295" s="37" t="s">
        <v>35</v>
      </c>
      <c r="B3295" s="37" t="s">
        <v>17</v>
      </c>
      <c r="C3295" s="33">
        <v>38108</v>
      </c>
      <c r="D3295" s="31">
        <f>'1.4'!I60</f>
        <v>30</v>
      </c>
      <c r="E3295" s="31" t="e">
        <f>'1.4'!V60</f>
        <v>#N/A</v>
      </c>
      <c r="F3295" s="31" t="e">
        <f>'1.4'!AI60</f>
        <v>#N/A</v>
      </c>
      <c r="G3295" s="31" t="e">
        <f>'1.4'!AV60</f>
        <v>#N/A</v>
      </c>
    </row>
    <row r="3296" spans="1:7" x14ac:dyDescent="0.25">
      <c r="A3296" s="37" t="s">
        <v>35</v>
      </c>
      <c r="B3296" s="37" t="s">
        <v>17</v>
      </c>
      <c r="C3296" s="33">
        <v>38139</v>
      </c>
      <c r="D3296" s="31">
        <f>'1.4'!I61</f>
        <v>29.7</v>
      </c>
      <c r="E3296" s="31" t="e">
        <f>'1.4'!V61</f>
        <v>#N/A</v>
      </c>
      <c r="F3296" s="31" t="e">
        <f>'1.4'!AI61</f>
        <v>#N/A</v>
      </c>
      <c r="G3296" s="31" t="e">
        <f>'1.4'!AV61</f>
        <v>#N/A</v>
      </c>
    </row>
    <row r="3297" spans="1:7" x14ac:dyDescent="0.25">
      <c r="A3297" s="37" t="s">
        <v>35</v>
      </c>
      <c r="B3297" s="37" t="s">
        <v>17</v>
      </c>
      <c r="C3297" s="33">
        <v>38169</v>
      </c>
      <c r="D3297" s="31">
        <f>'1.4'!I62</f>
        <v>33</v>
      </c>
      <c r="E3297" s="31" t="e">
        <f>'1.4'!V62</f>
        <v>#N/A</v>
      </c>
      <c r="F3297" s="31" t="e">
        <f>'1.4'!AI62</f>
        <v>#N/A</v>
      </c>
      <c r="G3297" s="31" t="e">
        <f>'1.4'!AV62</f>
        <v>#N/A</v>
      </c>
    </row>
    <row r="3298" spans="1:7" x14ac:dyDescent="0.25">
      <c r="A3298" s="37" t="s">
        <v>35</v>
      </c>
      <c r="B3298" s="37" t="s">
        <v>17</v>
      </c>
      <c r="C3298" s="33">
        <v>38200</v>
      </c>
      <c r="D3298" s="31">
        <f>'1.4'!I63</f>
        <v>32.700000000000003</v>
      </c>
      <c r="E3298" s="31" t="e">
        <f>'1.4'!V63</f>
        <v>#N/A</v>
      </c>
      <c r="F3298" s="31" t="e">
        <f>'1.4'!AI63</f>
        <v>#N/A</v>
      </c>
      <c r="G3298" s="31" t="e">
        <f>'1.4'!AV63</f>
        <v>#N/A</v>
      </c>
    </row>
    <row r="3299" spans="1:7" x14ac:dyDescent="0.25">
      <c r="A3299" s="37" t="s">
        <v>35</v>
      </c>
      <c r="B3299" s="37" t="s">
        <v>17</v>
      </c>
      <c r="C3299" s="33">
        <v>38231</v>
      </c>
      <c r="D3299" s="31">
        <f>'1.4'!I64</f>
        <v>33.5</v>
      </c>
      <c r="E3299" s="31" t="e">
        <f>'1.4'!V64</f>
        <v>#N/A</v>
      </c>
      <c r="F3299" s="31" t="e">
        <f>'1.4'!AI64</f>
        <v>#N/A</v>
      </c>
      <c r="G3299" s="31" t="e">
        <f>'1.4'!AV64</f>
        <v>#N/A</v>
      </c>
    </row>
    <row r="3300" spans="1:7" x14ac:dyDescent="0.25">
      <c r="A3300" s="37" t="s">
        <v>35</v>
      </c>
      <c r="B3300" s="37" t="s">
        <v>17</v>
      </c>
      <c r="C3300" s="33">
        <v>38261</v>
      </c>
      <c r="D3300" s="31">
        <f>'1.4'!I65</f>
        <v>32.5</v>
      </c>
      <c r="E3300" s="31" t="e">
        <f>'1.4'!V65</f>
        <v>#N/A</v>
      </c>
      <c r="F3300" s="31" t="e">
        <f>'1.4'!AI65</f>
        <v>#N/A</v>
      </c>
      <c r="G3300" s="31" t="e">
        <f>'1.4'!AV65</f>
        <v>#N/A</v>
      </c>
    </row>
    <row r="3301" spans="1:7" x14ac:dyDescent="0.25">
      <c r="A3301" s="37" t="s">
        <v>35</v>
      </c>
      <c r="B3301" s="37" t="s">
        <v>17</v>
      </c>
      <c r="C3301" s="33">
        <v>38292</v>
      </c>
      <c r="D3301" s="31">
        <f>'1.4'!I66</f>
        <v>33.299999999999997</v>
      </c>
      <c r="E3301" s="31" t="e">
        <f>'1.4'!V66</f>
        <v>#N/A</v>
      </c>
      <c r="F3301" s="31" t="e">
        <f>'1.4'!AI66</f>
        <v>#N/A</v>
      </c>
      <c r="G3301" s="31" t="e">
        <f>'1.4'!AV66</f>
        <v>#N/A</v>
      </c>
    </row>
    <row r="3302" spans="1:7" x14ac:dyDescent="0.25">
      <c r="A3302" s="37" t="s">
        <v>35</v>
      </c>
      <c r="B3302" s="37" t="s">
        <v>17</v>
      </c>
      <c r="C3302" s="33">
        <v>38322</v>
      </c>
      <c r="D3302" s="31">
        <f>'1.4'!I67</f>
        <v>39</v>
      </c>
      <c r="E3302" s="31" t="e">
        <f>'1.4'!V67</f>
        <v>#N/A</v>
      </c>
      <c r="F3302" s="31" t="e">
        <f>'1.4'!AI67</f>
        <v>#N/A</v>
      </c>
      <c r="G3302" s="31" t="e">
        <f>'1.4'!AV67</f>
        <v>#N/A</v>
      </c>
    </row>
    <row r="3303" spans="1:7" x14ac:dyDescent="0.25">
      <c r="A3303" s="37" t="s">
        <v>35</v>
      </c>
      <c r="B3303" s="37" t="s">
        <v>17</v>
      </c>
      <c r="C3303" s="33">
        <v>38353</v>
      </c>
      <c r="D3303" s="31">
        <f>'1.4'!I68</f>
        <v>30.8</v>
      </c>
      <c r="E3303" s="31">
        <f>'1.4'!V68</f>
        <v>6.2</v>
      </c>
      <c r="F3303" s="31">
        <f>'1.4'!AI68</f>
        <v>6.2</v>
      </c>
      <c r="G3303" s="31" t="e">
        <f>'1.4'!AV68</f>
        <v>#N/A</v>
      </c>
    </row>
    <row r="3304" spans="1:7" x14ac:dyDescent="0.25">
      <c r="A3304" s="37" t="s">
        <v>35</v>
      </c>
      <c r="B3304" s="37" t="s">
        <v>17</v>
      </c>
      <c r="C3304" s="33">
        <v>38384</v>
      </c>
      <c r="D3304" s="31">
        <f>'1.4'!I69</f>
        <v>31.8</v>
      </c>
      <c r="E3304" s="31">
        <f>'1.4'!V69</f>
        <v>8.5</v>
      </c>
      <c r="F3304" s="31">
        <f>'1.4'!AI69</f>
        <v>7.4</v>
      </c>
      <c r="G3304" s="31" t="e">
        <f>'1.4'!AV69</f>
        <v>#N/A</v>
      </c>
    </row>
    <row r="3305" spans="1:7" x14ac:dyDescent="0.25">
      <c r="A3305" s="37" t="s">
        <v>35</v>
      </c>
      <c r="B3305" s="37" t="s">
        <v>17</v>
      </c>
      <c r="C3305" s="33">
        <v>38412</v>
      </c>
      <c r="D3305" s="31">
        <f>'1.4'!I70</f>
        <v>35</v>
      </c>
      <c r="E3305" s="31">
        <f>'1.4'!V70</f>
        <v>8.6</v>
      </c>
      <c r="F3305" s="31">
        <f>'1.4'!AI70</f>
        <v>7.8</v>
      </c>
      <c r="G3305" s="31" t="e">
        <f>'1.4'!AV70</f>
        <v>#N/A</v>
      </c>
    </row>
    <row r="3306" spans="1:7" x14ac:dyDescent="0.25">
      <c r="A3306" s="37" t="s">
        <v>35</v>
      </c>
      <c r="B3306" s="37" t="s">
        <v>17</v>
      </c>
      <c r="C3306" s="33">
        <v>38443</v>
      </c>
      <c r="D3306" s="31">
        <f>'1.4'!I71</f>
        <v>36.700000000000003</v>
      </c>
      <c r="E3306" s="31">
        <f>'1.4'!V71</f>
        <v>29.1</v>
      </c>
      <c r="F3306" s="31">
        <f>'1.4'!AI71</f>
        <v>12.9</v>
      </c>
      <c r="G3306" s="31" t="e">
        <f>'1.4'!AV71</f>
        <v>#N/A</v>
      </c>
    </row>
    <row r="3307" spans="1:7" x14ac:dyDescent="0.25">
      <c r="A3307" s="37" t="s">
        <v>35</v>
      </c>
      <c r="B3307" s="37" t="s">
        <v>17</v>
      </c>
      <c r="C3307" s="33">
        <v>38473</v>
      </c>
      <c r="D3307" s="31">
        <f>'1.4'!I72</f>
        <v>37.200000000000003</v>
      </c>
      <c r="E3307" s="31">
        <f>'1.4'!V72</f>
        <v>24</v>
      </c>
      <c r="F3307" s="31">
        <f>'1.4'!AI72</f>
        <v>15.2</v>
      </c>
      <c r="G3307" s="31" t="e">
        <f>'1.4'!AV72</f>
        <v>#N/A</v>
      </c>
    </row>
    <row r="3308" spans="1:7" x14ac:dyDescent="0.25">
      <c r="A3308" s="37" t="s">
        <v>35</v>
      </c>
      <c r="B3308" s="37" t="s">
        <v>17</v>
      </c>
      <c r="C3308" s="33">
        <v>38504</v>
      </c>
      <c r="D3308" s="31">
        <f>'1.4'!I73</f>
        <v>33.4</v>
      </c>
      <c r="E3308" s="31">
        <f>'1.4'!V73</f>
        <v>12.4</v>
      </c>
      <c r="F3308" s="31">
        <f>'1.4'!AI73</f>
        <v>14.7</v>
      </c>
      <c r="G3308" s="31" t="e">
        <f>'1.4'!AV73</f>
        <v>#N/A</v>
      </c>
    </row>
    <row r="3309" spans="1:7" x14ac:dyDescent="0.25">
      <c r="A3309" s="37" t="s">
        <v>35</v>
      </c>
      <c r="B3309" s="37" t="s">
        <v>17</v>
      </c>
      <c r="C3309" s="33">
        <v>38534</v>
      </c>
      <c r="D3309" s="31">
        <f>'1.4'!I74</f>
        <v>38.299999999999997</v>
      </c>
      <c r="E3309" s="31">
        <f>'1.4'!V74</f>
        <v>16</v>
      </c>
      <c r="F3309" s="31">
        <f>'1.4'!AI74</f>
        <v>14.9</v>
      </c>
      <c r="G3309" s="31" t="e">
        <f>'1.4'!AV74</f>
        <v>#N/A</v>
      </c>
    </row>
    <row r="3310" spans="1:7" x14ac:dyDescent="0.25">
      <c r="A3310" s="37" t="s">
        <v>35</v>
      </c>
      <c r="B3310" s="37" t="s">
        <v>17</v>
      </c>
      <c r="C3310" s="33">
        <v>38565</v>
      </c>
      <c r="D3310" s="31">
        <f>'1.4'!I75</f>
        <v>40.700000000000003</v>
      </c>
      <c r="E3310" s="31">
        <f>'1.4'!V75</f>
        <v>24.2</v>
      </c>
      <c r="F3310" s="31">
        <f>'1.4'!AI75</f>
        <v>16.2</v>
      </c>
      <c r="G3310" s="31" t="e">
        <f>'1.4'!AV75</f>
        <v>#N/A</v>
      </c>
    </row>
    <row r="3311" spans="1:7" x14ac:dyDescent="0.25">
      <c r="A3311" s="37" t="s">
        <v>35</v>
      </c>
      <c r="B3311" s="37" t="s">
        <v>17</v>
      </c>
      <c r="C3311" s="33">
        <v>38596</v>
      </c>
      <c r="D3311" s="31">
        <f>'1.4'!I76</f>
        <v>36.1</v>
      </c>
      <c r="E3311" s="31">
        <f>'1.4'!V76</f>
        <v>8</v>
      </c>
      <c r="F3311" s="31">
        <f>'1.4'!AI76</f>
        <v>15.2</v>
      </c>
      <c r="G3311" s="31" t="e">
        <f>'1.4'!AV76</f>
        <v>#N/A</v>
      </c>
    </row>
    <row r="3312" spans="1:7" x14ac:dyDescent="0.25">
      <c r="A3312" s="37" t="s">
        <v>35</v>
      </c>
      <c r="B3312" s="37" t="s">
        <v>17</v>
      </c>
      <c r="C3312" s="33">
        <v>38626</v>
      </c>
      <c r="D3312" s="31">
        <f>'1.4'!I77</f>
        <v>38.5</v>
      </c>
      <c r="E3312" s="31">
        <f>'1.4'!V77</f>
        <v>18.399999999999999</v>
      </c>
      <c r="F3312" s="31">
        <f>'1.4'!AI77</f>
        <v>15.5</v>
      </c>
      <c r="G3312" s="31" t="e">
        <f>'1.4'!AV77</f>
        <v>#N/A</v>
      </c>
    </row>
    <row r="3313" spans="1:7" x14ac:dyDescent="0.25">
      <c r="A3313" s="37" t="s">
        <v>35</v>
      </c>
      <c r="B3313" s="37" t="s">
        <v>17</v>
      </c>
      <c r="C3313" s="33">
        <v>38657</v>
      </c>
      <c r="D3313" s="31">
        <f>'1.4'!I78</f>
        <v>33</v>
      </c>
      <c r="E3313" s="31">
        <f>'1.4'!V78</f>
        <v>-0.8</v>
      </c>
      <c r="F3313" s="31">
        <f>'1.4'!AI78</f>
        <v>13.9</v>
      </c>
      <c r="G3313" s="31" t="e">
        <f>'1.4'!AV78</f>
        <v>#N/A</v>
      </c>
    </row>
    <row r="3314" spans="1:7" x14ac:dyDescent="0.25">
      <c r="A3314" s="37" t="s">
        <v>35</v>
      </c>
      <c r="B3314" s="37" t="s">
        <v>17</v>
      </c>
      <c r="C3314" s="33">
        <v>38687</v>
      </c>
      <c r="D3314" s="31">
        <f>'1.4'!I79</f>
        <v>37.299999999999997</v>
      </c>
      <c r="E3314" s="31">
        <f>'1.4'!V79</f>
        <v>-4.4000000000000004</v>
      </c>
      <c r="F3314" s="31">
        <f>'1.4'!AI79</f>
        <v>12.1</v>
      </c>
      <c r="G3314" s="31">
        <f>'1.4'!AV79</f>
        <v>12.1</v>
      </c>
    </row>
    <row r="3315" spans="1:7" x14ac:dyDescent="0.25">
      <c r="A3315" s="37" t="s">
        <v>35</v>
      </c>
      <c r="B3315" s="37" t="s">
        <v>17</v>
      </c>
      <c r="C3315" s="33">
        <v>38718</v>
      </c>
      <c r="D3315" s="31">
        <f>'1.4'!I80</f>
        <v>34.1</v>
      </c>
      <c r="E3315" s="31">
        <f>'1.4'!V80</f>
        <v>10.9</v>
      </c>
      <c r="F3315" s="31">
        <f>'1.4'!AI80</f>
        <v>10.9</v>
      </c>
      <c r="G3315" s="31">
        <f>'1.4'!AV80</f>
        <v>12.4</v>
      </c>
    </row>
    <row r="3316" spans="1:7" x14ac:dyDescent="0.25">
      <c r="A3316" s="37" t="s">
        <v>35</v>
      </c>
      <c r="B3316" s="37" t="s">
        <v>17</v>
      </c>
      <c r="C3316" s="33">
        <v>38749</v>
      </c>
      <c r="D3316" s="31">
        <f>'1.4'!I81</f>
        <v>30.2</v>
      </c>
      <c r="E3316" s="31">
        <f>'1.4'!V81</f>
        <v>-4.9000000000000004</v>
      </c>
      <c r="F3316" s="31">
        <f>'1.4'!AI81</f>
        <v>2.9</v>
      </c>
      <c r="G3316" s="31">
        <f>'1.4'!AV81</f>
        <v>11.3</v>
      </c>
    </row>
    <row r="3317" spans="1:7" x14ac:dyDescent="0.25">
      <c r="A3317" s="37" t="s">
        <v>35</v>
      </c>
      <c r="B3317" s="37" t="s">
        <v>17</v>
      </c>
      <c r="C3317" s="33">
        <v>38777</v>
      </c>
      <c r="D3317" s="31">
        <f>'1.4'!I82</f>
        <v>35.4</v>
      </c>
      <c r="E3317" s="31">
        <f>'1.4'!V82</f>
        <v>1.3</v>
      </c>
      <c r="F3317" s="31">
        <f>'1.4'!AI82</f>
        <v>2.2999999999999998</v>
      </c>
      <c r="G3317" s="31">
        <f>'1.4'!AV82</f>
        <v>10.6</v>
      </c>
    </row>
    <row r="3318" spans="1:7" x14ac:dyDescent="0.25">
      <c r="A3318" s="37" t="s">
        <v>35</v>
      </c>
      <c r="B3318" s="37" t="s">
        <v>17</v>
      </c>
      <c r="C3318" s="33">
        <v>38808</v>
      </c>
      <c r="D3318" s="31">
        <f>'1.4'!I83</f>
        <v>32.6</v>
      </c>
      <c r="E3318" s="31">
        <f>'1.4'!V83</f>
        <v>-11.1</v>
      </c>
      <c r="F3318" s="31">
        <f>'1.4'!AI83</f>
        <v>-1.4</v>
      </c>
      <c r="G3318" s="31">
        <f>'1.4'!AV83</f>
        <v>7.3</v>
      </c>
    </row>
    <row r="3319" spans="1:7" x14ac:dyDescent="0.25">
      <c r="A3319" s="37" t="s">
        <v>35</v>
      </c>
      <c r="B3319" s="37" t="s">
        <v>17</v>
      </c>
      <c r="C3319" s="33">
        <v>38838</v>
      </c>
      <c r="D3319" s="31">
        <f>'1.4'!I84</f>
        <v>36.6</v>
      </c>
      <c r="E3319" s="31">
        <f>'1.4'!V84</f>
        <v>-1.8</v>
      </c>
      <c r="F3319" s="31">
        <f>'1.4'!AI84</f>
        <v>-1.4</v>
      </c>
      <c r="G3319" s="31">
        <f>'1.4'!AV84</f>
        <v>5.2</v>
      </c>
    </row>
    <row r="3320" spans="1:7" x14ac:dyDescent="0.25">
      <c r="A3320" s="37" t="s">
        <v>35</v>
      </c>
      <c r="B3320" s="37" t="s">
        <v>17</v>
      </c>
      <c r="C3320" s="33">
        <v>38869</v>
      </c>
      <c r="D3320" s="31">
        <f>'1.4'!I85</f>
        <v>34.6</v>
      </c>
      <c r="E3320" s="31">
        <f>'1.4'!V85</f>
        <v>3.6</v>
      </c>
      <c r="F3320" s="31">
        <f>'1.4'!AI85</f>
        <v>-0.6</v>
      </c>
      <c r="G3320" s="31">
        <f>'1.4'!AV85</f>
        <v>4.5999999999999996</v>
      </c>
    </row>
    <row r="3321" spans="1:7" x14ac:dyDescent="0.25">
      <c r="A3321" s="37" t="s">
        <v>35</v>
      </c>
      <c r="B3321" s="37" t="s">
        <v>17</v>
      </c>
      <c r="C3321" s="33">
        <v>38899</v>
      </c>
      <c r="D3321" s="31">
        <f>'1.4'!I86</f>
        <v>36.9</v>
      </c>
      <c r="E3321" s="31">
        <f>'1.4'!V86</f>
        <v>-3.8</v>
      </c>
      <c r="F3321" s="31">
        <f>'1.4'!AI86</f>
        <v>-1.1000000000000001</v>
      </c>
      <c r="G3321" s="31">
        <f>'1.4'!AV86</f>
        <v>2.9</v>
      </c>
    </row>
    <row r="3322" spans="1:7" x14ac:dyDescent="0.25">
      <c r="A3322" s="37" t="s">
        <v>35</v>
      </c>
      <c r="B3322" s="37" t="s">
        <v>17</v>
      </c>
      <c r="C3322" s="33">
        <v>38930</v>
      </c>
      <c r="D3322" s="31">
        <f>'1.4'!I87</f>
        <v>40.1</v>
      </c>
      <c r="E3322" s="31">
        <f>'1.4'!V87</f>
        <v>-1.4</v>
      </c>
      <c r="F3322" s="31">
        <f>'1.4'!AI87</f>
        <v>-1.2</v>
      </c>
      <c r="G3322" s="31">
        <f>'1.4'!AV87</f>
        <v>0.8</v>
      </c>
    </row>
    <row r="3323" spans="1:7" x14ac:dyDescent="0.25">
      <c r="A3323" s="37" t="s">
        <v>35</v>
      </c>
      <c r="B3323" s="37" t="s">
        <v>17</v>
      </c>
      <c r="C3323" s="33">
        <v>38961</v>
      </c>
      <c r="D3323" s="31">
        <f>'1.4'!I88</f>
        <v>39.4</v>
      </c>
      <c r="E3323" s="31">
        <f>'1.4'!V88</f>
        <v>9</v>
      </c>
      <c r="F3323" s="31">
        <f>'1.4'!AI88</f>
        <v>0</v>
      </c>
      <c r="G3323" s="31">
        <f>'1.4'!AV88</f>
        <v>0.9</v>
      </c>
    </row>
    <row r="3324" spans="1:7" x14ac:dyDescent="0.25">
      <c r="A3324" s="37" t="s">
        <v>35</v>
      </c>
      <c r="B3324" s="37" t="s">
        <v>17</v>
      </c>
      <c r="C3324" s="33">
        <v>38991</v>
      </c>
      <c r="D3324" s="31">
        <f>'1.4'!I89</f>
        <v>42.4</v>
      </c>
      <c r="E3324" s="31">
        <f>'1.4'!V89</f>
        <v>10.199999999999999</v>
      </c>
      <c r="F3324" s="31">
        <f>'1.4'!AI89</f>
        <v>1.1000000000000001</v>
      </c>
      <c r="G3324" s="31">
        <f>'1.4'!AV89</f>
        <v>0.5</v>
      </c>
    </row>
    <row r="3325" spans="1:7" x14ac:dyDescent="0.25">
      <c r="A3325" s="37" t="s">
        <v>35</v>
      </c>
      <c r="B3325" s="37" t="s">
        <v>17</v>
      </c>
      <c r="C3325" s="33">
        <v>39022</v>
      </c>
      <c r="D3325" s="31">
        <f>'1.4'!I90</f>
        <v>36.6</v>
      </c>
      <c r="E3325" s="31">
        <f>'1.4'!V90</f>
        <v>10.8</v>
      </c>
      <c r="F3325" s="31">
        <f>'1.4'!AI90</f>
        <v>1.9</v>
      </c>
      <c r="G3325" s="31">
        <f>'1.4'!AV90</f>
        <v>1.3</v>
      </c>
    </row>
    <row r="3326" spans="1:7" x14ac:dyDescent="0.25">
      <c r="A3326" s="37" t="s">
        <v>35</v>
      </c>
      <c r="B3326" s="37" t="s">
        <v>17</v>
      </c>
      <c r="C3326" s="33">
        <v>39052</v>
      </c>
      <c r="D3326" s="31">
        <f>'1.4'!I91</f>
        <v>47.7</v>
      </c>
      <c r="E3326" s="31">
        <f>'1.4'!V91</f>
        <v>27.8</v>
      </c>
      <c r="F3326" s="31">
        <f>'1.4'!AI91</f>
        <v>4.2</v>
      </c>
      <c r="G3326" s="31">
        <f>'1.4'!AV91</f>
        <v>4.2</v>
      </c>
    </row>
    <row r="3327" spans="1:7" x14ac:dyDescent="0.25">
      <c r="A3327" s="37" t="s">
        <v>35</v>
      </c>
      <c r="B3327" s="37" t="s">
        <v>17</v>
      </c>
      <c r="C3327" s="33">
        <v>39083</v>
      </c>
      <c r="D3327" s="31">
        <f>'1.4'!I92</f>
        <v>42.5</v>
      </c>
      <c r="E3327" s="31">
        <f>'1.4'!V92</f>
        <v>24.6</v>
      </c>
      <c r="F3327" s="31">
        <f>'1.4'!AI92</f>
        <v>24.6</v>
      </c>
      <c r="G3327" s="31">
        <f>'1.4'!AV92</f>
        <v>5.3</v>
      </c>
    </row>
    <row r="3328" spans="1:7" x14ac:dyDescent="0.25">
      <c r="A3328" s="37" t="s">
        <v>35</v>
      </c>
      <c r="B3328" s="37" t="s">
        <v>17</v>
      </c>
      <c r="C3328" s="33">
        <v>39114</v>
      </c>
      <c r="D3328" s="31">
        <f>'1.4'!I93</f>
        <v>40.9</v>
      </c>
      <c r="E3328" s="31">
        <f>'1.4'!V93</f>
        <v>35.299999999999997</v>
      </c>
      <c r="F3328" s="31">
        <f>'1.4'!AI93</f>
        <v>29.6</v>
      </c>
      <c r="G3328" s="31">
        <f>'1.4'!AV93</f>
        <v>8.1999999999999993</v>
      </c>
    </row>
    <row r="3329" spans="1:7" x14ac:dyDescent="0.25">
      <c r="A3329" s="37" t="s">
        <v>35</v>
      </c>
      <c r="B3329" s="37" t="s">
        <v>17</v>
      </c>
      <c r="C3329" s="33">
        <v>39142</v>
      </c>
      <c r="D3329" s="31">
        <f>'1.4'!I94</f>
        <v>48.5</v>
      </c>
      <c r="E3329" s="31">
        <f>'1.4'!V94</f>
        <v>37.1</v>
      </c>
      <c r="F3329" s="31">
        <f>'1.4'!AI94</f>
        <v>32.299999999999997</v>
      </c>
      <c r="G3329" s="31">
        <f>'1.4'!AV94</f>
        <v>11.1</v>
      </c>
    </row>
    <row r="3330" spans="1:7" x14ac:dyDescent="0.25">
      <c r="A3330" s="37" t="s">
        <v>35</v>
      </c>
      <c r="B3330" s="37" t="s">
        <v>17</v>
      </c>
      <c r="C3330" s="33">
        <v>39173</v>
      </c>
      <c r="D3330" s="31">
        <f>'1.4'!I95</f>
        <v>45.1</v>
      </c>
      <c r="E3330" s="31">
        <f>'1.4'!V95</f>
        <v>38.4</v>
      </c>
      <c r="F3330" s="31">
        <f>'1.4'!AI95</f>
        <v>33.799999999999997</v>
      </c>
      <c r="G3330" s="31">
        <f>'1.4'!AV95</f>
        <v>15.1</v>
      </c>
    </row>
    <row r="3331" spans="1:7" x14ac:dyDescent="0.25">
      <c r="A3331" s="37" t="s">
        <v>35</v>
      </c>
      <c r="B3331" s="37" t="s">
        <v>17</v>
      </c>
      <c r="C3331" s="33">
        <v>39203</v>
      </c>
      <c r="D3331" s="31">
        <f>'1.4'!I96</f>
        <v>50.7</v>
      </c>
      <c r="E3331" s="31">
        <f>'1.4'!V96</f>
        <v>38.5</v>
      </c>
      <c r="F3331" s="31">
        <f>'1.4'!AI96</f>
        <v>34.799999999999997</v>
      </c>
      <c r="G3331" s="31">
        <f>'1.4'!AV96</f>
        <v>18.600000000000001</v>
      </c>
    </row>
    <row r="3332" spans="1:7" x14ac:dyDescent="0.25">
      <c r="A3332" s="37" t="s">
        <v>35</v>
      </c>
      <c r="B3332" s="37" t="s">
        <v>17</v>
      </c>
      <c r="C3332" s="33">
        <v>39234</v>
      </c>
      <c r="D3332" s="31">
        <f>'1.4'!I97</f>
        <v>48.8</v>
      </c>
      <c r="E3332" s="31">
        <f>'1.4'!V97</f>
        <v>41</v>
      </c>
      <c r="F3332" s="31">
        <f>'1.4'!AI97</f>
        <v>35.9</v>
      </c>
      <c r="G3332" s="31">
        <f>'1.4'!AV97</f>
        <v>21.5</v>
      </c>
    </row>
    <row r="3333" spans="1:7" x14ac:dyDescent="0.25">
      <c r="A3333" s="37" t="s">
        <v>35</v>
      </c>
      <c r="B3333" s="37" t="s">
        <v>17</v>
      </c>
      <c r="C3333" s="33">
        <v>39264</v>
      </c>
      <c r="D3333" s="31">
        <f>'1.4'!I98</f>
        <v>51.1</v>
      </c>
      <c r="E3333" s="31">
        <f>'1.4'!V98</f>
        <v>38.5</v>
      </c>
      <c r="F3333" s="31">
        <f>'1.4'!AI98</f>
        <v>36.299999999999997</v>
      </c>
      <c r="G3333" s="31">
        <f>'1.4'!AV98</f>
        <v>25.3</v>
      </c>
    </row>
    <row r="3334" spans="1:7" x14ac:dyDescent="0.25">
      <c r="A3334" s="37" t="s">
        <v>35</v>
      </c>
      <c r="B3334" s="37" t="s">
        <v>17</v>
      </c>
      <c r="C3334" s="33">
        <v>39295</v>
      </c>
      <c r="D3334" s="31">
        <f>'1.4'!I99</f>
        <v>55.1</v>
      </c>
      <c r="E3334" s="31">
        <f>'1.4'!V99</f>
        <v>37.4</v>
      </c>
      <c r="F3334" s="31">
        <f>'1.4'!AI99</f>
        <v>36.4</v>
      </c>
      <c r="G3334" s="31">
        <f>'1.4'!AV99</f>
        <v>29</v>
      </c>
    </row>
    <row r="3335" spans="1:7" x14ac:dyDescent="0.25">
      <c r="A3335" s="37" t="s">
        <v>35</v>
      </c>
      <c r="B3335" s="37" t="s">
        <v>17</v>
      </c>
      <c r="C3335" s="33">
        <v>39326</v>
      </c>
      <c r="D3335" s="31">
        <f>'1.4'!I100</f>
        <v>54.7</v>
      </c>
      <c r="E3335" s="31">
        <f>'1.4'!V100</f>
        <v>38.799999999999997</v>
      </c>
      <c r="F3335" s="31">
        <f>'1.4'!AI100</f>
        <v>36.700000000000003</v>
      </c>
      <c r="G3335" s="31">
        <f>'1.4'!AV100</f>
        <v>31.6</v>
      </c>
    </row>
    <row r="3336" spans="1:7" x14ac:dyDescent="0.25">
      <c r="A3336" s="37" t="s">
        <v>35</v>
      </c>
      <c r="B3336" s="37" t="s">
        <v>17</v>
      </c>
      <c r="C3336" s="33">
        <v>39356</v>
      </c>
      <c r="D3336" s="31">
        <f>'1.4'!I101</f>
        <v>57.8</v>
      </c>
      <c r="E3336" s="31">
        <f>'1.4'!V101</f>
        <v>36.4</v>
      </c>
      <c r="F3336" s="31">
        <f>'1.4'!AI101</f>
        <v>36.700000000000003</v>
      </c>
      <c r="G3336" s="31">
        <f>'1.4'!AV101</f>
        <v>33.9</v>
      </c>
    </row>
    <row r="3337" spans="1:7" x14ac:dyDescent="0.25">
      <c r="A3337" s="37" t="s">
        <v>35</v>
      </c>
      <c r="B3337" s="37" t="s">
        <v>17</v>
      </c>
      <c r="C3337" s="33">
        <v>39387</v>
      </c>
      <c r="D3337" s="31">
        <f>'1.4'!I102</f>
        <v>43</v>
      </c>
      <c r="E3337" s="31">
        <f>'1.4'!V102</f>
        <v>17.5</v>
      </c>
      <c r="F3337" s="31">
        <f>'1.4'!AI102</f>
        <v>34.9</v>
      </c>
      <c r="G3337" s="31">
        <f>'1.4'!AV102</f>
        <v>34.299999999999997</v>
      </c>
    </row>
    <row r="3338" spans="1:7" x14ac:dyDescent="0.25">
      <c r="A3338" s="37" t="s">
        <v>35</v>
      </c>
      <c r="B3338" s="37" t="s">
        <v>17</v>
      </c>
      <c r="C3338" s="33">
        <v>39417</v>
      </c>
      <c r="D3338" s="31">
        <f>'1.4'!I103</f>
        <v>56.6</v>
      </c>
      <c r="E3338" s="31">
        <f>'1.4'!V103</f>
        <v>18.600000000000001</v>
      </c>
      <c r="F3338" s="31">
        <f>'1.4'!AI103</f>
        <v>33.200000000000003</v>
      </c>
      <c r="G3338" s="31">
        <f>'1.4'!AV103</f>
        <v>33.200000000000003</v>
      </c>
    </row>
    <row r="3339" spans="1:7" x14ac:dyDescent="0.25">
      <c r="A3339" s="37" t="s">
        <v>35</v>
      </c>
      <c r="B3339" s="37" t="s">
        <v>17</v>
      </c>
      <c r="C3339" s="33">
        <v>39448</v>
      </c>
      <c r="D3339" s="31">
        <f>'1.4'!I104</f>
        <v>56</v>
      </c>
      <c r="E3339" s="31">
        <f>'1.4'!V104</f>
        <v>31.9</v>
      </c>
      <c r="F3339" s="31">
        <f>'1.4'!AI104</f>
        <v>31.9</v>
      </c>
      <c r="G3339" s="31">
        <f>'1.4'!AV104</f>
        <v>33.700000000000003</v>
      </c>
    </row>
    <row r="3340" spans="1:7" x14ac:dyDescent="0.25">
      <c r="A3340" s="37" t="s">
        <v>35</v>
      </c>
      <c r="B3340" s="37" t="s">
        <v>17</v>
      </c>
      <c r="C3340" s="33">
        <v>39479</v>
      </c>
      <c r="D3340" s="31">
        <f>'1.4'!I105</f>
        <v>52.9</v>
      </c>
      <c r="E3340" s="31">
        <f>'1.4'!V105</f>
        <v>29.2</v>
      </c>
      <c r="F3340" s="31">
        <f>'1.4'!AI105</f>
        <v>30.6</v>
      </c>
      <c r="G3340" s="31">
        <f>'1.4'!AV105</f>
        <v>33.200000000000003</v>
      </c>
    </row>
    <row r="3341" spans="1:7" x14ac:dyDescent="0.25">
      <c r="A3341" s="37" t="s">
        <v>35</v>
      </c>
      <c r="B3341" s="37" t="s">
        <v>17</v>
      </c>
      <c r="C3341" s="33">
        <v>39508</v>
      </c>
      <c r="D3341" s="31">
        <f>'1.4'!I106</f>
        <v>61.7</v>
      </c>
      <c r="E3341" s="31">
        <f>'1.4'!V106</f>
        <v>27.2</v>
      </c>
      <c r="F3341" s="31">
        <f>'1.4'!AI106</f>
        <v>29.3</v>
      </c>
      <c r="G3341" s="31">
        <f>'1.4'!AV106</f>
        <v>32.299999999999997</v>
      </c>
    </row>
    <row r="3342" spans="1:7" x14ac:dyDescent="0.25">
      <c r="A3342" s="37" t="s">
        <v>35</v>
      </c>
      <c r="B3342" s="37" t="s">
        <v>17</v>
      </c>
      <c r="C3342" s="33">
        <v>39539</v>
      </c>
      <c r="D3342" s="31">
        <f>'1.4'!I107</f>
        <v>63.5</v>
      </c>
      <c r="E3342" s="31">
        <f>'1.4'!V107</f>
        <v>40.6</v>
      </c>
      <c r="F3342" s="31">
        <f>'1.4'!AI107</f>
        <v>32.200000000000003</v>
      </c>
      <c r="G3342" s="31">
        <f>'1.4'!AV107</f>
        <v>32.700000000000003</v>
      </c>
    </row>
    <row r="3343" spans="1:7" x14ac:dyDescent="0.25">
      <c r="A3343" s="37" t="s">
        <v>35</v>
      </c>
      <c r="B3343" s="37" t="s">
        <v>17</v>
      </c>
      <c r="C3343" s="33">
        <v>39569</v>
      </c>
      <c r="D3343" s="31">
        <f>'1.4'!I108</f>
        <v>63.5</v>
      </c>
      <c r="E3343" s="31">
        <f>'1.4'!V108</f>
        <v>25.3</v>
      </c>
      <c r="F3343" s="31">
        <f>'1.4'!AI108</f>
        <v>30.7</v>
      </c>
      <c r="G3343" s="31">
        <f>'1.4'!AV108</f>
        <v>31.5</v>
      </c>
    </row>
    <row r="3344" spans="1:7" x14ac:dyDescent="0.25">
      <c r="A3344" s="37" t="s">
        <v>35</v>
      </c>
      <c r="B3344" s="37" t="s">
        <v>17</v>
      </c>
      <c r="C3344" s="33">
        <v>39600</v>
      </c>
      <c r="D3344" s="31">
        <f>'1.4'!I109</f>
        <v>62.7</v>
      </c>
      <c r="E3344" s="31">
        <f>'1.4'!V109</f>
        <v>28.4</v>
      </c>
      <c r="F3344" s="31">
        <f>'1.4'!AI109</f>
        <v>30.3</v>
      </c>
      <c r="G3344" s="31">
        <f>'1.4'!AV109</f>
        <v>30.6</v>
      </c>
    </row>
    <row r="3345" spans="1:7" x14ac:dyDescent="0.25">
      <c r="A3345" s="37" t="s">
        <v>35</v>
      </c>
      <c r="B3345" s="37" t="s">
        <v>17</v>
      </c>
      <c r="C3345" s="33">
        <v>39630</v>
      </c>
      <c r="D3345" s="31">
        <f>'1.4'!I110</f>
        <v>64.599999999999994</v>
      </c>
      <c r="E3345" s="31">
        <f>'1.4'!V110</f>
        <v>26.5</v>
      </c>
      <c r="F3345" s="31">
        <f>'1.4'!AI110</f>
        <v>29.7</v>
      </c>
      <c r="G3345" s="31">
        <f>'1.4'!AV110</f>
        <v>29.6</v>
      </c>
    </row>
    <row r="3346" spans="1:7" x14ac:dyDescent="0.25">
      <c r="A3346" s="37" t="s">
        <v>35</v>
      </c>
      <c r="B3346" s="37" t="s">
        <v>17</v>
      </c>
      <c r="C3346" s="33">
        <v>39661</v>
      </c>
      <c r="D3346" s="31">
        <f>'1.4'!I111</f>
        <v>65.3</v>
      </c>
      <c r="E3346" s="31">
        <f>'1.4'!V111</f>
        <v>18.5</v>
      </c>
      <c r="F3346" s="31">
        <f>'1.4'!AI111</f>
        <v>28.1</v>
      </c>
      <c r="G3346" s="31">
        <f>'1.4'!AV111</f>
        <v>28</v>
      </c>
    </row>
    <row r="3347" spans="1:7" x14ac:dyDescent="0.25">
      <c r="A3347" s="37" t="s">
        <v>35</v>
      </c>
      <c r="B3347" s="37" t="s">
        <v>17</v>
      </c>
      <c r="C3347" s="33">
        <v>39692</v>
      </c>
      <c r="D3347" s="31">
        <f>'1.4'!I112</f>
        <v>67</v>
      </c>
      <c r="E3347" s="31">
        <f>'1.4'!V112</f>
        <v>22.6</v>
      </c>
      <c r="F3347" s="31">
        <f>'1.4'!AI112</f>
        <v>27.4</v>
      </c>
      <c r="G3347" s="31">
        <f>'1.4'!AV112</f>
        <v>26.7</v>
      </c>
    </row>
    <row r="3348" spans="1:7" x14ac:dyDescent="0.25">
      <c r="A3348" s="37" t="s">
        <v>35</v>
      </c>
      <c r="B3348" s="37" t="s">
        <v>17</v>
      </c>
      <c r="C3348" s="33">
        <v>39722</v>
      </c>
      <c r="D3348" s="31">
        <f>'1.4'!I113</f>
        <v>68.7</v>
      </c>
      <c r="E3348" s="31">
        <f>'1.4'!V113</f>
        <v>18.8</v>
      </c>
      <c r="F3348" s="31">
        <f>'1.4'!AI113</f>
        <v>26.4</v>
      </c>
      <c r="G3348" s="31">
        <f>'1.4'!AV113</f>
        <v>25.2</v>
      </c>
    </row>
    <row r="3349" spans="1:7" x14ac:dyDescent="0.25">
      <c r="A3349" s="37" t="s">
        <v>35</v>
      </c>
      <c r="B3349" s="37" t="s">
        <v>17</v>
      </c>
      <c r="C3349" s="33">
        <v>39753</v>
      </c>
      <c r="D3349" s="31">
        <f>'1.4'!I114</f>
        <v>52.3</v>
      </c>
      <c r="E3349" s="31">
        <f>'1.4'!V114</f>
        <v>21.5</v>
      </c>
      <c r="F3349" s="31">
        <f>'1.4'!AI114</f>
        <v>26</v>
      </c>
      <c r="G3349" s="31">
        <f>'1.4'!AV114</f>
        <v>25.4</v>
      </c>
    </row>
    <row r="3350" spans="1:7" x14ac:dyDescent="0.25">
      <c r="A3350" s="37" t="s">
        <v>35</v>
      </c>
      <c r="B3350" s="37" t="s">
        <v>17</v>
      </c>
      <c r="C3350" s="33">
        <v>39783</v>
      </c>
      <c r="D3350" s="31">
        <f>'1.4'!I115</f>
        <v>70.599999999999994</v>
      </c>
      <c r="E3350" s="31">
        <f>'1.4'!V115</f>
        <v>24.8</v>
      </c>
      <c r="F3350" s="31">
        <f>'1.4'!AI115</f>
        <v>25.9</v>
      </c>
      <c r="G3350" s="31">
        <f>'1.4'!AV115</f>
        <v>25.9</v>
      </c>
    </row>
    <row r="3351" spans="1:7" x14ac:dyDescent="0.25">
      <c r="A3351" s="37" t="s">
        <v>35</v>
      </c>
      <c r="B3351" s="37" t="s">
        <v>17</v>
      </c>
      <c r="C3351" s="33">
        <v>39814</v>
      </c>
      <c r="D3351" s="31">
        <f>'1.4'!I116</f>
        <v>66.099999999999994</v>
      </c>
      <c r="E3351" s="31">
        <f>'1.4'!V116</f>
        <v>18</v>
      </c>
      <c r="F3351" s="31">
        <f>'1.4'!AI116</f>
        <v>18</v>
      </c>
      <c r="G3351" s="31">
        <f>'1.4'!AV116</f>
        <v>24.7</v>
      </c>
    </row>
    <row r="3352" spans="1:7" x14ac:dyDescent="0.25">
      <c r="A3352" s="37" t="s">
        <v>35</v>
      </c>
      <c r="B3352" s="37" t="s">
        <v>17</v>
      </c>
      <c r="C3352" s="33">
        <v>39845</v>
      </c>
      <c r="D3352" s="31">
        <f>'1.4'!I117</f>
        <v>64.599999999999994</v>
      </c>
      <c r="E3352" s="31">
        <f>'1.4'!V117</f>
        <v>22.3</v>
      </c>
      <c r="F3352" s="31">
        <f>'1.4'!AI117</f>
        <v>20.100000000000001</v>
      </c>
      <c r="G3352" s="31">
        <f>'1.4'!AV117</f>
        <v>24.2</v>
      </c>
    </row>
    <row r="3353" spans="1:7" x14ac:dyDescent="0.25">
      <c r="A3353" s="37" t="s">
        <v>35</v>
      </c>
      <c r="B3353" s="37" t="s">
        <v>17</v>
      </c>
      <c r="C3353" s="33">
        <v>39873</v>
      </c>
      <c r="D3353" s="31">
        <f>'1.4'!I118</f>
        <v>68.3</v>
      </c>
      <c r="E3353" s="31">
        <f>'1.4'!V118</f>
        <v>10.6</v>
      </c>
      <c r="F3353" s="31">
        <f>'1.4'!AI118</f>
        <v>16.7</v>
      </c>
      <c r="G3353" s="31">
        <f>'1.4'!AV118</f>
        <v>22.7</v>
      </c>
    </row>
    <row r="3354" spans="1:7" x14ac:dyDescent="0.25">
      <c r="A3354" s="37" t="s">
        <v>35</v>
      </c>
      <c r="B3354" s="37" t="s">
        <v>17</v>
      </c>
      <c r="C3354" s="33">
        <v>39904</v>
      </c>
      <c r="D3354" s="31">
        <f>'1.4'!I119</f>
        <v>63</v>
      </c>
      <c r="E3354" s="31">
        <f>'1.4'!V119</f>
        <v>-0.8</v>
      </c>
      <c r="F3354" s="31">
        <f>'1.4'!AI119</f>
        <v>11.9</v>
      </c>
      <c r="G3354" s="31">
        <f>'1.4'!AV119</f>
        <v>19.2</v>
      </c>
    </row>
    <row r="3355" spans="1:7" x14ac:dyDescent="0.25">
      <c r="A3355" s="37" t="s">
        <v>35</v>
      </c>
      <c r="B3355" s="37" t="s">
        <v>17</v>
      </c>
      <c r="C3355" s="33">
        <v>39934</v>
      </c>
      <c r="D3355" s="31">
        <f>'1.4'!I120</f>
        <v>67.2</v>
      </c>
      <c r="E3355" s="31">
        <f>'1.4'!V120</f>
        <v>5.8</v>
      </c>
      <c r="F3355" s="31">
        <f>'1.4'!AI120</f>
        <v>10.6</v>
      </c>
      <c r="G3355" s="31">
        <f>'1.4'!AV120</f>
        <v>17.399999999999999</v>
      </c>
    </row>
    <row r="3356" spans="1:7" x14ac:dyDescent="0.25">
      <c r="A3356" s="37" t="s">
        <v>35</v>
      </c>
      <c r="B3356" s="37" t="s">
        <v>17</v>
      </c>
      <c r="C3356" s="33">
        <v>39965</v>
      </c>
      <c r="D3356" s="31">
        <f>'1.4'!I121</f>
        <v>68.400000000000006</v>
      </c>
      <c r="E3356" s="31">
        <f>'1.4'!V121</f>
        <v>9.1</v>
      </c>
      <c r="F3356" s="31">
        <f>'1.4'!AI121</f>
        <v>10.4</v>
      </c>
      <c r="G3356" s="31">
        <f>'1.4'!AV121</f>
        <v>15.9</v>
      </c>
    </row>
    <row r="3357" spans="1:7" x14ac:dyDescent="0.25">
      <c r="A3357" s="37" t="s">
        <v>35</v>
      </c>
      <c r="B3357" s="37" t="s">
        <v>17</v>
      </c>
      <c r="C3357" s="33">
        <v>39995</v>
      </c>
      <c r="D3357" s="31">
        <f>'1.4'!I122</f>
        <v>73.7</v>
      </c>
      <c r="E3357" s="31">
        <f>'1.4'!V122</f>
        <v>14</v>
      </c>
      <c r="F3357" s="31">
        <f>'1.4'!AI122</f>
        <v>10.9</v>
      </c>
      <c r="G3357" s="31">
        <f>'1.4'!AV122</f>
        <v>14.9</v>
      </c>
    </row>
    <row r="3358" spans="1:7" x14ac:dyDescent="0.25">
      <c r="A3358" s="37" t="s">
        <v>35</v>
      </c>
      <c r="B3358" s="37" t="s">
        <v>17</v>
      </c>
      <c r="C3358" s="33">
        <v>40026</v>
      </c>
      <c r="D3358" s="31">
        <f>'1.4'!I123</f>
        <v>75.599999999999994</v>
      </c>
      <c r="E3358" s="31">
        <f>'1.4'!V123</f>
        <v>15.8</v>
      </c>
      <c r="F3358" s="31">
        <f>'1.4'!AI123</f>
        <v>11.6</v>
      </c>
      <c r="G3358" s="31">
        <f>'1.4'!AV123</f>
        <v>14.7</v>
      </c>
    </row>
    <row r="3359" spans="1:7" x14ac:dyDescent="0.25">
      <c r="A3359" s="37" t="s">
        <v>35</v>
      </c>
      <c r="B3359" s="37" t="s">
        <v>17</v>
      </c>
      <c r="C3359" s="33">
        <v>40057</v>
      </c>
      <c r="D3359" s="31">
        <f>'1.4'!I124</f>
        <v>74.400000000000006</v>
      </c>
      <c r="E3359" s="31">
        <f>'1.4'!V124</f>
        <v>11</v>
      </c>
      <c r="F3359" s="31">
        <f>'1.4'!AI124</f>
        <v>11.5</v>
      </c>
      <c r="G3359" s="31">
        <f>'1.4'!AV124</f>
        <v>13.8</v>
      </c>
    </row>
    <row r="3360" spans="1:7" x14ac:dyDescent="0.25">
      <c r="A3360" s="37" t="s">
        <v>35</v>
      </c>
      <c r="B3360" s="37" t="s">
        <v>17</v>
      </c>
      <c r="C3360" s="33">
        <v>40087</v>
      </c>
      <c r="D3360" s="31">
        <f>'1.4'!I125</f>
        <v>76.599999999999994</v>
      </c>
      <c r="E3360" s="31">
        <f>'1.4'!V125</f>
        <v>11.6</v>
      </c>
      <c r="F3360" s="31">
        <f>'1.4'!AI125</f>
        <v>11.5</v>
      </c>
      <c r="G3360" s="31">
        <f>'1.4'!AV125</f>
        <v>13.1</v>
      </c>
    </row>
    <row r="3361" spans="1:7" x14ac:dyDescent="0.25">
      <c r="A3361" s="37" t="s">
        <v>35</v>
      </c>
      <c r="B3361" s="37" t="s">
        <v>17</v>
      </c>
      <c r="C3361" s="33">
        <v>40118</v>
      </c>
      <c r="D3361" s="31">
        <f>'1.4'!I126</f>
        <v>74.5</v>
      </c>
      <c r="E3361" s="31">
        <f>'1.4'!V126</f>
        <v>42.7</v>
      </c>
      <c r="F3361" s="31">
        <f>'1.4'!AI126</f>
        <v>13.9</v>
      </c>
      <c r="G3361" s="31">
        <f>'1.4'!AV126</f>
        <v>14.8</v>
      </c>
    </row>
    <row r="3362" spans="1:7" x14ac:dyDescent="0.25">
      <c r="A3362" s="37" t="s">
        <v>35</v>
      </c>
      <c r="B3362" s="37" t="s">
        <v>17</v>
      </c>
      <c r="C3362" s="33">
        <v>40148</v>
      </c>
      <c r="D3362" s="31">
        <f>'1.4'!I127</f>
        <v>80.7</v>
      </c>
      <c r="E3362" s="31">
        <f>'1.4'!V127</f>
        <v>14.4</v>
      </c>
      <c r="F3362" s="31">
        <f>'1.4'!AI127</f>
        <v>14</v>
      </c>
      <c r="G3362" s="31">
        <f>'1.4'!AV127</f>
        <v>14</v>
      </c>
    </row>
    <row r="3363" spans="1:7" x14ac:dyDescent="0.25">
      <c r="A3363" s="37" t="s">
        <v>35</v>
      </c>
      <c r="B3363" s="37" t="s">
        <v>17</v>
      </c>
      <c r="C3363" s="33">
        <v>40179</v>
      </c>
      <c r="D3363" s="31">
        <f>'1.4'!I128</f>
        <v>78.2</v>
      </c>
      <c r="E3363" s="31">
        <f>'1.4'!V128</f>
        <v>18.3</v>
      </c>
      <c r="F3363" s="31">
        <f>'1.4'!AI128</f>
        <v>18.3</v>
      </c>
      <c r="G3363" s="31">
        <f>'1.4'!AV128</f>
        <v>14</v>
      </c>
    </row>
    <row r="3364" spans="1:7" x14ac:dyDescent="0.25">
      <c r="A3364" s="37" t="s">
        <v>35</v>
      </c>
      <c r="B3364" s="37" t="s">
        <v>17</v>
      </c>
      <c r="C3364" s="33">
        <v>40210</v>
      </c>
      <c r="D3364" s="31">
        <f>'1.4'!I129</f>
        <v>75</v>
      </c>
      <c r="E3364" s="31">
        <f>'1.4'!V129</f>
        <v>16.100000000000001</v>
      </c>
      <c r="F3364" s="31">
        <f>'1.4'!AI129</f>
        <v>17.2</v>
      </c>
      <c r="G3364" s="31">
        <f>'1.4'!AV129</f>
        <v>13.6</v>
      </c>
    </row>
    <row r="3365" spans="1:7" x14ac:dyDescent="0.25">
      <c r="A3365" s="37" t="s">
        <v>35</v>
      </c>
      <c r="B3365" s="37" t="s">
        <v>17</v>
      </c>
      <c r="C3365" s="33">
        <v>40238</v>
      </c>
      <c r="D3365" s="31">
        <f>'1.4'!I130</f>
        <v>84</v>
      </c>
      <c r="E3365" s="31">
        <f>'1.4'!V130</f>
        <v>23.1</v>
      </c>
      <c r="F3365" s="31">
        <f>'1.4'!AI130</f>
        <v>19.2</v>
      </c>
      <c r="G3365" s="31">
        <f>'1.4'!AV130</f>
        <v>14.7</v>
      </c>
    </row>
    <row r="3366" spans="1:7" x14ac:dyDescent="0.25">
      <c r="A3366" s="37" t="s">
        <v>35</v>
      </c>
      <c r="B3366" s="37" t="s">
        <v>17</v>
      </c>
      <c r="C3366" s="33">
        <v>40269</v>
      </c>
      <c r="D3366" s="31">
        <f>'1.4'!I131</f>
        <v>79.3</v>
      </c>
      <c r="E3366" s="31">
        <f>'1.4'!V131</f>
        <v>26</v>
      </c>
      <c r="F3366" s="31">
        <f>'1.4'!AI131</f>
        <v>20.8</v>
      </c>
      <c r="G3366" s="31">
        <f>'1.4'!AV131</f>
        <v>16.899999999999999</v>
      </c>
    </row>
    <row r="3367" spans="1:7" x14ac:dyDescent="0.25">
      <c r="A3367" s="37" t="s">
        <v>35</v>
      </c>
      <c r="B3367" s="37" t="s">
        <v>17</v>
      </c>
      <c r="C3367" s="33">
        <v>40299</v>
      </c>
      <c r="D3367" s="31">
        <f>'1.4'!I132</f>
        <v>80.400000000000006</v>
      </c>
      <c r="E3367" s="31">
        <f>'1.4'!V132</f>
        <v>19.7</v>
      </c>
      <c r="F3367" s="31">
        <f>'1.4'!AI132</f>
        <v>20.6</v>
      </c>
      <c r="G3367" s="31">
        <f>'1.4'!AV132</f>
        <v>18</v>
      </c>
    </row>
    <row r="3368" spans="1:7" x14ac:dyDescent="0.25">
      <c r="A3368" s="37" t="s">
        <v>35</v>
      </c>
      <c r="B3368" s="37" t="s">
        <v>17</v>
      </c>
      <c r="C3368" s="33">
        <v>40330</v>
      </c>
      <c r="D3368" s="31">
        <f>'1.4'!I133</f>
        <v>78.400000000000006</v>
      </c>
      <c r="E3368" s="31">
        <f>'1.4'!V133</f>
        <v>14.7</v>
      </c>
      <c r="F3368" s="31">
        <f>'1.4'!AI133</f>
        <v>19.600000000000001</v>
      </c>
      <c r="G3368" s="31">
        <f>'1.4'!AV133</f>
        <v>18.5</v>
      </c>
    </row>
    <row r="3369" spans="1:7" x14ac:dyDescent="0.25">
      <c r="A3369" s="37" t="s">
        <v>35</v>
      </c>
      <c r="B3369" s="37" t="s">
        <v>17</v>
      </c>
      <c r="C3369" s="33">
        <v>40360</v>
      </c>
      <c r="D3369" s="31">
        <f>'1.4'!I134</f>
        <v>83.2</v>
      </c>
      <c r="E3369" s="31">
        <f>'1.4'!V134</f>
        <v>12.9</v>
      </c>
      <c r="F3369" s="31">
        <f>'1.4'!AI134</f>
        <v>18.5</v>
      </c>
      <c r="G3369" s="31">
        <f>'1.4'!AV134</f>
        <v>18.3</v>
      </c>
    </row>
    <row r="3370" spans="1:7" x14ac:dyDescent="0.25">
      <c r="A3370" s="37" t="s">
        <v>35</v>
      </c>
      <c r="B3370" s="37" t="s">
        <v>17</v>
      </c>
      <c r="C3370" s="33">
        <v>40391</v>
      </c>
      <c r="D3370" s="31">
        <f>'1.4'!I135</f>
        <v>86.5</v>
      </c>
      <c r="E3370" s="31">
        <f>'1.4'!V135</f>
        <v>14.4</v>
      </c>
      <c r="F3370" s="31">
        <f>'1.4'!AI135</f>
        <v>18</v>
      </c>
      <c r="G3370" s="31">
        <f>'1.4'!AV135</f>
        <v>18.100000000000001</v>
      </c>
    </row>
    <row r="3371" spans="1:7" x14ac:dyDescent="0.25">
      <c r="A3371" s="37" t="s">
        <v>35</v>
      </c>
      <c r="B3371" s="37" t="s">
        <v>17</v>
      </c>
      <c r="C3371" s="33">
        <v>40422</v>
      </c>
      <c r="D3371" s="31">
        <f>'1.4'!I136</f>
        <v>83.8</v>
      </c>
      <c r="E3371" s="31">
        <f>'1.4'!V136</f>
        <v>12.6</v>
      </c>
      <c r="F3371" s="31">
        <f>'1.4'!AI136</f>
        <v>17.3</v>
      </c>
      <c r="G3371" s="31">
        <f>'1.4'!AV136</f>
        <v>18.2</v>
      </c>
    </row>
    <row r="3372" spans="1:7" x14ac:dyDescent="0.25">
      <c r="A3372" s="37" t="s">
        <v>35</v>
      </c>
      <c r="B3372" s="37" t="s">
        <v>17</v>
      </c>
      <c r="C3372" s="33">
        <v>40452</v>
      </c>
      <c r="D3372" s="31">
        <f>'1.4'!I137</f>
        <v>84.7</v>
      </c>
      <c r="E3372" s="31">
        <f>'1.4'!V137</f>
        <v>10.6</v>
      </c>
      <c r="F3372" s="31">
        <f>'1.4'!AI137</f>
        <v>16.600000000000001</v>
      </c>
      <c r="G3372" s="31">
        <f>'1.4'!AV137</f>
        <v>18.100000000000001</v>
      </c>
    </row>
    <row r="3373" spans="1:7" x14ac:dyDescent="0.25">
      <c r="A3373" s="37" t="s">
        <v>35</v>
      </c>
      <c r="B3373" s="37" t="s">
        <v>17</v>
      </c>
      <c r="C3373" s="33">
        <v>40483</v>
      </c>
      <c r="D3373" s="31">
        <f>'1.4'!I138</f>
        <v>82.6</v>
      </c>
      <c r="E3373" s="31">
        <f>'1.4'!V138</f>
        <v>10.8</v>
      </c>
      <c r="F3373" s="31">
        <f>'1.4'!AI138</f>
        <v>16</v>
      </c>
      <c r="G3373" s="31">
        <f>'1.4'!AV138</f>
        <v>15.9</v>
      </c>
    </row>
    <row r="3374" spans="1:7" x14ac:dyDescent="0.25">
      <c r="A3374" s="37" t="s">
        <v>35</v>
      </c>
      <c r="B3374" s="37" t="s">
        <v>17</v>
      </c>
      <c r="C3374" s="33">
        <v>40513</v>
      </c>
      <c r="D3374" s="31">
        <f>'1.4'!I139</f>
        <v>96.4</v>
      </c>
      <c r="E3374" s="31">
        <f>'1.4'!V139</f>
        <v>19.399999999999999</v>
      </c>
      <c r="F3374" s="31">
        <f>'1.4'!AI139</f>
        <v>16.399999999999999</v>
      </c>
      <c r="G3374" s="31">
        <f>'1.4'!AV139</f>
        <v>16.399999999999999</v>
      </c>
    </row>
    <row r="3375" spans="1:7" x14ac:dyDescent="0.25">
      <c r="A3375" s="37" t="s">
        <v>35</v>
      </c>
      <c r="B3375" s="37" t="s">
        <v>17</v>
      </c>
      <c r="C3375" s="33">
        <v>40544</v>
      </c>
      <c r="D3375" s="31">
        <f>'1.4'!I140</f>
        <v>93.1</v>
      </c>
      <c r="E3375" s="31">
        <f>'1.4'!V140</f>
        <v>19</v>
      </c>
      <c r="F3375" s="31">
        <f>'1.4'!AI140</f>
        <v>19</v>
      </c>
      <c r="G3375" s="31">
        <f>'1.4'!AV140</f>
        <v>16.399999999999999</v>
      </c>
    </row>
    <row r="3376" spans="1:7" x14ac:dyDescent="0.25">
      <c r="A3376" s="37" t="s">
        <v>35</v>
      </c>
      <c r="B3376" s="37" t="s">
        <v>17</v>
      </c>
      <c r="C3376" s="33">
        <v>40575</v>
      </c>
      <c r="D3376" s="31">
        <f>'1.4'!I141</f>
        <v>88.3</v>
      </c>
      <c r="E3376" s="31">
        <f>'1.4'!V141</f>
        <v>17.8</v>
      </c>
      <c r="F3376" s="31">
        <f>'1.4'!AI141</f>
        <v>18.399999999999999</v>
      </c>
      <c r="G3376" s="31">
        <f>'1.4'!AV141</f>
        <v>16.600000000000001</v>
      </c>
    </row>
    <row r="3377" spans="1:7" x14ac:dyDescent="0.25">
      <c r="A3377" s="37" t="s">
        <v>35</v>
      </c>
      <c r="B3377" s="37" t="s">
        <v>17</v>
      </c>
      <c r="C3377" s="33">
        <v>40603</v>
      </c>
      <c r="D3377" s="31">
        <f>'1.4'!I142</f>
        <v>95.3</v>
      </c>
      <c r="E3377" s="31">
        <f>'1.4'!V142</f>
        <v>13.5</v>
      </c>
      <c r="F3377" s="31">
        <f>'1.4'!AI142</f>
        <v>16.7</v>
      </c>
      <c r="G3377" s="31">
        <f>'1.4'!AV142</f>
        <v>15.8</v>
      </c>
    </row>
    <row r="3378" spans="1:7" x14ac:dyDescent="0.25">
      <c r="A3378" s="37" t="s">
        <v>35</v>
      </c>
      <c r="B3378" s="37" t="s">
        <v>17</v>
      </c>
      <c r="C3378" s="33">
        <v>40634</v>
      </c>
      <c r="D3378" s="31">
        <f>'1.4'!I143</f>
        <v>94</v>
      </c>
      <c r="E3378" s="31">
        <f>'1.4'!V143</f>
        <v>18.5</v>
      </c>
      <c r="F3378" s="31">
        <f>'1.4'!AI143</f>
        <v>17.100000000000001</v>
      </c>
      <c r="G3378" s="31">
        <f>'1.4'!AV143</f>
        <v>15.3</v>
      </c>
    </row>
    <row r="3379" spans="1:7" x14ac:dyDescent="0.25">
      <c r="A3379" s="37" t="s">
        <v>35</v>
      </c>
      <c r="B3379" s="37" t="s">
        <v>17</v>
      </c>
      <c r="C3379" s="33">
        <v>40664</v>
      </c>
      <c r="D3379" s="31">
        <f>'1.4'!I144</f>
        <v>97.8</v>
      </c>
      <c r="E3379" s="31">
        <f>'1.4'!V144</f>
        <v>21.6</v>
      </c>
      <c r="F3379" s="31">
        <f>'1.4'!AI144</f>
        <v>18</v>
      </c>
      <c r="G3379" s="31">
        <f>'1.4'!AV144</f>
        <v>15.6</v>
      </c>
    </row>
    <row r="3380" spans="1:7" x14ac:dyDescent="0.25">
      <c r="A3380" s="37" t="s">
        <v>35</v>
      </c>
      <c r="B3380" s="37" t="s">
        <v>17</v>
      </c>
      <c r="C3380" s="33">
        <v>40695</v>
      </c>
      <c r="D3380" s="31">
        <f>'1.4'!I145</f>
        <v>96.3</v>
      </c>
      <c r="E3380" s="31">
        <f>'1.4'!V145</f>
        <v>22.7</v>
      </c>
      <c r="F3380" s="31">
        <f>'1.4'!AI145</f>
        <v>18.8</v>
      </c>
      <c r="G3380" s="31">
        <f>'1.4'!AV145</f>
        <v>16.2</v>
      </c>
    </row>
    <row r="3381" spans="1:7" x14ac:dyDescent="0.25">
      <c r="A3381" s="37" t="s">
        <v>35</v>
      </c>
      <c r="B3381" s="37" t="s">
        <v>17</v>
      </c>
      <c r="C3381" s="33">
        <v>40725</v>
      </c>
      <c r="D3381" s="31">
        <f>'1.4'!I146</f>
        <v>101.5</v>
      </c>
      <c r="E3381" s="31">
        <f>'1.4'!V146</f>
        <v>21.9</v>
      </c>
      <c r="F3381" s="31">
        <f>'1.4'!AI146</f>
        <v>19.3</v>
      </c>
      <c r="G3381" s="31">
        <f>'1.4'!AV146</f>
        <v>17</v>
      </c>
    </row>
    <row r="3382" spans="1:7" x14ac:dyDescent="0.25">
      <c r="A3382" s="37" t="s">
        <v>35</v>
      </c>
      <c r="B3382" s="37" t="s">
        <v>17</v>
      </c>
      <c r="C3382" s="33">
        <v>40756</v>
      </c>
      <c r="D3382" s="31">
        <f>'1.4'!I147</f>
        <v>104.8</v>
      </c>
      <c r="E3382" s="31">
        <f>'1.4'!V147</f>
        <v>21.1</v>
      </c>
      <c r="F3382" s="31">
        <f>'1.4'!AI147</f>
        <v>19.5</v>
      </c>
      <c r="G3382" s="31">
        <f>'1.4'!AV147</f>
        <v>17.600000000000001</v>
      </c>
    </row>
    <row r="3383" spans="1:7" x14ac:dyDescent="0.25">
      <c r="A3383" s="37" t="s">
        <v>35</v>
      </c>
      <c r="B3383" s="37" t="s">
        <v>17</v>
      </c>
      <c r="C3383" s="33">
        <v>40787</v>
      </c>
      <c r="D3383" s="31">
        <f>'1.4'!I148</f>
        <v>103.2</v>
      </c>
      <c r="E3383" s="31">
        <f>'1.4'!V148</f>
        <v>23.2</v>
      </c>
      <c r="F3383" s="31">
        <f>'1.4'!AI148</f>
        <v>19.899999999999999</v>
      </c>
      <c r="G3383" s="31">
        <f>'1.4'!AV148</f>
        <v>18.399999999999999</v>
      </c>
    </row>
    <row r="3384" spans="1:7" x14ac:dyDescent="0.25">
      <c r="A3384" s="37" t="s">
        <v>35</v>
      </c>
      <c r="B3384" s="37" t="s">
        <v>17</v>
      </c>
      <c r="C3384" s="33">
        <v>40817</v>
      </c>
      <c r="D3384" s="31">
        <f>'1.4'!I149</f>
        <v>107.7</v>
      </c>
      <c r="E3384" s="31">
        <f>'1.4'!V149</f>
        <v>27.2</v>
      </c>
      <c r="F3384" s="31">
        <f>'1.4'!AI149</f>
        <v>20.7</v>
      </c>
      <c r="G3384" s="31">
        <f>'1.4'!AV149</f>
        <v>19.8</v>
      </c>
    </row>
    <row r="3385" spans="1:7" x14ac:dyDescent="0.25">
      <c r="A3385" s="37" t="s">
        <v>35</v>
      </c>
      <c r="B3385" s="37" t="s">
        <v>17</v>
      </c>
      <c r="C3385" s="33">
        <v>40848</v>
      </c>
      <c r="D3385" s="31">
        <f>'1.4'!I150</f>
        <v>107.6</v>
      </c>
      <c r="E3385" s="31">
        <f>'1.4'!V150</f>
        <v>30.2</v>
      </c>
      <c r="F3385" s="31">
        <f>'1.4'!AI150</f>
        <v>21.6</v>
      </c>
      <c r="G3385" s="31">
        <f>'1.4'!AV150</f>
        <v>21.4</v>
      </c>
    </row>
    <row r="3386" spans="1:7" x14ac:dyDescent="0.25">
      <c r="A3386" s="37" t="s">
        <v>35</v>
      </c>
      <c r="B3386" s="37" t="s">
        <v>17</v>
      </c>
      <c r="C3386" s="33">
        <v>40878</v>
      </c>
      <c r="D3386" s="31">
        <f>'1.4'!I151</f>
        <v>110.5</v>
      </c>
      <c r="E3386" s="31">
        <f>'1.4'!V151</f>
        <v>14.6</v>
      </c>
      <c r="F3386" s="31">
        <f>'1.4'!AI151</f>
        <v>20.9</v>
      </c>
      <c r="G3386" s="31">
        <f>'1.4'!AV151</f>
        <v>20.9</v>
      </c>
    </row>
    <row r="3387" spans="1:7" x14ac:dyDescent="0.25">
      <c r="A3387" s="37" t="s">
        <v>35</v>
      </c>
      <c r="B3387" s="37" t="s">
        <v>17</v>
      </c>
      <c r="C3387" s="33">
        <v>40909</v>
      </c>
      <c r="D3387" s="31">
        <f>'1.4'!I152</f>
        <v>103.2</v>
      </c>
      <c r="E3387" s="31">
        <f>'1.4'!V152</f>
        <v>10.9</v>
      </c>
      <c r="F3387" s="31">
        <f>'1.4'!AI152</f>
        <v>10.9</v>
      </c>
      <c r="G3387" s="31">
        <f>'1.4'!AV152</f>
        <v>20.100000000000001</v>
      </c>
    </row>
    <row r="3388" spans="1:7" x14ac:dyDescent="0.25">
      <c r="A3388" s="37" t="s">
        <v>35</v>
      </c>
      <c r="B3388" s="37" t="s">
        <v>17</v>
      </c>
      <c r="C3388" s="33">
        <v>40940</v>
      </c>
      <c r="D3388" s="31">
        <f>'1.4'!I153</f>
        <v>92.9</v>
      </c>
      <c r="E3388" s="31">
        <f>'1.4'!V153</f>
        <v>5.2</v>
      </c>
      <c r="F3388" s="31">
        <f>'1.4'!AI153</f>
        <v>8.1</v>
      </c>
      <c r="G3388" s="31">
        <f>'1.4'!AV153</f>
        <v>19</v>
      </c>
    </row>
    <row r="3389" spans="1:7" x14ac:dyDescent="0.25">
      <c r="A3389" s="37" t="s">
        <v>35</v>
      </c>
      <c r="B3389" s="37" t="s">
        <v>17</v>
      </c>
      <c r="C3389" s="33">
        <v>40969</v>
      </c>
      <c r="D3389" s="31">
        <f>'1.4'!I154</f>
        <v>104.6</v>
      </c>
      <c r="E3389" s="31">
        <f>'1.4'!V154</f>
        <v>9.6999999999999993</v>
      </c>
      <c r="F3389" s="31">
        <f>'1.4'!AI154</f>
        <v>8.6999999999999993</v>
      </c>
      <c r="G3389" s="31">
        <f>'1.4'!AV154</f>
        <v>18.600000000000001</v>
      </c>
    </row>
    <row r="3390" spans="1:7" x14ac:dyDescent="0.25">
      <c r="A3390" s="37" t="s">
        <v>35</v>
      </c>
      <c r="B3390" s="37" t="s">
        <v>17</v>
      </c>
      <c r="C3390" s="33">
        <v>41000</v>
      </c>
      <c r="D3390" s="31">
        <f>'1.4'!I155</f>
        <v>96.2</v>
      </c>
      <c r="E3390" s="31">
        <f>'1.4'!V155</f>
        <v>2.2999999999999998</v>
      </c>
      <c r="F3390" s="31">
        <f>'1.4'!AI155</f>
        <v>7.1</v>
      </c>
      <c r="G3390" s="31">
        <f>'1.4'!AV155</f>
        <v>17.100000000000001</v>
      </c>
    </row>
    <row r="3391" spans="1:7" x14ac:dyDescent="0.25">
      <c r="A3391" s="37" t="s">
        <v>35</v>
      </c>
      <c r="B3391" s="37" t="s">
        <v>17</v>
      </c>
      <c r="C3391" s="33">
        <v>41030</v>
      </c>
      <c r="D3391" s="31">
        <f>'1.4'!I156</f>
        <v>102.2</v>
      </c>
      <c r="E3391" s="31">
        <f>'1.4'!V156</f>
        <v>4.4000000000000004</v>
      </c>
      <c r="F3391" s="31">
        <f>'1.4'!AI156</f>
        <v>6.5</v>
      </c>
      <c r="G3391" s="31">
        <f>'1.4'!AV156</f>
        <v>15.6</v>
      </c>
    </row>
    <row r="3392" spans="1:7" x14ac:dyDescent="0.25">
      <c r="A3392" s="37" t="s">
        <v>35</v>
      </c>
      <c r="B3392" s="37" t="s">
        <v>17</v>
      </c>
      <c r="C3392" s="33">
        <v>41061</v>
      </c>
      <c r="D3392" s="31">
        <f>'1.4'!I157</f>
        <v>101</v>
      </c>
      <c r="E3392" s="31">
        <f>'1.4'!V157</f>
        <v>4.9000000000000004</v>
      </c>
      <c r="F3392" s="31">
        <f>'1.4'!AI157</f>
        <v>6.2</v>
      </c>
      <c r="G3392" s="31">
        <f>'1.4'!AV157</f>
        <v>14.2</v>
      </c>
    </row>
    <row r="3393" spans="1:7" x14ac:dyDescent="0.25">
      <c r="A3393" s="37" t="s">
        <v>35</v>
      </c>
      <c r="B3393" s="37" t="s">
        <v>17</v>
      </c>
      <c r="C3393" s="33">
        <v>41091</v>
      </c>
      <c r="D3393" s="31">
        <f>'1.4'!I158</f>
        <v>110.1</v>
      </c>
      <c r="E3393" s="31">
        <f>'1.4'!V158</f>
        <v>8.5</v>
      </c>
      <c r="F3393" s="31">
        <f>'1.4'!AI158</f>
        <v>6.6</v>
      </c>
      <c r="G3393" s="31">
        <f>'1.4'!AV158</f>
        <v>13.1</v>
      </c>
    </row>
    <row r="3394" spans="1:7" x14ac:dyDescent="0.25">
      <c r="A3394" s="37" t="s">
        <v>35</v>
      </c>
      <c r="B3394" s="37" t="s">
        <v>17</v>
      </c>
      <c r="C3394" s="33">
        <v>41122</v>
      </c>
      <c r="D3394" s="31">
        <f>'1.4'!I159</f>
        <v>108.7</v>
      </c>
      <c r="E3394" s="31">
        <f>'1.4'!V159</f>
        <v>3.7</v>
      </c>
      <c r="F3394" s="31">
        <f>'1.4'!AI159</f>
        <v>6.2</v>
      </c>
      <c r="G3394" s="31">
        <f>'1.4'!AV159</f>
        <v>11.5</v>
      </c>
    </row>
    <row r="3395" spans="1:7" x14ac:dyDescent="0.25">
      <c r="A3395" s="37" t="s">
        <v>35</v>
      </c>
      <c r="B3395" s="37" t="s">
        <v>17</v>
      </c>
      <c r="C3395" s="33">
        <v>41153</v>
      </c>
      <c r="D3395" s="31">
        <f>'1.4'!I160</f>
        <v>104.3</v>
      </c>
      <c r="E3395" s="31">
        <f>'1.4'!V160</f>
        <v>1.1000000000000001</v>
      </c>
      <c r="F3395" s="31">
        <f>'1.4'!AI160</f>
        <v>5.6</v>
      </c>
      <c r="G3395" s="31">
        <f>'1.4'!AV160</f>
        <v>9.6999999999999993</v>
      </c>
    </row>
    <row r="3396" spans="1:7" x14ac:dyDescent="0.25">
      <c r="A3396" s="37" t="s">
        <v>35</v>
      </c>
      <c r="B3396" s="37" t="s">
        <v>17</v>
      </c>
      <c r="C3396" s="33">
        <v>41183</v>
      </c>
      <c r="D3396" s="31">
        <f>'1.4'!I161</f>
        <v>108.3</v>
      </c>
      <c r="E3396" s="31">
        <f>'1.4'!V161</f>
        <v>0.6</v>
      </c>
      <c r="F3396" s="31">
        <f>'1.4'!AI161</f>
        <v>5</v>
      </c>
      <c r="G3396" s="31">
        <f>'1.4'!AV161</f>
        <v>7.6</v>
      </c>
    </row>
    <row r="3397" spans="1:7" x14ac:dyDescent="0.25">
      <c r="A3397" s="37" t="s">
        <v>35</v>
      </c>
      <c r="B3397" s="37" t="s">
        <v>17</v>
      </c>
      <c r="C3397" s="33">
        <v>41214</v>
      </c>
      <c r="D3397" s="31">
        <f>'1.4'!I162</f>
        <v>103.5</v>
      </c>
      <c r="E3397" s="31">
        <f>'1.4'!V162</f>
        <v>-3.8</v>
      </c>
      <c r="F3397" s="31">
        <f>'1.4'!AI162</f>
        <v>4.2</v>
      </c>
      <c r="G3397" s="31">
        <f>'1.4'!AV162</f>
        <v>5</v>
      </c>
    </row>
    <row r="3398" spans="1:7" x14ac:dyDescent="0.25">
      <c r="A3398" s="37" t="s">
        <v>35</v>
      </c>
      <c r="B3398" s="37" t="s">
        <v>17</v>
      </c>
      <c r="C3398" s="33">
        <v>41244</v>
      </c>
      <c r="D3398" s="31">
        <f>'1.4'!I163</f>
        <v>111.5</v>
      </c>
      <c r="E3398" s="31">
        <f>'1.4'!V163</f>
        <v>0.9</v>
      </c>
      <c r="F3398" s="31">
        <f>'1.4'!AI163</f>
        <v>3.9</v>
      </c>
      <c r="G3398" s="31">
        <f>'1.4'!AV163</f>
        <v>3.9</v>
      </c>
    </row>
    <row r="3399" spans="1:7" x14ac:dyDescent="0.25">
      <c r="A3399" s="37" t="s">
        <v>35</v>
      </c>
      <c r="B3399" s="37" t="s">
        <v>17</v>
      </c>
      <c r="C3399" s="33">
        <v>41275</v>
      </c>
      <c r="D3399" s="31">
        <f>'1.4'!I164</f>
        <v>103.7</v>
      </c>
      <c r="E3399" s="31">
        <f>'1.4'!V164</f>
        <v>0.4</v>
      </c>
      <c r="F3399" s="31">
        <f>'1.4'!AI164</f>
        <v>0.4</v>
      </c>
      <c r="G3399" s="31">
        <f>'1.4'!AV164</f>
        <v>3</v>
      </c>
    </row>
    <row r="3400" spans="1:7" x14ac:dyDescent="0.25">
      <c r="A3400" s="37" t="s">
        <v>35</v>
      </c>
      <c r="B3400" s="37" t="s">
        <v>17</v>
      </c>
      <c r="C3400" s="33">
        <v>41306</v>
      </c>
      <c r="D3400" s="31">
        <f>'1.4'!I165</f>
        <v>94.6</v>
      </c>
      <c r="E3400" s="31">
        <f>'1.4'!V165</f>
        <v>1.7</v>
      </c>
      <c r="F3400" s="31">
        <f>'1.4'!AI165</f>
        <v>1.1000000000000001</v>
      </c>
      <c r="G3400" s="31">
        <f>'1.4'!AV165</f>
        <v>2.8</v>
      </c>
    </row>
    <row r="3401" spans="1:7" x14ac:dyDescent="0.25">
      <c r="A3401" s="37" t="s">
        <v>35</v>
      </c>
      <c r="B3401" s="37" t="s">
        <v>17</v>
      </c>
      <c r="C3401" s="33">
        <v>41334</v>
      </c>
      <c r="D3401" s="31">
        <f>'1.4'!I166</f>
        <v>103.9</v>
      </c>
      <c r="E3401" s="31">
        <f>'1.4'!V166</f>
        <v>-0.6</v>
      </c>
      <c r="F3401" s="31">
        <f>'1.4'!AI166</f>
        <v>0.5</v>
      </c>
      <c r="G3401" s="31">
        <f>'1.4'!AV166</f>
        <v>2</v>
      </c>
    </row>
    <row r="3402" spans="1:7" x14ac:dyDescent="0.25">
      <c r="A3402" s="37" t="s">
        <v>35</v>
      </c>
      <c r="B3402" s="37" t="s">
        <v>17</v>
      </c>
      <c r="C3402" s="33">
        <v>41365</v>
      </c>
      <c r="D3402" s="31">
        <f>'1.4'!I167</f>
        <v>104.8</v>
      </c>
      <c r="E3402" s="31">
        <f>'1.4'!V167</f>
        <v>9</v>
      </c>
      <c r="F3402" s="31">
        <f>'1.4'!AI167</f>
        <v>2.5</v>
      </c>
      <c r="G3402" s="31">
        <f>'1.4'!AV167</f>
        <v>2.5</v>
      </c>
    </row>
    <row r="3403" spans="1:7" x14ac:dyDescent="0.25">
      <c r="A3403" s="37" t="s">
        <v>35</v>
      </c>
      <c r="B3403" s="37" t="s">
        <v>17</v>
      </c>
      <c r="C3403" s="33">
        <v>41395</v>
      </c>
      <c r="D3403" s="31">
        <f>'1.4'!I168</f>
        <v>105.1</v>
      </c>
      <c r="E3403" s="31">
        <f>'1.4'!V168</f>
        <v>2.9</v>
      </c>
      <c r="F3403" s="31">
        <f>'1.4'!AI168</f>
        <v>2.6</v>
      </c>
      <c r="G3403" s="31">
        <f>'1.4'!AV168</f>
        <v>2.4</v>
      </c>
    </row>
    <row r="3404" spans="1:7" x14ac:dyDescent="0.25">
      <c r="A3404" s="37" t="s">
        <v>35</v>
      </c>
      <c r="B3404" s="37" t="s">
        <v>17</v>
      </c>
      <c r="C3404" s="33">
        <v>41426</v>
      </c>
      <c r="D3404" s="31">
        <f>'1.4'!I169</f>
        <v>101.7</v>
      </c>
      <c r="E3404" s="31">
        <f>'1.4'!V169</f>
        <v>0.7</v>
      </c>
      <c r="F3404" s="31">
        <f>'1.4'!AI169</f>
        <v>2.2999999999999998</v>
      </c>
      <c r="G3404" s="31">
        <f>'1.4'!AV169</f>
        <v>2</v>
      </c>
    </row>
    <row r="3405" spans="1:7" x14ac:dyDescent="0.25">
      <c r="A3405" s="37" t="s">
        <v>35</v>
      </c>
      <c r="B3405" s="37" t="s">
        <v>17</v>
      </c>
      <c r="C3405" s="33">
        <v>41456</v>
      </c>
      <c r="D3405" s="31">
        <f>'1.4'!I170</f>
        <v>110.5</v>
      </c>
      <c r="E3405" s="31">
        <f>'1.4'!V170</f>
        <v>0.4</v>
      </c>
      <c r="F3405" s="31">
        <f>'1.4'!AI170</f>
        <v>2</v>
      </c>
      <c r="G3405" s="31">
        <f>'1.4'!AV170</f>
        <v>1.3</v>
      </c>
    </row>
    <row r="3406" spans="1:7" x14ac:dyDescent="0.25">
      <c r="A3406" s="37" t="s">
        <v>35</v>
      </c>
      <c r="B3406" s="37" t="s">
        <v>17</v>
      </c>
      <c r="C3406" s="33">
        <v>41487</v>
      </c>
      <c r="D3406" s="31">
        <f>'1.4'!I171</f>
        <v>114.3</v>
      </c>
      <c r="E3406" s="31">
        <f>'1.4'!V171</f>
        <v>5.2</v>
      </c>
      <c r="F3406" s="31">
        <f>'1.4'!AI171</f>
        <v>2.4</v>
      </c>
      <c r="G3406" s="31">
        <f>'1.4'!AV171</f>
        <v>1.5</v>
      </c>
    </row>
    <row r="3407" spans="1:7" x14ac:dyDescent="0.25">
      <c r="A3407" s="37" t="s">
        <v>35</v>
      </c>
      <c r="B3407" s="37" t="s">
        <v>17</v>
      </c>
      <c r="C3407" s="33">
        <v>41518</v>
      </c>
      <c r="D3407" s="31">
        <f>'1.4'!I172</f>
        <v>110.4</v>
      </c>
      <c r="E3407" s="31">
        <f>'1.4'!V172</f>
        <v>5.8</v>
      </c>
      <c r="F3407" s="31">
        <f>'1.4'!AI172</f>
        <v>2.8</v>
      </c>
      <c r="G3407" s="31">
        <f>'1.4'!AV172</f>
        <v>1.9</v>
      </c>
    </row>
    <row r="3408" spans="1:7" x14ac:dyDescent="0.25">
      <c r="A3408" s="37" t="s">
        <v>35</v>
      </c>
      <c r="B3408" s="37" t="s">
        <v>17</v>
      </c>
      <c r="C3408" s="33">
        <v>41548</v>
      </c>
      <c r="D3408" s="31">
        <f>'1.4'!I173</f>
        <v>115.9</v>
      </c>
      <c r="E3408" s="31">
        <f>'1.4'!V173</f>
        <v>7</v>
      </c>
      <c r="F3408" s="31">
        <f>'1.4'!AI173</f>
        <v>3.2</v>
      </c>
      <c r="G3408" s="31">
        <f>'1.4'!AV173</f>
        <v>2.4</v>
      </c>
    </row>
    <row r="3409" spans="1:7" x14ac:dyDescent="0.25">
      <c r="A3409" s="37" t="s">
        <v>35</v>
      </c>
      <c r="B3409" s="37" t="s">
        <v>17</v>
      </c>
      <c r="C3409" s="33">
        <v>41579</v>
      </c>
      <c r="D3409" s="31">
        <f>'1.4'!I174</f>
        <v>109.6</v>
      </c>
      <c r="E3409" s="31">
        <f>'1.4'!V174</f>
        <v>5.9</v>
      </c>
      <c r="F3409" s="31">
        <f>'1.4'!AI174</f>
        <v>3.5</v>
      </c>
      <c r="G3409" s="31">
        <f>'1.4'!AV174</f>
        <v>3.3</v>
      </c>
    </row>
    <row r="3410" spans="1:7" x14ac:dyDescent="0.25">
      <c r="A3410" s="37" t="s">
        <v>35</v>
      </c>
      <c r="B3410" s="37" t="s">
        <v>17</v>
      </c>
      <c r="C3410" s="33">
        <v>41609</v>
      </c>
      <c r="D3410" s="31">
        <f>'1.4'!I175</f>
        <v>112.6</v>
      </c>
      <c r="E3410" s="31">
        <f>'1.4'!V175</f>
        <v>1</v>
      </c>
      <c r="F3410" s="31">
        <f>'1.4'!AI175</f>
        <v>3.3</v>
      </c>
      <c r="G3410" s="31">
        <f>'1.4'!AV175</f>
        <v>3.3</v>
      </c>
    </row>
    <row r="3411" spans="1:7" x14ac:dyDescent="0.25">
      <c r="A3411" s="37" t="s">
        <v>35</v>
      </c>
      <c r="B3411" s="37" t="s">
        <v>17</v>
      </c>
      <c r="C3411" s="33">
        <v>41640</v>
      </c>
      <c r="D3411" s="31">
        <f>'1.4'!I176</f>
        <v>112.3</v>
      </c>
      <c r="E3411" s="31">
        <f>'1.4'!V176</f>
        <v>8.3000000000000007</v>
      </c>
      <c r="F3411" s="31">
        <f>'1.4'!AI176</f>
        <v>8.3000000000000007</v>
      </c>
      <c r="G3411" s="31">
        <f>'1.4'!AV176</f>
        <v>3.9</v>
      </c>
    </row>
    <row r="3412" spans="1:7" x14ac:dyDescent="0.25">
      <c r="A3412" s="37" t="s">
        <v>35</v>
      </c>
      <c r="B3412" s="37" t="s">
        <v>17</v>
      </c>
      <c r="C3412" s="33">
        <v>41671</v>
      </c>
      <c r="D3412" s="31">
        <f>'1.4'!I177</f>
        <v>105.1</v>
      </c>
      <c r="E3412" s="31">
        <f>'1.4'!V177</f>
        <v>11.2</v>
      </c>
      <c r="F3412" s="31">
        <f>'1.4'!AI177</f>
        <v>9.6999999999999993</v>
      </c>
      <c r="G3412" s="31">
        <f>'1.4'!AV177</f>
        <v>4.5999999999999996</v>
      </c>
    </row>
    <row r="3413" spans="1:7" x14ac:dyDescent="0.25">
      <c r="A3413" s="37" t="s">
        <v>35</v>
      </c>
      <c r="B3413" s="37" t="s">
        <v>17</v>
      </c>
      <c r="C3413" s="33">
        <v>41699</v>
      </c>
      <c r="D3413" s="31">
        <f>'1.4'!I178</f>
        <v>109.6</v>
      </c>
      <c r="E3413" s="31">
        <f>'1.4'!V178</f>
        <v>5.5</v>
      </c>
      <c r="F3413" s="31">
        <f>'1.4'!AI178</f>
        <v>8.1999999999999993</v>
      </c>
      <c r="G3413" s="31">
        <f>'1.4'!AV178</f>
        <v>5.0999999999999996</v>
      </c>
    </row>
    <row r="3414" spans="1:7" x14ac:dyDescent="0.25">
      <c r="A3414" s="37" t="s">
        <v>35</v>
      </c>
      <c r="B3414" s="37" t="s">
        <v>17</v>
      </c>
      <c r="C3414" s="33">
        <v>41730</v>
      </c>
      <c r="D3414" s="31">
        <f>'1.4'!I179</f>
        <v>111.7</v>
      </c>
      <c r="E3414" s="31">
        <f>'1.4'!V179</f>
        <v>6.6</v>
      </c>
      <c r="F3414" s="31">
        <f>'1.4'!AI179</f>
        <v>7.8</v>
      </c>
      <c r="G3414" s="31">
        <f>'1.4'!AV179</f>
        <v>5</v>
      </c>
    </row>
    <row r="3415" spans="1:7" x14ac:dyDescent="0.25">
      <c r="A3415" s="37" t="s">
        <v>35</v>
      </c>
      <c r="B3415" s="37" t="s">
        <v>17</v>
      </c>
      <c r="C3415" s="33">
        <v>41760</v>
      </c>
      <c r="D3415" s="31">
        <f>'1.4'!I180</f>
        <v>119.7</v>
      </c>
      <c r="E3415" s="31">
        <f>'1.4'!V180</f>
        <v>13.9</v>
      </c>
      <c r="F3415" s="31">
        <f>'1.4'!AI180</f>
        <v>9</v>
      </c>
      <c r="G3415" s="31">
        <f>'1.4'!AV180</f>
        <v>5.9</v>
      </c>
    </row>
    <row r="3416" spans="1:7" x14ac:dyDescent="0.25">
      <c r="A3416" s="37" t="s">
        <v>35</v>
      </c>
      <c r="B3416" s="37" t="s">
        <v>17</v>
      </c>
      <c r="C3416" s="33">
        <v>41791</v>
      </c>
      <c r="D3416" s="31">
        <f>'1.4'!I181</f>
        <v>110.4</v>
      </c>
      <c r="E3416" s="31">
        <f>'1.4'!V181</f>
        <v>8.6</v>
      </c>
      <c r="F3416" s="31">
        <f>'1.4'!AI181</f>
        <v>9</v>
      </c>
      <c r="G3416" s="31">
        <f>'1.4'!AV181</f>
        <v>6.5</v>
      </c>
    </row>
    <row r="3417" spans="1:7" x14ac:dyDescent="0.25">
      <c r="A3417" s="37" t="s">
        <v>35</v>
      </c>
      <c r="B3417" s="37" t="s">
        <v>17</v>
      </c>
      <c r="C3417" s="33">
        <v>41821</v>
      </c>
      <c r="D3417" s="31">
        <f>'1.4'!I182</f>
        <v>121.1</v>
      </c>
      <c r="E3417" s="31">
        <f>'1.4'!V182</f>
        <v>9.6</v>
      </c>
      <c r="F3417" s="31">
        <f>'1.4'!AI182</f>
        <v>9.1</v>
      </c>
      <c r="G3417" s="31">
        <f>'1.4'!AV182</f>
        <v>7.3</v>
      </c>
    </row>
    <row r="3418" spans="1:7" x14ac:dyDescent="0.25">
      <c r="A3418" s="37" t="s">
        <v>35</v>
      </c>
      <c r="B3418" s="37" t="s">
        <v>17</v>
      </c>
      <c r="C3418" s="33">
        <v>41852</v>
      </c>
      <c r="D3418" s="31">
        <f>'1.4'!I183</f>
        <v>0</v>
      </c>
      <c r="E3418" s="31">
        <f>'1.4'!V183</f>
        <v>0</v>
      </c>
      <c r="F3418" s="31">
        <f>'1.4'!AI183</f>
        <v>0</v>
      </c>
      <c r="G3418" s="31">
        <f>'1.4'!AV183</f>
        <v>0</v>
      </c>
    </row>
    <row r="3419" spans="1:7" x14ac:dyDescent="0.25">
      <c r="A3419" s="37" t="s">
        <v>35</v>
      </c>
      <c r="B3419" s="37" t="s">
        <v>17</v>
      </c>
      <c r="C3419" s="33">
        <v>41883</v>
      </c>
      <c r="D3419" s="31">
        <f>'1.4'!I184</f>
        <v>0</v>
      </c>
      <c r="E3419" s="31">
        <f>'1.4'!V184</f>
        <v>0</v>
      </c>
      <c r="F3419" s="31">
        <f>'1.4'!AI184</f>
        <v>0</v>
      </c>
      <c r="G3419" s="31">
        <f>'1.4'!AV184</f>
        <v>0</v>
      </c>
    </row>
    <row r="3420" spans="1:7" x14ac:dyDescent="0.25">
      <c r="A3420" s="37" t="s">
        <v>35</v>
      </c>
      <c r="B3420" s="37" t="s">
        <v>17</v>
      </c>
      <c r="C3420" s="33">
        <v>41913</v>
      </c>
      <c r="D3420" s="31">
        <f>'1.4'!I185</f>
        <v>0</v>
      </c>
      <c r="E3420" s="31">
        <f>'1.4'!V185</f>
        <v>0</v>
      </c>
      <c r="F3420" s="31">
        <f>'1.4'!AI185</f>
        <v>0</v>
      </c>
      <c r="G3420" s="31">
        <f>'1.4'!AV185</f>
        <v>0</v>
      </c>
    </row>
    <row r="3421" spans="1:7" x14ac:dyDescent="0.25">
      <c r="A3421" s="37" t="s">
        <v>35</v>
      </c>
      <c r="B3421" s="37" t="s">
        <v>17</v>
      </c>
      <c r="C3421" s="33">
        <v>41944</v>
      </c>
      <c r="D3421" s="31">
        <f>'1.4'!I186</f>
        <v>0</v>
      </c>
      <c r="E3421" s="31">
        <f>'1.4'!V186</f>
        <v>0</v>
      </c>
      <c r="F3421" s="31">
        <f>'1.4'!AI186</f>
        <v>0</v>
      </c>
      <c r="G3421" s="31">
        <f>'1.4'!AV186</f>
        <v>0</v>
      </c>
    </row>
    <row r="3422" spans="1:7" x14ac:dyDescent="0.25">
      <c r="A3422" s="37" t="s">
        <v>35</v>
      </c>
      <c r="B3422" s="37" t="s">
        <v>17</v>
      </c>
      <c r="C3422" s="33">
        <v>41974</v>
      </c>
      <c r="D3422" s="31">
        <f>'1.4'!I187</f>
        <v>0</v>
      </c>
      <c r="E3422" s="31">
        <f>'1.4'!V187</f>
        <v>0</v>
      </c>
      <c r="F3422" s="31">
        <f>'1.4'!AI187</f>
        <v>0</v>
      </c>
      <c r="G3422" s="31">
        <f>'1.4'!AV187</f>
        <v>0</v>
      </c>
    </row>
    <row r="3423" spans="1:7" x14ac:dyDescent="0.25">
      <c r="A3423" s="37" t="s">
        <v>35</v>
      </c>
      <c r="B3423" s="37" t="s">
        <v>18</v>
      </c>
      <c r="C3423" s="33">
        <v>36526</v>
      </c>
      <c r="D3423" s="31" t="e">
        <f>'1.4'!J8</f>
        <v>#N/A</v>
      </c>
      <c r="E3423" s="31" t="e">
        <f>'1.4'!W8</f>
        <v>#N/A</v>
      </c>
      <c r="F3423" s="31" t="e">
        <f>'1.4'!AJ8</f>
        <v>#N/A</v>
      </c>
      <c r="G3423" s="31" t="e">
        <f>'1.4'!AW8</f>
        <v>#N/A</v>
      </c>
    </row>
    <row r="3424" spans="1:7" x14ac:dyDescent="0.25">
      <c r="A3424" s="37" t="s">
        <v>35</v>
      </c>
      <c r="B3424" s="37" t="s">
        <v>18</v>
      </c>
      <c r="C3424" s="33">
        <v>36557</v>
      </c>
      <c r="D3424" s="31" t="e">
        <f>'1.4'!J9</f>
        <v>#N/A</v>
      </c>
      <c r="E3424" s="31" t="e">
        <f>'1.4'!W9</f>
        <v>#N/A</v>
      </c>
      <c r="F3424" s="31" t="e">
        <f>'1.4'!AJ9</f>
        <v>#N/A</v>
      </c>
      <c r="G3424" s="31" t="e">
        <f>'1.4'!AW9</f>
        <v>#N/A</v>
      </c>
    </row>
    <row r="3425" spans="1:7" x14ac:dyDescent="0.25">
      <c r="A3425" s="37" t="s">
        <v>35</v>
      </c>
      <c r="B3425" s="37" t="s">
        <v>18</v>
      </c>
      <c r="C3425" s="33">
        <v>36586</v>
      </c>
      <c r="D3425" s="31" t="e">
        <f>'1.4'!J10</f>
        <v>#N/A</v>
      </c>
      <c r="E3425" s="31" t="e">
        <f>'1.4'!W10</f>
        <v>#N/A</v>
      </c>
      <c r="F3425" s="31" t="e">
        <f>'1.4'!AJ10</f>
        <v>#N/A</v>
      </c>
      <c r="G3425" s="31" t="e">
        <f>'1.4'!AW10</f>
        <v>#N/A</v>
      </c>
    </row>
    <row r="3426" spans="1:7" x14ac:dyDescent="0.25">
      <c r="A3426" s="37" t="s">
        <v>35</v>
      </c>
      <c r="B3426" s="37" t="s">
        <v>18</v>
      </c>
      <c r="C3426" s="33">
        <v>36617</v>
      </c>
      <c r="D3426" s="31" t="e">
        <f>'1.4'!J11</f>
        <v>#N/A</v>
      </c>
      <c r="E3426" s="31" t="e">
        <f>'1.4'!W11</f>
        <v>#N/A</v>
      </c>
      <c r="F3426" s="31" t="e">
        <f>'1.4'!AJ11</f>
        <v>#N/A</v>
      </c>
      <c r="G3426" s="31" t="e">
        <f>'1.4'!AW11</f>
        <v>#N/A</v>
      </c>
    </row>
    <row r="3427" spans="1:7" x14ac:dyDescent="0.25">
      <c r="A3427" s="37" t="s">
        <v>35</v>
      </c>
      <c r="B3427" s="37" t="s">
        <v>18</v>
      </c>
      <c r="C3427" s="33">
        <v>36647</v>
      </c>
      <c r="D3427" s="31" t="e">
        <f>'1.4'!J12</f>
        <v>#N/A</v>
      </c>
      <c r="E3427" s="31" t="e">
        <f>'1.4'!W12</f>
        <v>#N/A</v>
      </c>
      <c r="F3427" s="31" t="e">
        <f>'1.4'!AJ12</f>
        <v>#N/A</v>
      </c>
      <c r="G3427" s="31" t="e">
        <f>'1.4'!AW12</f>
        <v>#N/A</v>
      </c>
    </row>
    <row r="3428" spans="1:7" x14ac:dyDescent="0.25">
      <c r="A3428" s="37" t="s">
        <v>35</v>
      </c>
      <c r="B3428" s="37" t="s">
        <v>18</v>
      </c>
      <c r="C3428" s="33">
        <v>36678</v>
      </c>
      <c r="D3428" s="31" t="e">
        <f>'1.4'!J13</f>
        <v>#N/A</v>
      </c>
      <c r="E3428" s="31" t="e">
        <f>'1.4'!W13</f>
        <v>#N/A</v>
      </c>
      <c r="F3428" s="31" t="e">
        <f>'1.4'!AJ13</f>
        <v>#N/A</v>
      </c>
      <c r="G3428" s="31" t="e">
        <f>'1.4'!AW13</f>
        <v>#N/A</v>
      </c>
    </row>
    <row r="3429" spans="1:7" x14ac:dyDescent="0.25">
      <c r="A3429" s="37" t="s">
        <v>35</v>
      </c>
      <c r="B3429" s="37" t="s">
        <v>18</v>
      </c>
      <c r="C3429" s="33">
        <v>36708</v>
      </c>
      <c r="D3429" s="31" t="e">
        <f>'1.4'!J14</f>
        <v>#N/A</v>
      </c>
      <c r="E3429" s="31" t="e">
        <f>'1.4'!W14</f>
        <v>#N/A</v>
      </c>
      <c r="F3429" s="31" t="e">
        <f>'1.4'!AJ14</f>
        <v>#N/A</v>
      </c>
      <c r="G3429" s="31" t="e">
        <f>'1.4'!AW14</f>
        <v>#N/A</v>
      </c>
    </row>
    <row r="3430" spans="1:7" x14ac:dyDescent="0.25">
      <c r="A3430" s="37" t="s">
        <v>35</v>
      </c>
      <c r="B3430" s="37" t="s">
        <v>18</v>
      </c>
      <c r="C3430" s="33">
        <v>36739</v>
      </c>
      <c r="D3430" s="31" t="e">
        <f>'1.4'!J15</f>
        <v>#N/A</v>
      </c>
      <c r="E3430" s="31" t="e">
        <f>'1.4'!W15</f>
        <v>#N/A</v>
      </c>
      <c r="F3430" s="31" t="e">
        <f>'1.4'!AJ15</f>
        <v>#N/A</v>
      </c>
      <c r="G3430" s="31" t="e">
        <f>'1.4'!AW15</f>
        <v>#N/A</v>
      </c>
    </row>
    <row r="3431" spans="1:7" x14ac:dyDescent="0.25">
      <c r="A3431" s="37" t="s">
        <v>35</v>
      </c>
      <c r="B3431" s="37" t="s">
        <v>18</v>
      </c>
      <c r="C3431" s="33">
        <v>36770</v>
      </c>
      <c r="D3431" s="31" t="e">
        <f>'1.4'!J16</f>
        <v>#N/A</v>
      </c>
      <c r="E3431" s="31" t="e">
        <f>'1.4'!W16</f>
        <v>#N/A</v>
      </c>
      <c r="F3431" s="31" t="e">
        <f>'1.4'!AJ16</f>
        <v>#N/A</v>
      </c>
      <c r="G3431" s="31" t="e">
        <f>'1.4'!AW16</f>
        <v>#N/A</v>
      </c>
    </row>
    <row r="3432" spans="1:7" x14ac:dyDescent="0.25">
      <c r="A3432" s="37" t="s">
        <v>35</v>
      </c>
      <c r="B3432" s="37" t="s">
        <v>18</v>
      </c>
      <c r="C3432" s="33">
        <v>36800</v>
      </c>
      <c r="D3432" s="31" t="e">
        <f>'1.4'!J17</f>
        <v>#N/A</v>
      </c>
      <c r="E3432" s="31" t="e">
        <f>'1.4'!W17</f>
        <v>#N/A</v>
      </c>
      <c r="F3432" s="31" t="e">
        <f>'1.4'!AJ17</f>
        <v>#N/A</v>
      </c>
      <c r="G3432" s="31" t="e">
        <f>'1.4'!AW17</f>
        <v>#N/A</v>
      </c>
    </row>
    <row r="3433" spans="1:7" x14ac:dyDescent="0.25">
      <c r="A3433" s="37" t="s">
        <v>35</v>
      </c>
      <c r="B3433" s="37" t="s">
        <v>18</v>
      </c>
      <c r="C3433" s="33">
        <v>36831</v>
      </c>
      <c r="D3433" s="31" t="e">
        <f>'1.4'!J18</f>
        <v>#N/A</v>
      </c>
      <c r="E3433" s="31" t="e">
        <f>'1.4'!W18</f>
        <v>#N/A</v>
      </c>
      <c r="F3433" s="31" t="e">
        <f>'1.4'!AJ18</f>
        <v>#N/A</v>
      </c>
      <c r="G3433" s="31" t="e">
        <f>'1.4'!AW18</f>
        <v>#N/A</v>
      </c>
    </row>
    <row r="3434" spans="1:7" x14ac:dyDescent="0.25">
      <c r="A3434" s="37" t="s">
        <v>35</v>
      </c>
      <c r="B3434" s="37" t="s">
        <v>18</v>
      </c>
      <c r="C3434" s="33">
        <v>36861</v>
      </c>
      <c r="D3434" s="31" t="e">
        <f>'1.4'!J19</f>
        <v>#N/A</v>
      </c>
      <c r="E3434" s="31" t="e">
        <f>'1.4'!W19</f>
        <v>#N/A</v>
      </c>
      <c r="F3434" s="31" t="e">
        <f>'1.4'!AJ19</f>
        <v>#N/A</v>
      </c>
      <c r="G3434" s="31" t="e">
        <f>'1.4'!AW19</f>
        <v>#N/A</v>
      </c>
    </row>
    <row r="3435" spans="1:7" x14ac:dyDescent="0.25">
      <c r="A3435" s="37" t="s">
        <v>35</v>
      </c>
      <c r="B3435" s="37" t="s">
        <v>18</v>
      </c>
      <c r="C3435" s="33">
        <v>36892</v>
      </c>
      <c r="D3435" s="31" t="e">
        <f>'1.4'!J20</f>
        <v>#N/A</v>
      </c>
      <c r="E3435" s="31" t="e">
        <f>'1.4'!W20</f>
        <v>#N/A</v>
      </c>
      <c r="F3435" s="31" t="e">
        <f>'1.4'!AJ20</f>
        <v>#N/A</v>
      </c>
      <c r="G3435" s="31" t="e">
        <f>'1.4'!AW20</f>
        <v>#N/A</v>
      </c>
    </row>
    <row r="3436" spans="1:7" x14ac:dyDescent="0.25">
      <c r="A3436" s="37" t="s">
        <v>35</v>
      </c>
      <c r="B3436" s="37" t="s">
        <v>18</v>
      </c>
      <c r="C3436" s="33">
        <v>36923</v>
      </c>
      <c r="D3436" s="31" t="e">
        <f>'1.4'!J21</f>
        <v>#N/A</v>
      </c>
      <c r="E3436" s="31" t="e">
        <f>'1.4'!W21</f>
        <v>#N/A</v>
      </c>
      <c r="F3436" s="31" t="e">
        <f>'1.4'!AJ21</f>
        <v>#N/A</v>
      </c>
      <c r="G3436" s="31" t="e">
        <f>'1.4'!AW21</f>
        <v>#N/A</v>
      </c>
    </row>
    <row r="3437" spans="1:7" x14ac:dyDescent="0.25">
      <c r="A3437" s="37" t="s">
        <v>35</v>
      </c>
      <c r="B3437" s="37" t="s">
        <v>18</v>
      </c>
      <c r="C3437" s="33">
        <v>36951</v>
      </c>
      <c r="D3437" s="31" t="e">
        <f>'1.4'!J22</f>
        <v>#N/A</v>
      </c>
      <c r="E3437" s="31" t="e">
        <f>'1.4'!W22</f>
        <v>#N/A</v>
      </c>
      <c r="F3437" s="31" t="e">
        <f>'1.4'!AJ22</f>
        <v>#N/A</v>
      </c>
      <c r="G3437" s="31" t="e">
        <f>'1.4'!AW22</f>
        <v>#N/A</v>
      </c>
    </row>
    <row r="3438" spans="1:7" x14ac:dyDescent="0.25">
      <c r="A3438" s="37" t="s">
        <v>35</v>
      </c>
      <c r="B3438" s="37" t="s">
        <v>18</v>
      </c>
      <c r="C3438" s="33">
        <v>36982</v>
      </c>
      <c r="D3438" s="31" t="e">
        <f>'1.4'!J23</f>
        <v>#N/A</v>
      </c>
      <c r="E3438" s="31" t="e">
        <f>'1.4'!W23</f>
        <v>#N/A</v>
      </c>
      <c r="F3438" s="31" t="e">
        <f>'1.4'!AJ23</f>
        <v>#N/A</v>
      </c>
      <c r="G3438" s="31" t="e">
        <f>'1.4'!AW23</f>
        <v>#N/A</v>
      </c>
    </row>
    <row r="3439" spans="1:7" x14ac:dyDescent="0.25">
      <c r="A3439" s="37" t="s">
        <v>35</v>
      </c>
      <c r="B3439" s="37" t="s">
        <v>18</v>
      </c>
      <c r="C3439" s="33">
        <v>37012</v>
      </c>
      <c r="D3439" s="31" t="e">
        <f>'1.4'!J24</f>
        <v>#N/A</v>
      </c>
      <c r="E3439" s="31" t="e">
        <f>'1.4'!W24</f>
        <v>#N/A</v>
      </c>
      <c r="F3439" s="31" t="e">
        <f>'1.4'!AJ24</f>
        <v>#N/A</v>
      </c>
      <c r="G3439" s="31" t="e">
        <f>'1.4'!AW24</f>
        <v>#N/A</v>
      </c>
    </row>
    <row r="3440" spans="1:7" x14ac:dyDescent="0.25">
      <c r="A3440" s="37" t="s">
        <v>35</v>
      </c>
      <c r="B3440" s="37" t="s">
        <v>18</v>
      </c>
      <c r="C3440" s="33">
        <v>37043</v>
      </c>
      <c r="D3440" s="31" t="e">
        <f>'1.4'!J25</f>
        <v>#N/A</v>
      </c>
      <c r="E3440" s="31" t="e">
        <f>'1.4'!W25</f>
        <v>#N/A</v>
      </c>
      <c r="F3440" s="31" t="e">
        <f>'1.4'!AJ25</f>
        <v>#N/A</v>
      </c>
      <c r="G3440" s="31" t="e">
        <f>'1.4'!AW25</f>
        <v>#N/A</v>
      </c>
    </row>
    <row r="3441" spans="1:7" x14ac:dyDescent="0.25">
      <c r="A3441" s="37" t="s">
        <v>35</v>
      </c>
      <c r="B3441" s="37" t="s">
        <v>18</v>
      </c>
      <c r="C3441" s="33">
        <v>37073</v>
      </c>
      <c r="D3441" s="31" t="e">
        <f>'1.4'!J26</f>
        <v>#N/A</v>
      </c>
      <c r="E3441" s="31" t="e">
        <f>'1.4'!W26</f>
        <v>#N/A</v>
      </c>
      <c r="F3441" s="31" t="e">
        <f>'1.4'!AJ26</f>
        <v>#N/A</v>
      </c>
      <c r="G3441" s="31" t="e">
        <f>'1.4'!AW26</f>
        <v>#N/A</v>
      </c>
    </row>
    <row r="3442" spans="1:7" x14ac:dyDescent="0.25">
      <c r="A3442" s="37" t="s">
        <v>35</v>
      </c>
      <c r="B3442" s="37" t="s">
        <v>18</v>
      </c>
      <c r="C3442" s="33">
        <v>37104</v>
      </c>
      <c r="D3442" s="31" t="e">
        <f>'1.4'!J27</f>
        <v>#N/A</v>
      </c>
      <c r="E3442" s="31" t="e">
        <f>'1.4'!W27</f>
        <v>#N/A</v>
      </c>
      <c r="F3442" s="31" t="e">
        <f>'1.4'!AJ27</f>
        <v>#N/A</v>
      </c>
      <c r="G3442" s="31" t="e">
        <f>'1.4'!AW27</f>
        <v>#N/A</v>
      </c>
    </row>
    <row r="3443" spans="1:7" x14ac:dyDescent="0.25">
      <c r="A3443" s="37" t="s">
        <v>35</v>
      </c>
      <c r="B3443" s="37" t="s">
        <v>18</v>
      </c>
      <c r="C3443" s="33">
        <v>37135</v>
      </c>
      <c r="D3443" s="31" t="e">
        <f>'1.4'!J28</f>
        <v>#N/A</v>
      </c>
      <c r="E3443" s="31" t="e">
        <f>'1.4'!W28</f>
        <v>#N/A</v>
      </c>
      <c r="F3443" s="31" t="e">
        <f>'1.4'!AJ28</f>
        <v>#N/A</v>
      </c>
      <c r="G3443" s="31" t="e">
        <f>'1.4'!AW28</f>
        <v>#N/A</v>
      </c>
    </row>
    <row r="3444" spans="1:7" x14ac:dyDescent="0.25">
      <c r="A3444" s="37" t="s">
        <v>35</v>
      </c>
      <c r="B3444" s="37" t="s">
        <v>18</v>
      </c>
      <c r="C3444" s="33">
        <v>37165</v>
      </c>
      <c r="D3444" s="31" t="e">
        <f>'1.4'!J29</f>
        <v>#N/A</v>
      </c>
      <c r="E3444" s="31" t="e">
        <f>'1.4'!W29</f>
        <v>#N/A</v>
      </c>
      <c r="F3444" s="31" t="e">
        <f>'1.4'!AJ29</f>
        <v>#N/A</v>
      </c>
      <c r="G3444" s="31" t="e">
        <f>'1.4'!AW29</f>
        <v>#N/A</v>
      </c>
    </row>
    <row r="3445" spans="1:7" x14ac:dyDescent="0.25">
      <c r="A3445" s="37" t="s">
        <v>35</v>
      </c>
      <c r="B3445" s="37" t="s">
        <v>18</v>
      </c>
      <c r="C3445" s="33">
        <v>37196</v>
      </c>
      <c r="D3445" s="31" t="e">
        <f>'1.4'!J30</f>
        <v>#N/A</v>
      </c>
      <c r="E3445" s="31" t="e">
        <f>'1.4'!W30</f>
        <v>#N/A</v>
      </c>
      <c r="F3445" s="31" t="e">
        <f>'1.4'!AJ30</f>
        <v>#N/A</v>
      </c>
      <c r="G3445" s="31" t="e">
        <f>'1.4'!AW30</f>
        <v>#N/A</v>
      </c>
    </row>
    <row r="3446" spans="1:7" x14ac:dyDescent="0.25">
      <c r="A3446" s="37" t="s">
        <v>35</v>
      </c>
      <c r="B3446" s="37" t="s">
        <v>18</v>
      </c>
      <c r="C3446" s="33">
        <v>37226</v>
      </c>
      <c r="D3446" s="31" t="e">
        <f>'1.4'!J31</f>
        <v>#N/A</v>
      </c>
      <c r="E3446" s="31" t="e">
        <f>'1.4'!W31</f>
        <v>#N/A</v>
      </c>
      <c r="F3446" s="31" t="e">
        <f>'1.4'!AJ31</f>
        <v>#N/A</v>
      </c>
      <c r="G3446" s="31" t="e">
        <f>'1.4'!AW31</f>
        <v>#N/A</v>
      </c>
    </row>
    <row r="3447" spans="1:7" x14ac:dyDescent="0.25">
      <c r="A3447" s="37" t="s">
        <v>35</v>
      </c>
      <c r="B3447" s="37" t="s">
        <v>18</v>
      </c>
      <c r="C3447" s="33">
        <v>37257</v>
      </c>
      <c r="D3447" s="31" t="e">
        <f>'1.4'!J32</f>
        <v>#N/A</v>
      </c>
      <c r="E3447" s="31" t="e">
        <f>'1.4'!W32</f>
        <v>#N/A</v>
      </c>
      <c r="F3447" s="31" t="e">
        <f>'1.4'!AJ32</f>
        <v>#N/A</v>
      </c>
      <c r="G3447" s="31" t="e">
        <f>'1.4'!AW32</f>
        <v>#N/A</v>
      </c>
    </row>
    <row r="3448" spans="1:7" x14ac:dyDescent="0.25">
      <c r="A3448" s="37" t="s">
        <v>35</v>
      </c>
      <c r="B3448" s="37" t="s">
        <v>18</v>
      </c>
      <c r="C3448" s="33">
        <v>37288</v>
      </c>
      <c r="D3448" s="31" t="e">
        <f>'1.4'!J33</f>
        <v>#N/A</v>
      </c>
      <c r="E3448" s="31" t="e">
        <f>'1.4'!W33</f>
        <v>#N/A</v>
      </c>
      <c r="F3448" s="31" t="e">
        <f>'1.4'!AJ33</f>
        <v>#N/A</v>
      </c>
      <c r="G3448" s="31" t="e">
        <f>'1.4'!AW33</f>
        <v>#N/A</v>
      </c>
    </row>
    <row r="3449" spans="1:7" x14ac:dyDescent="0.25">
      <c r="A3449" s="37" t="s">
        <v>35</v>
      </c>
      <c r="B3449" s="37" t="s">
        <v>18</v>
      </c>
      <c r="C3449" s="33">
        <v>37316</v>
      </c>
      <c r="D3449" s="31" t="e">
        <f>'1.4'!J34</f>
        <v>#N/A</v>
      </c>
      <c r="E3449" s="31" t="e">
        <f>'1.4'!W34</f>
        <v>#N/A</v>
      </c>
      <c r="F3449" s="31" t="e">
        <f>'1.4'!AJ34</f>
        <v>#N/A</v>
      </c>
      <c r="G3449" s="31" t="e">
        <f>'1.4'!AW34</f>
        <v>#N/A</v>
      </c>
    </row>
    <row r="3450" spans="1:7" x14ac:dyDescent="0.25">
      <c r="A3450" s="37" t="s">
        <v>35</v>
      </c>
      <c r="B3450" s="37" t="s">
        <v>18</v>
      </c>
      <c r="C3450" s="33">
        <v>37347</v>
      </c>
      <c r="D3450" s="31" t="e">
        <f>'1.4'!J35</f>
        <v>#N/A</v>
      </c>
      <c r="E3450" s="31" t="e">
        <f>'1.4'!W35</f>
        <v>#N/A</v>
      </c>
      <c r="F3450" s="31" t="e">
        <f>'1.4'!AJ35</f>
        <v>#N/A</v>
      </c>
      <c r="G3450" s="31" t="e">
        <f>'1.4'!AW35</f>
        <v>#N/A</v>
      </c>
    </row>
    <row r="3451" spans="1:7" x14ac:dyDescent="0.25">
      <c r="A3451" s="37" t="s">
        <v>35</v>
      </c>
      <c r="B3451" s="37" t="s">
        <v>18</v>
      </c>
      <c r="C3451" s="33">
        <v>37377</v>
      </c>
      <c r="D3451" s="31" t="e">
        <f>'1.4'!J36</f>
        <v>#N/A</v>
      </c>
      <c r="E3451" s="31" t="e">
        <f>'1.4'!W36</f>
        <v>#N/A</v>
      </c>
      <c r="F3451" s="31" t="e">
        <f>'1.4'!AJ36</f>
        <v>#N/A</v>
      </c>
      <c r="G3451" s="31" t="e">
        <f>'1.4'!AW36</f>
        <v>#N/A</v>
      </c>
    </row>
    <row r="3452" spans="1:7" x14ac:dyDescent="0.25">
      <c r="A3452" s="37" t="s">
        <v>35</v>
      </c>
      <c r="B3452" s="37" t="s">
        <v>18</v>
      </c>
      <c r="C3452" s="33">
        <v>37408</v>
      </c>
      <c r="D3452" s="31" t="e">
        <f>'1.4'!J37</f>
        <v>#N/A</v>
      </c>
      <c r="E3452" s="31" t="e">
        <f>'1.4'!W37</f>
        <v>#N/A</v>
      </c>
      <c r="F3452" s="31" t="e">
        <f>'1.4'!AJ37</f>
        <v>#N/A</v>
      </c>
      <c r="G3452" s="31" t="e">
        <f>'1.4'!AW37</f>
        <v>#N/A</v>
      </c>
    </row>
    <row r="3453" spans="1:7" x14ac:dyDescent="0.25">
      <c r="A3453" s="37" t="s">
        <v>35</v>
      </c>
      <c r="B3453" s="37" t="s">
        <v>18</v>
      </c>
      <c r="C3453" s="33">
        <v>37438</v>
      </c>
      <c r="D3453" s="31" t="e">
        <f>'1.4'!J38</f>
        <v>#N/A</v>
      </c>
      <c r="E3453" s="31" t="e">
        <f>'1.4'!W38</f>
        <v>#N/A</v>
      </c>
      <c r="F3453" s="31" t="e">
        <f>'1.4'!AJ38</f>
        <v>#N/A</v>
      </c>
      <c r="G3453" s="31" t="e">
        <f>'1.4'!AW38</f>
        <v>#N/A</v>
      </c>
    </row>
    <row r="3454" spans="1:7" x14ac:dyDescent="0.25">
      <c r="A3454" s="37" t="s">
        <v>35</v>
      </c>
      <c r="B3454" s="37" t="s">
        <v>18</v>
      </c>
      <c r="C3454" s="33">
        <v>37469</v>
      </c>
      <c r="D3454" s="31" t="e">
        <f>'1.4'!J39</f>
        <v>#N/A</v>
      </c>
      <c r="E3454" s="31" t="e">
        <f>'1.4'!W39</f>
        <v>#N/A</v>
      </c>
      <c r="F3454" s="31" t="e">
        <f>'1.4'!AJ39</f>
        <v>#N/A</v>
      </c>
      <c r="G3454" s="31" t="e">
        <f>'1.4'!AW39</f>
        <v>#N/A</v>
      </c>
    </row>
    <row r="3455" spans="1:7" x14ac:dyDescent="0.25">
      <c r="A3455" s="37" t="s">
        <v>35</v>
      </c>
      <c r="B3455" s="37" t="s">
        <v>18</v>
      </c>
      <c r="C3455" s="33">
        <v>37500</v>
      </c>
      <c r="D3455" s="31" t="e">
        <f>'1.4'!J40</f>
        <v>#N/A</v>
      </c>
      <c r="E3455" s="31" t="e">
        <f>'1.4'!W40</f>
        <v>#N/A</v>
      </c>
      <c r="F3455" s="31" t="e">
        <f>'1.4'!AJ40</f>
        <v>#N/A</v>
      </c>
      <c r="G3455" s="31" t="e">
        <f>'1.4'!AW40</f>
        <v>#N/A</v>
      </c>
    </row>
    <row r="3456" spans="1:7" x14ac:dyDescent="0.25">
      <c r="A3456" s="37" t="s">
        <v>35</v>
      </c>
      <c r="B3456" s="37" t="s">
        <v>18</v>
      </c>
      <c r="C3456" s="33">
        <v>37530</v>
      </c>
      <c r="D3456" s="31" t="e">
        <f>'1.4'!J41</f>
        <v>#N/A</v>
      </c>
      <c r="E3456" s="31" t="e">
        <f>'1.4'!W41</f>
        <v>#N/A</v>
      </c>
      <c r="F3456" s="31" t="e">
        <f>'1.4'!AJ41</f>
        <v>#N/A</v>
      </c>
      <c r="G3456" s="31" t="e">
        <f>'1.4'!AW41</f>
        <v>#N/A</v>
      </c>
    </row>
    <row r="3457" spans="1:7" x14ac:dyDescent="0.25">
      <c r="A3457" s="37" t="s">
        <v>35</v>
      </c>
      <c r="B3457" s="37" t="s">
        <v>18</v>
      </c>
      <c r="C3457" s="33">
        <v>37561</v>
      </c>
      <c r="D3457" s="31" t="e">
        <f>'1.4'!J42</f>
        <v>#N/A</v>
      </c>
      <c r="E3457" s="31" t="e">
        <f>'1.4'!W42</f>
        <v>#N/A</v>
      </c>
      <c r="F3457" s="31" t="e">
        <f>'1.4'!AJ42</f>
        <v>#N/A</v>
      </c>
      <c r="G3457" s="31" t="e">
        <f>'1.4'!AW42</f>
        <v>#N/A</v>
      </c>
    </row>
    <row r="3458" spans="1:7" x14ac:dyDescent="0.25">
      <c r="A3458" s="37" t="s">
        <v>35</v>
      </c>
      <c r="B3458" s="37" t="s">
        <v>18</v>
      </c>
      <c r="C3458" s="33">
        <v>37591</v>
      </c>
      <c r="D3458" s="31" t="e">
        <f>'1.4'!J43</f>
        <v>#N/A</v>
      </c>
      <c r="E3458" s="31" t="e">
        <f>'1.4'!W43</f>
        <v>#N/A</v>
      </c>
      <c r="F3458" s="31" t="e">
        <f>'1.4'!AJ43</f>
        <v>#N/A</v>
      </c>
      <c r="G3458" s="31" t="e">
        <f>'1.4'!AW43</f>
        <v>#N/A</v>
      </c>
    </row>
    <row r="3459" spans="1:7" x14ac:dyDescent="0.25">
      <c r="A3459" s="37" t="s">
        <v>35</v>
      </c>
      <c r="B3459" s="37" t="s">
        <v>18</v>
      </c>
      <c r="C3459" s="33">
        <v>37622</v>
      </c>
      <c r="D3459" s="31" t="e">
        <f>'1.4'!J44</f>
        <v>#N/A</v>
      </c>
      <c r="E3459" s="31" t="e">
        <f>'1.4'!W44</f>
        <v>#N/A</v>
      </c>
      <c r="F3459" s="31" t="e">
        <f>'1.4'!AJ44</f>
        <v>#N/A</v>
      </c>
      <c r="G3459" s="31" t="e">
        <f>'1.4'!AW44</f>
        <v>#N/A</v>
      </c>
    </row>
    <row r="3460" spans="1:7" x14ac:dyDescent="0.25">
      <c r="A3460" s="37" t="s">
        <v>35</v>
      </c>
      <c r="B3460" s="37" t="s">
        <v>18</v>
      </c>
      <c r="C3460" s="33">
        <v>37653</v>
      </c>
      <c r="D3460" s="31" t="e">
        <f>'1.4'!J45</f>
        <v>#N/A</v>
      </c>
      <c r="E3460" s="31" t="e">
        <f>'1.4'!W45</f>
        <v>#N/A</v>
      </c>
      <c r="F3460" s="31" t="e">
        <f>'1.4'!AJ45</f>
        <v>#N/A</v>
      </c>
      <c r="G3460" s="31" t="e">
        <f>'1.4'!AW45</f>
        <v>#N/A</v>
      </c>
    </row>
    <row r="3461" spans="1:7" x14ac:dyDescent="0.25">
      <c r="A3461" s="37" t="s">
        <v>35</v>
      </c>
      <c r="B3461" s="37" t="s">
        <v>18</v>
      </c>
      <c r="C3461" s="33">
        <v>37681</v>
      </c>
      <c r="D3461" s="31" t="e">
        <f>'1.4'!J46</f>
        <v>#N/A</v>
      </c>
      <c r="E3461" s="31" t="e">
        <f>'1.4'!W46</f>
        <v>#N/A</v>
      </c>
      <c r="F3461" s="31" t="e">
        <f>'1.4'!AJ46</f>
        <v>#N/A</v>
      </c>
      <c r="G3461" s="31" t="e">
        <f>'1.4'!AW46</f>
        <v>#N/A</v>
      </c>
    </row>
    <row r="3462" spans="1:7" x14ac:dyDescent="0.25">
      <c r="A3462" s="37" t="s">
        <v>35</v>
      </c>
      <c r="B3462" s="37" t="s">
        <v>18</v>
      </c>
      <c r="C3462" s="33">
        <v>37712</v>
      </c>
      <c r="D3462" s="31" t="e">
        <f>'1.4'!J47</f>
        <v>#N/A</v>
      </c>
      <c r="E3462" s="31" t="e">
        <f>'1.4'!W47</f>
        <v>#N/A</v>
      </c>
      <c r="F3462" s="31" t="e">
        <f>'1.4'!AJ47</f>
        <v>#N/A</v>
      </c>
      <c r="G3462" s="31" t="e">
        <f>'1.4'!AW47</f>
        <v>#N/A</v>
      </c>
    </row>
    <row r="3463" spans="1:7" x14ac:dyDescent="0.25">
      <c r="A3463" s="37" t="s">
        <v>35</v>
      </c>
      <c r="B3463" s="37" t="s">
        <v>18</v>
      </c>
      <c r="C3463" s="33">
        <v>37742</v>
      </c>
      <c r="D3463" s="31" t="e">
        <f>'1.4'!J48</f>
        <v>#N/A</v>
      </c>
      <c r="E3463" s="31" t="e">
        <f>'1.4'!W48</f>
        <v>#N/A</v>
      </c>
      <c r="F3463" s="31" t="e">
        <f>'1.4'!AJ48</f>
        <v>#N/A</v>
      </c>
      <c r="G3463" s="31" t="e">
        <f>'1.4'!AW48</f>
        <v>#N/A</v>
      </c>
    </row>
    <row r="3464" spans="1:7" x14ac:dyDescent="0.25">
      <c r="A3464" s="37" t="s">
        <v>35</v>
      </c>
      <c r="B3464" s="37" t="s">
        <v>18</v>
      </c>
      <c r="C3464" s="33">
        <v>37773</v>
      </c>
      <c r="D3464" s="31" t="e">
        <f>'1.4'!J49</f>
        <v>#N/A</v>
      </c>
      <c r="E3464" s="31" t="e">
        <f>'1.4'!W49</f>
        <v>#N/A</v>
      </c>
      <c r="F3464" s="31" t="e">
        <f>'1.4'!AJ49</f>
        <v>#N/A</v>
      </c>
      <c r="G3464" s="31" t="e">
        <f>'1.4'!AW49</f>
        <v>#N/A</v>
      </c>
    </row>
    <row r="3465" spans="1:7" x14ac:dyDescent="0.25">
      <c r="A3465" s="37" t="s">
        <v>35</v>
      </c>
      <c r="B3465" s="37" t="s">
        <v>18</v>
      </c>
      <c r="C3465" s="33">
        <v>37803</v>
      </c>
      <c r="D3465" s="31" t="e">
        <f>'1.4'!J50</f>
        <v>#N/A</v>
      </c>
      <c r="E3465" s="31" t="e">
        <f>'1.4'!W50</f>
        <v>#N/A</v>
      </c>
      <c r="F3465" s="31" t="e">
        <f>'1.4'!AJ50</f>
        <v>#N/A</v>
      </c>
      <c r="G3465" s="31" t="e">
        <f>'1.4'!AW50</f>
        <v>#N/A</v>
      </c>
    </row>
    <row r="3466" spans="1:7" x14ac:dyDescent="0.25">
      <c r="A3466" s="37" t="s">
        <v>35</v>
      </c>
      <c r="B3466" s="37" t="s">
        <v>18</v>
      </c>
      <c r="C3466" s="33">
        <v>37834</v>
      </c>
      <c r="D3466" s="31" t="e">
        <f>'1.4'!J51</f>
        <v>#N/A</v>
      </c>
      <c r="E3466" s="31" t="e">
        <f>'1.4'!W51</f>
        <v>#N/A</v>
      </c>
      <c r="F3466" s="31" t="e">
        <f>'1.4'!AJ51</f>
        <v>#N/A</v>
      </c>
      <c r="G3466" s="31" t="e">
        <f>'1.4'!AW51</f>
        <v>#N/A</v>
      </c>
    </row>
    <row r="3467" spans="1:7" x14ac:dyDescent="0.25">
      <c r="A3467" s="37" t="s">
        <v>35</v>
      </c>
      <c r="B3467" s="37" t="s">
        <v>18</v>
      </c>
      <c r="C3467" s="33">
        <v>37865</v>
      </c>
      <c r="D3467" s="31" t="e">
        <f>'1.4'!J52</f>
        <v>#N/A</v>
      </c>
      <c r="E3467" s="31" t="e">
        <f>'1.4'!W52</f>
        <v>#N/A</v>
      </c>
      <c r="F3467" s="31" t="e">
        <f>'1.4'!AJ52</f>
        <v>#N/A</v>
      </c>
      <c r="G3467" s="31" t="e">
        <f>'1.4'!AW52</f>
        <v>#N/A</v>
      </c>
    </row>
    <row r="3468" spans="1:7" x14ac:dyDescent="0.25">
      <c r="A3468" s="37" t="s">
        <v>35</v>
      </c>
      <c r="B3468" s="37" t="s">
        <v>18</v>
      </c>
      <c r="C3468" s="33">
        <v>37895</v>
      </c>
      <c r="D3468" s="31" t="e">
        <f>'1.4'!J53</f>
        <v>#N/A</v>
      </c>
      <c r="E3468" s="31" t="e">
        <f>'1.4'!W53</f>
        <v>#N/A</v>
      </c>
      <c r="F3468" s="31" t="e">
        <f>'1.4'!AJ53</f>
        <v>#N/A</v>
      </c>
      <c r="G3468" s="31" t="e">
        <f>'1.4'!AW53</f>
        <v>#N/A</v>
      </c>
    </row>
    <row r="3469" spans="1:7" x14ac:dyDescent="0.25">
      <c r="A3469" s="37" t="s">
        <v>35</v>
      </c>
      <c r="B3469" s="37" t="s">
        <v>18</v>
      </c>
      <c r="C3469" s="33">
        <v>37926</v>
      </c>
      <c r="D3469" s="31" t="e">
        <f>'1.4'!J54</f>
        <v>#N/A</v>
      </c>
      <c r="E3469" s="31" t="e">
        <f>'1.4'!W54</f>
        <v>#N/A</v>
      </c>
      <c r="F3469" s="31" t="e">
        <f>'1.4'!AJ54</f>
        <v>#N/A</v>
      </c>
      <c r="G3469" s="31" t="e">
        <f>'1.4'!AW54</f>
        <v>#N/A</v>
      </c>
    </row>
    <row r="3470" spans="1:7" x14ac:dyDescent="0.25">
      <c r="A3470" s="37" t="s">
        <v>35</v>
      </c>
      <c r="B3470" s="37" t="s">
        <v>18</v>
      </c>
      <c r="C3470" s="33">
        <v>37956</v>
      </c>
      <c r="D3470" s="31" t="e">
        <f>'1.4'!J55</f>
        <v>#N/A</v>
      </c>
      <c r="E3470" s="31" t="e">
        <f>'1.4'!W55</f>
        <v>#N/A</v>
      </c>
      <c r="F3470" s="31" t="e">
        <f>'1.4'!AJ55</f>
        <v>#N/A</v>
      </c>
      <c r="G3470" s="31" t="e">
        <f>'1.4'!AW55</f>
        <v>#N/A</v>
      </c>
    </row>
    <row r="3471" spans="1:7" x14ac:dyDescent="0.25">
      <c r="A3471" s="37" t="s">
        <v>35</v>
      </c>
      <c r="B3471" s="37" t="s">
        <v>18</v>
      </c>
      <c r="C3471" s="33">
        <v>37987</v>
      </c>
      <c r="D3471" s="31">
        <f>'1.4'!J56</f>
        <v>76.599999999999994</v>
      </c>
      <c r="E3471" s="31" t="e">
        <f>'1.4'!W56</f>
        <v>#N/A</v>
      </c>
      <c r="F3471" s="31" t="e">
        <f>'1.4'!AJ56</f>
        <v>#N/A</v>
      </c>
      <c r="G3471" s="31" t="e">
        <f>'1.4'!AW56</f>
        <v>#N/A</v>
      </c>
    </row>
    <row r="3472" spans="1:7" x14ac:dyDescent="0.25">
      <c r="A3472" s="37" t="s">
        <v>35</v>
      </c>
      <c r="B3472" s="37" t="s">
        <v>18</v>
      </c>
      <c r="C3472" s="33">
        <v>38018</v>
      </c>
      <c r="D3472" s="31">
        <f>'1.4'!J57</f>
        <v>71.900000000000006</v>
      </c>
      <c r="E3472" s="31" t="e">
        <f>'1.4'!W57</f>
        <v>#N/A</v>
      </c>
      <c r="F3472" s="31" t="e">
        <f>'1.4'!AJ57</f>
        <v>#N/A</v>
      </c>
      <c r="G3472" s="31" t="e">
        <f>'1.4'!AW57</f>
        <v>#N/A</v>
      </c>
    </row>
    <row r="3473" spans="1:7" x14ac:dyDescent="0.25">
      <c r="A3473" s="37" t="s">
        <v>35</v>
      </c>
      <c r="B3473" s="37" t="s">
        <v>18</v>
      </c>
      <c r="C3473" s="33">
        <v>38047</v>
      </c>
      <c r="D3473" s="31">
        <f>'1.4'!J58</f>
        <v>54.6</v>
      </c>
      <c r="E3473" s="31" t="e">
        <f>'1.4'!W58</f>
        <v>#N/A</v>
      </c>
      <c r="F3473" s="31" t="e">
        <f>'1.4'!AJ58</f>
        <v>#N/A</v>
      </c>
      <c r="G3473" s="31" t="e">
        <f>'1.4'!AW58</f>
        <v>#N/A</v>
      </c>
    </row>
    <row r="3474" spans="1:7" x14ac:dyDescent="0.25">
      <c r="A3474" s="37" t="s">
        <v>35</v>
      </c>
      <c r="B3474" s="37" t="s">
        <v>18</v>
      </c>
      <c r="C3474" s="33">
        <v>38078</v>
      </c>
      <c r="D3474" s="31">
        <f>'1.4'!J59</f>
        <v>39.5</v>
      </c>
      <c r="E3474" s="31" t="e">
        <f>'1.4'!W59</f>
        <v>#N/A</v>
      </c>
      <c r="F3474" s="31" t="e">
        <f>'1.4'!AJ59</f>
        <v>#N/A</v>
      </c>
      <c r="G3474" s="31" t="e">
        <f>'1.4'!AW59</f>
        <v>#N/A</v>
      </c>
    </row>
    <row r="3475" spans="1:7" x14ac:dyDescent="0.25">
      <c r="A3475" s="37" t="s">
        <v>35</v>
      </c>
      <c r="B3475" s="37" t="s">
        <v>18</v>
      </c>
      <c r="C3475" s="33">
        <v>38108</v>
      </c>
      <c r="D3475" s="31">
        <f>'1.4'!J60</f>
        <v>41.9</v>
      </c>
      <c r="E3475" s="31" t="e">
        <f>'1.4'!W60</f>
        <v>#N/A</v>
      </c>
      <c r="F3475" s="31" t="e">
        <f>'1.4'!AJ60</f>
        <v>#N/A</v>
      </c>
      <c r="G3475" s="31" t="e">
        <f>'1.4'!AW60</f>
        <v>#N/A</v>
      </c>
    </row>
    <row r="3476" spans="1:7" x14ac:dyDescent="0.25">
      <c r="A3476" s="37" t="s">
        <v>35</v>
      </c>
      <c r="B3476" s="37" t="s">
        <v>18</v>
      </c>
      <c r="C3476" s="33">
        <v>38139</v>
      </c>
      <c r="D3476" s="31">
        <f>'1.4'!J61</f>
        <v>42.5</v>
      </c>
      <c r="E3476" s="31" t="e">
        <f>'1.4'!W61</f>
        <v>#N/A</v>
      </c>
      <c r="F3476" s="31" t="e">
        <f>'1.4'!AJ61</f>
        <v>#N/A</v>
      </c>
      <c r="G3476" s="31" t="e">
        <f>'1.4'!AW61</f>
        <v>#N/A</v>
      </c>
    </row>
    <row r="3477" spans="1:7" x14ac:dyDescent="0.25">
      <c r="A3477" s="37" t="s">
        <v>35</v>
      </c>
      <c r="B3477" s="37" t="s">
        <v>18</v>
      </c>
      <c r="C3477" s="33">
        <v>38169</v>
      </c>
      <c r="D3477" s="31">
        <f>'1.4'!J62</f>
        <v>43.1</v>
      </c>
      <c r="E3477" s="31" t="e">
        <f>'1.4'!W62</f>
        <v>#N/A</v>
      </c>
      <c r="F3477" s="31" t="e">
        <f>'1.4'!AJ62</f>
        <v>#N/A</v>
      </c>
      <c r="G3477" s="31" t="e">
        <f>'1.4'!AW62</f>
        <v>#N/A</v>
      </c>
    </row>
    <row r="3478" spans="1:7" x14ac:dyDescent="0.25">
      <c r="A3478" s="37" t="s">
        <v>35</v>
      </c>
      <c r="B3478" s="37" t="s">
        <v>18</v>
      </c>
      <c r="C3478" s="33">
        <v>38200</v>
      </c>
      <c r="D3478" s="31">
        <f>'1.4'!J63</f>
        <v>43.3</v>
      </c>
      <c r="E3478" s="31" t="e">
        <f>'1.4'!W63</f>
        <v>#N/A</v>
      </c>
      <c r="F3478" s="31" t="e">
        <f>'1.4'!AJ63</f>
        <v>#N/A</v>
      </c>
      <c r="G3478" s="31" t="e">
        <f>'1.4'!AW63</f>
        <v>#N/A</v>
      </c>
    </row>
    <row r="3479" spans="1:7" x14ac:dyDescent="0.25">
      <c r="A3479" s="37" t="s">
        <v>35</v>
      </c>
      <c r="B3479" s="37" t="s">
        <v>18</v>
      </c>
      <c r="C3479" s="33">
        <v>38231</v>
      </c>
      <c r="D3479" s="31">
        <f>'1.4'!J64</f>
        <v>41.9</v>
      </c>
      <c r="E3479" s="31" t="e">
        <f>'1.4'!W64</f>
        <v>#N/A</v>
      </c>
      <c r="F3479" s="31" t="e">
        <f>'1.4'!AJ64</f>
        <v>#N/A</v>
      </c>
      <c r="G3479" s="31" t="e">
        <f>'1.4'!AW64</f>
        <v>#N/A</v>
      </c>
    </row>
    <row r="3480" spans="1:7" x14ac:dyDescent="0.25">
      <c r="A3480" s="37" t="s">
        <v>35</v>
      </c>
      <c r="B3480" s="37" t="s">
        <v>18</v>
      </c>
      <c r="C3480" s="33">
        <v>38261</v>
      </c>
      <c r="D3480" s="31">
        <f>'1.4'!J65</f>
        <v>38</v>
      </c>
      <c r="E3480" s="31" t="e">
        <f>'1.4'!W65</f>
        <v>#N/A</v>
      </c>
      <c r="F3480" s="31" t="e">
        <f>'1.4'!AJ65</f>
        <v>#N/A</v>
      </c>
      <c r="G3480" s="31" t="e">
        <f>'1.4'!AW65</f>
        <v>#N/A</v>
      </c>
    </row>
    <row r="3481" spans="1:7" x14ac:dyDescent="0.25">
      <c r="A3481" s="37" t="s">
        <v>35</v>
      </c>
      <c r="B3481" s="37" t="s">
        <v>18</v>
      </c>
      <c r="C3481" s="33">
        <v>38292</v>
      </c>
      <c r="D3481" s="31">
        <f>'1.4'!J66</f>
        <v>42.7</v>
      </c>
      <c r="E3481" s="31" t="e">
        <f>'1.4'!W66</f>
        <v>#N/A</v>
      </c>
      <c r="F3481" s="31" t="e">
        <f>'1.4'!AJ66</f>
        <v>#N/A</v>
      </c>
      <c r="G3481" s="31" t="e">
        <f>'1.4'!AW66</f>
        <v>#N/A</v>
      </c>
    </row>
    <row r="3482" spans="1:7" x14ac:dyDescent="0.25">
      <c r="A3482" s="37" t="s">
        <v>35</v>
      </c>
      <c r="B3482" s="37" t="s">
        <v>18</v>
      </c>
      <c r="C3482" s="33">
        <v>38322</v>
      </c>
      <c r="D3482" s="31">
        <f>'1.4'!J67</f>
        <v>54.4</v>
      </c>
      <c r="E3482" s="31" t="e">
        <f>'1.4'!W67</f>
        <v>#N/A</v>
      </c>
      <c r="F3482" s="31" t="e">
        <f>'1.4'!AJ67</f>
        <v>#N/A</v>
      </c>
      <c r="G3482" s="31" t="e">
        <f>'1.4'!AW67</f>
        <v>#N/A</v>
      </c>
    </row>
    <row r="3483" spans="1:7" x14ac:dyDescent="0.25">
      <c r="A3483" s="37" t="s">
        <v>35</v>
      </c>
      <c r="B3483" s="37" t="s">
        <v>18</v>
      </c>
      <c r="C3483" s="33">
        <v>38353</v>
      </c>
      <c r="D3483" s="31">
        <f>'1.4'!J68</f>
        <v>73.400000000000006</v>
      </c>
      <c r="E3483" s="31">
        <f>'1.4'!W68</f>
        <v>-4.2</v>
      </c>
      <c r="F3483" s="31">
        <f>'1.4'!AJ68</f>
        <v>-4.2</v>
      </c>
      <c r="G3483" s="31" t="e">
        <f>'1.4'!AW68</f>
        <v>#N/A</v>
      </c>
    </row>
    <row r="3484" spans="1:7" x14ac:dyDescent="0.25">
      <c r="A3484" s="37" t="s">
        <v>35</v>
      </c>
      <c r="B3484" s="37" t="s">
        <v>18</v>
      </c>
      <c r="C3484" s="33">
        <v>38384</v>
      </c>
      <c r="D3484" s="31">
        <f>'1.4'!J69</f>
        <v>96.8</v>
      </c>
      <c r="E3484" s="31">
        <f>'1.4'!W69</f>
        <v>34.799999999999997</v>
      </c>
      <c r="F3484" s="31">
        <f>'1.4'!AJ69</f>
        <v>14.7</v>
      </c>
      <c r="G3484" s="31" t="e">
        <f>'1.4'!AW69</f>
        <v>#N/A</v>
      </c>
    </row>
    <row r="3485" spans="1:7" x14ac:dyDescent="0.25">
      <c r="A3485" s="37" t="s">
        <v>35</v>
      </c>
      <c r="B3485" s="37" t="s">
        <v>18</v>
      </c>
      <c r="C3485" s="33">
        <v>38412</v>
      </c>
      <c r="D3485" s="31">
        <f>'1.4'!J70</f>
        <v>61.3</v>
      </c>
      <c r="E3485" s="31">
        <f>'1.4'!W70</f>
        <v>12.1</v>
      </c>
      <c r="F3485" s="31">
        <f>'1.4'!AJ70</f>
        <v>14</v>
      </c>
      <c r="G3485" s="31" t="e">
        <f>'1.4'!AW70</f>
        <v>#N/A</v>
      </c>
    </row>
    <row r="3486" spans="1:7" x14ac:dyDescent="0.25">
      <c r="A3486" s="37" t="s">
        <v>35</v>
      </c>
      <c r="B3486" s="37" t="s">
        <v>18</v>
      </c>
      <c r="C3486" s="33">
        <v>38443</v>
      </c>
      <c r="D3486" s="31">
        <f>'1.4'!J71</f>
        <v>52.4</v>
      </c>
      <c r="E3486" s="31">
        <f>'1.4'!W71</f>
        <v>32.4</v>
      </c>
      <c r="F3486" s="31">
        <f>'1.4'!AJ71</f>
        <v>17</v>
      </c>
      <c r="G3486" s="31" t="e">
        <f>'1.4'!AW71</f>
        <v>#N/A</v>
      </c>
    </row>
    <row r="3487" spans="1:7" x14ac:dyDescent="0.25">
      <c r="A3487" s="37" t="s">
        <v>35</v>
      </c>
      <c r="B3487" s="37" t="s">
        <v>18</v>
      </c>
      <c r="C3487" s="33">
        <v>38473</v>
      </c>
      <c r="D3487" s="31">
        <f>'1.4'!J72</f>
        <v>51.5</v>
      </c>
      <c r="E3487" s="31">
        <f>'1.4'!W72</f>
        <v>22.7</v>
      </c>
      <c r="F3487" s="31">
        <f>'1.4'!AJ72</f>
        <v>17.899999999999999</v>
      </c>
      <c r="G3487" s="31" t="e">
        <f>'1.4'!AW72</f>
        <v>#N/A</v>
      </c>
    </row>
    <row r="3488" spans="1:7" x14ac:dyDescent="0.25">
      <c r="A3488" s="37" t="s">
        <v>35</v>
      </c>
      <c r="B3488" s="37" t="s">
        <v>18</v>
      </c>
      <c r="C3488" s="33">
        <v>38504</v>
      </c>
      <c r="D3488" s="31">
        <f>'1.4'!J73</f>
        <v>54.6</v>
      </c>
      <c r="E3488" s="31">
        <f>'1.4'!W73</f>
        <v>28.4</v>
      </c>
      <c r="F3488" s="31">
        <f>'1.4'!AJ73</f>
        <v>19.2</v>
      </c>
      <c r="G3488" s="31" t="e">
        <f>'1.4'!AW73</f>
        <v>#N/A</v>
      </c>
    </row>
    <row r="3489" spans="1:7" x14ac:dyDescent="0.25">
      <c r="A3489" s="37" t="s">
        <v>35</v>
      </c>
      <c r="B3489" s="37" t="s">
        <v>18</v>
      </c>
      <c r="C3489" s="33">
        <v>38534</v>
      </c>
      <c r="D3489" s="31">
        <f>'1.4'!J74</f>
        <v>53.2</v>
      </c>
      <c r="E3489" s="31">
        <f>'1.4'!W74</f>
        <v>23.4</v>
      </c>
      <c r="F3489" s="31">
        <f>'1.4'!AJ74</f>
        <v>19.7</v>
      </c>
      <c r="G3489" s="31" t="e">
        <f>'1.4'!AW74</f>
        <v>#N/A</v>
      </c>
    </row>
    <row r="3490" spans="1:7" x14ac:dyDescent="0.25">
      <c r="A3490" s="37" t="s">
        <v>35</v>
      </c>
      <c r="B3490" s="37" t="s">
        <v>18</v>
      </c>
      <c r="C3490" s="33">
        <v>38565</v>
      </c>
      <c r="D3490" s="31">
        <f>'1.4'!J75</f>
        <v>52</v>
      </c>
      <c r="E3490" s="31">
        <f>'1.4'!W75</f>
        <v>20</v>
      </c>
      <c r="F3490" s="31">
        <f>'1.4'!AJ75</f>
        <v>19.7</v>
      </c>
      <c r="G3490" s="31" t="e">
        <f>'1.4'!AW75</f>
        <v>#N/A</v>
      </c>
    </row>
    <row r="3491" spans="1:7" x14ac:dyDescent="0.25">
      <c r="A3491" s="37" t="s">
        <v>35</v>
      </c>
      <c r="B3491" s="37" t="s">
        <v>18</v>
      </c>
      <c r="C3491" s="33">
        <v>38596</v>
      </c>
      <c r="D3491" s="31">
        <f>'1.4'!J76</f>
        <v>49.1</v>
      </c>
      <c r="E3491" s="31">
        <f>'1.4'!W76</f>
        <v>17</v>
      </c>
      <c r="F3491" s="31">
        <f>'1.4'!AJ76</f>
        <v>19.5</v>
      </c>
      <c r="G3491" s="31" t="e">
        <f>'1.4'!AW76</f>
        <v>#N/A</v>
      </c>
    </row>
    <row r="3492" spans="1:7" x14ac:dyDescent="0.25">
      <c r="A3492" s="37" t="s">
        <v>35</v>
      </c>
      <c r="B3492" s="37" t="s">
        <v>18</v>
      </c>
      <c r="C3492" s="33">
        <v>38626</v>
      </c>
      <c r="D3492" s="31">
        <f>'1.4'!J77</f>
        <v>46.7</v>
      </c>
      <c r="E3492" s="31">
        <f>'1.4'!W77</f>
        <v>22.8</v>
      </c>
      <c r="F3492" s="31">
        <f>'1.4'!AJ77</f>
        <v>19.7</v>
      </c>
      <c r="G3492" s="31" t="e">
        <f>'1.4'!AW77</f>
        <v>#N/A</v>
      </c>
    </row>
    <row r="3493" spans="1:7" x14ac:dyDescent="0.25">
      <c r="A3493" s="37" t="s">
        <v>35</v>
      </c>
      <c r="B3493" s="37" t="s">
        <v>18</v>
      </c>
      <c r="C3493" s="33">
        <v>38657</v>
      </c>
      <c r="D3493" s="31">
        <f>'1.4'!J78</f>
        <v>46.7</v>
      </c>
      <c r="E3493" s="31">
        <f>'1.4'!W78</f>
        <v>9.3000000000000007</v>
      </c>
      <c r="F3493" s="31">
        <f>'1.4'!AJ78</f>
        <v>18.899999999999999</v>
      </c>
      <c r="G3493" s="31" t="e">
        <f>'1.4'!AW78</f>
        <v>#N/A</v>
      </c>
    </row>
    <row r="3494" spans="1:7" x14ac:dyDescent="0.25">
      <c r="A3494" s="37" t="s">
        <v>35</v>
      </c>
      <c r="B3494" s="37" t="s">
        <v>18</v>
      </c>
      <c r="C3494" s="33">
        <v>38687</v>
      </c>
      <c r="D3494" s="31">
        <f>'1.4'!J79</f>
        <v>63.2</v>
      </c>
      <c r="E3494" s="31">
        <f>'1.4'!W79</f>
        <v>16.100000000000001</v>
      </c>
      <c r="F3494" s="31">
        <f>'1.4'!AJ79</f>
        <v>18.600000000000001</v>
      </c>
      <c r="G3494" s="31">
        <f>'1.4'!AW79</f>
        <v>18.600000000000001</v>
      </c>
    </row>
    <row r="3495" spans="1:7" x14ac:dyDescent="0.25">
      <c r="A3495" s="37" t="s">
        <v>35</v>
      </c>
      <c r="B3495" s="37" t="s">
        <v>18</v>
      </c>
      <c r="C3495" s="33">
        <v>38718</v>
      </c>
      <c r="D3495" s="31">
        <f>'1.4'!J80</f>
        <v>87.2</v>
      </c>
      <c r="E3495" s="31">
        <f>'1.4'!W80</f>
        <v>18.8</v>
      </c>
      <c r="F3495" s="31">
        <f>'1.4'!AJ80</f>
        <v>18.8</v>
      </c>
      <c r="G3495" s="31">
        <f>'1.4'!AW80</f>
        <v>21.6</v>
      </c>
    </row>
    <row r="3496" spans="1:7" x14ac:dyDescent="0.25">
      <c r="A3496" s="37" t="s">
        <v>35</v>
      </c>
      <c r="B3496" s="37" t="s">
        <v>18</v>
      </c>
      <c r="C3496" s="33">
        <v>38749</v>
      </c>
      <c r="D3496" s="31">
        <f>'1.4'!J81</f>
        <v>81.7</v>
      </c>
      <c r="E3496" s="31">
        <f>'1.4'!W81</f>
        <v>-15.6</v>
      </c>
      <c r="F3496" s="31">
        <f>'1.4'!AJ81</f>
        <v>-0.8</v>
      </c>
      <c r="G3496" s="31">
        <f>'1.4'!AW81</f>
        <v>14.2</v>
      </c>
    </row>
    <row r="3497" spans="1:7" x14ac:dyDescent="0.25">
      <c r="A3497" s="37" t="s">
        <v>35</v>
      </c>
      <c r="B3497" s="37" t="s">
        <v>18</v>
      </c>
      <c r="C3497" s="33">
        <v>38777</v>
      </c>
      <c r="D3497" s="31">
        <f>'1.4'!J82</f>
        <v>51.8</v>
      </c>
      <c r="E3497" s="31">
        <f>'1.4'!W82</f>
        <v>-15.5</v>
      </c>
      <c r="F3497" s="31">
        <f>'1.4'!AJ82</f>
        <v>-4.7</v>
      </c>
      <c r="G3497" s="31">
        <f>'1.4'!AW82</f>
        <v>11.5</v>
      </c>
    </row>
    <row r="3498" spans="1:7" x14ac:dyDescent="0.25">
      <c r="A3498" s="37" t="s">
        <v>35</v>
      </c>
      <c r="B3498" s="37" t="s">
        <v>18</v>
      </c>
      <c r="C3498" s="33">
        <v>38808</v>
      </c>
      <c r="D3498" s="31">
        <f>'1.4'!J83</f>
        <v>40.6</v>
      </c>
      <c r="E3498" s="31">
        <f>'1.4'!W83</f>
        <v>-22.4</v>
      </c>
      <c r="F3498" s="31">
        <f>'1.4'!AJ83</f>
        <v>-7.9</v>
      </c>
      <c r="G3498" s="31">
        <f>'1.4'!AW83</f>
        <v>7.3</v>
      </c>
    </row>
    <row r="3499" spans="1:7" x14ac:dyDescent="0.25">
      <c r="A3499" s="37" t="s">
        <v>35</v>
      </c>
      <c r="B3499" s="37" t="s">
        <v>18</v>
      </c>
      <c r="C3499" s="33">
        <v>38838</v>
      </c>
      <c r="D3499" s="31">
        <f>'1.4'!J84</f>
        <v>46.6</v>
      </c>
      <c r="E3499" s="31">
        <f>'1.4'!W84</f>
        <v>-9.4</v>
      </c>
      <c r="F3499" s="31">
        <f>'1.4'!AJ84</f>
        <v>-8.1999999999999993</v>
      </c>
      <c r="G3499" s="31">
        <f>'1.4'!AW84</f>
        <v>5</v>
      </c>
    </row>
    <row r="3500" spans="1:7" x14ac:dyDescent="0.25">
      <c r="A3500" s="37" t="s">
        <v>35</v>
      </c>
      <c r="B3500" s="37" t="s">
        <v>18</v>
      </c>
      <c r="C3500" s="33">
        <v>38869</v>
      </c>
      <c r="D3500" s="31">
        <f>'1.4'!J85</f>
        <v>40.4</v>
      </c>
      <c r="E3500" s="31">
        <f>'1.4'!W85</f>
        <v>-25.9</v>
      </c>
      <c r="F3500" s="31">
        <f>'1.4'!AJ85</f>
        <v>-10.6</v>
      </c>
      <c r="G3500" s="31">
        <f>'1.4'!AW85</f>
        <v>0.9</v>
      </c>
    </row>
    <row r="3501" spans="1:7" x14ac:dyDescent="0.25">
      <c r="A3501" s="37" t="s">
        <v>35</v>
      </c>
      <c r="B3501" s="37" t="s">
        <v>18</v>
      </c>
      <c r="C3501" s="33">
        <v>38899</v>
      </c>
      <c r="D3501" s="31">
        <f>'1.4'!J86</f>
        <v>44.5</v>
      </c>
      <c r="E3501" s="31">
        <f>'1.4'!W86</f>
        <v>-16.3</v>
      </c>
      <c r="F3501" s="31">
        <f>'1.4'!AJ86</f>
        <v>-11.3</v>
      </c>
      <c r="G3501" s="31">
        <f>'1.4'!AW86</f>
        <v>-2</v>
      </c>
    </row>
    <row r="3502" spans="1:7" x14ac:dyDescent="0.25">
      <c r="A3502" s="37" t="s">
        <v>35</v>
      </c>
      <c r="B3502" s="37" t="s">
        <v>18</v>
      </c>
      <c r="C3502" s="33">
        <v>38930</v>
      </c>
      <c r="D3502" s="31">
        <f>'1.4'!J87</f>
        <v>47.7</v>
      </c>
      <c r="E3502" s="31">
        <f>'1.4'!W87</f>
        <v>-8.1999999999999993</v>
      </c>
      <c r="F3502" s="31">
        <f>'1.4'!AJ87</f>
        <v>-11</v>
      </c>
      <c r="G3502" s="31">
        <f>'1.4'!AW87</f>
        <v>-3.9</v>
      </c>
    </row>
    <row r="3503" spans="1:7" x14ac:dyDescent="0.25">
      <c r="A3503" s="37" t="s">
        <v>35</v>
      </c>
      <c r="B3503" s="37" t="s">
        <v>18</v>
      </c>
      <c r="C3503" s="33">
        <v>38961</v>
      </c>
      <c r="D3503" s="31">
        <f>'1.4'!J88</f>
        <v>40.799999999999997</v>
      </c>
      <c r="E3503" s="31">
        <f>'1.4'!W88</f>
        <v>-16.899999999999999</v>
      </c>
      <c r="F3503" s="31">
        <f>'1.4'!AJ88</f>
        <v>-11.5</v>
      </c>
      <c r="G3503" s="31">
        <f>'1.4'!AW88</f>
        <v>-6.1</v>
      </c>
    </row>
    <row r="3504" spans="1:7" x14ac:dyDescent="0.25">
      <c r="A3504" s="37" t="s">
        <v>35</v>
      </c>
      <c r="B3504" s="37" t="s">
        <v>18</v>
      </c>
      <c r="C3504" s="33">
        <v>38991</v>
      </c>
      <c r="D3504" s="31">
        <f>'1.4'!J89</f>
        <v>40.700000000000003</v>
      </c>
      <c r="E3504" s="31">
        <f>'1.4'!W89</f>
        <v>-12.9</v>
      </c>
      <c r="F3504" s="31">
        <f>'1.4'!AJ89</f>
        <v>-11.6</v>
      </c>
      <c r="G3504" s="31">
        <f>'1.4'!AW89</f>
        <v>-8.1</v>
      </c>
    </row>
    <row r="3505" spans="1:7" x14ac:dyDescent="0.25">
      <c r="A3505" s="37" t="s">
        <v>35</v>
      </c>
      <c r="B3505" s="37" t="s">
        <v>18</v>
      </c>
      <c r="C3505" s="33">
        <v>39022</v>
      </c>
      <c r="D3505" s="31">
        <f>'1.4'!J90</f>
        <v>43.9</v>
      </c>
      <c r="E3505" s="31">
        <f>'1.4'!W90</f>
        <v>-5.9</v>
      </c>
      <c r="F3505" s="31">
        <f>'1.4'!AJ90</f>
        <v>-11.2</v>
      </c>
      <c r="G3505" s="31">
        <f>'1.4'!AW90</f>
        <v>-9.1</v>
      </c>
    </row>
    <row r="3506" spans="1:7" x14ac:dyDescent="0.25">
      <c r="A3506" s="37" t="s">
        <v>35</v>
      </c>
      <c r="B3506" s="37" t="s">
        <v>18</v>
      </c>
      <c r="C3506" s="33">
        <v>39052</v>
      </c>
      <c r="D3506" s="31">
        <f>'1.4'!J91</f>
        <v>57.6</v>
      </c>
      <c r="E3506" s="31">
        <f>'1.4'!W91</f>
        <v>-8.9</v>
      </c>
      <c r="F3506" s="31">
        <f>'1.4'!AJ91</f>
        <v>-11</v>
      </c>
      <c r="G3506" s="31">
        <f>'1.4'!AW91</f>
        <v>-11</v>
      </c>
    </row>
    <row r="3507" spans="1:7" x14ac:dyDescent="0.25">
      <c r="A3507" s="37" t="s">
        <v>35</v>
      </c>
      <c r="B3507" s="37" t="s">
        <v>18</v>
      </c>
      <c r="C3507" s="33">
        <v>39083</v>
      </c>
      <c r="D3507" s="31">
        <f>'1.4'!J92</f>
        <v>88.2</v>
      </c>
      <c r="E3507" s="31">
        <f>'1.4'!W92</f>
        <v>1.2</v>
      </c>
      <c r="F3507" s="31">
        <f>'1.4'!AJ92</f>
        <v>1.2</v>
      </c>
      <c r="G3507" s="31">
        <f>'1.4'!AW92</f>
        <v>-12.6</v>
      </c>
    </row>
    <row r="3508" spans="1:7" x14ac:dyDescent="0.25">
      <c r="A3508" s="37" t="s">
        <v>35</v>
      </c>
      <c r="B3508" s="37" t="s">
        <v>18</v>
      </c>
      <c r="C3508" s="33">
        <v>39114</v>
      </c>
      <c r="D3508" s="31">
        <f>'1.4'!J93</f>
        <v>80.900000000000006</v>
      </c>
      <c r="E3508" s="31">
        <f>'1.4'!W93</f>
        <v>-1</v>
      </c>
      <c r="F3508" s="31">
        <f>'1.4'!AJ93</f>
        <v>0.2</v>
      </c>
      <c r="G3508" s="31">
        <f>'1.4'!AW93</f>
        <v>-10.8</v>
      </c>
    </row>
    <row r="3509" spans="1:7" x14ac:dyDescent="0.25">
      <c r="A3509" s="37" t="s">
        <v>35</v>
      </c>
      <c r="B3509" s="37" t="s">
        <v>18</v>
      </c>
      <c r="C3509" s="33">
        <v>39142</v>
      </c>
      <c r="D3509" s="31">
        <f>'1.4'!J94</f>
        <v>54.5</v>
      </c>
      <c r="E3509" s="31">
        <f>'1.4'!W94</f>
        <v>5.2</v>
      </c>
      <c r="F3509" s="31">
        <f>'1.4'!AJ94</f>
        <v>1.3</v>
      </c>
      <c r="G3509" s="31">
        <f>'1.4'!AW94</f>
        <v>-9.1999999999999993</v>
      </c>
    </row>
    <row r="3510" spans="1:7" x14ac:dyDescent="0.25">
      <c r="A3510" s="37" t="s">
        <v>35</v>
      </c>
      <c r="B3510" s="37" t="s">
        <v>18</v>
      </c>
      <c r="C3510" s="33">
        <v>39173</v>
      </c>
      <c r="D3510" s="31">
        <f>'1.4'!J95</f>
        <v>44.3</v>
      </c>
      <c r="E3510" s="31">
        <f>'1.4'!W95</f>
        <v>8.9</v>
      </c>
      <c r="F3510" s="31">
        <f>'1.4'!AJ95</f>
        <v>2.5</v>
      </c>
      <c r="G3510" s="31">
        <f>'1.4'!AW95</f>
        <v>-7.1</v>
      </c>
    </row>
    <row r="3511" spans="1:7" x14ac:dyDescent="0.25">
      <c r="A3511" s="37" t="s">
        <v>35</v>
      </c>
      <c r="B3511" s="37" t="s">
        <v>18</v>
      </c>
      <c r="C3511" s="33">
        <v>39203</v>
      </c>
      <c r="D3511" s="31">
        <f>'1.4'!J96</f>
        <v>49.7</v>
      </c>
      <c r="E3511" s="31">
        <f>'1.4'!W96</f>
        <v>6.6</v>
      </c>
      <c r="F3511" s="31">
        <f>'1.4'!AJ96</f>
        <v>3.1</v>
      </c>
      <c r="G3511" s="31">
        <f>'1.4'!AW96</f>
        <v>-6</v>
      </c>
    </row>
    <row r="3512" spans="1:7" x14ac:dyDescent="0.25">
      <c r="A3512" s="37" t="s">
        <v>35</v>
      </c>
      <c r="B3512" s="37" t="s">
        <v>18</v>
      </c>
      <c r="C3512" s="33">
        <v>39234</v>
      </c>
      <c r="D3512" s="31">
        <f>'1.4'!J97</f>
        <v>47.4</v>
      </c>
      <c r="E3512" s="31">
        <f>'1.4'!W97</f>
        <v>17.100000000000001</v>
      </c>
      <c r="F3512" s="31">
        <f>'1.4'!AJ97</f>
        <v>4.8</v>
      </c>
      <c r="G3512" s="31">
        <f>'1.4'!AW97</f>
        <v>-2.9</v>
      </c>
    </row>
    <row r="3513" spans="1:7" x14ac:dyDescent="0.25">
      <c r="A3513" s="37" t="s">
        <v>35</v>
      </c>
      <c r="B3513" s="37" t="s">
        <v>18</v>
      </c>
      <c r="C3513" s="33">
        <v>39264</v>
      </c>
      <c r="D3513" s="31">
        <f>'1.4'!J98</f>
        <v>50.9</v>
      </c>
      <c r="E3513" s="31">
        <f>'1.4'!W98</f>
        <v>14.3</v>
      </c>
      <c r="F3513" s="31">
        <f>'1.4'!AJ98</f>
        <v>5.8</v>
      </c>
      <c r="G3513" s="31">
        <f>'1.4'!AW98</f>
        <v>-0.6</v>
      </c>
    </row>
    <row r="3514" spans="1:7" x14ac:dyDescent="0.25">
      <c r="A3514" s="37" t="s">
        <v>35</v>
      </c>
      <c r="B3514" s="37" t="s">
        <v>18</v>
      </c>
      <c r="C3514" s="33">
        <v>39295</v>
      </c>
      <c r="D3514" s="31">
        <f>'1.4'!J99</f>
        <v>56.2</v>
      </c>
      <c r="E3514" s="31">
        <f>'1.4'!W99</f>
        <v>17.600000000000001</v>
      </c>
      <c r="F3514" s="31">
        <f>'1.4'!AJ99</f>
        <v>7.1</v>
      </c>
      <c r="G3514" s="31">
        <f>'1.4'!AW99</f>
        <v>1.3</v>
      </c>
    </row>
    <row r="3515" spans="1:7" x14ac:dyDescent="0.25">
      <c r="A3515" s="37" t="s">
        <v>35</v>
      </c>
      <c r="B3515" s="37" t="s">
        <v>18</v>
      </c>
      <c r="C3515" s="33">
        <v>39326</v>
      </c>
      <c r="D3515" s="31">
        <f>'1.4'!J100</f>
        <v>46</v>
      </c>
      <c r="E3515" s="31">
        <f>'1.4'!W100</f>
        <v>12.8</v>
      </c>
      <c r="F3515" s="31">
        <f>'1.4'!AJ100</f>
        <v>7.6</v>
      </c>
      <c r="G3515" s="31">
        <f>'1.4'!AW100</f>
        <v>3.5</v>
      </c>
    </row>
    <row r="3516" spans="1:7" x14ac:dyDescent="0.25">
      <c r="A3516" s="37" t="s">
        <v>35</v>
      </c>
      <c r="B3516" s="37" t="s">
        <v>18</v>
      </c>
      <c r="C3516" s="33">
        <v>39356</v>
      </c>
      <c r="D3516" s="31">
        <f>'1.4'!J101</f>
        <v>47.2</v>
      </c>
      <c r="E3516" s="31">
        <f>'1.4'!W101</f>
        <v>16.100000000000001</v>
      </c>
      <c r="F3516" s="31">
        <f>'1.4'!AJ101</f>
        <v>8.3000000000000007</v>
      </c>
      <c r="G3516" s="31">
        <f>'1.4'!AW101</f>
        <v>5.5</v>
      </c>
    </row>
    <row r="3517" spans="1:7" x14ac:dyDescent="0.25">
      <c r="A3517" s="37" t="s">
        <v>35</v>
      </c>
      <c r="B3517" s="37" t="s">
        <v>18</v>
      </c>
      <c r="C3517" s="33">
        <v>39387</v>
      </c>
      <c r="D3517" s="31">
        <f>'1.4'!J102</f>
        <v>49.6</v>
      </c>
      <c r="E3517" s="31">
        <f>'1.4'!W102</f>
        <v>12.9</v>
      </c>
      <c r="F3517" s="31">
        <f>'1.4'!AJ102</f>
        <v>8.6</v>
      </c>
      <c r="G3517" s="31">
        <f>'1.4'!AW102</f>
        <v>6.9</v>
      </c>
    </row>
    <row r="3518" spans="1:7" x14ac:dyDescent="0.25">
      <c r="A3518" s="37" t="s">
        <v>35</v>
      </c>
      <c r="B3518" s="37" t="s">
        <v>18</v>
      </c>
      <c r="C3518" s="33">
        <v>39417</v>
      </c>
      <c r="D3518" s="31">
        <f>'1.4'!J103</f>
        <v>66.900000000000006</v>
      </c>
      <c r="E3518" s="31">
        <f>'1.4'!W103</f>
        <v>16.2</v>
      </c>
      <c r="F3518" s="31">
        <f>'1.4'!AJ103</f>
        <v>9.3000000000000007</v>
      </c>
      <c r="G3518" s="31">
        <f>'1.4'!AW103</f>
        <v>9.3000000000000007</v>
      </c>
    </row>
    <row r="3519" spans="1:7" x14ac:dyDescent="0.25">
      <c r="A3519" s="37" t="s">
        <v>35</v>
      </c>
      <c r="B3519" s="37" t="s">
        <v>18</v>
      </c>
      <c r="C3519" s="33">
        <v>39448</v>
      </c>
      <c r="D3519" s="31">
        <f>'1.4'!J104</f>
        <v>105.4</v>
      </c>
      <c r="E3519" s="31">
        <f>'1.4'!W104</f>
        <v>19.5</v>
      </c>
      <c r="F3519" s="31">
        <f>'1.4'!AJ104</f>
        <v>19.5</v>
      </c>
      <c r="G3519" s="31">
        <f>'1.4'!AW104</f>
        <v>11.9</v>
      </c>
    </row>
    <row r="3520" spans="1:7" x14ac:dyDescent="0.25">
      <c r="A3520" s="37" t="s">
        <v>35</v>
      </c>
      <c r="B3520" s="37" t="s">
        <v>18</v>
      </c>
      <c r="C3520" s="33">
        <v>39479</v>
      </c>
      <c r="D3520" s="31">
        <f>'1.4'!J105</f>
        <v>116.1</v>
      </c>
      <c r="E3520" s="31">
        <f>'1.4'!W105</f>
        <v>43.5</v>
      </c>
      <c r="F3520" s="31">
        <f>'1.4'!AJ105</f>
        <v>30.9</v>
      </c>
      <c r="G3520" s="31">
        <f>'1.4'!AW105</f>
        <v>17.7</v>
      </c>
    </row>
    <row r="3521" spans="1:7" x14ac:dyDescent="0.25">
      <c r="A3521" s="37" t="s">
        <v>35</v>
      </c>
      <c r="B3521" s="37" t="s">
        <v>18</v>
      </c>
      <c r="C3521" s="33">
        <v>39508</v>
      </c>
      <c r="D3521" s="31">
        <f>'1.4'!J106</f>
        <v>54.4</v>
      </c>
      <c r="E3521" s="31">
        <f>'1.4'!W106</f>
        <v>0</v>
      </c>
      <c r="F3521" s="31">
        <f>'1.4'!AJ106</f>
        <v>23.4</v>
      </c>
      <c r="G3521" s="31">
        <f>'1.4'!AW106</f>
        <v>17.2</v>
      </c>
    </row>
    <row r="3522" spans="1:7" x14ac:dyDescent="0.25">
      <c r="A3522" s="37" t="s">
        <v>35</v>
      </c>
      <c r="B3522" s="37" t="s">
        <v>18</v>
      </c>
      <c r="C3522" s="33">
        <v>39539</v>
      </c>
      <c r="D3522" s="31">
        <f>'1.4'!J107</f>
        <v>53.2</v>
      </c>
      <c r="E3522" s="31">
        <f>'1.4'!W107</f>
        <v>20.3</v>
      </c>
      <c r="F3522" s="31">
        <f>'1.4'!AJ107</f>
        <v>22.9</v>
      </c>
      <c r="G3522" s="31">
        <f>'1.4'!AW107</f>
        <v>17.899999999999999</v>
      </c>
    </row>
    <row r="3523" spans="1:7" x14ac:dyDescent="0.25">
      <c r="A3523" s="37" t="s">
        <v>35</v>
      </c>
      <c r="B3523" s="37" t="s">
        <v>18</v>
      </c>
      <c r="C3523" s="33">
        <v>39569</v>
      </c>
      <c r="D3523" s="31">
        <f>'1.4'!J108</f>
        <v>51.1</v>
      </c>
      <c r="E3523" s="31">
        <f>'1.4'!W108</f>
        <v>2.8</v>
      </c>
      <c r="F3523" s="31">
        <f>'1.4'!AJ108</f>
        <v>19.8</v>
      </c>
      <c r="G3523" s="31">
        <f>'1.4'!AW108</f>
        <v>17.600000000000001</v>
      </c>
    </row>
    <row r="3524" spans="1:7" x14ac:dyDescent="0.25">
      <c r="A3524" s="37" t="s">
        <v>35</v>
      </c>
      <c r="B3524" s="37" t="s">
        <v>18</v>
      </c>
      <c r="C3524" s="33">
        <v>39600</v>
      </c>
      <c r="D3524" s="31">
        <f>'1.4'!J109</f>
        <v>52</v>
      </c>
      <c r="E3524" s="31">
        <f>'1.4'!W109</f>
        <v>9.8000000000000007</v>
      </c>
      <c r="F3524" s="31">
        <f>'1.4'!AJ109</f>
        <v>18.5</v>
      </c>
      <c r="G3524" s="31">
        <f>'1.4'!AW109</f>
        <v>17</v>
      </c>
    </row>
    <row r="3525" spans="1:7" x14ac:dyDescent="0.25">
      <c r="A3525" s="37" t="s">
        <v>35</v>
      </c>
      <c r="B3525" s="37" t="s">
        <v>18</v>
      </c>
      <c r="C3525" s="33">
        <v>39630</v>
      </c>
      <c r="D3525" s="31">
        <f>'1.4'!J110</f>
        <v>59.1</v>
      </c>
      <c r="E3525" s="31">
        <f>'1.4'!W110</f>
        <v>16.100000000000001</v>
      </c>
      <c r="F3525" s="31">
        <f>'1.4'!AJ110</f>
        <v>18.2</v>
      </c>
      <c r="G3525" s="31">
        <f>'1.4'!AW110</f>
        <v>17.100000000000001</v>
      </c>
    </row>
    <row r="3526" spans="1:7" x14ac:dyDescent="0.25">
      <c r="A3526" s="37" t="s">
        <v>35</v>
      </c>
      <c r="B3526" s="37" t="s">
        <v>18</v>
      </c>
      <c r="C3526" s="33">
        <v>39661</v>
      </c>
      <c r="D3526" s="31">
        <f>'1.4'!J111</f>
        <v>62</v>
      </c>
      <c r="E3526" s="31">
        <f>'1.4'!W111</f>
        <v>10.5</v>
      </c>
      <c r="F3526" s="31">
        <f>'1.4'!AJ111</f>
        <v>17.3</v>
      </c>
      <c r="G3526" s="31">
        <f>'1.4'!AW111</f>
        <v>16.5</v>
      </c>
    </row>
    <row r="3527" spans="1:7" x14ac:dyDescent="0.25">
      <c r="A3527" s="37" t="s">
        <v>35</v>
      </c>
      <c r="B3527" s="37" t="s">
        <v>18</v>
      </c>
      <c r="C3527" s="33">
        <v>39692</v>
      </c>
      <c r="D3527" s="31">
        <f>'1.4'!J112</f>
        <v>56.7</v>
      </c>
      <c r="E3527" s="31">
        <f>'1.4'!W112</f>
        <v>23.3</v>
      </c>
      <c r="F3527" s="31">
        <f>'1.4'!AJ112</f>
        <v>17.8</v>
      </c>
      <c r="G3527" s="31">
        <f>'1.4'!AW112</f>
        <v>17.2</v>
      </c>
    </row>
    <row r="3528" spans="1:7" x14ac:dyDescent="0.25">
      <c r="A3528" s="37" t="s">
        <v>35</v>
      </c>
      <c r="B3528" s="37" t="s">
        <v>18</v>
      </c>
      <c r="C3528" s="33">
        <v>39722</v>
      </c>
      <c r="D3528" s="31">
        <f>'1.4'!J113</f>
        <v>55.4</v>
      </c>
      <c r="E3528" s="31">
        <f>'1.4'!W113</f>
        <v>17.5</v>
      </c>
      <c r="F3528" s="31">
        <f>'1.4'!AJ113</f>
        <v>17.8</v>
      </c>
      <c r="G3528" s="31">
        <f>'1.4'!AW113</f>
        <v>17.3</v>
      </c>
    </row>
    <row r="3529" spans="1:7" x14ac:dyDescent="0.25">
      <c r="A3529" s="37" t="s">
        <v>35</v>
      </c>
      <c r="B3529" s="37" t="s">
        <v>18</v>
      </c>
      <c r="C3529" s="33">
        <v>39753</v>
      </c>
      <c r="D3529" s="31">
        <f>'1.4'!J114</f>
        <v>52.8</v>
      </c>
      <c r="E3529" s="31">
        <f>'1.4'!W114</f>
        <v>6.4</v>
      </c>
      <c r="F3529" s="31">
        <f>'1.4'!AJ114</f>
        <v>16.8</v>
      </c>
      <c r="G3529" s="31">
        <f>'1.4'!AW114</f>
        <v>16.8</v>
      </c>
    </row>
    <row r="3530" spans="1:7" x14ac:dyDescent="0.25">
      <c r="A3530" s="37" t="s">
        <v>35</v>
      </c>
      <c r="B3530" s="37" t="s">
        <v>18</v>
      </c>
      <c r="C3530" s="33">
        <v>39783</v>
      </c>
      <c r="D3530" s="31">
        <f>'1.4'!J115</f>
        <v>76</v>
      </c>
      <c r="E3530" s="31">
        <f>'1.4'!W115</f>
        <v>13.5</v>
      </c>
      <c r="F3530" s="31">
        <f>'1.4'!AJ115</f>
        <v>16.5</v>
      </c>
      <c r="G3530" s="31">
        <f>'1.4'!AW115</f>
        <v>16.5</v>
      </c>
    </row>
    <row r="3531" spans="1:7" x14ac:dyDescent="0.25">
      <c r="A3531" s="37" t="s">
        <v>35</v>
      </c>
      <c r="B3531" s="37" t="s">
        <v>18</v>
      </c>
      <c r="C3531" s="33">
        <v>39814</v>
      </c>
      <c r="D3531" s="31">
        <f>'1.4'!J116</f>
        <v>127.7</v>
      </c>
      <c r="E3531" s="31">
        <f>'1.4'!W116</f>
        <v>21.2</v>
      </c>
      <c r="F3531" s="31">
        <f>'1.4'!AJ116</f>
        <v>21.2</v>
      </c>
      <c r="G3531" s="31">
        <f>'1.4'!AW116</f>
        <v>16.8</v>
      </c>
    </row>
    <row r="3532" spans="1:7" x14ac:dyDescent="0.25">
      <c r="A3532" s="37" t="s">
        <v>35</v>
      </c>
      <c r="B3532" s="37" t="s">
        <v>18</v>
      </c>
      <c r="C3532" s="33">
        <v>39845</v>
      </c>
      <c r="D3532" s="31">
        <f>'1.4'!J117</f>
        <v>102.1</v>
      </c>
      <c r="E3532" s="31">
        <f>'1.4'!W117</f>
        <v>-12.1</v>
      </c>
      <c r="F3532" s="31">
        <f>'1.4'!AJ117</f>
        <v>3.8</v>
      </c>
      <c r="G3532" s="31">
        <f>'1.4'!AW117</f>
        <v>9.3000000000000007</v>
      </c>
    </row>
    <row r="3533" spans="1:7" x14ac:dyDescent="0.25">
      <c r="A3533" s="37" t="s">
        <v>35</v>
      </c>
      <c r="B3533" s="37" t="s">
        <v>18</v>
      </c>
      <c r="C3533" s="33">
        <v>39873</v>
      </c>
      <c r="D3533" s="31">
        <f>'1.4'!J118</f>
        <v>49.1</v>
      </c>
      <c r="E3533" s="31">
        <f>'1.4'!W118</f>
        <v>-9.8000000000000007</v>
      </c>
      <c r="F3533" s="31">
        <f>'1.4'!AJ118</f>
        <v>1.1000000000000001</v>
      </c>
      <c r="G3533" s="31">
        <f>'1.4'!AW118</f>
        <v>8.6</v>
      </c>
    </row>
    <row r="3534" spans="1:7" x14ac:dyDescent="0.25">
      <c r="A3534" s="37" t="s">
        <v>35</v>
      </c>
      <c r="B3534" s="37" t="s">
        <v>18</v>
      </c>
      <c r="C3534" s="33">
        <v>39904</v>
      </c>
      <c r="D3534" s="31">
        <f>'1.4'!J119</f>
        <v>49.4</v>
      </c>
      <c r="E3534" s="31">
        <f>'1.4'!W119</f>
        <v>-7.2</v>
      </c>
      <c r="F3534" s="31">
        <f>'1.4'!AJ119</f>
        <v>-0.3</v>
      </c>
      <c r="G3534" s="31">
        <f>'1.4'!AW119</f>
        <v>6.8</v>
      </c>
    </row>
    <row r="3535" spans="1:7" x14ac:dyDescent="0.25">
      <c r="A3535" s="37" t="s">
        <v>35</v>
      </c>
      <c r="B3535" s="37" t="s">
        <v>18</v>
      </c>
      <c r="C3535" s="33">
        <v>39934</v>
      </c>
      <c r="D3535" s="31">
        <f>'1.4'!J120</f>
        <v>53.9</v>
      </c>
      <c r="E3535" s="31">
        <f>'1.4'!W120</f>
        <v>5.4</v>
      </c>
      <c r="F3535" s="31">
        <f>'1.4'!AJ120</f>
        <v>0.5</v>
      </c>
      <c r="G3535" s="31">
        <f>'1.4'!AW120</f>
        <v>7</v>
      </c>
    </row>
    <row r="3536" spans="1:7" x14ac:dyDescent="0.25">
      <c r="A3536" s="37" t="s">
        <v>35</v>
      </c>
      <c r="B3536" s="37" t="s">
        <v>18</v>
      </c>
      <c r="C3536" s="33">
        <v>39965</v>
      </c>
      <c r="D3536" s="31">
        <f>'1.4'!J121</f>
        <v>50</v>
      </c>
      <c r="E3536" s="31">
        <f>'1.4'!W121</f>
        <v>-3.9</v>
      </c>
      <c r="F3536" s="31">
        <f>'1.4'!AJ121</f>
        <v>0</v>
      </c>
      <c r="G3536" s="31">
        <f>'1.4'!AW121</f>
        <v>6</v>
      </c>
    </row>
    <row r="3537" spans="1:7" x14ac:dyDescent="0.25">
      <c r="A3537" s="37" t="s">
        <v>35</v>
      </c>
      <c r="B3537" s="37" t="s">
        <v>18</v>
      </c>
      <c r="C3537" s="33">
        <v>39995</v>
      </c>
      <c r="D3537" s="31">
        <f>'1.4'!J122</f>
        <v>55.4</v>
      </c>
      <c r="E3537" s="31">
        <f>'1.4'!W122</f>
        <v>-6.3</v>
      </c>
      <c r="F3537" s="31">
        <f>'1.4'!AJ122</f>
        <v>-0.8</v>
      </c>
      <c r="G3537" s="31">
        <f>'1.4'!AW122</f>
        <v>4.4000000000000004</v>
      </c>
    </row>
    <row r="3538" spans="1:7" x14ac:dyDescent="0.25">
      <c r="A3538" s="37" t="s">
        <v>35</v>
      </c>
      <c r="B3538" s="37" t="s">
        <v>18</v>
      </c>
      <c r="C3538" s="33">
        <v>40026</v>
      </c>
      <c r="D3538" s="31">
        <f>'1.4'!J123</f>
        <v>52.7</v>
      </c>
      <c r="E3538" s="31">
        <f>'1.4'!W123</f>
        <v>-15</v>
      </c>
      <c r="F3538" s="31">
        <f>'1.4'!AJ123</f>
        <v>-2.4</v>
      </c>
      <c r="G3538" s="31">
        <f>'1.4'!AW123</f>
        <v>2.4</v>
      </c>
    </row>
    <row r="3539" spans="1:7" x14ac:dyDescent="0.25">
      <c r="A3539" s="37" t="s">
        <v>35</v>
      </c>
      <c r="B3539" s="37" t="s">
        <v>18</v>
      </c>
      <c r="C3539" s="33">
        <v>40057</v>
      </c>
      <c r="D3539" s="31">
        <f>'1.4'!J124</f>
        <v>50.3</v>
      </c>
      <c r="E3539" s="31">
        <f>'1.4'!W124</f>
        <v>-11.4</v>
      </c>
      <c r="F3539" s="31">
        <f>'1.4'!AJ124</f>
        <v>-3.2</v>
      </c>
      <c r="G3539" s="31">
        <f>'1.4'!AW124</f>
        <v>0.1</v>
      </c>
    </row>
    <row r="3540" spans="1:7" x14ac:dyDescent="0.25">
      <c r="A3540" s="37" t="s">
        <v>35</v>
      </c>
      <c r="B3540" s="37" t="s">
        <v>18</v>
      </c>
      <c r="C3540" s="33">
        <v>40087</v>
      </c>
      <c r="D3540" s="31">
        <f>'1.4'!J125</f>
        <v>58.9</v>
      </c>
      <c r="E3540" s="31">
        <f>'1.4'!W125</f>
        <v>6.2</v>
      </c>
      <c r="F3540" s="31">
        <f>'1.4'!AJ125</f>
        <v>-2.4</v>
      </c>
      <c r="G3540" s="31">
        <f>'1.4'!AW125</f>
        <v>-0.5</v>
      </c>
    </row>
    <row r="3541" spans="1:7" x14ac:dyDescent="0.25">
      <c r="A3541" s="37" t="s">
        <v>35</v>
      </c>
      <c r="B3541" s="37" t="s">
        <v>18</v>
      </c>
      <c r="C3541" s="33">
        <v>40118</v>
      </c>
      <c r="D3541" s="31">
        <f>'1.4'!J126</f>
        <v>57.3</v>
      </c>
      <c r="E3541" s="31">
        <f>'1.4'!W126</f>
        <v>8.6</v>
      </c>
      <c r="F3541" s="31">
        <f>'1.4'!AJ126</f>
        <v>-1.6</v>
      </c>
      <c r="G3541" s="31">
        <f>'1.4'!AW126</f>
        <v>-0.3</v>
      </c>
    </row>
    <row r="3542" spans="1:7" x14ac:dyDescent="0.25">
      <c r="A3542" s="37" t="s">
        <v>35</v>
      </c>
      <c r="B3542" s="37" t="s">
        <v>18</v>
      </c>
      <c r="C3542" s="33">
        <v>40148</v>
      </c>
      <c r="D3542" s="31">
        <f>'1.4'!J127</f>
        <v>88.8</v>
      </c>
      <c r="E3542" s="31">
        <f>'1.4'!W127</f>
        <v>16.899999999999999</v>
      </c>
      <c r="F3542" s="31">
        <f>'1.4'!AJ127</f>
        <v>0.2</v>
      </c>
      <c r="G3542" s="31">
        <f>'1.4'!AW127</f>
        <v>0.2</v>
      </c>
    </row>
    <row r="3543" spans="1:7" x14ac:dyDescent="0.25">
      <c r="A3543" s="37" t="s">
        <v>35</v>
      </c>
      <c r="B3543" s="37" t="s">
        <v>18</v>
      </c>
      <c r="C3543" s="33">
        <v>40179</v>
      </c>
      <c r="D3543" s="31">
        <f>'1.4'!J128</f>
        <v>139.9</v>
      </c>
      <c r="E3543" s="31">
        <f>'1.4'!W128</f>
        <v>9.6</v>
      </c>
      <c r="F3543" s="31">
        <f>'1.4'!AJ128</f>
        <v>9.6</v>
      </c>
      <c r="G3543" s="31">
        <f>'1.4'!AW128</f>
        <v>-1.1000000000000001</v>
      </c>
    </row>
    <row r="3544" spans="1:7" x14ac:dyDescent="0.25">
      <c r="A3544" s="37" t="s">
        <v>35</v>
      </c>
      <c r="B3544" s="37" t="s">
        <v>18</v>
      </c>
      <c r="C3544" s="33">
        <v>40210</v>
      </c>
      <c r="D3544" s="31">
        <f>'1.4'!J129</f>
        <v>110.5</v>
      </c>
      <c r="E3544" s="31">
        <f>'1.4'!W129</f>
        <v>8.3000000000000007</v>
      </c>
      <c r="F3544" s="31">
        <f>'1.4'!AJ129</f>
        <v>9</v>
      </c>
      <c r="G3544" s="31">
        <f>'1.4'!AW129</f>
        <v>1.7</v>
      </c>
    </row>
    <row r="3545" spans="1:7" x14ac:dyDescent="0.25">
      <c r="A3545" s="37" t="s">
        <v>35</v>
      </c>
      <c r="B3545" s="37" t="s">
        <v>18</v>
      </c>
      <c r="C3545" s="33">
        <v>40238</v>
      </c>
      <c r="D3545" s="31">
        <f>'1.4'!J130</f>
        <v>70.5</v>
      </c>
      <c r="E3545" s="31">
        <f>'1.4'!W130</f>
        <v>43.5</v>
      </c>
      <c r="F3545" s="31">
        <f>'1.4'!AJ130</f>
        <v>15.1</v>
      </c>
      <c r="G3545" s="31">
        <f>'1.4'!AW130</f>
        <v>5.0999999999999996</v>
      </c>
    </row>
    <row r="3546" spans="1:7" x14ac:dyDescent="0.25">
      <c r="A3546" s="37" t="s">
        <v>35</v>
      </c>
      <c r="B3546" s="37" t="s">
        <v>18</v>
      </c>
      <c r="C3546" s="33">
        <v>40269</v>
      </c>
      <c r="D3546" s="31">
        <f>'1.4'!J131</f>
        <v>58.7</v>
      </c>
      <c r="E3546" s="31">
        <f>'1.4'!W131</f>
        <v>18.899999999999999</v>
      </c>
      <c r="F3546" s="31">
        <f>'1.4'!AJ131</f>
        <v>15.6</v>
      </c>
      <c r="G3546" s="31">
        <f>'1.4'!AW131</f>
        <v>6.7</v>
      </c>
    </row>
    <row r="3547" spans="1:7" x14ac:dyDescent="0.25">
      <c r="A3547" s="37" t="s">
        <v>35</v>
      </c>
      <c r="B3547" s="37" t="s">
        <v>18</v>
      </c>
      <c r="C3547" s="33">
        <v>40299</v>
      </c>
      <c r="D3547" s="31">
        <f>'1.4'!J132</f>
        <v>62.8</v>
      </c>
      <c r="E3547" s="31">
        <f>'1.4'!W132</f>
        <v>16.399999999999999</v>
      </c>
      <c r="F3547" s="31">
        <f>'1.4'!AJ132</f>
        <v>15.7</v>
      </c>
      <c r="G3547" s="31">
        <f>'1.4'!AW132</f>
        <v>7.5</v>
      </c>
    </row>
    <row r="3548" spans="1:7" x14ac:dyDescent="0.25">
      <c r="A3548" s="37" t="s">
        <v>35</v>
      </c>
      <c r="B3548" s="37" t="s">
        <v>18</v>
      </c>
      <c r="C3548" s="33">
        <v>40330</v>
      </c>
      <c r="D3548" s="31">
        <f>'1.4'!J133</f>
        <v>58.2</v>
      </c>
      <c r="E3548" s="31">
        <f>'1.4'!W133</f>
        <v>16.399999999999999</v>
      </c>
      <c r="F3548" s="31">
        <f>'1.4'!AJ133</f>
        <v>15.8</v>
      </c>
      <c r="G3548" s="31">
        <f>'1.4'!AW133</f>
        <v>8.8000000000000007</v>
      </c>
    </row>
    <row r="3549" spans="1:7" x14ac:dyDescent="0.25">
      <c r="A3549" s="37" t="s">
        <v>35</v>
      </c>
      <c r="B3549" s="37" t="s">
        <v>18</v>
      </c>
      <c r="C3549" s="33">
        <v>40360</v>
      </c>
      <c r="D3549" s="31">
        <f>'1.4'!J134</f>
        <v>79.900000000000006</v>
      </c>
      <c r="E3549" s="31">
        <f>'1.4'!W134</f>
        <v>44.3</v>
      </c>
      <c r="F3549" s="31">
        <f>'1.4'!AJ134</f>
        <v>19.100000000000001</v>
      </c>
      <c r="G3549" s="31">
        <f>'1.4'!AW134</f>
        <v>12.4</v>
      </c>
    </row>
    <row r="3550" spans="1:7" x14ac:dyDescent="0.25">
      <c r="A3550" s="37" t="s">
        <v>35</v>
      </c>
      <c r="B3550" s="37" t="s">
        <v>18</v>
      </c>
      <c r="C3550" s="33">
        <v>40391</v>
      </c>
      <c r="D3550" s="31">
        <f>'1.4'!J135</f>
        <v>79.8</v>
      </c>
      <c r="E3550" s="31">
        <f>'1.4'!W135</f>
        <v>51.4</v>
      </c>
      <c r="F3550" s="31">
        <f>'1.4'!AJ135</f>
        <v>22.2</v>
      </c>
      <c r="G3550" s="31">
        <f>'1.4'!AW135</f>
        <v>17.2</v>
      </c>
    </row>
    <row r="3551" spans="1:7" x14ac:dyDescent="0.25">
      <c r="A3551" s="37" t="s">
        <v>35</v>
      </c>
      <c r="B3551" s="37" t="s">
        <v>18</v>
      </c>
      <c r="C3551" s="33">
        <v>40422</v>
      </c>
      <c r="D3551" s="31">
        <f>'1.4'!J136</f>
        <v>68.400000000000006</v>
      </c>
      <c r="E3551" s="31">
        <f>'1.4'!W136</f>
        <v>36.1</v>
      </c>
      <c r="F3551" s="31">
        <f>'1.4'!AJ136</f>
        <v>23.4</v>
      </c>
      <c r="G3551" s="31">
        <f>'1.4'!AW136</f>
        <v>20.5</v>
      </c>
    </row>
    <row r="3552" spans="1:7" x14ac:dyDescent="0.25">
      <c r="A3552" s="37" t="s">
        <v>35</v>
      </c>
      <c r="B3552" s="37" t="s">
        <v>18</v>
      </c>
      <c r="C3552" s="33">
        <v>40452</v>
      </c>
      <c r="D3552" s="31">
        <f>'1.4'!J137</f>
        <v>71.2</v>
      </c>
      <c r="E3552" s="31">
        <f>'1.4'!W137</f>
        <v>21.1</v>
      </c>
      <c r="F3552" s="31">
        <f>'1.4'!AJ137</f>
        <v>23.2</v>
      </c>
      <c r="G3552" s="31">
        <f>'1.4'!AW137</f>
        <v>21.6</v>
      </c>
    </row>
    <row r="3553" spans="1:7" x14ac:dyDescent="0.25">
      <c r="A3553" s="37" t="s">
        <v>35</v>
      </c>
      <c r="B3553" s="37" t="s">
        <v>18</v>
      </c>
      <c r="C3553" s="33">
        <v>40483</v>
      </c>
      <c r="D3553" s="31">
        <f>'1.4'!J138</f>
        <v>73.7</v>
      </c>
      <c r="E3553" s="31">
        <f>'1.4'!W138</f>
        <v>28.6</v>
      </c>
      <c r="F3553" s="31">
        <f>'1.4'!AJ138</f>
        <v>23.6</v>
      </c>
      <c r="G3553" s="31">
        <f>'1.4'!AW138</f>
        <v>23</v>
      </c>
    </row>
    <row r="3554" spans="1:7" x14ac:dyDescent="0.25">
      <c r="A3554" s="37" t="s">
        <v>35</v>
      </c>
      <c r="B3554" s="37" t="s">
        <v>18</v>
      </c>
      <c r="C3554" s="33">
        <v>40513</v>
      </c>
      <c r="D3554" s="31">
        <f>'1.4'!J139</f>
        <v>125</v>
      </c>
      <c r="E3554" s="31">
        <f>'1.4'!W139</f>
        <v>40.799999999999997</v>
      </c>
      <c r="F3554" s="31">
        <f>'1.4'!AJ139</f>
        <v>25.6</v>
      </c>
      <c r="G3554" s="31">
        <f>'1.4'!AW139</f>
        <v>25.6</v>
      </c>
    </row>
    <row r="3555" spans="1:7" x14ac:dyDescent="0.25">
      <c r="A3555" s="37" t="s">
        <v>35</v>
      </c>
      <c r="B3555" s="37" t="s">
        <v>18</v>
      </c>
      <c r="C3555" s="33">
        <v>40544</v>
      </c>
      <c r="D3555" s="31">
        <f>'1.4'!J140</f>
        <v>183.2</v>
      </c>
      <c r="E3555" s="31">
        <f>'1.4'!W140</f>
        <v>30.9</v>
      </c>
      <c r="F3555" s="31">
        <f>'1.4'!AJ140</f>
        <v>30.9</v>
      </c>
      <c r="G3555" s="31">
        <f>'1.4'!AW140</f>
        <v>29</v>
      </c>
    </row>
    <row r="3556" spans="1:7" x14ac:dyDescent="0.25">
      <c r="A3556" s="37" t="s">
        <v>35</v>
      </c>
      <c r="B3556" s="37" t="s">
        <v>18</v>
      </c>
      <c r="C3556" s="33">
        <v>40575</v>
      </c>
      <c r="D3556" s="31">
        <f>'1.4'!J141</f>
        <v>159.30000000000001</v>
      </c>
      <c r="E3556" s="31">
        <f>'1.4'!W141</f>
        <v>44.1</v>
      </c>
      <c r="F3556" s="31">
        <f>'1.4'!AJ141</f>
        <v>36.799999999999997</v>
      </c>
      <c r="G3556" s="31">
        <f>'1.4'!AW141</f>
        <v>33.700000000000003</v>
      </c>
    </row>
    <row r="3557" spans="1:7" x14ac:dyDescent="0.25">
      <c r="A3557" s="37" t="s">
        <v>35</v>
      </c>
      <c r="B3557" s="37" t="s">
        <v>18</v>
      </c>
      <c r="C3557" s="33">
        <v>40603</v>
      </c>
      <c r="D3557" s="31">
        <f>'1.4'!J142</f>
        <v>88.9</v>
      </c>
      <c r="E3557" s="31">
        <f>'1.4'!W142</f>
        <v>26.1</v>
      </c>
      <c r="F3557" s="31">
        <f>'1.4'!AJ142</f>
        <v>34.4</v>
      </c>
      <c r="G3557" s="31">
        <f>'1.4'!AW142</f>
        <v>32.4</v>
      </c>
    </row>
    <row r="3558" spans="1:7" x14ac:dyDescent="0.25">
      <c r="A3558" s="37" t="s">
        <v>35</v>
      </c>
      <c r="B3558" s="37" t="s">
        <v>18</v>
      </c>
      <c r="C3558" s="33">
        <v>40634</v>
      </c>
      <c r="D3558" s="31">
        <f>'1.4'!J143</f>
        <v>82.1</v>
      </c>
      <c r="E3558" s="31">
        <f>'1.4'!W143</f>
        <v>39.9</v>
      </c>
      <c r="F3558" s="31">
        <f>'1.4'!AJ143</f>
        <v>35.299999999999997</v>
      </c>
      <c r="G3558" s="31">
        <f>'1.4'!AW143</f>
        <v>33.799999999999997</v>
      </c>
    </row>
    <row r="3559" spans="1:7" x14ac:dyDescent="0.25">
      <c r="A3559" s="37" t="s">
        <v>35</v>
      </c>
      <c r="B3559" s="37" t="s">
        <v>18</v>
      </c>
      <c r="C3559" s="33">
        <v>40664</v>
      </c>
      <c r="D3559" s="31">
        <f>'1.4'!J144</f>
        <v>85.3</v>
      </c>
      <c r="E3559" s="31">
        <f>'1.4'!W144</f>
        <v>36</v>
      </c>
      <c r="F3559" s="31">
        <f>'1.4'!AJ144</f>
        <v>35.4</v>
      </c>
      <c r="G3559" s="31">
        <f>'1.4'!AW144</f>
        <v>35</v>
      </c>
    </row>
    <row r="3560" spans="1:7" x14ac:dyDescent="0.25">
      <c r="A3560" s="37" t="s">
        <v>35</v>
      </c>
      <c r="B3560" s="37" t="s">
        <v>18</v>
      </c>
      <c r="C3560" s="33">
        <v>40695</v>
      </c>
      <c r="D3560" s="31">
        <f>'1.4'!J145</f>
        <v>78.900000000000006</v>
      </c>
      <c r="E3560" s="31">
        <f>'1.4'!W145</f>
        <v>35.5</v>
      </c>
      <c r="F3560" s="31">
        <f>'1.4'!AJ145</f>
        <v>35.4</v>
      </c>
      <c r="G3560" s="31">
        <f>'1.4'!AW145</f>
        <v>36.1</v>
      </c>
    </row>
    <row r="3561" spans="1:7" x14ac:dyDescent="0.25">
      <c r="A3561" s="37" t="s">
        <v>35</v>
      </c>
      <c r="B3561" s="37" t="s">
        <v>18</v>
      </c>
      <c r="C3561" s="33">
        <v>40725</v>
      </c>
      <c r="D3561" s="31">
        <f>'1.4'!J146</f>
        <v>84.1</v>
      </c>
      <c r="E3561" s="31">
        <f>'1.4'!W146</f>
        <v>5.3</v>
      </c>
      <c r="F3561" s="31">
        <f>'1.4'!AJ146</f>
        <v>31.2</v>
      </c>
      <c r="G3561" s="31">
        <f>'1.4'!AW146</f>
        <v>32.799999999999997</v>
      </c>
    </row>
    <row r="3562" spans="1:7" x14ac:dyDescent="0.25">
      <c r="A3562" s="37" t="s">
        <v>35</v>
      </c>
      <c r="B3562" s="37" t="s">
        <v>18</v>
      </c>
      <c r="C3562" s="33">
        <v>40756</v>
      </c>
      <c r="D3562" s="31">
        <f>'1.4'!J147</f>
        <v>89.6</v>
      </c>
      <c r="E3562" s="31">
        <f>'1.4'!W147</f>
        <v>12.3</v>
      </c>
      <c r="F3562" s="31">
        <f>'1.4'!AJ147</f>
        <v>28.9</v>
      </c>
      <c r="G3562" s="31">
        <f>'1.4'!AW147</f>
        <v>30</v>
      </c>
    </row>
    <row r="3563" spans="1:7" x14ac:dyDescent="0.25">
      <c r="A3563" s="37" t="s">
        <v>35</v>
      </c>
      <c r="B3563" s="37" t="s">
        <v>18</v>
      </c>
      <c r="C3563" s="33">
        <v>40787</v>
      </c>
      <c r="D3563" s="31">
        <f>'1.4'!J148</f>
        <v>75.7</v>
      </c>
      <c r="E3563" s="31">
        <f>'1.4'!W148</f>
        <v>10.7</v>
      </c>
      <c r="F3563" s="31">
        <f>'1.4'!AJ148</f>
        <v>27.2</v>
      </c>
      <c r="G3563" s="31">
        <f>'1.4'!AW148</f>
        <v>28.2</v>
      </c>
    </row>
    <row r="3564" spans="1:7" x14ac:dyDescent="0.25">
      <c r="A3564" s="37" t="s">
        <v>35</v>
      </c>
      <c r="B3564" s="37" t="s">
        <v>18</v>
      </c>
      <c r="C3564" s="33">
        <v>40817</v>
      </c>
      <c r="D3564" s="31">
        <f>'1.4'!J149</f>
        <v>76.099999999999994</v>
      </c>
      <c r="E3564" s="31">
        <f>'1.4'!W149</f>
        <v>6.8</v>
      </c>
      <c r="F3564" s="31">
        <f>'1.4'!AJ149</f>
        <v>25.4</v>
      </c>
      <c r="G3564" s="31">
        <f>'1.4'!AW149</f>
        <v>27.1</v>
      </c>
    </row>
    <row r="3565" spans="1:7" x14ac:dyDescent="0.25">
      <c r="A3565" s="37" t="s">
        <v>35</v>
      </c>
      <c r="B3565" s="37" t="s">
        <v>18</v>
      </c>
      <c r="C3565" s="33">
        <v>40848</v>
      </c>
      <c r="D3565" s="31">
        <f>'1.4'!J150</f>
        <v>79.599999999999994</v>
      </c>
      <c r="E3565" s="31">
        <f>'1.4'!W150</f>
        <v>8</v>
      </c>
      <c r="F3565" s="31">
        <f>'1.4'!AJ150</f>
        <v>23.9</v>
      </c>
      <c r="G3565" s="31">
        <f>'1.4'!AW150</f>
        <v>25.5</v>
      </c>
    </row>
    <row r="3566" spans="1:7" x14ac:dyDescent="0.25">
      <c r="A3566" s="37" t="s">
        <v>35</v>
      </c>
      <c r="B3566" s="37" t="s">
        <v>18</v>
      </c>
      <c r="C3566" s="33">
        <v>40878</v>
      </c>
      <c r="D3566" s="31">
        <f>'1.4'!J151</f>
        <v>117.1</v>
      </c>
      <c r="E3566" s="31">
        <f>'1.4'!W151</f>
        <v>-6.3</v>
      </c>
      <c r="F3566" s="31">
        <f>'1.4'!AJ151</f>
        <v>20.2</v>
      </c>
      <c r="G3566" s="31">
        <f>'1.4'!AW151</f>
        <v>20.2</v>
      </c>
    </row>
    <row r="3567" spans="1:7" x14ac:dyDescent="0.25">
      <c r="A3567" s="37" t="s">
        <v>35</v>
      </c>
      <c r="B3567" s="37" t="s">
        <v>18</v>
      </c>
      <c r="C3567" s="33">
        <v>40909</v>
      </c>
      <c r="D3567" s="31">
        <f>'1.4'!J152</f>
        <v>187.3</v>
      </c>
      <c r="E3567" s="31">
        <f>'1.4'!W152</f>
        <v>2.2999999999999998</v>
      </c>
      <c r="F3567" s="31">
        <f>'1.4'!AJ152</f>
        <v>2.2999999999999998</v>
      </c>
      <c r="G3567" s="31">
        <f>'1.4'!AW152</f>
        <v>15.6</v>
      </c>
    </row>
    <row r="3568" spans="1:7" x14ac:dyDescent="0.25">
      <c r="A3568" s="37" t="s">
        <v>35</v>
      </c>
      <c r="B3568" s="37" t="s">
        <v>18</v>
      </c>
      <c r="C3568" s="33">
        <v>40940</v>
      </c>
      <c r="D3568" s="31">
        <f>'1.4'!J153</f>
        <v>138.19999999999999</v>
      </c>
      <c r="E3568" s="31">
        <f>'1.4'!W153</f>
        <v>-13.3</v>
      </c>
      <c r="F3568" s="31">
        <f>'1.4'!AJ153</f>
        <v>-5</v>
      </c>
      <c r="G3568" s="31">
        <f>'1.4'!AW153</f>
        <v>8.5</v>
      </c>
    </row>
    <row r="3569" spans="1:7" x14ac:dyDescent="0.25">
      <c r="A3569" s="37" t="s">
        <v>35</v>
      </c>
      <c r="B3569" s="37" t="s">
        <v>18</v>
      </c>
      <c r="C3569" s="33">
        <v>40969</v>
      </c>
      <c r="D3569" s="31">
        <f>'1.4'!J154</f>
        <v>93.2</v>
      </c>
      <c r="E3569" s="31">
        <f>'1.4'!W154</f>
        <v>4.8</v>
      </c>
      <c r="F3569" s="31">
        <f>'1.4'!AJ154</f>
        <v>-3</v>
      </c>
      <c r="G3569" s="31">
        <f>'1.4'!AW154</f>
        <v>7</v>
      </c>
    </row>
    <row r="3570" spans="1:7" x14ac:dyDescent="0.25">
      <c r="A3570" s="37" t="s">
        <v>35</v>
      </c>
      <c r="B3570" s="37" t="s">
        <v>18</v>
      </c>
      <c r="C3570" s="33">
        <v>41000</v>
      </c>
      <c r="D3570" s="31">
        <f>'1.4'!J155</f>
        <v>73.3</v>
      </c>
      <c r="E3570" s="31">
        <f>'1.4'!W155</f>
        <v>-10.8</v>
      </c>
      <c r="F3570" s="31">
        <f>'1.4'!AJ155</f>
        <v>-4.2</v>
      </c>
      <c r="G3570" s="31">
        <f>'1.4'!AW155</f>
        <v>4</v>
      </c>
    </row>
    <row r="3571" spans="1:7" x14ac:dyDescent="0.25">
      <c r="A3571" s="37" t="s">
        <v>35</v>
      </c>
      <c r="B3571" s="37" t="s">
        <v>18</v>
      </c>
      <c r="C3571" s="33">
        <v>41030</v>
      </c>
      <c r="D3571" s="31">
        <f>'1.4'!J156</f>
        <v>98.6</v>
      </c>
      <c r="E3571" s="31">
        <f>'1.4'!W156</f>
        <v>15.5</v>
      </c>
      <c r="F3571" s="31">
        <f>'1.4'!AJ156</f>
        <v>-1.4</v>
      </c>
      <c r="G3571" s="31">
        <f>'1.4'!AW156</f>
        <v>3.2</v>
      </c>
    </row>
    <row r="3572" spans="1:7" x14ac:dyDescent="0.25">
      <c r="A3572" s="37" t="s">
        <v>35</v>
      </c>
      <c r="B3572" s="37" t="s">
        <v>18</v>
      </c>
      <c r="C3572" s="33">
        <v>41061</v>
      </c>
      <c r="D3572" s="31">
        <f>'1.4'!J157</f>
        <v>93.2</v>
      </c>
      <c r="E3572" s="31">
        <f>'1.4'!W157</f>
        <v>18.100000000000001</v>
      </c>
      <c r="F3572" s="31">
        <f>'1.4'!AJ157</f>
        <v>0.9</v>
      </c>
      <c r="G3572" s="31">
        <f>'1.4'!AW157</f>
        <v>2.6</v>
      </c>
    </row>
    <row r="3573" spans="1:7" x14ac:dyDescent="0.25">
      <c r="A3573" s="37" t="s">
        <v>35</v>
      </c>
      <c r="B3573" s="37" t="s">
        <v>18</v>
      </c>
      <c r="C3573" s="33">
        <v>41091</v>
      </c>
      <c r="D3573" s="31">
        <f>'1.4'!J158</f>
        <v>124.7</v>
      </c>
      <c r="E3573" s="31">
        <f>'1.4'!W158</f>
        <v>48.3</v>
      </c>
      <c r="F3573" s="31">
        <f>'1.4'!AJ158</f>
        <v>6.1</v>
      </c>
      <c r="G3573" s="31">
        <f>'1.4'!AW158</f>
        <v>5.6</v>
      </c>
    </row>
    <row r="3574" spans="1:7" x14ac:dyDescent="0.25">
      <c r="A3574" s="37" t="s">
        <v>35</v>
      </c>
      <c r="B3574" s="37" t="s">
        <v>18</v>
      </c>
      <c r="C3574" s="33">
        <v>41122</v>
      </c>
      <c r="D3574" s="31">
        <f>'1.4'!J159</f>
        <v>103.6</v>
      </c>
      <c r="E3574" s="31">
        <f>'1.4'!W159</f>
        <v>15.6</v>
      </c>
      <c r="F3574" s="31">
        <f>'1.4'!AJ159</f>
        <v>7.1</v>
      </c>
      <c r="G3574" s="31">
        <f>'1.4'!AW159</f>
        <v>5.9</v>
      </c>
    </row>
    <row r="3575" spans="1:7" x14ac:dyDescent="0.25">
      <c r="A3575" s="37" t="s">
        <v>35</v>
      </c>
      <c r="B3575" s="37" t="s">
        <v>18</v>
      </c>
      <c r="C3575" s="33">
        <v>41153</v>
      </c>
      <c r="D3575" s="31">
        <f>'1.4'!J160</f>
        <v>90.8</v>
      </c>
      <c r="E3575" s="31">
        <f>'1.4'!W160</f>
        <v>19.899999999999999</v>
      </c>
      <c r="F3575" s="31">
        <f>'1.4'!AJ160</f>
        <v>8.1999999999999993</v>
      </c>
      <c r="G3575" s="31">
        <f>'1.4'!AW160</f>
        <v>6.6</v>
      </c>
    </row>
    <row r="3576" spans="1:7" x14ac:dyDescent="0.25">
      <c r="A3576" s="37" t="s">
        <v>35</v>
      </c>
      <c r="B3576" s="37" t="s">
        <v>18</v>
      </c>
      <c r="C3576" s="33">
        <v>41183</v>
      </c>
      <c r="D3576" s="31">
        <f>'1.4'!J161</f>
        <v>94.9</v>
      </c>
      <c r="E3576" s="31">
        <f>'1.4'!W161</f>
        <v>24.7</v>
      </c>
      <c r="F3576" s="31">
        <f>'1.4'!AJ161</f>
        <v>9.4</v>
      </c>
      <c r="G3576" s="31">
        <f>'1.4'!AW161</f>
        <v>7.7</v>
      </c>
    </row>
    <row r="3577" spans="1:7" x14ac:dyDescent="0.25">
      <c r="A3577" s="37" t="s">
        <v>35</v>
      </c>
      <c r="B3577" s="37" t="s">
        <v>18</v>
      </c>
      <c r="C3577" s="33">
        <v>41214</v>
      </c>
      <c r="D3577" s="31">
        <f>'1.4'!J162</f>
        <v>104.3</v>
      </c>
      <c r="E3577" s="31">
        <f>'1.4'!W162</f>
        <v>31</v>
      </c>
      <c r="F3577" s="31">
        <f>'1.4'!AJ162</f>
        <v>11</v>
      </c>
      <c r="G3577" s="31">
        <f>'1.4'!AW162</f>
        <v>9.1999999999999993</v>
      </c>
    </row>
    <row r="3578" spans="1:7" x14ac:dyDescent="0.25">
      <c r="A3578" s="37" t="s">
        <v>35</v>
      </c>
      <c r="B3578" s="37" t="s">
        <v>18</v>
      </c>
      <c r="C3578" s="33">
        <v>41244</v>
      </c>
      <c r="D3578" s="31">
        <f>'1.4'!J163</f>
        <v>168</v>
      </c>
      <c r="E3578" s="31">
        <f>'1.4'!W163</f>
        <v>43.5</v>
      </c>
      <c r="F3578" s="31">
        <f>'1.4'!AJ163</f>
        <v>14.2</v>
      </c>
      <c r="G3578" s="31">
        <f>'1.4'!AW163</f>
        <v>14.2</v>
      </c>
    </row>
    <row r="3579" spans="1:7" x14ac:dyDescent="0.25">
      <c r="A3579" s="37" t="s">
        <v>35</v>
      </c>
      <c r="B3579" s="37" t="s">
        <v>18</v>
      </c>
      <c r="C3579" s="33">
        <v>41275</v>
      </c>
      <c r="D3579" s="31">
        <f>'1.4'!J164</f>
        <v>210.4</v>
      </c>
      <c r="E3579" s="31">
        <f>'1.4'!W164</f>
        <v>12.3</v>
      </c>
      <c r="F3579" s="31">
        <f>'1.4'!AJ164</f>
        <v>12.3</v>
      </c>
      <c r="G3579" s="31">
        <f>'1.4'!AW164</f>
        <v>15.7</v>
      </c>
    </row>
    <row r="3580" spans="1:7" x14ac:dyDescent="0.25">
      <c r="A3580" s="37" t="s">
        <v>35</v>
      </c>
      <c r="B3580" s="37" t="s">
        <v>18</v>
      </c>
      <c r="C3580" s="33">
        <v>41306</v>
      </c>
      <c r="D3580" s="31">
        <f>'1.4'!J165</f>
        <v>165.2</v>
      </c>
      <c r="E3580" s="31">
        <f>'1.4'!W165</f>
        <v>19.600000000000001</v>
      </c>
      <c r="F3580" s="31">
        <f>'1.4'!AJ165</f>
        <v>15.4</v>
      </c>
      <c r="G3580" s="31">
        <f>'1.4'!AW165</f>
        <v>20.100000000000001</v>
      </c>
    </row>
    <row r="3581" spans="1:7" x14ac:dyDescent="0.25">
      <c r="A3581" s="37" t="s">
        <v>35</v>
      </c>
      <c r="B3581" s="37" t="s">
        <v>18</v>
      </c>
      <c r="C3581" s="33">
        <v>41334</v>
      </c>
      <c r="D3581" s="31">
        <f>'1.4'!J166</f>
        <v>107.5</v>
      </c>
      <c r="E3581" s="31">
        <f>'1.4'!W166</f>
        <v>15.4</v>
      </c>
      <c r="F3581" s="31">
        <f>'1.4'!AJ166</f>
        <v>15.4</v>
      </c>
      <c r="G3581" s="31">
        <f>'1.4'!AW166</f>
        <v>20.8</v>
      </c>
    </row>
    <row r="3582" spans="1:7" x14ac:dyDescent="0.25">
      <c r="A3582" s="37" t="s">
        <v>35</v>
      </c>
      <c r="B3582" s="37" t="s">
        <v>18</v>
      </c>
      <c r="C3582" s="33">
        <v>41365</v>
      </c>
      <c r="D3582" s="31">
        <f>'1.4'!J167</f>
        <v>91.1</v>
      </c>
      <c r="E3582" s="31">
        <f>'1.4'!W167</f>
        <v>24.3</v>
      </c>
      <c r="F3582" s="31">
        <f>'1.4'!AJ167</f>
        <v>16.8</v>
      </c>
      <c r="G3582" s="31">
        <f>'1.4'!AW167</f>
        <v>23.3</v>
      </c>
    </row>
    <row r="3583" spans="1:7" x14ac:dyDescent="0.25">
      <c r="A3583" s="37" t="s">
        <v>35</v>
      </c>
      <c r="B3583" s="37" t="s">
        <v>18</v>
      </c>
      <c r="C3583" s="33">
        <v>41395</v>
      </c>
      <c r="D3583" s="31">
        <f>'1.4'!J168</f>
        <v>93</v>
      </c>
      <c r="E3583" s="31">
        <f>'1.4'!W168</f>
        <v>-5.7</v>
      </c>
      <c r="F3583" s="31">
        <f>'1.4'!AJ168</f>
        <v>13</v>
      </c>
      <c r="G3583" s="31">
        <f>'1.4'!AW168</f>
        <v>21.4</v>
      </c>
    </row>
    <row r="3584" spans="1:7" x14ac:dyDescent="0.25">
      <c r="A3584" s="37" t="s">
        <v>35</v>
      </c>
      <c r="B3584" s="37" t="s">
        <v>18</v>
      </c>
      <c r="C3584" s="33">
        <v>41426</v>
      </c>
      <c r="D3584" s="31">
        <f>'1.4'!J169</f>
        <v>82</v>
      </c>
      <c r="E3584" s="31">
        <f>'1.4'!W169</f>
        <v>-12</v>
      </c>
      <c r="F3584" s="31">
        <f>'1.4'!AJ169</f>
        <v>9.6</v>
      </c>
      <c r="G3584" s="31">
        <f>'1.4'!AW169</f>
        <v>19</v>
      </c>
    </row>
    <row r="3585" spans="1:7" x14ac:dyDescent="0.25">
      <c r="A3585" s="37" t="s">
        <v>35</v>
      </c>
      <c r="B3585" s="37" t="s">
        <v>18</v>
      </c>
      <c r="C3585" s="33">
        <v>41456</v>
      </c>
      <c r="D3585" s="31">
        <f>'1.4'!J170</f>
        <v>94.2</v>
      </c>
      <c r="E3585" s="31">
        <f>'1.4'!W170</f>
        <v>-24.5</v>
      </c>
      <c r="F3585" s="31">
        <f>'1.4'!AJ170</f>
        <v>4.3</v>
      </c>
      <c r="G3585" s="31">
        <f>'1.4'!AW170</f>
        <v>12.7</v>
      </c>
    </row>
    <row r="3586" spans="1:7" x14ac:dyDescent="0.25">
      <c r="A3586" s="37" t="s">
        <v>35</v>
      </c>
      <c r="B3586" s="37" t="s">
        <v>18</v>
      </c>
      <c r="C3586" s="33">
        <v>41487</v>
      </c>
      <c r="D3586" s="31">
        <f>'1.4'!J171</f>
        <v>107</v>
      </c>
      <c r="E3586" s="31">
        <f>'1.4'!W171</f>
        <v>3.3</v>
      </c>
      <c r="F3586" s="31">
        <f>'1.4'!AJ171</f>
        <v>4.2</v>
      </c>
      <c r="G3586" s="31">
        <f>'1.4'!AW171</f>
        <v>11.7</v>
      </c>
    </row>
    <row r="3587" spans="1:7" x14ac:dyDescent="0.25">
      <c r="A3587" s="37" t="s">
        <v>35</v>
      </c>
      <c r="B3587" s="37" t="s">
        <v>18</v>
      </c>
      <c r="C3587" s="33">
        <v>41518</v>
      </c>
      <c r="D3587" s="31">
        <f>'1.4'!J172</f>
        <v>96.6</v>
      </c>
      <c r="E3587" s="31">
        <f>'1.4'!W172</f>
        <v>6.4</v>
      </c>
      <c r="F3587" s="31">
        <f>'1.4'!AJ172</f>
        <v>4.4000000000000004</v>
      </c>
      <c r="G3587" s="31">
        <f>'1.4'!AW172</f>
        <v>10.9</v>
      </c>
    </row>
    <row r="3588" spans="1:7" x14ac:dyDescent="0.25">
      <c r="A3588" s="37" t="s">
        <v>35</v>
      </c>
      <c r="B3588" s="37" t="s">
        <v>18</v>
      </c>
      <c r="C3588" s="33">
        <v>41548</v>
      </c>
      <c r="D3588" s="31">
        <f>'1.4'!J173</f>
        <v>105.5</v>
      </c>
      <c r="E3588" s="31">
        <f>'1.4'!W173</f>
        <v>11.3</v>
      </c>
      <c r="F3588" s="31">
        <f>'1.4'!AJ173</f>
        <v>5</v>
      </c>
      <c r="G3588" s="31">
        <f>'1.4'!AW173</f>
        <v>10.1</v>
      </c>
    </row>
    <row r="3589" spans="1:7" x14ac:dyDescent="0.25">
      <c r="A3589" s="37" t="s">
        <v>35</v>
      </c>
      <c r="B3589" s="37" t="s">
        <v>18</v>
      </c>
      <c r="C3589" s="33">
        <v>41579</v>
      </c>
      <c r="D3589" s="31">
        <f>'1.4'!J174</f>
        <v>115.6</v>
      </c>
      <c r="E3589" s="31">
        <f>'1.4'!W174</f>
        <v>10.8</v>
      </c>
      <c r="F3589" s="31">
        <f>'1.4'!AJ174</f>
        <v>5.5</v>
      </c>
      <c r="G3589" s="31">
        <f>'1.4'!AW174</f>
        <v>8.9</v>
      </c>
    </row>
    <row r="3590" spans="1:7" x14ac:dyDescent="0.25">
      <c r="A3590" s="37" t="s">
        <v>35</v>
      </c>
      <c r="B3590" s="37" t="s">
        <v>18</v>
      </c>
      <c r="C3590" s="33">
        <v>41609</v>
      </c>
      <c r="D3590" s="31">
        <f>'1.4'!J175</f>
        <v>179.5</v>
      </c>
      <c r="E3590" s="31">
        <f>'1.4'!W175</f>
        <v>6.8</v>
      </c>
      <c r="F3590" s="31">
        <f>'1.4'!AJ175</f>
        <v>5.7</v>
      </c>
      <c r="G3590" s="31">
        <f>'1.4'!AW175</f>
        <v>5.7</v>
      </c>
    </row>
    <row r="3591" spans="1:7" x14ac:dyDescent="0.25">
      <c r="A3591" s="37" t="s">
        <v>35</v>
      </c>
      <c r="B3591" s="37" t="s">
        <v>18</v>
      </c>
      <c r="C3591" s="33">
        <v>41640</v>
      </c>
      <c r="D3591" s="31">
        <f>'1.4'!J176</f>
        <v>239.8</v>
      </c>
      <c r="E3591" s="31">
        <f>'1.4'!W176</f>
        <v>14</v>
      </c>
      <c r="F3591" s="31">
        <f>'1.4'!AJ176</f>
        <v>14</v>
      </c>
      <c r="G3591" s="31">
        <f>'1.4'!AW176</f>
        <v>6</v>
      </c>
    </row>
    <row r="3592" spans="1:7" x14ac:dyDescent="0.25">
      <c r="A3592" s="37" t="s">
        <v>35</v>
      </c>
      <c r="B3592" s="37" t="s">
        <v>18</v>
      </c>
      <c r="C3592" s="33">
        <v>41671</v>
      </c>
      <c r="D3592" s="31">
        <f>'1.4'!J177</f>
        <v>196.5</v>
      </c>
      <c r="E3592" s="31">
        <f>'1.4'!W177</f>
        <v>18.899999999999999</v>
      </c>
      <c r="F3592" s="31">
        <f>'1.4'!AJ177</f>
        <v>16.2</v>
      </c>
      <c r="G3592" s="31">
        <f>'1.4'!AW177</f>
        <v>6.2</v>
      </c>
    </row>
    <row r="3593" spans="1:7" x14ac:dyDescent="0.25">
      <c r="A3593" s="37" t="s">
        <v>35</v>
      </c>
      <c r="B3593" s="37" t="s">
        <v>18</v>
      </c>
      <c r="C3593" s="33">
        <v>41699</v>
      </c>
      <c r="D3593" s="31">
        <f>'1.4'!J178</f>
        <v>119.5</v>
      </c>
      <c r="E3593" s="31">
        <f>'1.4'!W178</f>
        <v>11.2</v>
      </c>
      <c r="F3593" s="31">
        <f>'1.4'!AJ178</f>
        <v>15</v>
      </c>
      <c r="G3593" s="31">
        <f>'1.4'!AW178</f>
        <v>6</v>
      </c>
    </row>
    <row r="3594" spans="1:7" x14ac:dyDescent="0.25">
      <c r="A3594" s="37" t="s">
        <v>35</v>
      </c>
      <c r="B3594" s="37" t="s">
        <v>18</v>
      </c>
      <c r="C3594" s="33">
        <v>41730</v>
      </c>
      <c r="D3594" s="31">
        <f>'1.4'!J179</f>
        <v>100.8</v>
      </c>
      <c r="E3594" s="31">
        <f>'1.4'!W179</f>
        <v>10.6</v>
      </c>
      <c r="F3594" s="31">
        <f>'1.4'!AJ179</f>
        <v>14.3</v>
      </c>
      <c r="G3594" s="31">
        <f>'1.4'!AW179</f>
        <v>5.3</v>
      </c>
    </row>
    <row r="3595" spans="1:7" x14ac:dyDescent="0.25">
      <c r="A3595" s="37" t="s">
        <v>35</v>
      </c>
      <c r="B3595" s="37" t="s">
        <v>18</v>
      </c>
      <c r="C3595" s="33">
        <v>41760</v>
      </c>
      <c r="D3595" s="31">
        <f>'1.4'!J180</f>
        <v>106.9</v>
      </c>
      <c r="E3595" s="31">
        <f>'1.4'!W180</f>
        <v>14.9</v>
      </c>
      <c r="F3595" s="31">
        <f>'1.4'!AJ180</f>
        <v>14.4</v>
      </c>
      <c r="G3595" s="31">
        <f>'1.4'!AW180</f>
        <v>6.7</v>
      </c>
    </row>
    <row r="3596" spans="1:7" x14ac:dyDescent="0.25">
      <c r="A3596" s="37" t="s">
        <v>35</v>
      </c>
      <c r="B3596" s="37" t="s">
        <v>18</v>
      </c>
      <c r="C3596" s="33">
        <v>41791</v>
      </c>
      <c r="D3596" s="31">
        <f>'1.4'!J181</f>
        <v>91.8</v>
      </c>
      <c r="E3596" s="31">
        <f>'1.4'!W181</f>
        <v>12</v>
      </c>
      <c r="F3596" s="31">
        <f>'1.4'!AJ181</f>
        <v>14.2</v>
      </c>
      <c r="G3596" s="31">
        <f>'1.4'!AW181</f>
        <v>8.1999999999999993</v>
      </c>
    </row>
    <row r="3597" spans="1:7" x14ac:dyDescent="0.25">
      <c r="A3597" s="37" t="s">
        <v>35</v>
      </c>
      <c r="B3597" s="37" t="s">
        <v>18</v>
      </c>
      <c r="C3597" s="33">
        <v>41821</v>
      </c>
      <c r="D3597" s="31">
        <f>'1.4'!J182</f>
        <v>98.3</v>
      </c>
      <c r="E3597" s="31">
        <f>'1.4'!W182</f>
        <v>4.4000000000000004</v>
      </c>
      <c r="F3597" s="31">
        <f>'1.4'!AJ182</f>
        <v>13.1</v>
      </c>
      <c r="G3597" s="31">
        <f>'1.4'!AW182</f>
        <v>10.9</v>
      </c>
    </row>
    <row r="3598" spans="1:7" x14ac:dyDescent="0.25">
      <c r="A3598" s="37" t="s">
        <v>35</v>
      </c>
      <c r="B3598" s="37" t="s">
        <v>18</v>
      </c>
      <c r="C3598" s="33">
        <v>41852</v>
      </c>
      <c r="D3598" s="31">
        <f>'1.4'!J183</f>
        <v>0</v>
      </c>
      <c r="E3598" s="31">
        <f>'1.4'!W183</f>
        <v>0</v>
      </c>
      <c r="F3598" s="31">
        <f>'1.4'!AJ183</f>
        <v>0</v>
      </c>
      <c r="G3598" s="31">
        <f>'1.4'!AW183</f>
        <v>0</v>
      </c>
    </row>
    <row r="3599" spans="1:7" x14ac:dyDescent="0.25">
      <c r="A3599" s="37" t="s">
        <v>35</v>
      </c>
      <c r="B3599" s="37" t="s">
        <v>18</v>
      </c>
      <c r="C3599" s="33">
        <v>41883</v>
      </c>
      <c r="D3599" s="31">
        <f>'1.4'!J184</f>
        <v>0</v>
      </c>
      <c r="E3599" s="31">
        <f>'1.4'!W184</f>
        <v>0</v>
      </c>
      <c r="F3599" s="31">
        <f>'1.4'!AJ184</f>
        <v>0</v>
      </c>
      <c r="G3599" s="31">
        <f>'1.4'!AW184</f>
        <v>0</v>
      </c>
    </row>
    <row r="3600" spans="1:7" x14ac:dyDescent="0.25">
      <c r="A3600" s="37" t="s">
        <v>35</v>
      </c>
      <c r="B3600" s="37" t="s">
        <v>18</v>
      </c>
      <c r="C3600" s="33">
        <v>41913</v>
      </c>
      <c r="D3600" s="31">
        <f>'1.4'!J185</f>
        <v>0</v>
      </c>
      <c r="E3600" s="31">
        <f>'1.4'!W185</f>
        <v>0</v>
      </c>
      <c r="F3600" s="31">
        <f>'1.4'!AJ185</f>
        <v>0</v>
      </c>
      <c r="G3600" s="31">
        <f>'1.4'!AW185</f>
        <v>0</v>
      </c>
    </row>
    <row r="3601" spans="1:7" x14ac:dyDescent="0.25">
      <c r="A3601" s="37" t="s">
        <v>35</v>
      </c>
      <c r="B3601" s="37" t="s">
        <v>18</v>
      </c>
      <c r="C3601" s="33">
        <v>41944</v>
      </c>
      <c r="D3601" s="31">
        <f>'1.4'!J186</f>
        <v>0</v>
      </c>
      <c r="E3601" s="31">
        <f>'1.4'!W186</f>
        <v>0</v>
      </c>
      <c r="F3601" s="31">
        <f>'1.4'!AJ186</f>
        <v>0</v>
      </c>
      <c r="G3601" s="31">
        <f>'1.4'!AW186</f>
        <v>0</v>
      </c>
    </row>
    <row r="3602" spans="1:7" x14ac:dyDescent="0.25">
      <c r="A3602" s="37" t="s">
        <v>35</v>
      </c>
      <c r="B3602" s="37" t="s">
        <v>18</v>
      </c>
      <c r="C3602" s="33">
        <v>41974</v>
      </c>
      <c r="D3602" s="31">
        <f>'1.4'!J187</f>
        <v>0</v>
      </c>
      <c r="E3602" s="31">
        <f>'1.4'!W187</f>
        <v>0</v>
      </c>
      <c r="F3602" s="31">
        <f>'1.4'!AJ187</f>
        <v>0</v>
      </c>
      <c r="G3602" s="31">
        <f>'1.4'!AW187</f>
        <v>0</v>
      </c>
    </row>
    <row r="3603" spans="1:7" x14ac:dyDescent="0.25">
      <c r="A3603" s="37" t="s">
        <v>35</v>
      </c>
      <c r="B3603" s="37" t="s">
        <v>19</v>
      </c>
      <c r="C3603" s="33">
        <v>36526</v>
      </c>
      <c r="D3603" s="31" t="e">
        <f>'1.4'!K8</f>
        <v>#N/A</v>
      </c>
      <c r="E3603" s="31" t="e">
        <f>'1.4'!X8</f>
        <v>#N/A</v>
      </c>
      <c r="F3603" s="31" t="e">
        <f>'1.4'!AK8</f>
        <v>#N/A</v>
      </c>
      <c r="G3603" s="31" t="e">
        <f>'1.4'!AX8</f>
        <v>#N/A</v>
      </c>
    </row>
    <row r="3604" spans="1:7" x14ac:dyDescent="0.25">
      <c r="A3604" s="37" t="s">
        <v>35</v>
      </c>
      <c r="B3604" s="37" t="s">
        <v>19</v>
      </c>
      <c r="C3604" s="33">
        <v>36557</v>
      </c>
      <c r="D3604" s="31" t="e">
        <f>'1.4'!K9</f>
        <v>#N/A</v>
      </c>
      <c r="E3604" s="31" t="e">
        <f>'1.4'!X9</f>
        <v>#N/A</v>
      </c>
      <c r="F3604" s="31" t="e">
        <f>'1.4'!AK9</f>
        <v>#N/A</v>
      </c>
      <c r="G3604" s="31" t="e">
        <f>'1.4'!AX9</f>
        <v>#N/A</v>
      </c>
    </row>
    <row r="3605" spans="1:7" x14ac:dyDescent="0.25">
      <c r="A3605" s="37" t="s">
        <v>35</v>
      </c>
      <c r="B3605" s="37" t="s">
        <v>19</v>
      </c>
      <c r="C3605" s="33">
        <v>36586</v>
      </c>
      <c r="D3605" s="31" t="e">
        <f>'1.4'!K10</f>
        <v>#N/A</v>
      </c>
      <c r="E3605" s="31" t="e">
        <f>'1.4'!X10</f>
        <v>#N/A</v>
      </c>
      <c r="F3605" s="31" t="e">
        <f>'1.4'!AK10</f>
        <v>#N/A</v>
      </c>
      <c r="G3605" s="31" t="e">
        <f>'1.4'!AX10</f>
        <v>#N/A</v>
      </c>
    </row>
    <row r="3606" spans="1:7" x14ac:dyDescent="0.25">
      <c r="A3606" s="37" t="s">
        <v>35</v>
      </c>
      <c r="B3606" s="37" t="s">
        <v>19</v>
      </c>
      <c r="C3606" s="33">
        <v>36617</v>
      </c>
      <c r="D3606" s="31" t="e">
        <f>'1.4'!K11</f>
        <v>#N/A</v>
      </c>
      <c r="E3606" s="31" t="e">
        <f>'1.4'!X11</f>
        <v>#N/A</v>
      </c>
      <c r="F3606" s="31" t="e">
        <f>'1.4'!AK11</f>
        <v>#N/A</v>
      </c>
      <c r="G3606" s="31" t="e">
        <f>'1.4'!AX11</f>
        <v>#N/A</v>
      </c>
    </row>
    <row r="3607" spans="1:7" x14ac:dyDescent="0.25">
      <c r="A3607" s="37" t="s">
        <v>35</v>
      </c>
      <c r="B3607" s="37" t="s">
        <v>19</v>
      </c>
      <c r="C3607" s="33">
        <v>36647</v>
      </c>
      <c r="D3607" s="31" t="e">
        <f>'1.4'!K12</f>
        <v>#N/A</v>
      </c>
      <c r="E3607" s="31" t="e">
        <f>'1.4'!X12</f>
        <v>#N/A</v>
      </c>
      <c r="F3607" s="31" t="e">
        <f>'1.4'!AK12</f>
        <v>#N/A</v>
      </c>
      <c r="G3607" s="31" t="e">
        <f>'1.4'!AX12</f>
        <v>#N/A</v>
      </c>
    </row>
    <row r="3608" spans="1:7" x14ac:dyDescent="0.25">
      <c r="A3608" s="37" t="s">
        <v>35</v>
      </c>
      <c r="B3608" s="37" t="s">
        <v>19</v>
      </c>
      <c r="C3608" s="33">
        <v>36678</v>
      </c>
      <c r="D3608" s="31" t="e">
        <f>'1.4'!K13</f>
        <v>#N/A</v>
      </c>
      <c r="E3608" s="31" t="e">
        <f>'1.4'!X13</f>
        <v>#N/A</v>
      </c>
      <c r="F3608" s="31" t="e">
        <f>'1.4'!AK13</f>
        <v>#N/A</v>
      </c>
      <c r="G3608" s="31" t="e">
        <f>'1.4'!AX13</f>
        <v>#N/A</v>
      </c>
    </row>
    <row r="3609" spans="1:7" x14ac:dyDescent="0.25">
      <c r="A3609" s="37" t="s">
        <v>35</v>
      </c>
      <c r="B3609" s="37" t="s">
        <v>19</v>
      </c>
      <c r="C3609" s="33">
        <v>36708</v>
      </c>
      <c r="D3609" s="31" t="e">
        <f>'1.4'!K14</f>
        <v>#N/A</v>
      </c>
      <c r="E3609" s="31" t="e">
        <f>'1.4'!X14</f>
        <v>#N/A</v>
      </c>
      <c r="F3609" s="31" t="e">
        <f>'1.4'!AK14</f>
        <v>#N/A</v>
      </c>
      <c r="G3609" s="31" t="e">
        <f>'1.4'!AX14</f>
        <v>#N/A</v>
      </c>
    </row>
    <row r="3610" spans="1:7" x14ac:dyDescent="0.25">
      <c r="A3610" s="37" t="s">
        <v>35</v>
      </c>
      <c r="B3610" s="37" t="s">
        <v>19</v>
      </c>
      <c r="C3610" s="33">
        <v>36739</v>
      </c>
      <c r="D3610" s="31" t="e">
        <f>'1.4'!K15</f>
        <v>#N/A</v>
      </c>
      <c r="E3610" s="31" t="e">
        <f>'1.4'!X15</f>
        <v>#N/A</v>
      </c>
      <c r="F3610" s="31" t="e">
        <f>'1.4'!AK15</f>
        <v>#N/A</v>
      </c>
      <c r="G3610" s="31" t="e">
        <f>'1.4'!AX15</f>
        <v>#N/A</v>
      </c>
    </row>
    <row r="3611" spans="1:7" x14ac:dyDescent="0.25">
      <c r="A3611" s="37" t="s">
        <v>35</v>
      </c>
      <c r="B3611" s="37" t="s">
        <v>19</v>
      </c>
      <c r="C3611" s="33">
        <v>36770</v>
      </c>
      <c r="D3611" s="31" t="e">
        <f>'1.4'!K16</f>
        <v>#N/A</v>
      </c>
      <c r="E3611" s="31" t="e">
        <f>'1.4'!X16</f>
        <v>#N/A</v>
      </c>
      <c r="F3611" s="31" t="e">
        <f>'1.4'!AK16</f>
        <v>#N/A</v>
      </c>
      <c r="G3611" s="31" t="e">
        <f>'1.4'!AX16</f>
        <v>#N/A</v>
      </c>
    </row>
    <row r="3612" spans="1:7" x14ac:dyDescent="0.25">
      <c r="A3612" s="37" t="s">
        <v>35</v>
      </c>
      <c r="B3612" s="37" t="s">
        <v>19</v>
      </c>
      <c r="C3612" s="33">
        <v>36800</v>
      </c>
      <c r="D3612" s="31" t="e">
        <f>'1.4'!K17</f>
        <v>#N/A</v>
      </c>
      <c r="E3612" s="31" t="e">
        <f>'1.4'!X17</f>
        <v>#N/A</v>
      </c>
      <c r="F3612" s="31" t="e">
        <f>'1.4'!AK17</f>
        <v>#N/A</v>
      </c>
      <c r="G3612" s="31" t="e">
        <f>'1.4'!AX17</f>
        <v>#N/A</v>
      </c>
    </row>
    <row r="3613" spans="1:7" x14ac:dyDescent="0.25">
      <c r="A3613" s="37" t="s">
        <v>35</v>
      </c>
      <c r="B3613" s="37" t="s">
        <v>19</v>
      </c>
      <c r="C3613" s="33">
        <v>36831</v>
      </c>
      <c r="D3613" s="31" t="e">
        <f>'1.4'!K18</f>
        <v>#N/A</v>
      </c>
      <c r="E3613" s="31" t="e">
        <f>'1.4'!X18</f>
        <v>#N/A</v>
      </c>
      <c r="F3613" s="31" t="e">
        <f>'1.4'!AK18</f>
        <v>#N/A</v>
      </c>
      <c r="G3613" s="31" t="e">
        <f>'1.4'!AX18</f>
        <v>#N/A</v>
      </c>
    </row>
    <row r="3614" spans="1:7" x14ac:dyDescent="0.25">
      <c r="A3614" s="37" t="s">
        <v>35</v>
      </c>
      <c r="B3614" s="37" t="s">
        <v>19</v>
      </c>
      <c r="C3614" s="33">
        <v>36861</v>
      </c>
      <c r="D3614" s="31" t="e">
        <f>'1.4'!K19</f>
        <v>#N/A</v>
      </c>
      <c r="E3614" s="31" t="e">
        <f>'1.4'!X19</f>
        <v>#N/A</v>
      </c>
      <c r="F3614" s="31" t="e">
        <f>'1.4'!AK19</f>
        <v>#N/A</v>
      </c>
      <c r="G3614" s="31" t="e">
        <f>'1.4'!AX19</f>
        <v>#N/A</v>
      </c>
    </row>
    <row r="3615" spans="1:7" x14ac:dyDescent="0.25">
      <c r="A3615" s="37" t="s">
        <v>35</v>
      </c>
      <c r="B3615" s="37" t="s">
        <v>19</v>
      </c>
      <c r="C3615" s="33">
        <v>36892</v>
      </c>
      <c r="D3615" s="31" t="e">
        <f>'1.4'!K20</f>
        <v>#N/A</v>
      </c>
      <c r="E3615" s="31" t="e">
        <f>'1.4'!X20</f>
        <v>#N/A</v>
      </c>
      <c r="F3615" s="31" t="e">
        <f>'1.4'!AK20</f>
        <v>#N/A</v>
      </c>
      <c r="G3615" s="31" t="e">
        <f>'1.4'!AX20</f>
        <v>#N/A</v>
      </c>
    </row>
    <row r="3616" spans="1:7" x14ac:dyDescent="0.25">
      <c r="A3616" s="37" t="s">
        <v>35</v>
      </c>
      <c r="B3616" s="37" t="s">
        <v>19</v>
      </c>
      <c r="C3616" s="33">
        <v>36923</v>
      </c>
      <c r="D3616" s="31" t="e">
        <f>'1.4'!K21</f>
        <v>#N/A</v>
      </c>
      <c r="E3616" s="31" t="e">
        <f>'1.4'!X21</f>
        <v>#N/A</v>
      </c>
      <c r="F3616" s="31" t="e">
        <f>'1.4'!AK21</f>
        <v>#N/A</v>
      </c>
      <c r="G3616" s="31" t="e">
        <f>'1.4'!AX21</f>
        <v>#N/A</v>
      </c>
    </row>
    <row r="3617" spans="1:7" x14ac:dyDescent="0.25">
      <c r="A3617" s="37" t="s">
        <v>35</v>
      </c>
      <c r="B3617" s="37" t="s">
        <v>19</v>
      </c>
      <c r="C3617" s="33">
        <v>36951</v>
      </c>
      <c r="D3617" s="31" t="e">
        <f>'1.4'!K22</f>
        <v>#N/A</v>
      </c>
      <c r="E3617" s="31" t="e">
        <f>'1.4'!X22</f>
        <v>#N/A</v>
      </c>
      <c r="F3617" s="31" t="e">
        <f>'1.4'!AK22</f>
        <v>#N/A</v>
      </c>
      <c r="G3617" s="31" t="e">
        <f>'1.4'!AX22</f>
        <v>#N/A</v>
      </c>
    </row>
    <row r="3618" spans="1:7" x14ac:dyDescent="0.25">
      <c r="A3618" s="37" t="s">
        <v>35</v>
      </c>
      <c r="B3618" s="37" t="s">
        <v>19</v>
      </c>
      <c r="C3618" s="33">
        <v>36982</v>
      </c>
      <c r="D3618" s="31" t="e">
        <f>'1.4'!K23</f>
        <v>#N/A</v>
      </c>
      <c r="E3618" s="31" t="e">
        <f>'1.4'!X23</f>
        <v>#N/A</v>
      </c>
      <c r="F3618" s="31" t="e">
        <f>'1.4'!AK23</f>
        <v>#N/A</v>
      </c>
      <c r="G3618" s="31" t="e">
        <f>'1.4'!AX23</f>
        <v>#N/A</v>
      </c>
    </row>
    <row r="3619" spans="1:7" x14ac:dyDescent="0.25">
      <c r="A3619" s="37" t="s">
        <v>35</v>
      </c>
      <c r="B3619" s="37" t="s">
        <v>19</v>
      </c>
      <c r="C3619" s="33">
        <v>37012</v>
      </c>
      <c r="D3619" s="31" t="e">
        <f>'1.4'!K24</f>
        <v>#N/A</v>
      </c>
      <c r="E3619" s="31" t="e">
        <f>'1.4'!X24</f>
        <v>#N/A</v>
      </c>
      <c r="F3619" s="31" t="e">
        <f>'1.4'!AK24</f>
        <v>#N/A</v>
      </c>
      <c r="G3619" s="31" t="e">
        <f>'1.4'!AX24</f>
        <v>#N/A</v>
      </c>
    </row>
    <row r="3620" spans="1:7" x14ac:dyDescent="0.25">
      <c r="A3620" s="37" t="s">
        <v>35</v>
      </c>
      <c r="B3620" s="37" t="s">
        <v>19</v>
      </c>
      <c r="C3620" s="33">
        <v>37043</v>
      </c>
      <c r="D3620" s="31" t="e">
        <f>'1.4'!K25</f>
        <v>#N/A</v>
      </c>
      <c r="E3620" s="31" t="e">
        <f>'1.4'!X25</f>
        <v>#N/A</v>
      </c>
      <c r="F3620" s="31" t="e">
        <f>'1.4'!AK25</f>
        <v>#N/A</v>
      </c>
      <c r="G3620" s="31" t="e">
        <f>'1.4'!AX25</f>
        <v>#N/A</v>
      </c>
    </row>
    <row r="3621" spans="1:7" x14ac:dyDescent="0.25">
      <c r="A3621" s="37" t="s">
        <v>35</v>
      </c>
      <c r="B3621" s="37" t="s">
        <v>19</v>
      </c>
      <c r="C3621" s="33">
        <v>37073</v>
      </c>
      <c r="D3621" s="31" t="e">
        <f>'1.4'!K26</f>
        <v>#N/A</v>
      </c>
      <c r="E3621" s="31" t="e">
        <f>'1.4'!X26</f>
        <v>#N/A</v>
      </c>
      <c r="F3621" s="31" t="e">
        <f>'1.4'!AK26</f>
        <v>#N/A</v>
      </c>
      <c r="G3621" s="31" t="e">
        <f>'1.4'!AX26</f>
        <v>#N/A</v>
      </c>
    </row>
    <row r="3622" spans="1:7" x14ac:dyDescent="0.25">
      <c r="A3622" s="37" t="s">
        <v>35</v>
      </c>
      <c r="B3622" s="37" t="s">
        <v>19</v>
      </c>
      <c r="C3622" s="33">
        <v>37104</v>
      </c>
      <c r="D3622" s="31" t="e">
        <f>'1.4'!K27</f>
        <v>#N/A</v>
      </c>
      <c r="E3622" s="31" t="e">
        <f>'1.4'!X27</f>
        <v>#N/A</v>
      </c>
      <c r="F3622" s="31" t="e">
        <f>'1.4'!AK27</f>
        <v>#N/A</v>
      </c>
      <c r="G3622" s="31" t="e">
        <f>'1.4'!AX27</f>
        <v>#N/A</v>
      </c>
    </row>
    <row r="3623" spans="1:7" x14ac:dyDescent="0.25">
      <c r="A3623" s="37" t="s">
        <v>35</v>
      </c>
      <c r="B3623" s="37" t="s">
        <v>19</v>
      </c>
      <c r="C3623" s="33">
        <v>37135</v>
      </c>
      <c r="D3623" s="31" t="e">
        <f>'1.4'!K28</f>
        <v>#N/A</v>
      </c>
      <c r="E3623" s="31" t="e">
        <f>'1.4'!X28</f>
        <v>#N/A</v>
      </c>
      <c r="F3623" s="31" t="e">
        <f>'1.4'!AK28</f>
        <v>#N/A</v>
      </c>
      <c r="G3623" s="31" t="e">
        <f>'1.4'!AX28</f>
        <v>#N/A</v>
      </c>
    </row>
    <row r="3624" spans="1:7" x14ac:dyDescent="0.25">
      <c r="A3624" s="37" t="s">
        <v>35</v>
      </c>
      <c r="B3624" s="37" t="s">
        <v>19</v>
      </c>
      <c r="C3624" s="33">
        <v>37165</v>
      </c>
      <c r="D3624" s="31" t="e">
        <f>'1.4'!K29</f>
        <v>#N/A</v>
      </c>
      <c r="E3624" s="31" t="e">
        <f>'1.4'!X29</f>
        <v>#N/A</v>
      </c>
      <c r="F3624" s="31" t="e">
        <f>'1.4'!AK29</f>
        <v>#N/A</v>
      </c>
      <c r="G3624" s="31" t="e">
        <f>'1.4'!AX29</f>
        <v>#N/A</v>
      </c>
    </row>
    <row r="3625" spans="1:7" x14ac:dyDescent="0.25">
      <c r="A3625" s="37" t="s">
        <v>35</v>
      </c>
      <c r="B3625" s="37" t="s">
        <v>19</v>
      </c>
      <c r="C3625" s="33">
        <v>37196</v>
      </c>
      <c r="D3625" s="31" t="e">
        <f>'1.4'!K30</f>
        <v>#N/A</v>
      </c>
      <c r="E3625" s="31" t="e">
        <f>'1.4'!X30</f>
        <v>#N/A</v>
      </c>
      <c r="F3625" s="31" t="e">
        <f>'1.4'!AK30</f>
        <v>#N/A</v>
      </c>
      <c r="G3625" s="31" t="e">
        <f>'1.4'!AX30</f>
        <v>#N/A</v>
      </c>
    </row>
    <row r="3626" spans="1:7" x14ac:dyDescent="0.25">
      <c r="A3626" s="37" t="s">
        <v>35</v>
      </c>
      <c r="B3626" s="37" t="s">
        <v>19</v>
      </c>
      <c r="C3626" s="33">
        <v>37226</v>
      </c>
      <c r="D3626" s="31" t="e">
        <f>'1.4'!K31</f>
        <v>#N/A</v>
      </c>
      <c r="E3626" s="31" t="e">
        <f>'1.4'!X31</f>
        <v>#N/A</v>
      </c>
      <c r="F3626" s="31" t="e">
        <f>'1.4'!AK31</f>
        <v>#N/A</v>
      </c>
      <c r="G3626" s="31" t="e">
        <f>'1.4'!AX31</f>
        <v>#N/A</v>
      </c>
    </row>
    <row r="3627" spans="1:7" x14ac:dyDescent="0.25">
      <c r="A3627" s="37" t="s">
        <v>35</v>
      </c>
      <c r="B3627" s="37" t="s">
        <v>19</v>
      </c>
      <c r="C3627" s="33">
        <v>37257</v>
      </c>
      <c r="D3627" s="31" t="e">
        <f>'1.4'!K32</f>
        <v>#N/A</v>
      </c>
      <c r="E3627" s="31" t="e">
        <f>'1.4'!X32</f>
        <v>#N/A</v>
      </c>
      <c r="F3627" s="31" t="e">
        <f>'1.4'!AK32</f>
        <v>#N/A</v>
      </c>
      <c r="G3627" s="31" t="e">
        <f>'1.4'!AX32</f>
        <v>#N/A</v>
      </c>
    </row>
    <row r="3628" spans="1:7" x14ac:dyDescent="0.25">
      <c r="A3628" s="37" t="s">
        <v>35</v>
      </c>
      <c r="B3628" s="37" t="s">
        <v>19</v>
      </c>
      <c r="C3628" s="33">
        <v>37288</v>
      </c>
      <c r="D3628" s="31" t="e">
        <f>'1.4'!K33</f>
        <v>#N/A</v>
      </c>
      <c r="E3628" s="31" t="e">
        <f>'1.4'!X33</f>
        <v>#N/A</v>
      </c>
      <c r="F3628" s="31" t="e">
        <f>'1.4'!AK33</f>
        <v>#N/A</v>
      </c>
      <c r="G3628" s="31" t="e">
        <f>'1.4'!AX33</f>
        <v>#N/A</v>
      </c>
    </row>
    <row r="3629" spans="1:7" x14ac:dyDescent="0.25">
      <c r="A3629" s="37" t="s">
        <v>35</v>
      </c>
      <c r="B3629" s="37" t="s">
        <v>19</v>
      </c>
      <c r="C3629" s="33">
        <v>37316</v>
      </c>
      <c r="D3629" s="31" t="e">
        <f>'1.4'!K34</f>
        <v>#N/A</v>
      </c>
      <c r="E3629" s="31" t="e">
        <f>'1.4'!X34</f>
        <v>#N/A</v>
      </c>
      <c r="F3629" s="31" t="e">
        <f>'1.4'!AK34</f>
        <v>#N/A</v>
      </c>
      <c r="G3629" s="31" t="e">
        <f>'1.4'!AX34</f>
        <v>#N/A</v>
      </c>
    </row>
    <row r="3630" spans="1:7" x14ac:dyDescent="0.25">
      <c r="A3630" s="37" t="s">
        <v>35</v>
      </c>
      <c r="B3630" s="37" t="s">
        <v>19</v>
      </c>
      <c r="C3630" s="33">
        <v>37347</v>
      </c>
      <c r="D3630" s="31" t="e">
        <f>'1.4'!K35</f>
        <v>#N/A</v>
      </c>
      <c r="E3630" s="31" t="e">
        <f>'1.4'!X35</f>
        <v>#N/A</v>
      </c>
      <c r="F3630" s="31" t="e">
        <f>'1.4'!AK35</f>
        <v>#N/A</v>
      </c>
      <c r="G3630" s="31" t="e">
        <f>'1.4'!AX35</f>
        <v>#N/A</v>
      </c>
    </row>
    <row r="3631" spans="1:7" x14ac:dyDescent="0.25">
      <c r="A3631" s="37" t="s">
        <v>35</v>
      </c>
      <c r="B3631" s="37" t="s">
        <v>19</v>
      </c>
      <c r="C3631" s="33">
        <v>37377</v>
      </c>
      <c r="D3631" s="31" t="e">
        <f>'1.4'!K36</f>
        <v>#N/A</v>
      </c>
      <c r="E3631" s="31" t="e">
        <f>'1.4'!X36</f>
        <v>#N/A</v>
      </c>
      <c r="F3631" s="31" t="e">
        <f>'1.4'!AK36</f>
        <v>#N/A</v>
      </c>
      <c r="G3631" s="31" t="e">
        <f>'1.4'!AX36</f>
        <v>#N/A</v>
      </c>
    </row>
    <row r="3632" spans="1:7" x14ac:dyDescent="0.25">
      <c r="A3632" s="37" t="s">
        <v>35</v>
      </c>
      <c r="B3632" s="37" t="s">
        <v>19</v>
      </c>
      <c r="C3632" s="33">
        <v>37408</v>
      </c>
      <c r="D3632" s="31" t="e">
        <f>'1.4'!K37</f>
        <v>#N/A</v>
      </c>
      <c r="E3632" s="31" t="e">
        <f>'1.4'!X37</f>
        <v>#N/A</v>
      </c>
      <c r="F3632" s="31" t="e">
        <f>'1.4'!AK37</f>
        <v>#N/A</v>
      </c>
      <c r="G3632" s="31" t="e">
        <f>'1.4'!AX37</f>
        <v>#N/A</v>
      </c>
    </row>
    <row r="3633" spans="1:7" x14ac:dyDescent="0.25">
      <c r="A3633" s="37" t="s">
        <v>35</v>
      </c>
      <c r="B3633" s="37" t="s">
        <v>19</v>
      </c>
      <c r="C3633" s="33">
        <v>37438</v>
      </c>
      <c r="D3633" s="31" t="e">
        <f>'1.4'!K38</f>
        <v>#N/A</v>
      </c>
      <c r="E3633" s="31" t="e">
        <f>'1.4'!X38</f>
        <v>#N/A</v>
      </c>
      <c r="F3633" s="31" t="e">
        <f>'1.4'!AK38</f>
        <v>#N/A</v>
      </c>
      <c r="G3633" s="31" t="e">
        <f>'1.4'!AX38</f>
        <v>#N/A</v>
      </c>
    </row>
    <row r="3634" spans="1:7" x14ac:dyDescent="0.25">
      <c r="A3634" s="37" t="s">
        <v>35</v>
      </c>
      <c r="B3634" s="37" t="s">
        <v>19</v>
      </c>
      <c r="C3634" s="33">
        <v>37469</v>
      </c>
      <c r="D3634" s="31" t="e">
        <f>'1.4'!K39</f>
        <v>#N/A</v>
      </c>
      <c r="E3634" s="31" t="e">
        <f>'1.4'!X39</f>
        <v>#N/A</v>
      </c>
      <c r="F3634" s="31" t="e">
        <f>'1.4'!AK39</f>
        <v>#N/A</v>
      </c>
      <c r="G3634" s="31" t="e">
        <f>'1.4'!AX39</f>
        <v>#N/A</v>
      </c>
    </row>
    <row r="3635" spans="1:7" x14ac:dyDescent="0.25">
      <c r="A3635" s="37" t="s">
        <v>35</v>
      </c>
      <c r="B3635" s="37" t="s">
        <v>19</v>
      </c>
      <c r="C3635" s="33">
        <v>37500</v>
      </c>
      <c r="D3635" s="31" t="e">
        <f>'1.4'!K40</f>
        <v>#N/A</v>
      </c>
      <c r="E3635" s="31" t="e">
        <f>'1.4'!X40</f>
        <v>#N/A</v>
      </c>
      <c r="F3635" s="31" t="e">
        <f>'1.4'!AK40</f>
        <v>#N/A</v>
      </c>
      <c r="G3635" s="31" t="e">
        <f>'1.4'!AX40</f>
        <v>#N/A</v>
      </c>
    </row>
    <row r="3636" spans="1:7" x14ac:dyDescent="0.25">
      <c r="A3636" s="37" t="s">
        <v>35</v>
      </c>
      <c r="B3636" s="37" t="s">
        <v>19</v>
      </c>
      <c r="C3636" s="33">
        <v>37530</v>
      </c>
      <c r="D3636" s="31" t="e">
        <f>'1.4'!K41</f>
        <v>#N/A</v>
      </c>
      <c r="E3636" s="31" t="e">
        <f>'1.4'!X41</f>
        <v>#N/A</v>
      </c>
      <c r="F3636" s="31" t="e">
        <f>'1.4'!AK41</f>
        <v>#N/A</v>
      </c>
      <c r="G3636" s="31" t="e">
        <f>'1.4'!AX41</f>
        <v>#N/A</v>
      </c>
    </row>
    <row r="3637" spans="1:7" x14ac:dyDescent="0.25">
      <c r="A3637" s="37" t="s">
        <v>35</v>
      </c>
      <c r="B3637" s="37" t="s">
        <v>19</v>
      </c>
      <c r="C3637" s="33">
        <v>37561</v>
      </c>
      <c r="D3637" s="31" t="e">
        <f>'1.4'!K42</f>
        <v>#N/A</v>
      </c>
      <c r="E3637" s="31" t="e">
        <f>'1.4'!X42</f>
        <v>#N/A</v>
      </c>
      <c r="F3637" s="31" t="e">
        <f>'1.4'!AK42</f>
        <v>#N/A</v>
      </c>
      <c r="G3637" s="31" t="e">
        <f>'1.4'!AX42</f>
        <v>#N/A</v>
      </c>
    </row>
    <row r="3638" spans="1:7" x14ac:dyDescent="0.25">
      <c r="A3638" s="37" t="s">
        <v>35</v>
      </c>
      <c r="B3638" s="37" t="s">
        <v>19</v>
      </c>
      <c r="C3638" s="33">
        <v>37591</v>
      </c>
      <c r="D3638" s="31" t="e">
        <f>'1.4'!K43</f>
        <v>#N/A</v>
      </c>
      <c r="E3638" s="31" t="e">
        <f>'1.4'!X43</f>
        <v>#N/A</v>
      </c>
      <c r="F3638" s="31" t="e">
        <f>'1.4'!AK43</f>
        <v>#N/A</v>
      </c>
      <c r="G3638" s="31" t="e">
        <f>'1.4'!AX43</f>
        <v>#N/A</v>
      </c>
    </row>
    <row r="3639" spans="1:7" x14ac:dyDescent="0.25">
      <c r="A3639" s="37" t="s">
        <v>35</v>
      </c>
      <c r="B3639" s="37" t="s">
        <v>19</v>
      </c>
      <c r="C3639" s="33">
        <v>37622</v>
      </c>
      <c r="D3639" s="31" t="e">
        <f>'1.4'!K44</f>
        <v>#N/A</v>
      </c>
      <c r="E3639" s="31" t="e">
        <f>'1.4'!X44</f>
        <v>#N/A</v>
      </c>
      <c r="F3639" s="31" t="e">
        <f>'1.4'!AK44</f>
        <v>#N/A</v>
      </c>
      <c r="G3639" s="31" t="e">
        <f>'1.4'!AX44</f>
        <v>#N/A</v>
      </c>
    </row>
    <row r="3640" spans="1:7" x14ac:dyDescent="0.25">
      <c r="A3640" s="37" t="s">
        <v>35</v>
      </c>
      <c r="B3640" s="37" t="s">
        <v>19</v>
      </c>
      <c r="C3640" s="33">
        <v>37653</v>
      </c>
      <c r="D3640" s="31" t="e">
        <f>'1.4'!K45</f>
        <v>#N/A</v>
      </c>
      <c r="E3640" s="31" t="e">
        <f>'1.4'!X45</f>
        <v>#N/A</v>
      </c>
      <c r="F3640" s="31" t="e">
        <f>'1.4'!AK45</f>
        <v>#N/A</v>
      </c>
      <c r="G3640" s="31" t="e">
        <f>'1.4'!AX45</f>
        <v>#N/A</v>
      </c>
    </row>
    <row r="3641" spans="1:7" x14ac:dyDescent="0.25">
      <c r="A3641" s="37" t="s">
        <v>35</v>
      </c>
      <c r="B3641" s="37" t="s">
        <v>19</v>
      </c>
      <c r="C3641" s="33">
        <v>37681</v>
      </c>
      <c r="D3641" s="31" t="e">
        <f>'1.4'!K46</f>
        <v>#N/A</v>
      </c>
      <c r="E3641" s="31" t="e">
        <f>'1.4'!X46</f>
        <v>#N/A</v>
      </c>
      <c r="F3641" s="31" t="e">
        <f>'1.4'!AK46</f>
        <v>#N/A</v>
      </c>
      <c r="G3641" s="31" t="e">
        <f>'1.4'!AX46</f>
        <v>#N/A</v>
      </c>
    </row>
    <row r="3642" spans="1:7" x14ac:dyDescent="0.25">
      <c r="A3642" s="37" t="s">
        <v>35</v>
      </c>
      <c r="B3642" s="37" t="s">
        <v>19</v>
      </c>
      <c r="C3642" s="33">
        <v>37712</v>
      </c>
      <c r="D3642" s="31" t="e">
        <f>'1.4'!K47</f>
        <v>#N/A</v>
      </c>
      <c r="E3642" s="31" t="e">
        <f>'1.4'!X47</f>
        <v>#N/A</v>
      </c>
      <c r="F3642" s="31" t="e">
        <f>'1.4'!AK47</f>
        <v>#N/A</v>
      </c>
      <c r="G3642" s="31" t="e">
        <f>'1.4'!AX47</f>
        <v>#N/A</v>
      </c>
    </row>
    <row r="3643" spans="1:7" x14ac:dyDescent="0.25">
      <c r="A3643" s="37" t="s">
        <v>35</v>
      </c>
      <c r="B3643" s="37" t="s">
        <v>19</v>
      </c>
      <c r="C3643" s="33">
        <v>37742</v>
      </c>
      <c r="D3643" s="31" t="e">
        <f>'1.4'!K48</f>
        <v>#N/A</v>
      </c>
      <c r="E3643" s="31" t="e">
        <f>'1.4'!X48</f>
        <v>#N/A</v>
      </c>
      <c r="F3643" s="31" t="e">
        <f>'1.4'!AK48</f>
        <v>#N/A</v>
      </c>
      <c r="G3643" s="31" t="e">
        <f>'1.4'!AX48</f>
        <v>#N/A</v>
      </c>
    </row>
    <row r="3644" spans="1:7" x14ac:dyDescent="0.25">
      <c r="A3644" s="37" t="s">
        <v>35</v>
      </c>
      <c r="B3644" s="37" t="s">
        <v>19</v>
      </c>
      <c r="C3644" s="33">
        <v>37773</v>
      </c>
      <c r="D3644" s="31" t="e">
        <f>'1.4'!K49</f>
        <v>#N/A</v>
      </c>
      <c r="E3644" s="31" t="e">
        <f>'1.4'!X49</f>
        <v>#N/A</v>
      </c>
      <c r="F3644" s="31" t="e">
        <f>'1.4'!AK49</f>
        <v>#N/A</v>
      </c>
      <c r="G3644" s="31" t="e">
        <f>'1.4'!AX49</f>
        <v>#N/A</v>
      </c>
    </row>
    <row r="3645" spans="1:7" x14ac:dyDescent="0.25">
      <c r="A3645" s="37" t="s">
        <v>35</v>
      </c>
      <c r="B3645" s="37" t="s">
        <v>19</v>
      </c>
      <c r="C3645" s="33">
        <v>37803</v>
      </c>
      <c r="D3645" s="31" t="e">
        <f>'1.4'!K50</f>
        <v>#N/A</v>
      </c>
      <c r="E3645" s="31" t="e">
        <f>'1.4'!X50</f>
        <v>#N/A</v>
      </c>
      <c r="F3645" s="31" t="e">
        <f>'1.4'!AK50</f>
        <v>#N/A</v>
      </c>
      <c r="G3645" s="31" t="e">
        <f>'1.4'!AX50</f>
        <v>#N/A</v>
      </c>
    </row>
    <row r="3646" spans="1:7" x14ac:dyDescent="0.25">
      <c r="A3646" s="37" t="s">
        <v>35</v>
      </c>
      <c r="B3646" s="37" t="s">
        <v>19</v>
      </c>
      <c r="C3646" s="33">
        <v>37834</v>
      </c>
      <c r="D3646" s="31" t="e">
        <f>'1.4'!K51</f>
        <v>#N/A</v>
      </c>
      <c r="E3646" s="31" t="e">
        <f>'1.4'!X51</f>
        <v>#N/A</v>
      </c>
      <c r="F3646" s="31" t="e">
        <f>'1.4'!AK51</f>
        <v>#N/A</v>
      </c>
      <c r="G3646" s="31" t="e">
        <f>'1.4'!AX51</f>
        <v>#N/A</v>
      </c>
    </row>
    <row r="3647" spans="1:7" x14ac:dyDescent="0.25">
      <c r="A3647" s="37" t="s">
        <v>35</v>
      </c>
      <c r="B3647" s="37" t="s">
        <v>19</v>
      </c>
      <c r="C3647" s="33">
        <v>37865</v>
      </c>
      <c r="D3647" s="31" t="e">
        <f>'1.4'!K52</f>
        <v>#N/A</v>
      </c>
      <c r="E3647" s="31" t="e">
        <f>'1.4'!X52</f>
        <v>#N/A</v>
      </c>
      <c r="F3647" s="31" t="e">
        <f>'1.4'!AK52</f>
        <v>#N/A</v>
      </c>
      <c r="G3647" s="31" t="e">
        <f>'1.4'!AX52</f>
        <v>#N/A</v>
      </c>
    </row>
    <row r="3648" spans="1:7" x14ac:dyDescent="0.25">
      <c r="A3648" s="37" t="s">
        <v>35</v>
      </c>
      <c r="B3648" s="37" t="s">
        <v>19</v>
      </c>
      <c r="C3648" s="33">
        <v>37895</v>
      </c>
      <c r="D3648" s="31" t="e">
        <f>'1.4'!K53</f>
        <v>#N/A</v>
      </c>
      <c r="E3648" s="31" t="e">
        <f>'1.4'!X53</f>
        <v>#N/A</v>
      </c>
      <c r="F3648" s="31" t="e">
        <f>'1.4'!AK53</f>
        <v>#N/A</v>
      </c>
      <c r="G3648" s="31" t="e">
        <f>'1.4'!AX53</f>
        <v>#N/A</v>
      </c>
    </row>
    <row r="3649" spans="1:7" x14ac:dyDescent="0.25">
      <c r="A3649" s="37" t="s">
        <v>35</v>
      </c>
      <c r="B3649" s="37" t="s">
        <v>19</v>
      </c>
      <c r="C3649" s="33">
        <v>37926</v>
      </c>
      <c r="D3649" s="31" t="e">
        <f>'1.4'!K54</f>
        <v>#N/A</v>
      </c>
      <c r="E3649" s="31" t="e">
        <f>'1.4'!X54</f>
        <v>#N/A</v>
      </c>
      <c r="F3649" s="31" t="e">
        <f>'1.4'!AK54</f>
        <v>#N/A</v>
      </c>
      <c r="G3649" s="31" t="e">
        <f>'1.4'!AX54</f>
        <v>#N/A</v>
      </c>
    </row>
    <row r="3650" spans="1:7" x14ac:dyDescent="0.25">
      <c r="A3650" s="37" t="s">
        <v>35</v>
      </c>
      <c r="B3650" s="37" t="s">
        <v>19</v>
      </c>
      <c r="C3650" s="33">
        <v>37956</v>
      </c>
      <c r="D3650" s="31" t="e">
        <f>'1.4'!K55</f>
        <v>#N/A</v>
      </c>
      <c r="E3650" s="31" t="e">
        <f>'1.4'!X55</f>
        <v>#N/A</v>
      </c>
      <c r="F3650" s="31" t="e">
        <f>'1.4'!AK55</f>
        <v>#N/A</v>
      </c>
      <c r="G3650" s="31" t="e">
        <f>'1.4'!AX55</f>
        <v>#N/A</v>
      </c>
    </row>
    <row r="3651" spans="1:7" x14ac:dyDescent="0.25">
      <c r="A3651" s="37" t="s">
        <v>35</v>
      </c>
      <c r="B3651" s="37" t="s">
        <v>19</v>
      </c>
      <c r="C3651" s="33">
        <v>37987</v>
      </c>
      <c r="D3651" s="31">
        <f>'1.4'!K56</f>
        <v>55.2</v>
      </c>
      <c r="E3651" s="31" t="e">
        <f>'1.4'!X56</f>
        <v>#N/A</v>
      </c>
      <c r="F3651" s="31" t="e">
        <f>'1.4'!AK56</f>
        <v>#N/A</v>
      </c>
      <c r="G3651" s="31" t="e">
        <f>'1.4'!AX56</f>
        <v>#N/A</v>
      </c>
    </row>
    <row r="3652" spans="1:7" x14ac:dyDescent="0.25">
      <c r="A3652" s="37" t="s">
        <v>35</v>
      </c>
      <c r="B3652" s="37" t="s">
        <v>19</v>
      </c>
      <c r="C3652" s="33">
        <v>38018</v>
      </c>
      <c r="D3652" s="31">
        <f>'1.4'!K57</f>
        <v>34.4</v>
      </c>
      <c r="E3652" s="31" t="e">
        <f>'1.4'!X57</f>
        <v>#N/A</v>
      </c>
      <c r="F3652" s="31" t="e">
        <f>'1.4'!AK57</f>
        <v>#N/A</v>
      </c>
      <c r="G3652" s="31" t="e">
        <f>'1.4'!AX57</f>
        <v>#N/A</v>
      </c>
    </row>
    <row r="3653" spans="1:7" x14ac:dyDescent="0.25">
      <c r="A3653" s="37" t="s">
        <v>35</v>
      </c>
      <c r="B3653" s="37" t="s">
        <v>19</v>
      </c>
      <c r="C3653" s="33">
        <v>38047</v>
      </c>
      <c r="D3653" s="31">
        <f>'1.4'!K58</f>
        <v>31.9</v>
      </c>
      <c r="E3653" s="31" t="e">
        <f>'1.4'!X58</f>
        <v>#N/A</v>
      </c>
      <c r="F3653" s="31" t="e">
        <f>'1.4'!AK58</f>
        <v>#N/A</v>
      </c>
      <c r="G3653" s="31" t="e">
        <f>'1.4'!AX58</f>
        <v>#N/A</v>
      </c>
    </row>
    <row r="3654" spans="1:7" x14ac:dyDescent="0.25">
      <c r="A3654" s="37" t="s">
        <v>35</v>
      </c>
      <c r="B3654" s="37" t="s">
        <v>19</v>
      </c>
      <c r="C3654" s="33">
        <v>38078</v>
      </c>
      <c r="D3654" s="31">
        <f>'1.4'!K59</f>
        <v>30.1</v>
      </c>
      <c r="E3654" s="31" t="e">
        <f>'1.4'!X59</f>
        <v>#N/A</v>
      </c>
      <c r="F3654" s="31" t="e">
        <f>'1.4'!AK59</f>
        <v>#N/A</v>
      </c>
      <c r="G3654" s="31" t="e">
        <f>'1.4'!AX59</f>
        <v>#N/A</v>
      </c>
    </row>
    <row r="3655" spans="1:7" x14ac:dyDescent="0.25">
      <c r="A3655" s="37" t="s">
        <v>35</v>
      </c>
      <c r="B3655" s="37" t="s">
        <v>19</v>
      </c>
      <c r="C3655" s="33">
        <v>38108</v>
      </c>
      <c r="D3655" s="31">
        <f>'1.4'!K60</f>
        <v>41.2</v>
      </c>
      <c r="E3655" s="31" t="e">
        <f>'1.4'!X60</f>
        <v>#N/A</v>
      </c>
      <c r="F3655" s="31" t="e">
        <f>'1.4'!AK60</f>
        <v>#N/A</v>
      </c>
      <c r="G3655" s="31" t="e">
        <f>'1.4'!AX60</f>
        <v>#N/A</v>
      </c>
    </row>
    <row r="3656" spans="1:7" x14ac:dyDescent="0.25">
      <c r="A3656" s="37" t="s">
        <v>35</v>
      </c>
      <c r="B3656" s="37" t="s">
        <v>19</v>
      </c>
      <c r="C3656" s="33">
        <v>38139</v>
      </c>
      <c r="D3656" s="31">
        <f>'1.4'!K61</f>
        <v>40.700000000000003</v>
      </c>
      <c r="E3656" s="31" t="e">
        <f>'1.4'!X61</f>
        <v>#N/A</v>
      </c>
      <c r="F3656" s="31" t="e">
        <f>'1.4'!AK61</f>
        <v>#N/A</v>
      </c>
      <c r="G3656" s="31" t="e">
        <f>'1.4'!AX61</f>
        <v>#N/A</v>
      </c>
    </row>
    <row r="3657" spans="1:7" x14ac:dyDescent="0.25">
      <c r="A3657" s="37" t="s">
        <v>35</v>
      </c>
      <c r="B3657" s="37" t="s">
        <v>19</v>
      </c>
      <c r="C3657" s="33">
        <v>38169</v>
      </c>
      <c r="D3657" s="31">
        <f>'1.4'!K62</f>
        <v>36.6</v>
      </c>
      <c r="E3657" s="31" t="e">
        <f>'1.4'!X62</f>
        <v>#N/A</v>
      </c>
      <c r="F3657" s="31" t="e">
        <f>'1.4'!AK62</f>
        <v>#N/A</v>
      </c>
      <c r="G3657" s="31" t="e">
        <f>'1.4'!AX62</f>
        <v>#N/A</v>
      </c>
    </row>
    <row r="3658" spans="1:7" x14ac:dyDescent="0.25">
      <c r="A3658" s="37" t="s">
        <v>35</v>
      </c>
      <c r="B3658" s="37" t="s">
        <v>19</v>
      </c>
      <c r="C3658" s="33">
        <v>38200</v>
      </c>
      <c r="D3658" s="31">
        <f>'1.4'!K63</f>
        <v>30.6</v>
      </c>
      <c r="E3658" s="31" t="e">
        <f>'1.4'!X63</f>
        <v>#N/A</v>
      </c>
      <c r="F3658" s="31" t="e">
        <f>'1.4'!AK63</f>
        <v>#N/A</v>
      </c>
      <c r="G3658" s="31" t="e">
        <f>'1.4'!AX63</f>
        <v>#N/A</v>
      </c>
    </row>
    <row r="3659" spans="1:7" x14ac:dyDescent="0.25">
      <c r="A3659" s="37" t="s">
        <v>35</v>
      </c>
      <c r="B3659" s="37" t="s">
        <v>19</v>
      </c>
      <c r="C3659" s="33">
        <v>38231</v>
      </c>
      <c r="D3659" s="31">
        <f>'1.4'!K64</f>
        <v>27.8</v>
      </c>
      <c r="E3659" s="31" t="e">
        <f>'1.4'!X64</f>
        <v>#N/A</v>
      </c>
      <c r="F3659" s="31" t="e">
        <f>'1.4'!AK64</f>
        <v>#N/A</v>
      </c>
      <c r="G3659" s="31" t="e">
        <f>'1.4'!AX64</f>
        <v>#N/A</v>
      </c>
    </row>
    <row r="3660" spans="1:7" x14ac:dyDescent="0.25">
      <c r="A3660" s="37" t="s">
        <v>35</v>
      </c>
      <c r="B3660" s="37" t="s">
        <v>19</v>
      </c>
      <c r="C3660" s="33">
        <v>38261</v>
      </c>
      <c r="D3660" s="31">
        <f>'1.4'!K65</f>
        <v>24.8</v>
      </c>
      <c r="E3660" s="31" t="e">
        <f>'1.4'!X65</f>
        <v>#N/A</v>
      </c>
      <c r="F3660" s="31" t="e">
        <f>'1.4'!AK65</f>
        <v>#N/A</v>
      </c>
      <c r="G3660" s="31" t="e">
        <f>'1.4'!AX65</f>
        <v>#N/A</v>
      </c>
    </row>
    <row r="3661" spans="1:7" x14ac:dyDescent="0.25">
      <c r="A3661" s="37" t="s">
        <v>35</v>
      </c>
      <c r="B3661" s="37" t="s">
        <v>19</v>
      </c>
      <c r="C3661" s="33">
        <v>38292</v>
      </c>
      <c r="D3661" s="31">
        <f>'1.4'!K66</f>
        <v>24.3</v>
      </c>
      <c r="E3661" s="31" t="e">
        <f>'1.4'!X66</f>
        <v>#N/A</v>
      </c>
      <c r="F3661" s="31" t="e">
        <f>'1.4'!AK66</f>
        <v>#N/A</v>
      </c>
      <c r="G3661" s="31" t="e">
        <f>'1.4'!AX66</f>
        <v>#N/A</v>
      </c>
    </row>
    <row r="3662" spans="1:7" x14ac:dyDescent="0.25">
      <c r="A3662" s="37" t="s">
        <v>35</v>
      </c>
      <c r="B3662" s="37" t="s">
        <v>19</v>
      </c>
      <c r="C3662" s="33">
        <v>38322</v>
      </c>
      <c r="D3662" s="31">
        <f>'1.4'!K67</f>
        <v>41.9</v>
      </c>
      <c r="E3662" s="31" t="e">
        <f>'1.4'!X67</f>
        <v>#N/A</v>
      </c>
      <c r="F3662" s="31" t="e">
        <f>'1.4'!AK67</f>
        <v>#N/A</v>
      </c>
      <c r="G3662" s="31" t="e">
        <f>'1.4'!AX67</f>
        <v>#N/A</v>
      </c>
    </row>
    <row r="3663" spans="1:7" x14ac:dyDescent="0.25">
      <c r="A3663" s="37" t="s">
        <v>35</v>
      </c>
      <c r="B3663" s="37" t="s">
        <v>19</v>
      </c>
      <c r="C3663" s="33">
        <v>38353</v>
      </c>
      <c r="D3663" s="31">
        <f>'1.4'!K68</f>
        <v>26.6</v>
      </c>
      <c r="E3663" s="31">
        <f>'1.4'!X68</f>
        <v>-51.8</v>
      </c>
      <c r="F3663" s="31">
        <f>'1.4'!AK68</f>
        <v>-51.8</v>
      </c>
      <c r="G3663" s="31" t="e">
        <f>'1.4'!AX68</f>
        <v>#N/A</v>
      </c>
    </row>
    <row r="3664" spans="1:7" x14ac:dyDescent="0.25">
      <c r="A3664" s="37" t="s">
        <v>35</v>
      </c>
      <c r="B3664" s="37" t="s">
        <v>19</v>
      </c>
      <c r="C3664" s="33">
        <v>38384</v>
      </c>
      <c r="D3664" s="31">
        <f>'1.4'!K69</f>
        <v>48</v>
      </c>
      <c r="E3664" s="31">
        <f>'1.4'!X69</f>
        <v>39.4</v>
      </c>
      <c r="F3664" s="31">
        <f>'1.4'!AK69</f>
        <v>-16.8</v>
      </c>
      <c r="G3664" s="31" t="e">
        <f>'1.4'!AX69</f>
        <v>#N/A</v>
      </c>
    </row>
    <row r="3665" spans="1:7" x14ac:dyDescent="0.25">
      <c r="A3665" s="37" t="s">
        <v>35</v>
      </c>
      <c r="B3665" s="37" t="s">
        <v>19</v>
      </c>
      <c r="C3665" s="33">
        <v>38412</v>
      </c>
      <c r="D3665" s="31">
        <f>'1.4'!K70</f>
        <v>59.2</v>
      </c>
      <c r="E3665" s="31">
        <f>'1.4'!X70</f>
        <v>85.8</v>
      </c>
      <c r="F3665" s="31">
        <f>'1.4'!AK70</f>
        <v>10.1</v>
      </c>
      <c r="G3665" s="31" t="e">
        <f>'1.4'!AX70</f>
        <v>#N/A</v>
      </c>
    </row>
    <row r="3666" spans="1:7" x14ac:dyDescent="0.25">
      <c r="A3666" s="37" t="s">
        <v>35</v>
      </c>
      <c r="B3666" s="37" t="s">
        <v>19</v>
      </c>
      <c r="C3666" s="33">
        <v>38443</v>
      </c>
      <c r="D3666" s="31">
        <f>'1.4'!K71</f>
        <v>54.2</v>
      </c>
      <c r="E3666" s="31">
        <f>'1.4'!X71</f>
        <v>80</v>
      </c>
      <c r="F3666" s="31">
        <f>'1.4'!AK71</f>
        <v>24</v>
      </c>
      <c r="G3666" s="31" t="e">
        <f>'1.4'!AX71</f>
        <v>#N/A</v>
      </c>
    </row>
    <row r="3667" spans="1:7" x14ac:dyDescent="0.25">
      <c r="A3667" s="37" t="s">
        <v>35</v>
      </c>
      <c r="B3667" s="37" t="s">
        <v>19</v>
      </c>
      <c r="C3667" s="33">
        <v>38473</v>
      </c>
      <c r="D3667" s="31">
        <f>'1.4'!K72</f>
        <v>68</v>
      </c>
      <c r="E3667" s="31">
        <f>'1.4'!X72</f>
        <v>65.3</v>
      </c>
      <c r="F3667" s="31">
        <f>'1.4'!AK72</f>
        <v>32.799999999999997</v>
      </c>
      <c r="G3667" s="31" t="e">
        <f>'1.4'!AX72</f>
        <v>#N/A</v>
      </c>
    </row>
    <row r="3668" spans="1:7" x14ac:dyDescent="0.25">
      <c r="A3668" s="37" t="s">
        <v>35</v>
      </c>
      <c r="B3668" s="37" t="s">
        <v>19</v>
      </c>
      <c r="C3668" s="33">
        <v>38504</v>
      </c>
      <c r="D3668" s="31">
        <f>'1.4'!K73</f>
        <v>65.5</v>
      </c>
      <c r="E3668" s="31">
        <f>'1.4'!X73</f>
        <v>60.7</v>
      </c>
      <c r="F3668" s="31">
        <f>'1.4'!AK73</f>
        <v>37.700000000000003</v>
      </c>
      <c r="G3668" s="31" t="e">
        <f>'1.4'!AX73</f>
        <v>#N/A</v>
      </c>
    </row>
    <row r="3669" spans="1:7" x14ac:dyDescent="0.25">
      <c r="A3669" s="37" t="s">
        <v>35</v>
      </c>
      <c r="B3669" s="37" t="s">
        <v>19</v>
      </c>
      <c r="C3669" s="33">
        <v>38534</v>
      </c>
      <c r="D3669" s="31">
        <f>'1.4'!K74</f>
        <v>46.9</v>
      </c>
      <c r="E3669" s="31">
        <f>'1.4'!X74</f>
        <v>28.2</v>
      </c>
      <c r="F3669" s="31">
        <f>'1.4'!AK74</f>
        <v>36.4</v>
      </c>
      <c r="G3669" s="31" t="e">
        <f>'1.4'!AX74</f>
        <v>#N/A</v>
      </c>
    </row>
    <row r="3670" spans="1:7" x14ac:dyDescent="0.25">
      <c r="A3670" s="37" t="s">
        <v>35</v>
      </c>
      <c r="B3670" s="37" t="s">
        <v>19</v>
      </c>
      <c r="C3670" s="33">
        <v>38565</v>
      </c>
      <c r="D3670" s="31">
        <f>'1.4'!K75</f>
        <v>63.1</v>
      </c>
      <c r="E3670" s="31">
        <f>'1.4'!X75</f>
        <v>106.3</v>
      </c>
      <c r="F3670" s="31">
        <f>'1.4'!AK75</f>
        <v>43.5</v>
      </c>
      <c r="G3670" s="31" t="e">
        <f>'1.4'!AX75</f>
        <v>#N/A</v>
      </c>
    </row>
    <row r="3671" spans="1:7" x14ac:dyDescent="0.25">
      <c r="A3671" s="37" t="s">
        <v>35</v>
      </c>
      <c r="B3671" s="37" t="s">
        <v>19</v>
      </c>
      <c r="C3671" s="33">
        <v>38596</v>
      </c>
      <c r="D3671" s="31">
        <f>'1.4'!K76</f>
        <v>56.2</v>
      </c>
      <c r="E3671" s="31">
        <f>'1.4'!X76</f>
        <v>102.2</v>
      </c>
      <c r="F3671" s="31">
        <f>'1.4'!AK76</f>
        <v>48.5</v>
      </c>
      <c r="G3671" s="31" t="e">
        <f>'1.4'!AX76</f>
        <v>#N/A</v>
      </c>
    </row>
    <row r="3672" spans="1:7" x14ac:dyDescent="0.25">
      <c r="A3672" s="37" t="s">
        <v>35</v>
      </c>
      <c r="B3672" s="37" t="s">
        <v>19</v>
      </c>
      <c r="C3672" s="33">
        <v>38626</v>
      </c>
      <c r="D3672" s="31">
        <f>'1.4'!K77</f>
        <v>60.6</v>
      </c>
      <c r="E3672" s="31">
        <f>'1.4'!X77</f>
        <v>144.6</v>
      </c>
      <c r="F3672" s="31">
        <f>'1.4'!AK77</f>
        <v>55.2</v>
      </c>
      <c r="G3672" s="31" t="e">
        <f>'1.4'!AX77</f>
        <v>#N/A</v>
      </c>
    </row>
    <row r="3673" spans="1:7" x14ac:dyDescent="0.25">
      <c r="A3673" s="37" t="s">
        <v>35</v>
      </c>
      <c r="B3673" s="37" t="s">
        <v>19</v>
      </c>
      <c r="C3673" s="33">
        <v>38657</v>
      </c>
      <c r="D3673" s="31">
        <f>'1.4'!K78</f>
        <v>53.9</v>
      </c>
      <c r="E3673" s="31">
        <f>'1.4'!X78</f>
        <v>121.8</v>
      </c>
      <c r="F3673" s="31">
        <f>'1.4'!AK78</f>
        <v>59.5</v>
      </c>
      <c r="G3673" s="31" t="e">
        <f>'1.4'!AX78</f>
        <v>#N/A</v>
      </c>
    </row>
    <row r="3674" spans="1:7" x14ac:dyDescent="0.25">
      <c r="A3674" s="37" t="s">
        <v>35</v>
      </c>
      <c r="B3674" s="37" t="s">
        <v>19</v>
      </c>
      <c r="C3674" s="33">
        <v>38687</v>
      </c>
      <c r="D3674" s="31">
        <f>'1.4'!K79</f>
        <v>100.7</v>
      </c>
      <c r="E3674" s="31">
        <f>'1.4'!X79</f>
        <v>140.30000000000001</v>
      </c>
      <c r="F3674" s="31">
        <f>'1.4'!AK79</f>
        <v>67.599999999999994</v>
      </c>
      <c r="G3674" s="31">
        <f>'1.4'!AX79</f>
        <v>67.599999999999994</v>
      </c>
    </row>
    <row r="3675" spans="1:7" x14ac:dyDescent="0.25">
      <c r="A3675" s="37" t="s">
        <v>35</v>
      </c>
      <c r="B3675" s="37" t="s">
        <v>19</v>
      </c>
      <c r="C3675" s="33">
        <v>38718</v>
      </c>
      <c r="D3675" s="31">
        <f>'1.4'!K80</f>
        <v>52.9</v>
      </c>
      <c r="E3675" s="31">
        <f>'1.4'!X80</f>
        <v>98.6</v>
      </c>
      <c r="F3675" s="31">
        <f>'1.4'!AK80</f>
        <v>98.6</v>
      </c>
      <c r="G3675" s="31">
        <f>'1.4'!AX80</f>
        <v>86.6</v>
      </c>
    </row>
    <row r="3676" spans="1:7" x14ac:dyDescent="0.25">
      <c r="A3676" s="37" t="s">
        <v>35</v>
      </c>
      <c r="B3676" s="37" t="s">
        <v>19</v>
      </c>
      <c r="C3676" s="33">
        <v>38749</v>
      </c>
      <c r="D3676" s="31">
        <f>'1.4'!K81</f>
        <v>57.2</v>
      </c>
      <c r="E3676" s="31">
        <f>'1.4'!X81</f>
        <v>19.3</v>
      </c>
      <c r="F3676" s="31">
        <f>'1.4'!AK81</f>
        <v>47.6</v>
      </c>
      <c r="G3676" s="31">
        <f>'1.4'!AX81</f>
        <v>82.6</v>
      </c>
    </row>
    <row r="3677" spans="1:7" x14ac:dyDescent="0.25">
      <c r="A3677" s="37" t="s">
        <v>35</v>
      </c>
      <c r="B3677" s="37" t="s">
        <v>19</v>
      </c>
      <c r="C3677" s="33">
        <v>38777</v>
      </c>
      <c r="D3677" s="31">
        <f>'1.4'!K82</f>
        <v>58.6</v>
      </c>
      <c r="E3677" s="31">
        <f>'1.4'!X82</f>
        <v>-1.2</v>
      </c>
      <c r="F3677" s="31">
        <f>'1.4'!AK82</f>
        <v>26</v>
      </c>
      <c r="G3677" s="31">
        <f>'1.4'!AX82</f>
        <v>70.900000000000006</v>
      </c>
    </row>
    <row r="3678" spans="1:7" x14ac:dyDescent="0.25">
      <c r="A3678" s="37" t="s">
        <v>35</v>
      </c>
      <c r="B3678" s="37" t="s">
        <v>19</v>
      </c>
      <c r="C3678" s="33">
        <v>38808</v>
      </c>
      <c r="D3678" s="31">
        <f>'1.4'!K83</f>
        <v>46.3</v>
      </c>
      <c r="E3678" s="31">
        <f>'1.4'!X83</f>
        <v>-14.6</v>
      </c>
      <c r="F3678" s="31">
        <f>'1.4'!AK83</f>
        <v>14.3</v>
      </c>
      <c r="G3678" s="31">
        <f>'1.4'!AX83</f>
        <v>60.1</v>
      </c>
    </row>
    <row r="3679" spans="1:7" x14ac:dyDescent="0.25">
      <c r="A3679" s="37" t="s">
        <v>35</v>
      </c>
      <c r="B3679" s="37" t="s">
        <v>19</v>
      </c>
      <c r="C3679" s="33">
        <v>38838</v>
      </c>
      <c r="D3679" s="31">
        <f>'1.4'!K84</f>
        <v>62.1</v>
      </c>
      <c r="E3679" s="31">
        <f>'1.4'!X84</f>
        <v>-8.8000000000000007</v>
      </c>
      <c r="F3679" s="31">
        <f>'1.4'!AK84</f>
        <v>8.1999999999999993</v>
      </c>
      <c r="G3679" s="31">
        <f>'1.4'!AX84</f>
        <v>50</v>
      </c>
    </row>
    <row r="3680" spans="1:7" x14ac:dyDescent="0.25">
      <c r="A3680" s="37" t="s">
        <v>35</v>
      </c>
      <c r="B3680" s="37" t="s">
        <v>19</v>
      </c>
      <c r="C3680" s="33">
        <v>38869</v>
      </c>
      <c r="D3680" s="31">
        <f>'1.4'!K85</f>
        <v>51.8</v>
      </c>
      <c r="E3680" s="31">
        <f>'1.4'!X85</f>
        <v>-20.9</v>
      </c>
      <c r="F3680" s="31">
        <f>'1.4'!AK85</f>
        <v>2.2999999999999998</v>
      </c>
      <c r="G3680" s="31">
        <f>'1.4'!AX85</f>
        <v>39.9</v>
      </c>
    </row>
    <row r="3681" spans="1:7" x14ac:dyDescent="0.25">
      <c r="A3681" s="37" t="s">
        <v>35</v>
      </c>
      <c r="B3681" s="37" t="s">
        <v>19</v>
      </c>
      <c r="C3681" s="33">
        <v>38899</v>
      </c>
      <c r="D3681" s="31">
        <f>'1.4'!K86</f>
        <v>43.5</v>
      </c>
      <c r="E3681" s="31">
        <f>'1.4'!X86</f>
        <v>-7.3</v>
      </c>
      <c r="F3681" s="31">
        <f>'1.4'!AK86</f>
        <v>1</v>
      </c>
      <c r="G3681" s="31">
        <f>'1.4'!AX86</f>
        <v>36.5</v>
      </c>
    </row>
    <row r="3682" spans="1:7" x14ac:dyDescent="0.25">
      <c r="A3682" s="37" t="s">
        <v>35</v>
      </c>
      <c r="B3682" s="37" t="s">
        <v>19</v>
      </c>
      <c r="C3682" s="33">
        <v>38930</v>
      </c>
      <c r="D3682" s="31">
        <f>'1.4'!K87</f>
        <v>43.4</v>
      </c>
      <c r="E3682" s="31">
        <f>'1.4'!X87</f>
        <v>-31.2</v>
      </c>
      <c r="F3682" s="31">
        <f>'1.4'!AK87</f>
        <v>-3.7</v>
      </c>
      <c r="G3682" s="31">
        <f>'1.4'!AX87</f>
        <v>24.9</v>
      </c>
    </row>
    <row r="3683" spans="1:7" x14ac:dyDescent="0.25">
      <c r="A3683" s="37" t="s">
        <v>35</v>
      </c>
      <c r="B3683" s="37" t="s">
        <v>19</v>
      </c>
      <c r="C3683" s="33">
        <v>38961</v>
      </c>
      <c r="D3683" s="31">
        <f>'1.4'!K88</f>
        <v>53.1</v>
      </c>
      <c r="E3683" s="31">
        <f>'1.4'!X88</f>
        <v>-5.6</v>
      </c>
      <c r="F3683" s="31">
        <f>'1.4'!AK88</f>
        <v>-3.9</v>
      </c>
      <c r="G3683" s="31">
        <f>'1.4'!AX88</f>
        <v>18.2</v>
      </c>
    </row>
    <row r="3684" spans="1:7" x14ac:dyDescent="0.25">
      <c r="A3684" s="37" t="s">
        <v>35</v>
      </c>
      <c r="B3684" s="37" t="s">
        <v>19</v>
      </c>
      <c r="C3684" s="33">
        <v>38991</v>
      </c>
      <c r="D3684" s="31">
        <f>'1.4'!K89</f>
        <v>38.1</v>
      </c>
      <c r="E3684" s="31">
        <f>'1.4'!X89</f>
        <v>-37.200000000000003</v>
      </c>
      <c r="F3684" s="31">
        <f>'1.4'!AK89</f>
        <v>-7.6</v>
      </c>
      <c r="G3684" s="31">
        <f>'1.4'!AX89</f>
        <v>7.6</v>
      </c>
    </row>
    <row r="3685" spans="1:7" x14ac:dyDescent="0.25">
      <c r="A3685" s="37" t="s">
        <v>35</v>
      </c>
      <c r="B3685" s="37" t="s">
        <v>19</v>
      </c>
      <c r="C3685" s="33">
        <v>39022</v>
      </c>
      <c r="D3685" s="31">
        <f>'1.4'!K90</f>
        <v>46.3</v>
      </c>
      <c r="E3685" s="31">
        <f>'1.4'!X90</f>
        <v>-14.2</v>
      </c>
      <c r="F3685" s="31">
        <f>'1.4'!AK90</f>
        <v>-8.1999999999999993</v>
      </c>
      <c r="G3685" s="31">
        <f>'1.4'!AX90</f>
        <v>1.5</v>
      </c>
    </row>
    <row r="3686" spans="1:7" x14ac:dyDescent="0.25">
      <c r="A3686" s="37" t="s">
        <v>35</v>
      </c>
      <c r="B3686" s="37" t="s">
        <v>19</v>
      </c>
      <c r="C3686" s="33">
        <v>39052</v>
      </c>
      <c r="D3686" s="31">
        <f>'1.4'!K91</f>
        <v>50.5</v>
      </c>
      <c r="E3686" s="31">
        <f>'1.4'!X91</f>
        <v>-49.9</v>
      </c>
      <c r="F3686" s="31">
        <f>'1.4'!AK91</f>
        <v>-14.1</v>
      </c>
      <c r="G3686" s="31">
        <f>'1.4'!AX91</f>
        <v>-14.1</v>
      </c>
    </row>
    <row r="3687" spans="1:7" x14ac:dyDescent="0.25">
      <c r="A3687" s="37" t="s">
        <v>35</v>
      </c>
      <c r="B3687" s="37" t="s">
        <v>19</v>
      </c>
      <c r="C3687" s="33">
        <v>39083</v>
      </c>
      <c r="D3687" s="31">
        <f>'1.4'!K92</f>
        <v>42.4</v>
      </c>
      <c r="E3687" s="31">
        <f>'1.4'!X92</f>
        <v>-19.899999999999999</v>
      </c>
      <c r="F3687" s="31">
        <f>'1.4'!AK92</f>
        <v>-19.899999999999999</v>
      </c>
      <c r="G3687" s="31">
        <f>'1.4'!AX92</f>
        <v>-18.7</v>
      </c>
    </row>
    <row r="3688" spans="1:7" x14ac:dyDescent="0.25">
      <c r="A3688" s="37" t="s">
        <v>35</v>
      </c>
      <c r="B3688" s="37" t="s">
        <v>19</v>
      </c>
      <c r="C3688" s="33">
        <v>39114</v>
      </c>
      <c r="D3688" s="31">
        <f>'1.4'!K93</f>
        <v>41.7</v>
      </c>
      <c r="E3688" s="31">
        <f>'1.4'!X93</f>
        <v>-27.1</v>
      </c>
      <c r="F3688" s="31">
        <f>'1.4'!AK93</f>
        <v>-23.6</v>
      </c>
      <c r="G3688" s="31">
        <f>'1.4'!AX93</f>
        <v>-21.8</v>
      </c>
    </row>
    <row r="3689" spans="1:7" x14ac:dyDescent="0.25">
      <c r="A3689" s="37" t="s">
        <v>35</v>
      </c>
      <c r="B3689" s="37" t="s">
        <v>19</v>
      </c>
      <c r="C3689" s="33">
        <v>39142</v>
      </c>
      <c r="D3689" s="31">
        <f>'1.4'!K94</f>
        <v>42.6</v>
      </c>
      <c r="E3689" s="31">
        <f>'1.4'!X94</f>
        <v>-27.2</v>
      </c>
      <c r="F3689" s="31">
        <f>'1.4'!AK94</f>
        <v>-24.9</v>
      </c>
      <c r="G3689" s="31">
        <f>'1.4'!AX94</f>
        <v>-23.9</v>
      </c>
    </row>
    <row r="3690" spans="1:7" x14ac:dyDescent="0.25">
      <c r="A3690" s="37" t="s">
        <v>35</v>
      </c>
      <c r="B3690" s="37" t="s">
        <v>19</v>
      </c>
      <c r="C3690" s="33">
        <v>39173</v>
      </c>
      <c r="D3690" s="31">
        <f>'1.4'!K95</f>
        <v>38</v>
      </c>
      <c r="E3690" s="31">
        <f>'1.4'!X95</f>
        <v>-18</v>
      </c>
      <c r="F3690" s="31">
        <f>'1.4'!AK95</f>
        <v>-23.4</v>
      </c>
      <c r="G3690" s="31">
        <f>'1.4'!AX95</f>
        <v>-24.2</v>
      </c>
    </row>
    <row r="3691" spans="1:7" x14ac:dyDescent="0.25">
      <c r="A3691" s="37" t="s">
        <v>35</v>
      </c>
      <c r="B3691" s="37" t="s">
        <v>19</v>
      </c>
      <c r="C3691" s="33">
        <v>39203</v>
      </c>
      <c r="D3691" s="31">
        <f>'1.4'!K96</f>
        <v>46.2</v>
      </c>
      <c r="E3691" s="31">
        <f>'1.4'!X96</f>
        <v>-25.5</v>
      </c>
      <c r="F3691" s="31">
        <f>'1.4'!AK96</f>
        <v>-23.9</v>
      </c>
      <c r="G3691" s="31">
        <f>'1.4'!AX96</f>
        <v>-25.8</v>
      </c>
    </row>
    <row r="3692" spans="1:7" x14ac:dyDescent="0.25">
      <c r="A3692" s="37" t="s">
        <v>35</v>
      </c>
      <c r="B3692" s="37" t="s">
        <v>19</v>
      </c>
      <c r="C3692" s="33">
        <v>39234</v>
      </c>
      <c r="D3692" s="31">
        <f>'1.4'!K97</f>
        <v>44.2</v>
      </c>
      <c r="E3692" s="31">
        <f>'1.4'!X97</f>
        <v>-14.7</v>
      </c>
      <c r="F3692" s="31">
        <f>'1.4'!AK97</f>
        <v>-22.4</v>
      </c>
      <c r="G3692" s="31">
        <f>'1.4'!AX97</f>
        <v>-25.4</v>
      </c>
    </row>
    <row r="3693" spans="1:7" x14ac:dyDescent="0.25">
      <c r="A3693" s="37" t="s">
        <v>35</v>
      </c>
      <c r="B3693" s="37" t="s">
        <v>19</v>
      </c>
      <c r="C3693" s="33">
        <v>39264</v>
      </c>
      <c r="D3693" s="31">
        <f>'1.4'!K98</f>
        <v>42.7</v>
      </c>
      <c r="E3693" s="31">
        <f>'1.4'!X98</f>
        <v>-1.7</v>
      </c>
      <c r="F3693" s="31">
        <f>'1.4'!AK98</f>
        <v>-20</v>
      </c>
      <c r="G3693" s="31">
        <f>'1.4'!AX98</f>
        <v>-25.1</v>
      </c>
    </row>
    <row r="3694" spans="1:7" x14ac:dyDescent="0.25">
      <c r="A3694" s="37" t="s">
        <v>35</v>
      </c>
      <c r="B3694" s="37" t="s">
        <v>19</v>
      </c>
      <c r="C3694" s="33">
        <v>39295</v>
      </c>
      <c r="D3694" s="31">
        <f>'1.4'!K99</f>
        <v>42.6</v>
      </c>
      <c r="E3694" s="31">
        <f>'1.4'!X99</f>
        <v>-1.9</v>
      </c>
      <c r="F3694" s="31">
        <f>'1.4'!AK99</f>
        <v>-18.100000000000001</v>
      </c>
      <c r="G3694" s="31">
        <f>'1.4'!AX99</f>
        <v>-23.1</v>
      </c>
    </row>
    <row r="3695" spans="1:7" x14ac:dyDescent="0.25">
      <c r="A3695" s="37" t="s">
        <v>35</v>
      </c>
      <c r="B3695" s="37" t="s">
        <v>19</v>
      </c>
      <c r="C3695" s="33">
        <v>39326</v>
      </c>
      <c r="D3695" s="31">
        <f>'1.4'!K100</f>
        <v>48.9</v>
      </c>
      <c r="E3695" s="31">
        <f>'1.4'!X100</f>
        <v>-8</v>
      </c>
      <c r="F3695" s="31">
        <f>'1.4'!AK100</f>
        <v>-17</v>
      </c>
      <c r="G3695" s="31">
        <f>'1.4'!AX100</f>
        <v>-23.4</v>
      </c>
    </row>
    <row r="3696" spans="1:7" x14ac:dyDescent="0.25">
      <c r="A3696" s="37" t="s">
        <v>35</v>
      </c>
      <c r="B3696" s="37" t="s">
        <v>19</v>
      </c>
      <c r="C3696" s="33">
        <v>39356</v>
      </c>
      <c r="D3696" s="31">
        <f>'1.4'!K101</f>
        <v>52.2</v>
      </c>
      <c r="E3696" s="31">
        <f>'1.4'!X101</f>
        <v>37.1</v>
      </c>
      <c r="F3696" s="31">
        <f>'1.4'!AK101</f>
        <v>-12.9</v>
      </c>
      <c r="G3696" s="31">
        <f>'1.4'!AX101</f>
        <v>-18.600000000000001</v>
      </c>
    </row>
    <row r="3697" spans="1:7" x14ac:dyDescent="0.25">
      <c r="A3697" s="37" t="s">
        <v>35</v>
      </c>
      <c r="B3697" s="37" t="s">
        <v>19</v>
      </c>
      <c r="C3697" s="33">
        <v>39387</v>
      </c>
      <c r="D3697" s="31">
        <f>'1.4'!K102</f>
        <v>62.1</v>
      </c>
      <c r="E3697" s="31">
        <f>'1.4'!X102</f>
        <v>34.1</v>
      </c>
      <c r="F3697" s="31">
        <f>'1.4'!AK102</f>
        <v>-9</v>
      </c>
      <c r="G3697" s="31">
        <f>'1.4'!AX102</f>
        <v>-15.3</v>
      </c>
    </row>
    <row r="3698" spans="1:7" x14ac:dyDescent="0.25">
      <c r="A3698" s="37" t="s">
        <v>35</v>
      </c>
      <c r="B3698" s="37" t="s">
        <v>19</v>
      </c>
      <c r="C3698" s="33">
        <v>39417</v>
      </c>
      <c r="D3698" s="31">
        <f>'1.4'!K103</f>
        <v>70.3</v>
      </c>
      <c r="E3698" s="31">
        <f>'1.4'!X103</f>
        <v>39.4</v>
      </c>
      <c r="F3698" s="31">
        <f>'1.4'!AK103</f>
        <v>-4.9000000000000004</v>
      </c>
      <c r="G3698" s="31">
        <f>'1.4'!AX103</f>
        <v>-4.9000000000000004</v>
      </c>
    </row>
    <row r="3699" spans="1:7" x14ac:dyDescent="0.25">
      <c r="A3699" s="37" t="s">
        <v>35</v>
      </c>
      <c r="B3699" s="37" t="s">
        <v>19</v>
      </c>
      <c r="C3699" s="33">
        <v>39448</v>
      </c>
      <c r="D3699" s="31">
        <f>'1.4'!K104</f>
        <v>76</v>
      </c>
      <c r="E3699" s="31">
        <f>'1.4'!X104</f>
        <v>79.3</v>
      </c>
      <c r="F3699" s="31">
        <f>'1.4'!AK104</f>
        <v>79.3</v>
      </c>
      <c r="G3699" s="31">
        <f>'1.4'!AX104</f>
        <v>2.4</v>
      </c>
    </row>
    <row r="3700" spans="1:7" x14ac:dyDescent="0.25">
      <c r="A3700" s="37" t="s">
        <v>35</v>
      </c>
      <c r="B3700" s="37" t="s">
        <v>19</v>
      </c>
      <c r="C3700" s="33">
        <v>39479</v>
      </c>
      <c r="D3700" s="31">
        <f>'1.4'!K105</f>
        <v>50.5</v>
      </c>
      <c r="E3700" s="31">
        <f>'1.4'!X105</f>
        <v>21.1</v>
      </c>
      <c r="F3700" s="31">
        <f>'1.4'!AK105</f>
        <v>50.4</v>
      </c>
      <c r="G3700" s="31">
        <f>'1.4'!AX105</f>
        <v>6.7</v>
      </c>
    </row>
    <row r="3701" spans="1:7" x14ac:dyDescent="0.25">
      <c r="A3701" s="37" t="s">
        <v>35</v>
      </c>
      <c r="B3701" s="37" t="s">
        <v>19</v>
      </c>
      <c r="C3701" s="33">
        <v>39508</v>
      </c>
      <c r="D3701" s="31">
        <f>'1.4'!K106</f>
        <v>75.2</v>
      </c>
      <c r="E3701" s="31">
        <f>'1.4'!X106</f>
        <v>76.5</v>
      </c>
      <c r="F3701" s="31">
        <f>'1.4'!AK106</f>
        <v>59.2</v>
      </c>
      <c r="G3701" s="31">
        <f>'1.4'!AX106</f>
        <v>15.5</v>
      </c>
    </row>
    <row r="3702" spans="1:7" x14ac:dyDescent="0.25">
      <c r="A3702" s="37" t="s">
        <v>35</v>
      </c>
      <c r="B3702" s="37" t="s">
        <v>19</v>
      </c>
      <c r="C3702" s="33">
        <v>39539</v>
      </c>
      <c r="D3702" s="31">
        <f>'1.4'!K107</f>
        <v>76.099999999999994</v>
      </c>
      <c r="E3702" s="31">
        <f>'1.4'!X107</f>
        <v>100.5</v>
      </c>
      <c r="F3702" s="31">
        <f>'1.4'!AK107</f>
        <v>68.7</v>
      </c>
      <c r="G3702" s="31">
        <f>'1.4'!AX107</f>
        <v>24.2</v>
      </c>
    </row>
    <row r="3703" spans="1:7" x14ac:dyDescent="0.25">
      <c r="A3703" s="37" t="s">
        <v>35</v>
      </c>
      <c r="B3703" s="37" t="s">
        <v>19</v>
      </c>
      <c r="C3703" s="33">
        <v>39569</v>
      </c>
      <c r="D3703" s="31">
        <f>'1.4'!K108</f>
        <v>67.8</v>
      </c>
      <c r="E3703" s="31">
        <f>'1.4'!X108</f>
        <v>46.7</v>
      </c>
      <c r="F3703" s="31">
        <f>'1.4'!AK108</f>
        <v>63.9</v>
      </c>
      <c r="G3703" s="31">
        <f>'1.4'!AX108</f>
        <v>31.8</v>
      </c>
    </row>
    <row r="3704" spans="1:7" x14ac:dyDescent="0.25">
      <c r="A3704" s="37" t="s">
        <v>35</v>
      </c>
      <c r="B3704" s="37" t="s">
        <v>19</v>
      </c>
      <c r="C3704" s="33">
        <v>39600</v>
      </c>
      <c r="D3704" s="31">
        <f>'1.4'!K109</f>
        <v>75.8</v>
      </c>
      <c r="E3704" s="31">
        <f>'1.4'!X109</f>
        <v>71.7</v>
      </c>
      <c r="F3704" s="31">
        <f>'1.4'!AK109</f>
        <v>65.3</v>
      </c>
      <c r="G3704" s="31">
        <f>'1.4'!AX109</f>
        <v>39.700000000000003</v>
      </c>
    </row>
    <row r="3705" spans="1:7" x14ac:dyDescent="0.25">
      <c r="A3705" s="37" t="s">
        <v>35</v>
      </c>
      <c r="B3705" s="37" t="s">
        <v>19</v>
      </c>
      <c r="C3705" s="33">
        <v>39630</v>
      </c>
      <c r="D3705" s="31">
        <f>'1.4'!K110</f>
        <v>76.3</v>
      </c>
      <c r="E3705" s="31">
        <f>'1.4'!X110</f>
        <v>78.5</v>
      </c>
      <c r="F3705" s="31">
        <f>'1.4'!AK110</f>
        <v>67.2</v>
      </c>
      <c r="G3705" s="31">
        <f>'1.4'!AX110</f>
        <v>46.3</v>
      </c>
    </row>
    <row r="3706" spans="1:7" x14ac:dyDescent="0.25">
      <c r="A3706" s="37" t="s">
        <v>35</v>
      </c>
      <c r="B3706" s="37" t="s">
        <v>19</v>
      </c>
      <c r="C3706" s="33">
        <v>39661</v>
      </c>
      <c r="D3706" s="31">
        <f>'1.4'!K111</f>
        <v>66.7</v>
      </c>
      <c r="E3706" s="31">
        <f>'1.4'!X111</f>
        <v>56.6</v>
      </c>
      <c r="F3706" s="31">
        <f>'1.4'!AK111</f>
        <v>65.8</v>
      </c>
      <c r="G3706" s="31">
        <f>'1.4'!AX111</f>
        <v>51</v>
      </c>
    </row>
    <row r="3707" spans="1:7" x14ac:dyDescent="0.25">
      <c r="A3707" s="37" t="s">
        <v>35</v>
      </c>
      <c r="B3707" s="37" t="s">
        <v>19</v>
      </c>
      <c r="C3707" s="33">
        <v>39692</v>
      </c>
      <c r="D3707" s="31">
        <f>'1.4'!K112</f>
        <v>76.400000000000006</v>
      </c>
      <c r="E3707" s="31">
        <f>'1.4'!X112</f>
        <v>56.3</v>
      </c>
      <c r="F3707" s="31">
        <f>'1.4'!AK112</f>
        <v>64.599999999999994</v>
      </c>
      <c r="G3707" s="31">
        <f>'1.4'!AX112</f>
        <v>57.5</v>
      </c>
    </row>
    <row r="3708" spans="1:7" x14ac:dyDescent="0.25">
      <c r="A3708" s="37" t="s">
        <v>35</v>
      </c>
      <c r="B3708" s="37" t="s">
        <v>19</v>
      </c>
      <c r="C3708" s="33">
        <v>39722</v>
      </c>
      <c r="D3708" s="31">
        <f>'1.4'!K113</f>
        <v>64.099999999999994</v>
      </c>
      <c r="E3708" s="31">
        <f>'1.4'!X113</f>
        <v>22.8</v>
      </c>
      <c r="F3708" s="31">
        <f>'1.4'!AK113</f>
        <v>59.7</v>
      </c>
      <c r="G3708" s="31">
        <f>'1.4'!AX113</f>
        <v>55.6</v>
      </c>
    </row>
    <row r="3709" spans="1:7" x14ac:dyDescent="0.25">
      <c r="A3709" s="37" t="s">
        <v>35</v>
      </c>
      <c r="B3709" s="37" t="s">
        <v>19</v>
      </c>
      <c r="C3709" s="33">
        <v>39753</v>
      </c>
      <c r="D3709" s="31">
        <f>'1.4'!K114</f>
        <v>65.2</v>
      </c>
      <c r="E3709" s="31">
        <f>'1.4'!X114</f>
        <v>5.0999999999999996</v>
      </c>
      <c r="F3709" s="31">
        <f>'1.4'!AK114</f>
        <v>53</v>
      </c>
      <c r="G3709" s="31">
        <f>'1.4'!AX114</f>
        <v>51.7</v>
      </c>
    </row>
    <row r="3710" spans="1:7" x14ac:dyDescent="0.25">
      <c r="A3710" s="37" t="s">
        <v>35</v>
      </c>
      <c r="B3710" s="37" t="s">
        <v>19</v>
      </c>
      <c r="C3710" s="33">
        <v>39783</v>
      </c>
      <c r="D3710" s="31">
        <f>'1.4'!K115</f>
        <v>80.099999999999994</v>
      </c>
      <c r="E3710" s="31">
        <f>'1.4'!X115</f>
        <v>13.8</v>
      </c>
      <c r="F3710" s="31">
        <f>'1.4'!AK115</f>
        <v>48.2</v>
      </c>
      <c r="G3710" s="31">
        <f>'1.4'!AX115</f>
        <v>48.2</v>
      </c>
    </row>
    <row r="3711" spans="1:7" x14ac:dyDescent="0.25">
      <c r="A3711" s="37" t="s">
        <v>35</v>
      </c>
      <c r="B3711" s="37" t="s">
        <v>19</v>
      </c>
      <c r="C3711" s="33">
        <v>39814</v>
      </c>
      <c r="D3711" s="31">
        <f>'1.4'!K116</f>
        <v>73.2</v>
      </c>
      <c r="E3711" s="31">
        <f>'1.4'!X116</f>
        <v>-3.7</v>
      </c>
      <c r="F3711" s="31">
        <f>'1.4'!AK116</f>
        <v>-3.7</v>
      </c>
      <c r="G3711" s="31">
        <f>'1.4'!AX116</f>
        <v>39.5</v>
      </c>
    </row>
    <row r="3712" spans="1:7" x14ac:dyDescent="0.25">
      <c r="A3712" s="37" t="s">
        <v>35</v>
      </c>
      <c r="B3712" s="37" t="s">
        <v>19</v>
      </c>
      <c r="C3712" s="33">
        <v>39845</v>
      </c>
      <c r="D3712" s="31">
        <f>'1.4'!K117</f>
        <v>56.9</v>
      </c>
      <c r="E3712" s="31">
        <f>'1.4'!X117</f>
        <v>12.8</v>
      </c>
      <c r="F3712" s="31">
        <f>'1.4'!AK117</f>
        <v>2.9</v>
      </c>
      <c r="G3712" s="31">
        <f>'1.4'!AX117</f>
        <v>38.6</v>
      </c>
    </row>
    <row r="3713" spans="1:7" x14ac:dyDescent="0.25">
      <c r="A3713" s="37" t="s">
        <v>35</v>
      </c>
      <c r="B3713" s="37" t="s">
        <v>19</v>
      </c>
      <c r="C3713" s="33">
        <v>39873</v>
      </c>
      <c r="D3713" s="31">
        <f>'1.4'!K118</f>
        <v>70.5</v>
      </c>
      <c r="E3713" s="31">
        <f>'1.4'!X118</f>
        <v>-6.3</v>
      </c>
      <c r="F3713" s="31">
        <f>'1.4'!AK118</f>
        <v>-0.6</v>
      </c>
      <c r="G3713" s="31">
        <f>'1.4'!AX118</f>
        <v>30.9</v>
      </c>
    </row>
    <row r="3714" spans="1:7" x14ac:dyDescent="0.25">
      <c r="A3714" s="37" t="s">
        <v>35</v>
      </c>
      <c r="B3714" s="37" t="s">
        <v>19</v>
      </c>
      <c r="C3714" s="33">
        <v>39904</v>
      </c>
      <c r="D3714" s="31">
        <f>'1.4'!K119</f>
        <v>60</v>
      </c>
      <c r="E3714" s="31">
        <f>'1.4'!X119</f>
        <v>-21.2</v>
      </c>
      <c r="F3714" s="31">
        <f>'1.4'!AK119</f>
        <v>-6.2</v>
      </c>
      <c r="G3714" s="31">
        <f>'1.4'!AX119</f>
        <v>21.2</v>
      </c>
    </row>
    <row r="3715" spans="1:7" x14ac:dyDescent="0.25">
      <c r="A3715" s="37" t="s">
        <v>35</v>
      </c>
      <c r="B3715" s="37" t="s">
        <v>19</v>
      </c>
      <c r="C3715" s="33">
        <v>39934</v>
      </c>
      <c r="D3715" s="31">
        <f>'1.4'!K120</f>
        <v>74.400000000000006</v>
      </c>
      <c r="E3715" s="31">
        <f>'1.4'!X120</f>
        <v>9.6</v>
      </c>
      <c r="F3715" s="31">
        <f>'1.4'!AK120</f>
        <v>-3.1</v>
      </c>
      <c r="G3715" s="31">
        <f>'1.4'!AX120</f>
        <v>18.5</v>
      </c>
    </row>
    <row r="3716" spans="1:7" x14ac:dyDescent="0.25">
      <c r="A3716" s="37" t="s">
        <v>35</v>
      </c>
      <c r="B3716" s="37" t="s">
        <v>19</v>
      </c>
      <c r="C3716" s="33">
        <v>39965</v>
      </c>
      <c r="D3716" s="31">
        <f>'1.4'!K121</f>
        <v>70.5</v>
      </c>
      <c r="E3716" s="31">
        <f>'1.4'!X121</f>
        <v>-7.1</v>
      </c>
      <c r="F3716" s="31">
        <f>'1.4'!AK121</f>
        <v>-3.8</v>
      </c>
      <c r="G3716" s="31">
        <f>'1.4'!AX121</f>
        <v>12.7</v>
      </c>
    </row>
    <row r="3717" spans="1:7" x14ac:dyDescent="0.25">
      <c r="A3717" s="37" t="s">
        <v>35</v>
      </c>
      <c r="B3717" s="37" t="s">
        <v>19</v>
      </c>
      <c r="C3717" s="33">
        <v>39995</v>
      </c>
      <c r="D3717" s="31">
        <f>'1.4'!K122</f>
        <v>71.2</v>
      </c>
      <c r="E3717" s="31">
        <f>'1.4'!X122</f>
        <v>-6.7</v>
      </c>
      <c r="F3717" s="31">
        <f>'1.4'!AK122</f>
        <v>-4.3</v>
      </c>
      <c r="G3717" s="31">
        <f>'1.4'!AX122</f>
        <v>7.1</v>
      </c>
    </row>
    <row r="3718" spans="1:7" x14ac:dyDescent="0.25">
      <c r="A3718" s="37" t="s">
        <v>35</v>
      </c>
      <c r="B3718" s="37" t="s">
        <v>19</v>
      </c>
      <c r="C3718" s="33">
        <v>40026</v>
      </c>
      <c r="D3718" s="31">
        <f>'1.4'!K123</f>
        <v>81.099999999999994</v>
      </c>
      <c r="E3718" s="31">
        <f>'1.4'!X123</f>
        <v>21.5</v>
      </c>
      <c r="F3718" s="31">
        <f>'1.4'!AK123</f>
        <v>-1.2</v>
      </c>
      <c r="G3718" s="31">
        <f>'1.4'!AX123</f>
        <v>5.7</v>
      </c>
    </row>
    <row r="3719" spans="1:7" x14ac:dyDescent="0.25">
      <c r="A3719" s="37" t="s">
        <v>35</v>
      </c>
      <c r="B3719" s="37" t="s">
        <v>19</v>
      </c>
      <c r="C3719" s="33">
        <v>40057</v>
      </c>
      <c r="D3719" s="31">
        <f>'1.4'!K124</f>
        <v>81.5</v>
      </c>
      <c r="E3719" s="31">
        <f>'1.4'!X124</f>
        <v>6.7</v>
      </c>
      <c r="F3719" s="31">
        <f>'1.4'!AK124</f>
        <v>-0.3</v>
      </c>
      <c r="G3719" s="31">
        <f>'1.4'!AX124</f>
        <v>2.8</v>
      </c>
    </row>
    <row r="3720" spans="1:7" x14ac:dyDescent="0.25">
      <c r="A3720" s="37" t="s">
        <v>35</v>
      </c>
      <c r="B3720" s="37" t="s">
        <v>19</v>
      </c>
      <c r="C3720" s="33">
        <v>40087</v>
      </c>
      <c r="D3720" s="31">
        <f>'1.4'!K125</f>
        <v>77.400000000000006</v>
      </c>
      <c r="E3720" s="31">
        <f>'1.4'!X125</f>
        <v>20.7</v>
      </c>
      <c r="F3720" s="31">
        <f>'1.4'!AK125</f>
        <v>1.6</v>
      </c>
      <c r="G3720" s="31">
        <f>'1.4'!AX125</f>
        <v>2.9</v>
      </c>
    </row>
    <row r="3721" spans="1:7" x14ac:dyDescent="0.25">
      <c r="A3721" s="37" t="s">
        <v>35</v>
      </c>
      <c r="B3721" s="37" t="s">
        <v>19</v>
      </c>
      <c r="C3721" s="33">
        <v>40118</v>
      </c>
      <c r="D3721" s="31">
        <f>'1.4'!K126</f>
        <v>93.9</v>
      </c>
      <c r="E3721" s="31">
        <f>'1.4'!X126</f>
        <v>44</v>
      </c>
      <c r="F3721" s="31">
        <f>'1.4'!AK126</f>
        <v>5.2</v>
      </c>
      <c r="G3721" s="31">
        <f>'1.4'!AX126</f>
        <v>6</v>
      </c>
    </row>
    <row r="3722" spans="1:7" x14ac:dyDescent="0.25">
      <c r="A3722" s="37" t="s">
        <v>35</v>
      </c>
      <c r="B3722" s="37" t="s">
        <v>19</v>
      </c>
      <c r="C3722" s="33">
        <v>40148</v>
      </c>
      <c r="D3722" s="31">
        <f>'1.4'!K127</f>
        <v>117.6</v>
      </c>
      <c r="E3722" s="31">
        <f>'1.4'!X127</f>
        <v>46.9</v>
      </c>
      <c r="F3722" s="31">
        <f>'1.4'!AK127</f>
        <v>9.1999999999999993</v>
      </c>
      <c r="G3722" s="31">
        <f>'1.4'!AX127</f>
        <v>9.1999999999999993</v>
      </c>
    </row>
    <row r="3723" spans="1:7" x14ac:dyDescent="0.25">
      <c r="A3723" s="37" t="s">
        <v>35</v>
      </c>
      <c r="B3723" s="37" t="s">
        <v>19</v>
      </c>
      <c r="C3723" s="33">
        <v>40179</v>
      </c>
      <c r="D3723" s="31">
        <f>'1.4'!K128</f>
        <v>66.3</v>
      </c>
      <c r="E3723" s="31">
        <f>'1.4'!X128</f>
        <v>-9.4</v>
      </c>
      <c r="F3723" s="31">
        <f>'1.4'!AK128</f>
        <v>-9.4</v>
      </c>
      <c r="G3723" s="31">
        <f>'1.4'!AX128</f>
        <v>8.6999999999999993</v>
      </c>
    </row>
    <row r="3724" spans="1:7" x14ac:dyDescent="0.25">
      <c r="A3724" s="37" t="s">
        <v>35</v>
      </c>
      <c r="B3724" s="37" t="s">
        <v>19</v>
      </c>
      <c r="C3724" s="33">
        <v>40210</v>
      </c>
      <c r="D3724" s="31">
        <f>'1.4'!K129</f>
        <v>86.6</v>
      </c>
      <c r="E3724" s="31">
        <f>'1.4'!X129</f>
        <v>52.1</v>
      </c>
      <c r="F3724" s="31">
        <f>'1.4'!AK129</f>
        <v>17.5</v>
      </c>
      <c r="G3724" s="31">
        <f>'1.4'!AX129</f>
        <v>11.4</v>
      </c>
    </row>
    <row r="3725" spans="1:7" x14ac:dyDescent="0.25">
      <c r="A3725" s="37" t="s">
        <v>35</v>
      </c>
      <c r="B3725" s="37" t="s">
        <v>19</v>
      </c>
      <c r="C3725" s="33">
        <v>40238</v>
      </c>
      <c r="D3725" s="31">
        <f>'1.4'!K130</f>
        <v>102.3</v>
      </c>
      <c r="E3725" s="31">
        <f>'1.4'!X130</f>
        <v>45.2</v>
      </c>
      <c r="F3725" s="31">
        <f>'1.4'!AK130</f>
        <v>27.2</v>
      </c>
      <c r="G3725" s="31">
        <f>'1.4'!AX130</f>
        <v>15.7</v>
      </c>
    </row>
    <row r="3726" spans="1:7" x14ac:dyDescent="0.25">
      <c r="A3726" s="37" t="s">
        <v>35</v>
      </c>
      <c r="B3726" s="37" t="s">
        <v>19</v>
      </c>
      <c r="C3726" s="33">
        <v>40269</v>
      </c>
      <c r="D3726" s="31">
        <f>'1.4'!K131</f>
        <v>72.599999999999994</v>
      </c>
      <c r="E3726" s="31">
        <f>'1.4'!X131</f>
        <v>21</v>
      </c>
      <c r="F3726" s="31">
        <f>'1.4'!AK131</f>
        <v>25.8</v>
      </c>
      <c r="G3726" s="31">
        <f>'1.4'!AX131</f>
        <v>19.5</v>
      </c>
    </row>
    <row r="3727" spans="1:7" x14ac:dyDescent="0.25">
      <c r="A3727" s="37" t="s">
        <v>35</v>
      </c>
      <c r="B3727" s="37" t="s">
        <v>19</v>
      </c>
      <c r="C3727" s="33">
        <v>40299</v>
      </c>
      <c r="D3727" s="31">
        <f>'1.4'!K132</f>
        <v>91.5</v>
      </c>
      <c r="E3727" s="31">
        <f>'1.4'!X132</f>
        <v>23.1</v>
      </c>
      <c r="F3727" s="31">
        <f>'1.4'!AK132</f>
        <v>25.2</v>
      </c>
      <c r="G3727" s="31">
        <f>'1.4'!AX132</f>
        <v>20.6</v>
      </c>
    </row>
    <row r="3728" spans="1:7" x14ac:dyDescent="0.25">
      <c r="A3728" s="37" t="s">
        <v>35</v>
      </c>
      <c r="B3728" s="37" t="s">
        <v>19</v>
      </c>
      <c r="C3728" s="33">
        <v>40330</v>
      </c>
      <c r="D3728" s="31">
        <f>'1.4'!K133</f>
        <v>75.8</v>
      </c>
      <c r="E3728" s="31">
        <f>'1.4'!X133</f>
        <v>7.5</v>
      </c>
      <c r="F3728" s="31">
        <f>'1.4'!AK133</f>
        <v>22.1</v>
      </c>
      <c r="G3728" s="31">
        <f>'1.4'!AX133</f>
        <v>22</v>
      </c>
    </row>
    <row r="3729" spans="1:7" x14ac:dyDescent="0.25">
      <c r="A3729" s="37" t="s">
        <v>35</v>
      </c>
      <c r="B3729" s="37" t="s">
        <v>19</v>
      </c>
      <c r="C3729" s="33">
        <v>40360</v>
      </c>
      <c r="D3729" s="31">
        <f>'1.4'!K134</f>
        <v>94.7</v>
      </c>
      <c r="E3729" s="31">
        <f>'1.4'!X134</f>
        <v>33</v>
      </c>
      <c r="F3729" s="31">
        <f>'1.4'!AK134</f>
        <v>23.7</v>
      </c>
      <c r="G3729" s="31">
        <f>'1.4'!AX134</f>
        <v>25.6</v>
      </c>
    </row>
    <row r="3730" spans="1:7" x14ac:dyDescent="0.25">
      <c r="A3730" s="37" t="s">
        <v>35</v>
      </c>
      <c r="B3730" s="37" t="s">
        <v>19</v>
      </c>
      <c r="C3730" s="33">
        <v>40391</v>
      </c>
      <c r="D3730" s="31">
        <f>'1.4'!K135</f>
        <v>152.30000000000001</v>
      </c>
      <c r="E3730" s="31">
        <f>'1.4'!X135</f>
        <v>87.9</v>
      </c>
      <c r="F3730" s="31">
        <f>'1.4'!AK135</f>
        <v>33.1</v>
      </c>
      <c r="G3730" s="31">
        <f>'1.4'!AX135</f>
        <v>31.9</v>
      </c>
    </row>
    <row r="3731" spans="1:7" x14ac:dyDescent="0.25">
      <c r="A3731" s="37" t="s">
        <v>35</v>
      </c>
      <c r="B3731" s="37" t="s">
        <v>19</v>
      </c>
      <c r="C3731" s="33">
        <v>40422</v>
      </c>
      <c r="D3731" s="31">
        <f>'1.4'!K136</f>
        <v>113.3</v>
      </c>
      <c r="E3731" s="31">
        <f>'1.4'!X136</f>
        <v>39</v>
      </c>
      <c r="F3731" s="31">
        <f>'1.4'!AK136</f>
        <v>33.799999999999997</v>
      </c>
      <c r="G3731" s="31">
        <f>'1.4'!AX136</f>
        <v>34.799999999999997</v>
      </c>
    </row>
    <row r="3732" spans="1:7" x14ac:dyDescent="0.25">
      <c r="A3732" s="37" t="s">
        <v>35</v>
      </c>
      <c r="B3732" s="37" t="s">
        <v>19</v>
      </c>
      <c r="C3732" s="33">
        <v>40452</v>
      </c>
      <c r="D3732" s="31">
        <f>'1.4'!K137</f>
        <v>106.9</v>
      </c>
      <c r="E3732" s="31">
        <f>'1.4'!X137</f>
        <v>38.200000000000003</v>
      </c>
      <c r="F3732" s="31">
        <f>'1.4'!AK137</f>
        <v>34.299999999999997</v>
      </c>
      <c r="G3732" s="31">
        <f>'1.4'!AX137</f>
        <v>36.200000000000003</v>
      </c>
    </row>
    <row r="3733" spans="1:7" x14ac:dyDescent="0.25">
      <c r="A3733" s="37" t="s">
        <v>35</v>
      </c>
      <c r="B3733" s="37" t="s">
        <v>19</v>
      </c>
      <c r="C3733" s="33">
        <v>40483</v>
      </c>
      <c r="D3733" s="31">
        <f>'1.4'!K138</f>
        <v>98.8</v>
      </c>
      <c r="E3733" s="31">
        <f>'1.4'!X138</f>
        <v>5.2</v>
      </c>
      <c r="F3733" s="31">
        <f>'1.4'!AK138</f>
        <v>30.9</v>
      </c>
      <c r="G3733" s="31">
        <f>'1.4'!AX138</f>
        <v>32.4</v>
      </c>
    </row>
    <row r="3734" spans="1:7" x14ac:dyDescent="0.25">
      <c r="A3734" s="37" t="s">
        <v>35</v>
      </c>
      <c r="B3734" s="37" t="s">
        <v>19</v>
      </c>
      <c r="C3734" s="33">
        <v>40513</v>
      </c>
      <c r="D3734" s="31">
        <f>'1.4'!K139</f>
        <v>100.4</v>
      </c>
      <c r="E3734" s="31">
        <f>'1.4'!X139</f>
        <v>-14.7</v>
      </c>
      <c r="F3734" s="31">
        <f>'1.4'!AK139</f>
        <v>25.1</v>
      </c>
      <c r="G3734" s="31">
        <f>'1.4'!AX139</f>
        <v>25.1</v>
      </c>
    </row>
    <row r="3735" spans="1:7" x14ac:dyDescent="0.25">
      <c r="A3735" s="37" t="s">
        <v>35</v>
      </c>
      <c r="B3735" s="37" t="s">
        <v>19</v>
      </c>
      <c r="C3735" s="33">
        <v>40544</v>
      </c>
      <c r="D3735" s="31">
        <f>'1.4'!K140</f>
        <v>74.2</v>
      </c>
      <c r="E3735" s="31">
        <f>'1.4'!X140</f>
        <v>12</v>
      </c>
      <c r="F3735" s="31">
        <f>'1.4'!AK140</f>
        <v>12</v>
      </c>
      <c r="G3735" s="31">
        <f>'1.4'!AX140</f>
        <v>26.9</v>
      </c>
    </row>
    <row r="3736" spans="1:7" x14ac:dyDescent="0.25">
      <c r="A3736" s="37" t="s">
        <v>35</v>
      </c>
      <c r="B3736" s="37" t="s">
        <v>19</v>
      </c>
      <c r="C3736" s="33">
        <v>40575</v>
      </c>
      <c r="D3736" s="31">
        <f>'1.4'!K141</f>
        <v>90.8</v>
      </c>
      <c r="E3736" s="31">
        <f>'1.4'!X141</f>
        <v>4.9000000000000004</v>
      </c>
      <c r="F3736" s="31">
        <f>'1.4'!AK141</f>
        <v>7.9</v>
      </c>
      <c r="G3736" s="31">
        <f>'1.4'!AX141</f>
        <v>23.4</v>
      </c>
    </row>
    <row r="3737" spans="1:7" x14ac:dyDescent="0.25">
      <c r="A3737" s="37" t="s">
        <v>35</v>
      </c>
      <c r="B3737" s="37" t="s">
        <v>19</v>
      </c>
      <c r="C3737" s="33">
        <v>40603</v>
      </c>
      <c r="D3737" s="31">
        <f>'1.4'!K142</f>
        <v>91.2</v>
      </c>
      <c r="E3737" s="31">
        <f>'1.4'!X142</f>
        <v>-10.9</v>
      </c>
      <c r="F3737" s="31">
        <f>'1.4'!AK142</f>
        <v>0.4</v>
      </c>
      <c r="G3737" s="31">
        <f>'1.4'!AX142</f>
        <v>18.3</v>
      </c>
    </row>
    <row r="3738" spans="1:7" x14ac:dyDescent="0.25">
      <c r="A3738" s="37" t="s">
        <v>35</v>
      </c>
      <c r="B3738" s="37" t="s">
        <v>19</v>
      </c>
      <c r="C3738" s="33">
        <v>40634</v>
      </c>
      <c r="D3738" s="31">
        <f>'1.4'!K143</f>
        <v>81.900000000000006</v>
      </c>
      <c r="E3738" s="31">
        <f>'1.4'!X143</f>
        <v>12.8</v>
      </c>
      <c r="F3738" s="31">
        <f>'1.4'!AK143</f>
        <v>3.1</v>
      </c>
      <c r="G3738" s="31">
        <f>'1.4'!AX143</f>
        <v>17.7</v>
      </c>
    </row>
    <row r="3739" spans="1:7" x14ac:dyDescent="0.25">
      <c r="A3739" s="37" t="s">
        <v>35</v>
      </c>
      <c r="B3739" s="37" t="s">
        <v>19</v>
      </c>
      <c r="C3739" s="33">
        <v>40664</v>
      </c>
      <c r="D3739" s="31">
        <f>'1.4'!K144</f>
        <v>89.8</v>
      </c>
      <c r="E3739" s="31">
        <f>'1.4'!X144</f>
        <v>-1.9</v>
      </c>
      <c r="F3739" s="31">
        <f>'1.4'!AK144</f>
        <v>2</v>
      </c>
      <c r="G3739" s="31">
        <f>'1.4'!AX144</f>
        <v>15.6</v>
      </c>
    </row>
    <row r="3740" spans="1:7" x14ac:dyDescent="0.25">
      <c r="A3740" s="37" t="s">
        <v>35</v>
      </c>
      <c r="B3740" s="37" t="s">
        <v>19</v>
      </c>
      <c r="C3740" s="33">
        <v>40695</v>
      </c>
      <c r="D3740" s="31">
        <f>'1.4'!K145</f>
        <v>83.5</v>
      </c>
      <c r="E3740" s="31">
        <f>'1.4'!X145</f>
        <v>10.199999999999999</v>
      </c>
      <c r="F3740" s="31">
        <f>'1.4'!AK145</f>
        <v>3.3</v>
      </c>
      <c r="G3740" s="31">
        <f>'1.4'!AX145</f>
        <v>15.7</v>
      </c>
    </row>
    <row r="3741" spans="1:7" x14ac:dyDescent="0.25">
      <c r="A3741" s="37" t="s">
        <v>35</v>
      </c>
      <c r="B3741" s="37" t="s">
        <v>19</v>
      </c>
      <c r="C3741" s="33">
        <v>40725</v>
      </c>
      <c r="D3741" s="31">
        <f>'1.4'!K146</f>
        <v>98.1</v>
      </c>
      <c r="E3741" s="31">
        <f>'1.4'!X146</f>
        <v>3.6</v>
      </c>
      <c r="F3741" s="31">
        <f>'1.4'!AK146</f>
        <v>3.3</v>
      </c>
      <c r="G3741" s="31">
        <f>'1.4'!AX146</f>
        <v>13.4</v>
      </c>
    </row>
    <row r="3742" spans="1:7" x14ac:dyDescent="0.25">
      <c r="A3742" s="37" t="s">
        <v>35</v>
      </c>
      <c r="B3742" s="37" t="s">
        <v>19</v>
      </c>
      <c r="C3742" s="33">
        <v>40756</v>
      </c>
      <c r="D3742" s="31">
        <f>'1.4'!K147</f>
        <v>142.19999999999999</v>
      </c>
      <c r="E3742" s="31">
        <f>'1.4'!X147</f>
        <v>-6.7</v>
      </c>
      <c r="F3742" s="31">
        <f>'1.4'!AK147</f>
        <v>1.3</v>
      </c>
      <c r="G3742" s="31">
        <f>'1.4'!AX147</f>
        <v>5.3</v>
      </c>
    </row>
    <row r="3743" spans="1:7" x14ac:dyDescent="0.25">
      <c r="A3743" s="37" t="s">
        <v>35</v>
      </c>
      <c r="B3743" s="37" t="s">
        <v>19</v>
      </c>
      <c r="C3743" s="33">
        <v>40787</v>
      </c>
      <c r="D3743" s="31">
        <f>'1.4'!K148</f>
        <v>105</v>
      </c>
      <c r="E3743" s="31">
        <f>'1.4'!X148</f>
        <v>-7.4</v>
      </c>
      <c r="F3743" s="31">
        <f>'1.4'!AK148</f>
        <v>0.1</v>
      </c>
      <c r="G3743" s="31">
        <f>'1.4'!AX148</f>
        <v>1.6</v>
      </c>
    </row>
    <row r="3744" spans="1:7" x14ac:dyDescent="0.25">
      <c r="A3744" s="37" t="s">
        <v>35</v>
      </c>
      <c r="B3744" s="37" t="s">
        <v>19</v>
      </c>
      <c r="C3744" s="33">
        <v>40817</v>
      </c>
      <c r="D3744" s="31">
        <f>'1.4'!K149</f>
        <v>104.9</v>
      </c>
      <c r="E3744" s="31">
        <f>'1.4'!X149</f>
        <v>-1.9</v>
      </c>
      <c r="F3744" s="31">
        <f>'1.4'!AK149</f>
        <v>-0.1</v>
      </c>
      <c r="G3744" s="31">
        <f>'1.4'!AX149</f>
        <v>-1.1000000000000001</v>
      </c>
    </row>
    <row r="3745" spans="1:7" x14ac:dyDescent="0.25">
      <c r="A3745" s="37" t="s">
        <v>35</v>
      </c>
      <c r="B3745" s="37" t="s">
        <v>19</v>
      </c>
      <c r="C3745" s="33">
        <v>40848</v>
      </c>
      <c r="D3745" s="31">
        <f>'1.4'!K150</f>
        <v>128.6</v>
      </c>
      <c r="E3745" s="31">
        <f>'1.4'!X150</f>
        <v>30.2</v>
      </c>
      <c r="F3745" s="31">
        <f>'1.4'!AK150</f>
        <v>2.7</v>
      </c>
      <c r="G3745" s="31">
        <f>'1.4'!AX150</f>
        <v>1</v>
      </c>
    </row>
    <row r="3746" spans="1:7" x14ac:dyDescent="0.25">
      <c r="A3746" s="37" t="s">
        <v>35</v>
      </c>
      <c r="B3746" s="37" t="s">
        <v>19</v>
      </c>
      <c r="C3746" s="33">
        <v>40878</v>
      </c>
      <c r="D3746" s="31">
        <f>'1.4'!K151</f>
        <v>109.9</v>
      </c>
      <c r="E3746" s="31">
        <f>'1.4'!X151</f>
        <v>9.5</v>
      </c>
      <c r="F3746" s="31">
        <f>'1.4'!AK151</f>
        <v>3.3</v>
      </c>
      <c r="G3746" s="31">
        <f>'1.4'!AX151</f>
        <v>3.3</v>
      </c>
    </row>
    <row r="3747" spans="1:7" x14ac:dyDescent="0.25">
      <c r="A3747" s="37" t="s">
        <v>35</v>
      </c>
      <c r="B3747" s="37" t="s">
        <v>19</v>
      </c>
      <c r="C3747" s="33">
        <v>40909</v>
      </c>
      <c r="D3747" s="31">
        <f>'1.4'!K152</f>
        <v>110.5</v>
      </c>
      <c r="E3747" s="31">
        <f>'1.4'!X152</f>
        <v>49</v>
      </c>
      <c r="F3747" s="31">
        <f>'1.4'!AK152</f>
        <v>49</v>
      </c>
      <c r="G3747" s="31">
        <f>'1.4'!AX152</f>
        <v>5.7</v>
      </c>
    </row>
    <row r="3748" spans="1:7" x14ac:dyDescent="0.25">
      <c r="A3748" s="37" t="s">
        <v>35</v>
      </c>
      <c r="B3748" s="37" t="s">
        <v>19</v>
      </c>
      <c r="C3748" s="33">
        <v>40940</v>
      </c>
      <c r="D3748" s="31">
        <f>'1.4'!K153</f>
        <v>91.3</v>
      </c>
      <c r="E3748" s="31">
        <f>'1.4'!X153</f>
        <v>0.6</v>
      </c>
      <c r="F3748" s="31">
        <f>'1.4'!AK153</f>
        <v>22.3</v>
      </c>
      <c r="G3748" s="31">
        <f>'1.4'!AX153</f>
        <v>5.4</v>
      </c>
    </row>
    <row r="3749" spans="1:7" x14ac:dyDescent="0.25">
      <c r="A3749" s="37" t="s">
        <v>35</v>
      </c>
      <c r="B3749" s="37" t="s">
        <v>19</v>
      </c>
      <c r="C3749" s="33">
        <v>40969</v>
      </c>
      <c r="D3749" s="31">
        <f>'1.4'!K154</f>
        <v>109.3</v>
      </c>
      <c r="E3749" s="31">
        <f>'1.4'!X154</f>
        <v>19.899999999999999</v>
      </c>
      <c r="F3749" s="31">
        <f>'1.4'!AK154</f>
        <v>21.5</v>
      </c>
      <c r="G3749" s="31">
        <f>'1.4'!AX154</f>
        <v>8</v>
      </c>
    </row>
    <row r="3750" spans="1:7" x14ac:dyDescent="0.25">
      <c r="A3750" s="37" t="s">
        <v>35</v>
      </c>
      <c r="B3750" s="37" t="s">
        <v>19</v>
      </c>
      <c r="C3750" s="33">
        <v>41000</v>
      </c>
      <c r="D3750" s="31">
        <f>'1.4'!K155</f>
        <v>84.7</v>
      </c>
      <c r="E3750" s="31">
        <f>'1.4'!X155</f>
        <v>3.5</v>
      </c>
      <c r="F3750" s="31">
        <f>'1.4'!AK155</f>
        <v>17.100000000000001</v>
      </c>
      <c r="G3750" s="31">
        <f>'1.4'!AX155</f>
        <v>7.4</v>
      </c>
    </row>
    <row r="3751" spans="1:7" x14ac:dyDescent="0.25">
      <c r="A3751" s="37" t="s">
        <v>35</v>
      </c>
      <c r="B3751" s="37" t="s">
        <v>19</v>
      </c>
      <c r="C3751" s="33">
        <v>41030</v>
      </c>
      <c r="D3751" s="31">
        <f>'1.4'!K156</f>
        <v>96.3</v>
      </c>
      <c r="E3751" s="31">
        <f>'1.4'!X156</f>
        <v>7.2</v>
      </c>
      <c r="F3751" s="31">
        <f>'1.4'!AK156</f>
        <v>15</v>
      </c>
      <c r="G3751" s="31">
        <f>'1.4'!AX156</f>
        <v>8.1</v>
      </c>
    </row>
    <row r="3752" spans="1:7" x14ac:dyDescent="0.25">
      <c r="A3752" s="37" t="s">
        <v>35</v>
      </c>
      <c r="B3752" s="37" t="s">
        <v>19</v>
      </c>
      <c r="C3752" s="33">
        <v>41061</v>
      </c>
      <c r="D3752" s="31">
        <f>'1.4'!K157</f>
        <v>95.5</v>
      </c>
      <c r="E3752" s="31">
        <f>'1.4'!X157</f>
        <v>14.4</v>
      </c>
      <c r="F3752" s="31">
        <f>'1.4'!AK157</f>
        <v>14.9</v>
      </c>
      <c r="G3752" s="31">
        <f>'1.4'!AX157</f>
        <v>8.4</v>
      </c>
    </row>
    <row r="3753" spans="1:7" x14ac:dyDescent="0.25">
      <c r="A3753" s="37" t="s">
        <v>35</v>
      </c>
      <c r="B3753" s="37" t="s">
        <v>19</v>
      </c>
      <c r="C3753" s="33">
        <v>41091</v>
      </c>
      <c r="D3753" s="31">
        <f>'1.4'!K158</f>
        <v>92.2</v>
      </c>
      <c r="E3753" s="31">
        <f>'1.4'!X158</f>
        <v>-6</v>
      </c>
      <c r="F3753" s="31">
        <f>'1.4'!AK158</f>
        <v>11.5</v>
      </c>
      <c r="G3753" s="31">
        <f>'1.4'!AX158</f>
        <v>7.6</v>
      </c>
    </row>
    <row r="3754" spans="1:7" x14ac:dyDescent="0.25">
      <c r="A3754" s="37" t="s">
        <v>35</v>
      </c>
      <c r="B3754" s="37" t="s">
        <v>19</v>
      </c>
      <c r="C3754" s="33">
        <v>41122</v>
      </c>
      <c r="D3754" s="31">
        <f>'1.4'!K159</f>
        <v>152.4</v>
      </c>
      <c r="E3754" s="31">
        <f>'1.4'!X159</f>
        <v>7.2</v>
      </c>
      <c r="F3754" s="31">
        <f>'1.4'!AK159</f>
        <v>10.7</v>
      </c>
      <c r="G3754" s="31">
        <f>'1.4'!AX159</f>
        <v>9.4</v>
      </c>
    </row>
    <row r="3755" spans="1:7" x14ac:dyDescent="0.25">
      <c r="A3755" s="37" t="s">
        <v>35</v>
      </c>
      <c r="B3755" s="37" t="s">
        <v>19</v>
      </c>
      <c r="C3755" s="33">
        <v>41153</v>
      </c>
      <c r="D3755" s="31">
        <f>'1.4'!K160</f>
        <v>116.2</v>
      </c>
      <c r="E3755" s="31">
        <f>'1.4'!X160</f>
        <v>10.7</v>
      </c>
      <c r="F3755" s="31">
        <f>'1.4'!AK160</f>
        <v>10.7</v>
      </c>
      <c r="G3755" s="31">
        <f>'1.4'!AX160</f>
        <v>11.1</v>
      </c>
    </row>
    <row r="3756" spans="1:7" x14ac:dyDescent="0.25">
      <c r="A3756" s="37" t="s">
        <v>35</v>
      </c>
      <c r="B3756" s="37" t="s">
        <v>19</v>
      </c>
      <c r="C3756" s="33">
        <v>41183</v>
      </c>
      <c r="D3756" s="31">
        <f>'1.4'!K161</f>
        <v>132.4</v>
      </c>
      <c r="E3756" s="31">
        <f>'1.4'!X161</f>
        <v>26.2</v>
      </c>
      <c r="F3756" s="31">
        <f>'1.4'!AK161</f>
        <v>12.4</v>
      </c>
      <c r="G3756" s="31">
        <f>'1.4'!AX161</f>
        <v>13.7</v>
      </c>
    </row>
    <row r="3757" spans="1:7" x14ac:dyDescent="0.25">
      <c r="A3757" s="37" t="s">
        <v>35</v>
      </c>
      <c r="B3757" s="37" t="s">
        <v>19</v>
      </c>
      <c r="C3757" s="33">
        <v>41214</v>
      </c>
      <c r="D3757" s="31">
        <f>'1.4'!K162</f>
        <v>118</v>
      </c>
      <c r="E3757" s="31">
        <f>'1.4'!X162</f>
        <v>-8.3000000000000007</v>
      </c>
      <c r="F3757" s="31">
        <f>'1.4'!AK162</f>
        <v>10</v>
      </c>
      <c r="G3757" s="31">
        <f>'1.4'!AX162</f>
        <v>9.9</v>
      </c>
    </row>
    <row r="3758" spans="1:7" x14ac:dyDescent="0.25">
      <c r="A3758" s="37" t="s">
        <v>35</v>
      </c>
      <c r="B3758" s="37" t="s">
        <v>19</v>
      </c>
      <c r="C3758" s="33">
        <v>41244</v>
      </c>
      <c r="D3758" s="31">
        <f>'1.4'!K163</f>
        <v>156.80000000000001</v>
      </c>
      <c r="E3758" s="31">
        <f>'1.4'!X163</f>
        <v>42.7</v>
      </c>
      <c r="F3758" s="31">
        <f>'1.4'!AK163</f>
        <v>13</v>
      </c>
      <c r="G3758" s="31">
        <f>'1.4'!AX163</f>
        <v>13</v>
      </c>
    </row>
    <row r="3759" spans="1:7" x14ac:dyDescent="0.25">
      <c r="A3759" s="37" t="s">
        <v>35</v>
      </c>
      <c r="B3759" s="37" t="s">
        <v>19</v>
      </c>
      <c r="C3759" s="33">
        <v>41275</v>
      </c>
      <c r="D3759" s="31">
        <f>'1.4'!K164</f>
        <v>98.9</v>
      </c>
      <c r="E3759" s="31">
        <f>'1.4'!X164</f>
        <v>-10.5</v>
      </c>
      <c r="F3759" s="31">
        <f>'1.4'!AK164</f>
        <v>-10.5</v>
      </c>
      <c r="G3759" s="31">
        <f>'1.4'!AX164</f>
        <v>8.6999999999999993</v>
      </c>
    </row>
    <row r="3760" spans="1:7" x14ac:dyDescent="0.25">
      <c r="A3760" s="37" t="s">
        <v>35</v>
      </c>
      <c r="B3760" s="37" t="s">
        <v>19</v>
      </c>
      <c r="C3760" s="33">
        <v>41306</v>
      </c>
      <c r="D3760" s="31">
        <f>'1.4'!K165</f>
        <v>107.2</v>
      </c>
      <c r="E3760" s="31">
        <f>'1.4'!X165</f>
        <v>17.399999999999999</v>
      </c>
      <c r="F3760" s="31">
        <f>'1.4'!AK165</f>
        <v>2.1</v>
      </c>
      <c r="G3760" s="31">
        <f>'1.4'!AX165</f>
        <v>9.9</v>
      </c>
    </row>
    <row r="3761" spans="1:7" x14ac:dyDescent="0.25">
      <c r="A3761" s="37" t="s">
        <v>35</v>
      </c>
      <c r="B3761" s="37" t="s">
        <v>19</v>
      </c>
      <c r="C3761" s="33">
        <v>41334</v>
      </c>
      <c r="D3761" s="31">
        <f>'1.4'!K166</f>
        <v>132.30000000000001</v>
      </c>
      <c r="E3761" s="31">
        <f>'1.4'!X166</f>
        <v>21.1</v>
      </c>
      <c r="F3761" s="31">
        <f>'1.4'!AK166</f>
        <v>8.8000000000000007</v>
      </c>
      <c r="G3761" s="31">
        <f>'1.4'!AX166</f>
        <v>10.199999999999999</v>
      </c>
    </row>
    <row r="3762" spans="1:7" x14ac:dyDescent="0.25">
      <c r="A3762" s="37" t="s">
        <v>35</v>
      </c>
      <c r="B3762" s="37" t="s">
        <v>19</v>
      </c>
      <c r="C3762" s="33">
        <v>41365</v>
      </c>
      <c r="D3762" s="31">
        <f>'1.4'!K167</f>
        <v>116.4</v>
      </c>
      <c r="E3762" s="31">
        <f>'1.4'!X167</f>
        <v>37.4</v>
      </c>
      <c r="F3762" s="31">
        <f>'1.4'!AK167</f>
        <v>14.9</v>
      </c>
      <c r="G3762" s="31">
        <f>'1.4'!AX167</f>
        <v>12.5</v>
      </c>
    </row>
    <row r="3763" spans="1:7" x14ac:dyDescent="0.25">
      <c r="A3763" s="37" t="s">
        <v>35</v>
      </c>
      <c r="B3763" s="37" t="s">
        <v>19</v>
      </c>
      <c r="C3763" s="33">
        <v>41395</v>
      </c>
      <c r="D3763" s="31">
        <f>'1.4'!K168</f>
        <v>148.69999999999999</v>
      </c>
      <c r="E3763" s="31">
        <f>'1.4'!X168</f>
        <v>54.4</v>
      </c>
      <c r="F3763" s="31">
        <f>'1.4'!AK168</f>
        <v>22.6</v>
      </c>
      <c r="G3763" s="31">
        <f>'1.4'!AX168</f>
        <v>16</v>
      </c>
    </row>
    <row r="3764" spans="1:7" x14ac:dyDescent="0.25">
      <c r="A3764" s="37" t="s">
        <v>35</v>
      </c>
      <c r="B3764" s="37" t="s">
        <v>19</v>
      </c>
      <c r="C3764" s="33">
        <v>41426</v>
      </c>
      <c r="D3764" s="31">
        <f>'1.4'!K169</f>
        <v>162.5</v>
      </c>
      <c r="E3764" s="31">
        <f>'1.4'!X169</f>
        <v>70.099999999999994</v>
      </c>
      <c r="F3764" s="31">
        <f>'1.4'!AK169</f>
        <v>30.4</v>
      </c>
      <c r="G3764" s="31">
        <f>'1.4'!AX169</f>
        <v>20.2</v>
      </c>
    </row>
    <row r="3765" spans="1:7" x14ac:dyDescent="0.25">
      <c r="A3765" s="37" t="s">
        <v>35</v>
      </c>
      <c r="B3765" s="37" t="s">
        <v>19</v>
      </c>
      <c r="C3765" s="33">
        <v>41456</v>
      </c>
      <c r="D3765" s="31">
        <f>'1.4'!K170</f>
        <v>131.4</v>
      </c>
      <c r="E3765" s="31">
        <f>'1.4'!X170</f>
        <v>42.6</v>
      </c>
      <c r="F3765" s="31">
        <f>'1.4'!AK170</f>
        <v>32</v>
      </c>
      <c r="G3765" s="31">
        <f>'1.4'!AX170</f>
        <v>23.8</v>
      </c>
    </row>
    <row r="3766" spans="1:7" x14ac:dyDescent="0.25">
      <c r="A3766" s="37" t="s">
        <v>35</v>
      </c>
      <c r="B3766" s="37" t="s">
        <v>19</v>
      </c>
      <c r="C3766" s="33">
        <v>41487</v>
      </c>
      <c r="D3766" s="31">
        <f>'1.4'!K171</f>
        <v>112</v>
      </c>
      <c r="E3766" s="31">
        <f>'1.4'!X171</f>
        <v>-26.5</v>
      </c>
      <c r="F3766" s="31">
        <f>'1.4'!AK171</f>
        <v>21.3</v>
      </c>
      <c r="G3766" s="31">
        <f>'1.4'!AX171</f>
        <v>19.7</v>
      </c>
    </row>
    <row r="3767" spans="1:7" x14ac:dyDescent="0.25">
      <c r="A3767" s="37" t="s">
        <v>35</v>
      </c>
      <c r="B3767" s="37" t="s">
        <v>19</v>
      </c>
      <c r="C3767" s="33">
        <v>41518</v>
      </c>
      <c r="D3767" s="31">
        <f>'1.4'!K172</f>
        <v>97.5</v>
      </c>
      <c r="E3767" s="31">
        <f>'1.4'!X172</f>
        <v>-16.100000000000001</v>
      </c>
      <c r="F3767" s="31">
        <f>'1.4'!AK172</f>
        <v>16.7</v>
      </c>
      <c r="G3767" s="31">
        <f>'1.4'!AX172</f>
        <v>17.2</v>
      </c>
    </row>
    <row r="3768" spans="1:7" x14ac:dyDescent="0.25">
      <c r="A3768" s="37" t="s">
        <v>35</v>
      </c>
      <c r="B3768" s="37" t="s">
        <v>19</v>
      </c>
      <c r="C3768" s="33">
        <v>41548</v>
      </c>
      <c r="D3768" s="31">
        <f>'1.4'!K173</f>
        <v>95.6</v>
      </c>
      <c r="E3768" s="31">
        <f>'1.4'!X173</f>
        <v>-27.8</v>
      </c>
      <c r="F3768" s="31">
        <f>'1.4'!AK173</f>
        <v>11.3</v>
      </c>
      <c r="G3768" s="31">
        <f>'1.4'!AX173</f>
        <v>12</v>
      </c>
    </row>
    <row r="3769" spans="1:7" x14ac:dyDescent="0.25">
      <c r="A3769" s="37" t="s">
        <v>35</v>
      </c>
      <c r="B3769" s="37" t="s">
        <v>19</v>
      </c>
      <c r="C3769" s="33">
        <v>41579</v>
      </c>
      <c r="D3769" s="31">
        <f>'1.4'!K174</f>
        <v>84.7</v>
      </c>
      <c r="E3769" s="31">
        <f>'1.4'!X174</f>
        <v>-28.2</v>
      </c>
      <c r="F3769" s="31">
        <f>'1.4'!AK174</f>
        <v>7.4</v>
      </c>
      <c r="G3769" s="31">
        <f>'1.4'!AX174</f>
        <v>10.3</v>
      </c>
    </row>
    <row r="3770" spans="1:7" x14ac:dyDescent="0.25">
      <c r="A3770" s="37" t="s">
        <v>35</v>
      </c>
      <c r="B3770" s="37" t="s">
        <v>19</v>
      </c>
      <c r="C3770" s="33">
        <v>41609</v>
      </c>
      <c r="D3770" s="31">
        <f>'1.4'!K175</f>
        <v>134.6</v>
      </c>
      <c r="E3770" s="31">
        <f>'1.4'!X175</f>
        <v>-14.1</v>
      </c>
      <c r="F3770" s="31">
        <f>'1.4'!AK175</f>
        <v>4.9000000000000004</v>
      </c>
      <c r="G3770" s="31">
        <f>'1.4'!AX175</f>
        <v>4.9000000000000004</v>
      </c>
    </row>
    <row r="3771" spans="1:7" x14ac:dyDescent="0.25">
      <c r="A3771" s="37" t="s">
        <v>35</v>
      </c>
      <c r="B3771" s="37" t="s">
        <v>19</v>
      </c>
      <c r="C3771" s="33">
        <v>41640</v>
      </c>
      <c r="D3771" s="31">
        <f>'1.4'!K176</f>
        <v>95.7</v>
      </c>
      <c r="E3771" s="31">
        <f>'1.4'!X176</f>
        <v>-3.2</v>
      </c>
      <c r="F3771" s="31">
        <f>'1.4'!AK176</f>
        <v>-3.2</v>
      </c>
      <c r="G3771" s="31">
        <f>'1.4'!AX176</f>
        <v>5.6</v>
      </c>
    </row>
    <row r="3772" spans="1:7" x14ac:dyDescent="0.25">
      <c r="A3772" s="37" t="s">
        <v>35</v>
      </c>
      <c r="B3772" s="37" t="s">
        <v>19</v>
      </c>
      <c r="C3772" s="33">
        <v>41671</v>
      </c>
      <c r="D3772" s="31">
        <f>'1.4'!K177</f>
        <v>88.9</v>
      </c>
      <c r="E3772" s="31">
        <f>'1.4'!X177</f>
        <v>-17</v>
      </c>
      <c r="F3772" s="31">
        <f>'1.4'!AK177</f>
        <v>-10.4</v>
      </c>
      <c r="G3772" s="31">
        <f>'1.4'!AX177</f>
        <v>3</v>
      </c>
    </row>
    <row r="3773" spans="1:7" x14ac:dyDescent="0.25">
      <c r="A3773" s="37" t="s">
        <v>35</v>
      </c>
      <c r="B3773" s="37" t="s">
        <v>19</v>
      </c>
      <c r="C3773" s="33">
        <v>41699</v>
      </c>
      <c r="D3773" s="31">
        <f>'1.4'!K178</f>
        <v>78.3</v>
      </c>
      <c r="E3773" s="31">
        <f>'1.4'!X178</f>
        <v>-40.799999999999997</v>
      </c>
      <c r="F3773" s="31">
        <f>'1.4'!AK178</f>
        <v>-22.3</v>
      </c>
      <c r="G3773" s="31">
        <f>'1.4'!AX178</f>
        <v>-2.6</v>
      </c>
    </row>
    <row r="3774" spans="1:7" x14ac:dyDescent="0.25">
      <c r="A3774" s="37" t="s">
        <v>35</v>
      </c>
      <c r="B3774" s="37" t="s">
        <v>19</v>
      </c>
      <c r="C3774" s="33">
        <v>41730</v>
      </c>
      <c r="D3774" s="31">
        <f>'1.4'!K179</f>
        <v>83.2</v>
      </c>
      <c r="E3774" s="31">
        <f>'1.4'!X179</f>
        <v>-28.6</v>
      </c>
      <c r="F3774" s="31">
        <f>'1.4'!AK179</f>
        <v>-23.9</v>
      </c>
      <c r="G3774" s="31">
        <f>'1.4'!AX179</f>
        <v>-7.2</v>
      </c>
    </row>
    <row r="3775" spans="1:7" x14ac:dyDescent="0.25">
      <c r="A3775" s="37" t="s">
        <v>35</v>
      </c>
      <c r="B3775" s="37" t="s">
        <v>19</v>
      </c>
      <c r="C3775" s="33">
        <v>41760</v>
      </c>
      <c r="D3775" s="31">
        <f>'1.4'!K180</f>
        <v>94.9</v>
      </c>
      <c r="E3775" s="31">
        <f>'1.4'!X180</f>
        <v>-36.200000000000003</v>
      </c>
      <c r="F3775" s="31">
        <f>'1.4'!AK180</f>
        <v>-26.9</v>
      </c>
      <c r="G3775" s="31">
        <f>'1.4'!AX180</f>
        <v>-14.2</v>
      </c>
    </row>
    <row r="3776" spans="1:7" x14ac:dyDescent="0.25">
      <c r="A3776" s="37" t="s">
        <v>35</v>
      </c>
      <c r="B3776" s="37" t="s">
        <v>19</v>
      </c>
      <c r="C3776" s="33">
        <v>41791</v>
      </c>
      <c r="D3776" s="31">
        <f>'1.4'!K181</f>
        <v>88.4</v>
      </c>
      <c r="E3776" s="31">
        <f>'1.4'!X181</f>
        <v>-45.6</v>
      </c>
      <c r="F3776" s="31">
        <f>'1.4'!AK181</f>
        <v>-30.9</v>
      </c>
      <c r="G3776" s="31">
        <f>'1.4'!AX181</f>
        <v>-22.7</v>
      </c>
    </row>
    <row r="3777" spans="1:7" x14ac:dyDescent="0.25">
      <c r="A3777" s="37" t="s">
        <v>35</v>
      </c>
      <c r="B3777" s="37" t="s">
        <v>19</v>
      </c>
      <c r="C3777" s="33">
        <v>41821</v>
      </c>
      <c r="D3777" s="31">
        <f>'1.4'!K182</f>
        <v>84.5</v>
      </c>
      <c r="E3777" s="31">
        <f>'1.4'!X182</f>
        <v>-35.700000000000003</v>
      </c>
      <c r="F3777" s="31">
        <f>'1.4'!AK182</f>
        <v>-31.6</v>
      </c>
      <c r="G3777" s="31">
        <f>'1.4'!AX182</f>
        <v>-27.6</v>
      </c>
    </row>
    <row r="3778" spans="1:7" x14ac:dyDescent="0.25">
      <c r="A3778" s="37" t="s">
        <v>35</v>
      </c>
      <c r="B3778" s="37" t="s">
        <v>19</v>
      </c>
      <c r="C3778" s="33">
        <v>41852</v>
      </c>
      <c r="D3778" s="31">
        <f>'1.4'!K183</f>
        <v>0</v>
      </c>
      <c r="E3778" s="31">
        <f>'1.4'!X183</f>
        <v>0</v>
      </c>
      <c r="F3778" s="31">
        <f>'1.4'!AK183</f>
        <v>0</v>
      </c>
      <c r="G3778" s="31">
        <f>'1.4'!AX183</f>
        <v>0</v>
      </c>
    </row>
    <row r="3779" spans="1:7" x14ac:dyDescent="0.25">
      <c r="A3779" s="37" t="s">
        <v>35</v>
      </c>
      <c r="B3779" s="37" t="s">
        <v>19</v>
      </c>
      <c r="C3779" s="33">
        <v>41883</v>
      </c>
      <c r="D3779" s="31">
        <f>'1.4'!K184</f>
        <v>0</v>
      </c>
      <c r="E3779" s="31">
        <f>'1.4'!X184</f>
        <v>0</v>
      </c>
      <c r="F3779" s="31">
        <f>'1.4'!AK184</f>
        <v>0</v>
      </c>
      <c r="G3779" s="31">
        <f>'1.4'!AX184</f>
        <v>0</v>
      </c>
    </row>
    <row r="3780" spans="1:7" x14ac:dyDescent="0.25">
      <c r="A3780" s="37" t="s">
        <v>35</v>
      </c>
      <c r="B3780" s="37" t="s">
        <v>19</v>
      </c>
      <c r="C3780" s="33">
        <v>41913</v>
      </c>
      <c r="D3780" s="31">
        <f>'1.4'!K185</f>
        <v>0</v>
      </c>
      <c r="E3780" s="31">
        <f>'1.4'!X185</f>
        <v>0</v>
      </c>
      <c r="F3780" s="31">
        <f>'1.4'!AK185</f>
        <v>0</v>
      </c>
      <c r="G3780" s="31">
        <f>'1.4'!AX185</f>
        <v>0</v>
      </c>
    </row>
    <row r="3781" spans="1:7" x14ac:dyDescent="0.25">
      <c r="A3781" s="37" t="s">
        <v>35</v>
      </c>
      <c r="B3781" s="37" t="s">
        <v>19</v>
      </c>
      <c r="C3781" s="33">
        <v>41944</v>
      </c>
      <c r="D3781" s="31">
        <f>'1.4'!K186</f>
        <v>0</v>
      </c>
      <c r="E3781" s="31">
        <f>'1.4'!X186</f>
        <v>0</v>
      </c>
      <c r="F3781" s="31">
        <f>'1.4'!AK186</f>
        <v>0</v>
      </c>
      <c r="G3781" s="31">
        <f>'1.4'!AX186</f>
        <v>0</v>
      </c>
    </row>
    <row r="3782" spans="1:7" x14ac:dyDescent="0.25">
      <c r="A3782" s="37" t="s">
        <v>35</v>
      </c>
      <c r="B3782" s="37" t="s">
        <v>19</v>
      </c>
      <c r="C3782" s="33">
        <v>41974</v>
      </c>
      <c r="D3782" s="31">
        <f>'1.4'!K187</f>
        <v>0</v>
      </c>
      <c r="E3782" s="31">
        <f>'1.4'!X187</f>
        <v>0</v>
      </c>
      <c r="F3782" s="31">
        <f>'1.4'!AK187</f>
        <v>0</v>
      </c>
      <c r="G3782" s="31">
        <f>'1.4'!AX187</f>
        <v>0</v>
      </c>
    </row>
    <row r="3783" spans="1:7" x14ac:dyDescent="0.25">
      <c r="A3783" s="37" t="s">
        <v>35</v>
      </c>
      <c r="B3783" s="37" t="s">
        <v>20</v>
      </c>
      <c r="C3783" s="33">
        <v>36526</v>
      </c>
      <c r="D3783" s="31" t="e">
        <f>'1.4'!L8</f>
        <v>#N/A</v>
      </c>
      <c r="E3783" s="31" t="e">
        <f>'1.4'!Y8</f>
        <v>#N/A</v>
      </c>
      <c r="F3783" s="31" t="e">
        <f>'1.4'!AL8</f>
        <v>#N/A</v>
      </c>
      <c r="G3783" s="31" t="e">
        <f>'1.4'!AY8</f>
        <v>#N/A</v>
      </c>
    </row>
    <row r="3784" spans="1:7" x14ac:dyDescent="0.25">
      <c r="A3784" s="37" t="s">
        <v>35</v>
      </c>
      <c r="B3784" s="37" t="s">
        <v>20</v>
      </c>
      <c r="C3784" s="33">
        <v>36557</v>
      </c>
      <c r="D3784" s="31" t="e">
        <f>'1.4'!L9</f>
        <v>#N/A</v>
      </c>
      <c r="E3784" s="31" t="e">
        <f>'1.4'!Y9</f>
        <v>#N/A</v>
      </c>
      <c r="F3784" s="31" t="e">
        <f>'1.4'!AL9</f>
        <v>#N/A</v>
      </c>
      <c r="G3784" s="31" t="e">
        <f>'1.4'!AY9</f>
        <v>#N/A</v>
      </c>
    </row>
    <row r="3785" spans="1:7" x14ac:dyDescent="0.25">
      <c r="A3785" s="37" t="s">
        <v>35</v>
      </c>
      <c r="B3785" s="37" t="s">
        <v>20</v>
      </c>
      <c r="C3785" s="33">
        <v>36586</v>
      </c>
      <c r="D3785" s="31" t="e">
        <f>'1.4'!L10</f>
        <v>#N/A</v>
      </c>
      <c r="E3785" s="31" t="e">
        <f>'1.4'!Y10</f>
        <v>#N/A</v>
      </c>
      <c r="F3785" s="31" t="e">
        <f>'1.4'!AL10</f>
        <v>#N/A</v>
      </c>
      <c r="G3785" s="31" t="e">
        <f>'1.4'!AY10</f>
        <v>#N/A</v>
      </c>
    </row>
    <row r="3786" spans="1:7" x14ac:dyDescent="0.25">
      <c r="A3786" s="37" t="s">
        <v>35</v>
      </c>
      <c r="B3786" s="37" t="s">
        <v>20</v>
      </c>
      <c r="C3786" s="33">
        <v>36617</v>
      </c>
      <c r="D3786" s="31" t="e">
        <f>'1.4'!L11</f>
        <v>#N/A</v>
      </c>
      <c r="E3786" s="31" t="e">
        <f>'1.4'!Y11</f>
        <v>#N/A</v>
      </c>
      <c r="F3786" s="31" t="e">
        <f>'1.4'!AL11</f>
        <v>#N/A</v>
      </c>
      <c r="G3786" s="31" t="e">
        <f>'1.4'!AY11</f>
        <v>#N/A</v>
      </c>
    </row>
    <row r="3787" spans="1:7" x14ac:dyDescent="0.25">
      <c r="A3787" s="37" t="s">
        <v>35</v>
      </c>
      <c r="B3787" s="37" t="s">
        <v>20</v>
      </c>
      <c r="C3787" s="33">
        <v>36647</v>
      </c>
      <c r="D3787" s="31" t="e">
        <f>'1.4'!L12</f>
        <v>#N/A</v>
      </c>
      <c r="E3787" s="31" t="e">
        <f>'1.4'!Y12</f>
        <v>#N/A</v>
      </c>
      <c r="F3787" s="31" t="e">
        <f>'1.4'!AL12</f>
        <v>#N/A</v>
      </c>
      <c r="G3787" s="31" t="e">
        <f>'1.4'!AY12</f>
        <v>#N/A</v>
      </c>
    </row>
    <row r="3788" spans="1:7" x14ac:dyDescent="0.25">
      <c r="A3788" s="37" t="s">
        <v>35</v>
      </c>
      <c r="B3788" s="37" t="s">
        <v>20</v>
      </c>
      <c r="C3788" s="33">
        <v>36678</v>
      </c>
      <c r="D3788" s="31" t="e">
        <f>'1.4'!L13</f>
        <v>#N/A</v>
      </c>
      <c r="E3788" s="31" t="e">
        <f>'1.4'!Y13</f>
        <v>#N/A</v>
      </c>
      <c r="F3788" s="31" t="e">
        <f>'1.4'!AL13</f>
        <v>#N/A</v>
      </c>
      <c r="G3788" s="31" t="e">
        <f>'1.4'!AY13</f>
        <v>#N/A</v>
      </c>
    </row>
    <row r="3789" spans="1:7" x14ac:dyDescent="0.25">
      <c r="A3789" s="37" t="s">
        <v>35</v>
      </c>
      <c r="B3789" s="37" t="s">
        <v>20</v>
      </c>
      <c r="C3789" s="33">
        <v>36708</v>
      </c>
      <c r="D3789" s="31" t="e">
        <f>'1.4'!L14</f>
        <v>#N/A</v>
      </c>
      <c r="E3789" s="31" t="e">
        <f>'1.4'!Y14</f>
        <v>#N/A</v>
      </c>
      <c r="F3789" s="31" t="e">
        <f>'1.4'!AL14</f>
        <v>#N/A</v>
      </c>
      <c r="G3789" s="31" t="e">
        <f>'1.4'!AY14</f>
        <v>#N/A</v>
      </c>
    </row>
    <row r="3790" spans="1:7" x14ac:dyDescent="0.25">
      <c r="A3790" s="37" t="s">
        <v>35</v>
      </c>
      <c r="B3790" s="37" t="s">
        <v>20</v>
      </c>
      <c r="C3790" s="33">
        <v>36739</v>
      </c>
      <c r="D3790" s="31" t="e">
        <f>'1.4'!L15</f>
        <v>#N/A</v>
      </c>
      <c r="E3790" s="31" t="e">
        <f>'1.4'!Y15</f>
        <v>#N/A</v>
      </c>
      <c r="F3790" s="31" t="e">
        <f>'1.4'!AL15</f>
        <v>#N/A</v>
      </c>
      <c r="G3790" s="31" t="e">
        <f>'1.4'!AY15</f>
        <v>#N/A</v>
      </c>
    </row>
    <row r="3791" spans="1:7" x14ac:dyDescent="0.25">
      <c r="A3791" s="37" t="s">
        <v>35</v>
      </c>
      <c r="B3791" s="37" t="s">
        <v>20</v>
      </c>
      <c r="C3791" s="33">
        <v>36770</v>
      </c>
      <c r="D3791" s="31" t="e">
        <f>'1.4'!L16</f>
        <v>#N/A</v>
      </c>
      <c r="E3791" s="31" t="e">
        <f>'1.4'!Y16</f>
        <v>#N/A</v>
      </c>
      <c r="F3791" s="31" t="e">
        <f>'1.4'!AL16</f>
        <v>#N/A</v>
      </c>
      <c r="G3791" s="31" t="e">
        <f>'1.4'!AY16</f>
        <v>#N/A</v>
      </c>
    </row>
    <row r="3792" spans="1:7" x14ac:dyDescent="0.25">
      <c r="A3792" s="37" t="s">
        <v>35</v>
      </c>
      <c r="B3792" s="37" t="s">
        <v>20</v>
      </c>
      <c r="C3792" s="33">
        <v>36800</v>
      </c>
      <c r="D3792" s="31" t="e">
        <f>'1.4'!L17</f>
        <v>#N/A</v>
      </c>
      <c r="E3792" s="31" t="e">
        <f>'1.4'!Y17</f>
        <v>#N/A</v>
      </c>
      <c r="F3792" s="31" t="e">
        <f>'1.4'!AL17</f>
        <v>#N/A</v>
      </c>
      <c r="G3792" s="31" t="e">
        <f>'1.4'!AY17</f>
        <v>#N/A</v>
      </c>
    </row>
    <row r="3793" spans="1:7" x14ac:dyDescent="0.25">
      <c r="A3793" s="37" t="s">
        <v>35</v>
      </c>
      <c r="B3793" s="37" t="s">
        <v>20</v>
      </c>
      <c r="C3793" s="33">
        <v>36831</v>
      </c>
      <c r="D3793" s="31" t="e">
        <f>'1.4'!L18</f>
        <v>#N/A</v>
      </c>
      <c r="E3793" s="31" t="e">
        <f>'1.4'!Y18</f>
        <v>#N/A</v>
      </c>
      <c r="F3793" s="31" t="e">
        <f>'1.4'!AL18</f>
        <v>#N/A</v>
      </c>
      <c r="G3793" s="31" t="e">
        <f>'1.4'!AY18</f>
        <v>#N/A</v>
      </c>
    </row>
    <row r="3794" spans="1:7" x14ac:dyDescent="0.25">
      <c r="A3794" s="37" t="s">
        <v>35</v>
      </c>
      <c r="B3794" s="37" t="s">
        <v>20</v>
      </c>
      <c r="C3794" s="33">
        <v>36861</v>
      </c>
      <c r="D3794" s="31" t="e">
        <f>'1.4'!L19</f>
        <v>#N/A</v>
      </c>
      <c r="E3794" s="31" t="e">
        <f>'1.4'!Y19</f>
        <v>#N/A</v>
      </c>
      <c r="F3794" s="31" t="e">
        <f>'1.4'!AL19</f>
        <v>#N/A</v>
      </c>
      <c r="G3794" s="31" t="e">
        <f>'1.4'!AY19</f>
        <v>#N/A</v>
      </c>
    </row>
    <row r="3795" spans="1:7" x14ac:dyDescent="0.25">
      <c r="A3795" s="37" t="s">
        <v>35</v>
      </c>
      <c r="B3795" s="37" t="s">
        <v>20</v>
      </c>
      <c r="C3795" s="33">
        <v>36892</v>
      </c>
      <c r="D3795" s="31" t="e">
        <f>'1.4'!L20</f>
        <v>#N/A</v>
      </c>
      <c r="E3795" s="31" t="e">
        <f>'1.4'!Y20</f>
        <v>#N/A</v>
      </c>
      <c r="F3795" s="31" t="e">
        <f>'1.4'!AL20</f>
        <v>#N/A</v>
      </c>
      <c r="G3795" s="31" t="e">
        <f>'1.4'!AY20</f>
        <v>#N/A</v>
      </c>
    </row>
    <row r="3796" spans="1:7" x14ac:dyDescent="0.25">
      <c r="A3796" s="37" t="s">
        <v>35</v>
      </c>
      <c r="B3796" s="37" t="s">
        <v>20</v>
      </c>
      <c r="C3796" s="33">
        <v>36923</v>
      </c>
      <c r="D3796" s="31" t="e">
        <f>'1.4'!L21</f>
        <v>#N/A</v>
      </c>
      <c r="E3796" s="31" t="e">
        <f>'1.4'!Y21</f>
        <v>#N/A</v>
      </c>
      <c r="F3796" s="31" t="e">
        <f>'1.4'!AL21</f>
        <v>#N/A</v>
      </c>
      <c r="G3796" s="31" t="e">
        <f>'1.4'!AY21</f>
        <v>#N/A</v>
      </c>
    </row>
    <row r="3797" spans="1:7" x14ac:dyDescent="0.25">
      <c r="A3797" s="37" t="s">
        <v>35</v>
      </c>
      <c r="B3797" s="37" t="s">
        <v>20</v>
      </c>
      <c r="C3797" s="33">
        <v>36951</v>
      </c>
      <c r="D3797" s="31" t="e">
        <f>'1.4'!L22</f>
        <v>#N/A</v>
      </c>
      <c r="E3797" s="31" t="e">
        <f>'1.4'!Y22</f>
        <v>#N/A</v>
      </c>
      <c r="F3797" s="31" t="e">
        <f>'1.4'!AL22</f>
        <v>#N/A</v>
      </c>
      <c r="G3797" s="31" t="e">
        <f>'1.4'!AY22</f>
        <v>#N/A</v>
      </c>
    </row>
    <row r="3798" spans="1:7" x14ac:dyDescent="0.25">
      <c r="A3798" s="37" t="s">
        <v>35</v>
      </c>
      <c r="B3798" s="37" t="s">
        <v>20</v>
      </c>
      <c r="C3798" s="33">
        <v>36982</v>
      </c>
      <c r="D3798" s="31" t="e">
        <f>'1.4'!L23</f>
        <v>#N/A</v>
      </c>
      <c r="E3798" s="31" t="e">
        <f>'1.4'!Y23</f>
        <v>#N/A</v>
      </c>
      <c r="F3798" s="31" t="e">
        <f>'1.4'!AL23</f>
        <v>#N/A</v>
      </c>
      <c r="G3798" s="31" t="e">
        <f>'1.4'!AY23</f>
        <v>#N/A</v>
      </c>
    </row>
    <row r="3799" spans="1:7" x14ac:dyDescent="0.25">
      <c r="A3799" s="37" t="s">
        <v>35</v>
      </c>
      <c r="B3799" s="37" t="s">
        <v>20</v>
      </c>
      <c r="C3799" s="33">
        <v>37012</v>
      </c>
      <c r="D3799" s="31" t="e">
        <f>'1.4'!L24</f>
        <v>#N/A</v>
      </c>
      <c r="E3799" s="31" t="e">
        <f>'1.4'!Y24</f>
        <v>#N/A</v>
      </c>
      <c r="F3799" s="31" t="e">
        <f>'1.4'!AL24</f>
        <v>#N/A</v>
      </c>
      <c r="G3799" s="31" t="e">
        <f>'1.4'!AY24</f>
        <v>#N/A</v>
      </c>
    </row>
    <row r="3800" spans="1:7" x14ac:dyDescent="0.25">
      <c r="A3800" s="37" t="s">
        <v>35</v>
      </c>
      <c r="B3800" s="37" t="s">
        <v>20</v>
      </c>
      <c r="C3800" s="33">
        <v>37043</v>
      </c>
      <c r="D3800" s="31" t="e">
        <f>'1.4'!L25</f>
        <v>#N/A</v>
      </c>
      <c r="E3800" s="31" t="e">
        <f>'1.4'!Y25</f>
        <v>#N/A</v>
      </c>
      <c r="F3800" s="31" t="e">
        <f>'1.4'!AL25</f>
        <v>#N/A</v>
      </c>
      <c r="G3800" s="31" t="e">
        <f>'1.4'!AY25</f>
        <v>#N/A</v>
      </c>
    </row>
    <row r="3801" spans="1:7" x14ac:dyDescent="0.25">
      <c r="A3801" s="37" t="s">
        <v>35</v>
      </c>
      <c r="B3801" s="37" t="s">
        <v>20</v>
      </c>
      <c r="C3801" s="33">
        <v>37073</v>
      </c>
      <c r="D3801" s="31" t="e">
        <f>'1.4'!L26</f>
        <v>#N/A</v>
      </c>
      <c r="E3801" s="31" t="e">
        <f>'1.4'!Y26</f>
        <v>#N/A</v>
      </c>
      <c r="F3801" s="31" t="e">
        <f>'1.4'!AL26</f>
        <v>#N/A</v>
      </c>
      <c r="G3801" s="31" t="e">
        <f>'1.4'!AY26</f>
        <v>#N/A</v>
      </c>
    </row>
    <row r="3802" spans="1:7" x14ac:dyDescent="0.25">
      <c r="A3802" s="37" t="s">
        <v>35</v>
      </c>
      <c r="B3802" s="37" t="s">
        <v>20</v>
      </c>
      <c r="C3802" s="33">
        <v>37104</v>
      </c>
      <c r="D3802" s="31" t="e">
        <f>'1.4'!L27</f>
        <v>#N/A</v>
      </c>
      <c r="E3802" s="31" t="e">
        <f>'1.4'!Y27</f>
        <v>#N/A</v>
      </c>
      <c r="F3802" s="31" t="e">
        <f>'1.4'!AL27</f>
        <v>#N/A</v>
      </c>
      <c r="G3802" s="31" t="e">
        <f>'1.4'!AY27</f>
        <v>#N/A</v>
      </c>
    </row>
    <row r="3803" spans="1:7" x14ac:dyDescent="0.25">
      <c r="A3803" s="37" t="s">
        <v>35</v>
      </c>
      <c r="B3803" s="37" t="s">
        <v>20</v>
      </c>
      <c r="C3803" s="33">
        <v>37135</v>
      </c>
      <c r="D3803" s="31" t="e">
        <f>'1.4'!L28</f>
        <v>#N/A</v>
      </c>
      <c r="E3803" s="31" t="e">
        <f>'1.4'!Y28</f>
        <v>#N/A</v>
      </c>
      <c r="F3803" s="31" t="e">
        <f>'1.4'!AL28</f>
        <v>#N/A</v>
      </c>
      <c r="G3803" s="31" t="e">
        <f>'1.4'!AY28</f>
        <v>#N/A</v>
      </c>
    </row>
    <row r="3804" spans="1:7" x14ac:dyDescent="0.25">
      <c r="A3804" s="37" t="s">
        <v>35</v>
      </c>
      <c r="B3804" s="37" t="s">
        <v>20</v>
      </c>
      <c r="C3804" s="33">
        <v>37165</v>
      </c>
      <c r="D3804" s="31" t="e">
        <f>'1.4'!L29</f>
        <v>#N/A</v>
      </c>
      <c r="E3804" s="31" t="e">
        <f>'1.4'!Y29</f>
        <v>#N/A</v>
      </c>
      <c r="F3804" s="31" t="e">
        <f>'1.4'!AL29</f>
        <v>#N/A</v>
      </c>
      <c r="G3804" s="31" t="e">
        <f>'1.4'!AY29</f>
        <v>#N/A</v>
      </c>
    </row>
    <row r="3805" spans="1:7" x14ac:dyDescent="0.25">
      <c r="A3805" s="37" t="s">
        <v>35</v>
      </c>
      <c r="B3805" s="37" t="s">
        <v>20</v>
      </c>
      <c r="C3805" s="33">
        <v>37196</v>
      </c>
      <c r="D3805" s="31" t="e">
        <f>'1.4'!L30</f>
        <v>#N/A</v>
      </c>
      <c r="E3805" s="31" t="e">
        <f>'1.4'!Y30</f>
        <v>#N/A</v>
      </c>
      <c r="F3805" s="31" t="e">
        <f>'1.4'!AL30</f>
        <v>#N/A</v>
      </c>
      <c r="G3805" s="31" t="e">
        <f>'1.4'!AY30</f>
        <v>#N/A</v>
      </c>
    </row>
    <row r="3806" spans="1:7" x14ac:dyDescent="0.25">
      <c r="A3806" s="37" t="s">
        <v>35</v>
      </c>
      <c r="B3806" s="37" t="s">
        <v>20</v>
      </c>
      <c r="C3806" s="33">
        <v>37226</v>
      </c>
      <c r="D3806" s="31" t="e">
        <f>'1.4'!L31</f>
        <v>#N/A</v>
      </c>
      <c r="E3806" s="31" t="e">
        <f>'1.4'!Y31</f>
        <v>#N/A</v>
      </c>
      <c r="F3806" s="31" t="e">
        <f>'1.4'!AL31</f>
        <v>#N/A</v>
      </c>
      <c r="G3806" s="31" t="e">
        <f>'1.4'!AY31</f>
        <v>#N/A</v>
      </c>
    </row>
    <row r="3807" spans="1:7" x14ac:dyDescent="0.25">
      <c r="A3807" s="37" t="s">
        <v>35</v>
      </c>
      <c r="B3807" s="37" t="s">
        <v>20</v>
      </c>
      <c r="C3807" s="33">
        <v>37257</v>
      </c>
      <c r="D3807" s="31" t="e">
        <f>'1.4'!L32</f>
        <v>#N/A</v>
      </c>
      <c r="E3807" s="31" t="e">
        <f>'1.4'!Y32</f>
        <v>#N/A</v>
      </c>
      <c r="F3807" s="31" t="e">
        <f>'1.4'!AL32</f>
        <v>#N/A</v>
      </c>
      <c r="G3807" s="31" t="e">
        <f>'1.4'!AY32</f>
        <v>#N/A</v>
      </c>
    </row>
    <row r="3808" spans="1:7" x14ac:dyDescent="0.25">
      <c r="A3808" s="37" t="s">
        <v>35</v>
      </c>
      <c r="B3808" s="37" t="s">
        <v>20</v>
      </c>
      <c r="C3808" s="33">
        <v>37288</v>
      </c>
      <c r="D3808" s="31" t="e">
        <f>'1.4'!L33</f>
        <v>#N/A</v>
      </c>
      <c r="E3808" s="31" t="e">
        <f>'1.4'!Y33</f>
        <v>#N/A</v>
      </c>
      <c r="F3808" s="31" t="e">
        <f>'1.4'!AL33</f>
        <v>#N/A</v>
      </c>
      <c r="G3808" s="31" t="e">
        <f>'1.4'!AY33</f>
        <v>#N/A</v>
      </c>
    </row>
    <row r="3809" spans="1:7" x14ac:dyDescent="0.25">
      <c r="A3809" s="37" t="s">
        <v>35</v>
      </c>
      <c r="B3809" s="37" t="s">
        <v>20</v>
      </c>
      <c r="C3809" s="33">
        <v>37316</v>
      </c>
      <c r="D3809" s="31" t="e">
        <f>'1.4'!L34</f>
        <v>#N/A</v>
      </c>
      <c r="E3809" s="31" t="e">
        <f>'1.4'!Y34</f>
        <v>#N/A</v>
      </c>
      <c r="F3809" s="31" t="e">
        <f>'1.4'!AL34</f>
        <v>#N/A</v>
      </c>
      <c r="G3809" s="31" t="e">
        <f>'1.4'!AY34</f>
        <v>#N/A</v>
      </c>
    </row>
    <row r="3810" spans="1:7" x14ac:dyDescent="0.25">
      <c r="A3810" s="37" t="s">
        <v>35</v>
      </c>
      <c r="B3810" s="37" t="s">
        <v>20</v>
      </c>
      <c r="C3810" s="33">
        <v>37347</v>
      </c>
      <c r="D3810" s="31" t="e">
        <f>'1.4'!L35</f>
        <v>#N/A</v>
      </c>
      <c r="E3810" s="31" t="e">
        <f>'1.4'!Y35</f>
        <v>#N/A</v>
      </c>
      <c r="F3810" s="31" t="e">
        <f>'1.4'!AL35</f>
        <v>#N/A</v>
      </c>
      <c r="G3810" s="31" t="e">
        <f>'1.4'!AY35</f>
        <v>#N/A</v>
      </c>
    </row>
    <row r="3811" spans="1:7" x14ac:dyDescent="0.25">
      <c r="A3811" s="37" t="s">
        <v>35</v>
      </c>
      <c r="B3811" s="37" t="s">
        <v>20</v>
      </c>
      <c r="C3811" s="33">
        <v>37377</v>
      </c>
      <c r="D3811" s="31" t="e">
        <f>'1.4'!L36</f>
        <v>#N/A</v>
      </c>
      <c r="E3811" s="31" t="e">
        <f>'1.4'!Y36</f>
        <v>#N/A</v>
      </c>
      <c r="F3811" s="31" t="e">
        <f>'1.4'!AL36</f>
        <v>#N/A</v>
      </c>
      <c r="G3811" s="31" t="e">
        <f>'1.4'!AY36</f>
        <v>#N/A</v>
      </c>
    </row>
    <row r="3812" spans="1:7" x14ac:dyDescent="0.25">
      <c r="A3812" s="37" t="s">
        <v>35</v>
      </c>
      <c r="B3812" s="37" t="s">
        <v>20</v>
      </c>
      <c r="C3812" s="33">
        <v>37408</v>
      </c>
      <c r="D3812" s="31" t="e">
        <f>'1.4'!L37</f>
        <v>#N/A</v>
      </c>
      <c r="E3812" s="31" t="e">
        <f>'1.4'!Y37</f>
        <v>#N/A</v>
      </c>
      <c r="F3812" s="31" t="e">
        <f>'1.4'!AL37</f>
        <v>#N/A</v>
      </c>
      <c r="G3812" s="31" t="e">
        <f>'1.4'!AY37</f>
        <v>#N/A</v>
      </c>
    </row>
    <row r="3813" spans="1:7" x14ac:dyDescent="0.25">
      <c r="A3813" s="37" t="s">
        <v>35</v>
      </c>
      <c r="B3813" s="37" t="s">
        <v>20</v>
      </c>
      <c r="C3813" s="33">
        <v>37438</v>
      </c>
      <c r="D3813" s="31" t="e">
        <f>'1.4'!L38</f>
        <v>#N/A</v>
      </c>
      <c r="E3813" s="31" t="e">
        <f>'1.4'!Y38</f>
        <v>#N/A</v>
      </c>
      <c r="F3813" s="31" t="e">
        <f>'1.4'!AL38</f>
        <v>#N/A</v>
      </c>
      <c r="G3813" s="31" t="e">
        <f>'1.4'!AY38</f>
        <v>#N/A</v>
      </c>
    </row>
    <row r="3814" spans="1:7" x14ac:dyDescent="0.25">
      <c r="A3814" s="37" t="s">
        <v>35</v>
      </c>
      <c r="B3814" s="37" t="s">
        <v>20</v>
      </c>
      <c r="C3814" s="33">
        <v>37469</v>
      </c>
      <c r="D3814" s="31" t="e">
        <f>'1.4'!L39</f>
        <v>#N/A</v>
      </c>
      <c r="E3814" s="31" t="e">
        <f>'1.4'!Y39</f>
        <v>#N/A</v>
      </c>
      <c r="F3814" s="31" t="e">
        <f>'1.4'!AL39</f>
        <v>#N/A</v>
      </c>
      <c r="G3814" s="31" t="e">
        <f>'1.4'!AY39</f>
        <v>#N/A</v>
      </c>
    </row>
    <row r="3815" spans="1:7" x14ac:dyDescent="0.25">
      <c r="A3815" s="37" t="s">
        <v>35</v>
      </c>
      <c r="B3815" s="37" t="s">
        <v>20</v>
      </c>
      <c r="C3815" s="33">
        <v>37500</v>
      </c>
      <c r="D3815" s="31" t="e">
        <f>'1.4'!L40</f>
        <v>#N/A</v>
      </c>
      <c r="E3815" s="31" t="e">
        <f>'1.4'!Y40</f>
        <v>#N/A</v>
      </c>
      <c r="F3815" s="31" t="e">
        <f>'1.4'!AL40</f>
        <v>#N/A</v>
      </c>
      <c r="G3815" s="31" t="e">
        <f>'1.4'!AY40</f>
        <v>#N/A</v>
      </c>
    </row>
    <row r="3816" spans="1:7" x14ac:dyDescent="0.25">
      <c r="A3816" s="37" t="s">
        <v>35</v>
      </c>
      <c r="B3816" s="37" t="s">
        <v>20</v>
      </c>
      <c r="C3816" s="33">
        <v>37530</v>
      </c>
      <c r="D3816" s="31" t="e">
        <f>'1.4'!L41</f>
        <v>#N/A</v>
      </c>
      <c r="E3816" s="31" t="e">
        <f>'1.4'!Y41</f>
        <v>#N/A</v>
      </c>
      <c r="F3816" s="31" t="e">
        <f>'1.4'!AL41</f>
        <v>#N/A</v>
      </c>
      <c r="G3816" s="31" t="e">
        <f>'1.4'!AY41</f>
        <v>#N/A</v>
      </c>
    </row>
    <row r="3817" spans="1:7" x14ac:dyDescent="0.25">
      <c r="A3817" s="37" t="s">
        <v>35</v>
      </c>
      <c r="B3817" s="37" t="s">
        <v>20</v>
      </c>
      <c r="C3817" s="33">
        <v>37561</v>
      </c>
      <c r="D3817" s="31" t="e">
        <f>'1.4'!L42</f>
        <v>#N/A</v>
      </c>
      <c r="E3817" s="31" t="e">
        <f>'1.4'!Y42</f>
        <v>#N/A</v>
      </c>
      <c r="F3817" s="31" t="e">
        <f>'1.4'!AL42</f>
        <v>#N/A</v>
      </c>
      <c r="G3817" s="31" t="e">
        <f>'1.4'!AY42</f>
        <v>#N/A</v>
      </c>
    </row>
    <row r="3818" spans="1:7" x14ac:dyDescent="0.25">
      <c r="A3818" s="37" t="s">
        <v>35</v>
      </c>
      <c r="B3818" s="37" t="s">
        <v>20</v>
      </c>
      <c r="C3818" s="33">
        <v>37591</v>
      </c>
      <c r="D3818" s="31" t="e">
        <f>'1.4'!L43</f>
        <v>#N/A</v>
      </c>
      <c r="E3818" s="31" t="e">
        <f>'1.4'!Y43</f>
        <v>#N/A</v>
      </c>
      <c r="F3818" s="31" t="e">
        <f>'1.4'!AL43</f>
        <v>#N/A</v>
      </c>
      <c r="G3818" s="31" t="e">
        <f>'1.4'!AY43</f>
        <v>#N/A</v>
      </c>
    </row>
    <row r="3819" spans="1:7" x14ac:dyDescent="0.25">
      <c r="A3819" s="37" t="s">
        <v>35</v>
      </c>
      <c r="B3819" s="37" t="s">
        <v>20</v>
      </c>
      <c r="C3819" s="33">
        <v>37622</v>
      </c>
      <c r="D3819" s="31" t="e">
        <f>'1.4'!L44</f>
        <v>#N/A</v>
      </c>
      <c r="E3819" s="31" t="e">
        <f>'1.4'!Y44</f>
        <v>#N/A</v>
      </c>
      <c r="F3819" s="31" t="e">
        <f>'1.4'!AL44</f>
        <v>#N/A</v>
      </c>
      <c r="G3819" s="31" t="e">
        <f>'1.4'!AY44</f>
        <v>#N/A</v>
      </c>
    </row>
    <row r="3820" spans="1:7" x14ac:dyDescent="0.25">
      <c r="A3820" s="37" t="s">
        <v>35</v>
      </c>
      <c r="B3820" s="37" t="s">
        <v>20</v>
      </c>
      <c r="C3820" s="33">
        <v>37653</v>
      </c>
      <c r="D3820" s="31" t="e">
        <f>'1.4'!L45</f>
        <v>#N/A</v>
      </c>
      <c r="E3820" s="31" t="e">
        <f>'1.4'!Y45</f>
        <v>#N/A</v>
      </c>
      <c r="F3820" s="31" t="e">
        <f>'1.4'!AL45</f>
        <v>#N/A</v>
      </c>
      <c r="G3820" s="31" t="e">
        <f>'1.4'!AY45</f>
        <v>#N/A</v>
      </c>
    </row>
    <row r="3821" spans="1:7" x14ac:dyDescent="0.25">
      <c r="A3821" s="37" t="s">
        <v>35</v>
      </c>
      <c r="B3821" s="37" t="s">
        <v>20</v>
      </c>
      <c r="C3821" s="33">
        <v>37681</v>
      </c>
      <c r="D3821" s="31" t="e">
        <f>'1.4'!L46</f>
        <v>#N/A</v>
      </c>
      <c r="E3821" s="31" t="e">
        <f>'1.4'!Y46</f>
        <v>#N/A</v>
      </c>
      <c r="F3821" s="31" t="e">
        <f>'1.4'!AL46</f>
        <v>#N/A</v>
      </c>
      <c r="G3821" s="31" t="e">
        <f>'1.4'!AY46</f>
        <v>#N/A</v>
      </c>
    </row>
    <row r="3822" spans="1:7" x14ac:dyDescent="0.25">
      <c r="A3822" s="37" t="s">
        <v>35</v>
      </c>
      <c r="B3822" s="37" t="s">
        <v>20</v>
      </c>
      <c r="C3822" s="33">
        <v>37712</v>
      </c>
      <c r="D3822" s="31" t="e">
        <f>'1.4'!L47</f>
        <v>#N/A</v>
      </c>
      <c r="E3822" s="31" t="e">
        <f>'1.4'!Y47</f>
        <v>#N/A</v>
      </c>
      <c r="F3822" s="31" t="e">
        <f>'1.4'!AL47</f>
        <v>#N/A</v>
      </c>
      <c r="G3822" s="31" t="e">
        <f>'1.4'!AY47</f>
        <v>#N/A</v>
      </c>
    </row>
    <row r="3823" spans="1:7" x14ac:dyDescent="0.25">
      <c r="A3823" s="37" t="s">
        <v>35</v>
      </c>
      <c r="B3823" s="37" t="s">
        <v>20</v>
      </c>
      <c r="C3823" s="33">
        <v>37742</v>
      </c>
      <c r="D3823" s="31" t="e">
        <f>'1.4'!L48</f>
        <v>#N/A</v>
      </c>
      <c r="E3823" s="31" t="e">
        <f>'1.4'!Y48</f>
        <v>#N/A</v>
      </c>
      <c r="F3823" s="31" t="e">
        <f>'1.4'!AL48</f>
        <v>#N/A</v>
      </c>
      <c r="G3823" s="31" t="e">
        <f>'1.4'!AY48</f>
        <v>#N/A</v>
      </c>
    </row>
    <row r="3824" spans="1:7" x14ac:dyDescent="0.25">
      <c r="A3824" s="37" t="s">
        <v>35</v>
      </c>
      <c r="B3824" s="37" t="s">
        <v>20</v>
      </c>
      <c r="C3824" s="33">
        <v>37773</v>
      </c>
      <c r="D3824" s="31" t="e">
        <f>'1.4'!L49</f>
        <v>#N/A</v>
      </c>
      <c r="E3824" s="31" t="e">
        <f>'1.4'!Y49</f>
        <v>#N/A</v>
      </c>
      <c r="F3824" s="31" t="e">
        <f>'1.4'!AL49</f>
        <v>#N/A</v>
      </c>
      <c r="G3824" s="31" t="e">
        <f>'1.4'!AY49</f>
        <v>#N/A</v>
      </c>
    </row>
    <row r="3825" spans="1:7" x14ac:dyDescent="0.25">
      <c r="A3825" s="37" t="s">
        <v>35</v>
      </c>
      <c r="B3825" s="37" t="s">
        <v>20</v>
      </c>
      <c r="C3825" s="33">
        <v>37803</v>
      </c>
      <c r="D3825" s="31" t="e">
        <f>'1.4'!L50</f>
        <v>#N/A</v>
      </c>
      <c r="E3825" s="31" t="e">
        <f>'1.4'!Y50</f>
        <v>#N/A</v>
      </c>
      <c r="F3825" s="31" t="e">
        <f>'1.4'!AL50</f>
        <v>#N/A</v>
      </c>
      <c r="G3825" s="31" t="e">
        <f>'1.4'!AY50</f>
        <v>#N/A</v>
      </c>
    </row>
    <row r="3826" spans="1:7" x14ac:dyDescent="0.25">
      <c r="A3826" s="37" t="s">
        <v>35</v>
      </c>
      <c r="B3826" s="37" t="s">
        <v>20</v>
      </c>
      <c r="C3826" s="33">
        <v>37834</v>
      </c>
      <c r="D3826" s="31" t="e">
        <f>'1.4'!L51</f>
        <v>#N/A</v>
      </c>
      <c r="E3826" s="31" t="e">
        <f>'1.4'!Y51</f>
        <v>#N/A</v>
      </c>
      <c r="F3826" s="31" t="e">
        <f>'1.4'!AL51</f>
        <v>#N/A</v>
      </c>
      <c r="G3826" s="31" t="e">
        <f>'1.4'!AY51</f>
        <v>#N/A</v>
      </c>
    </row>
    <row r="3827" spans="1:7" x14ac:dyDescent="0.25">
      <c r="A3827" s="37" t="s">
        <v>35</v>
      </c>
      <c r="B3827" s="37" t="s">
        <v>20</v>
      </c>
      <c r="C3827" s="33">
        <v>37865</v>
      </c>
      <c r="D3827" s="31" t="e">
        <f>'1.4'!L52</f>
        <v>#N/A</v>
      </c>
      <c r="E3827" s="31" t="e">
        <f>'1.4'!Y52</f>
        <v>#N/A</v>
      </c>
      <c r="F3827" s="31" t="e">
        <f>'1.4'!AL52</f>
        <v>#N/A</v>
      </c>
      <c r="G3827" s="31" t="e">
        <f>'1.4'!AY52</f>
        <v>#N/A</v>
      </c>
    </row>
    <row r="3828" spans="1:7" x14ac:dyDescent="0.25">
      <c r="A3828" s="37" t="s">
        <v>35</v>
      </c>
      <c r="B3828" s="37" t="s">
        <v>20</v>
      </c>
      <c r="C3828" s="33">
        <v>37895</v>
      </c>
      <c r="D3828" s="31" t="e">
        <f>'1.4'!L53</f>
        <v>#N/A</v>
      </c>
      <c r="E3828" s="31" t="e">
        <f>'1.4'!Y53</f>
        <v>#N/A</v>
      </c>
      <c r="F3828" s="31" t="e">
        <f>'1.4'!AL53</f>
        <v>#N/A</v>
      </c>
      <c r="G3828" s="31" t="e">
        <f>'1.4'!AY53</f>
        <v>#N/A</v>
      </c>
    </row>
    <row r="3829" spans="1:7" x14ac:dyDescent="0.25">
      <c r="A3829" s="37" t="s">
        <v>35</v>
      </c>
      <c r="B3829" s="37" t="s">
        <v>20</v>
      </c>
      <c r="C3829" s="33">
        <v>37926</v>
      </c>
      <c r="D3829" s="31" t="e">
        <f>'1.4'!L54</f>
        <v>#N/A</v>
      </c>
      <c r="E3829" s="31" t="e">
        <f>'1.4'!Y54</f>
        <v>#N/A</v>
      </c>
      <c r="F3829" s="31" t="e">
        <f>'1.4'!AL54</f>
        <v>#N/A</v>
      </c>
      <c r="G3829" s="31" t="e">
        <f>'1.4'!AY54</f>
        <v>#N/A</v>
      </c>
    </row>
    <row r="3830" spans="1:7" x14ac:dyDescent="0.25">
      <c r="A3830" s="37" t="s">
        <v>35</v>
      </c>
      <c r="B3830" s="37" t="s">
        <v>20</v>
      </c>
      <c r="C3830" s="33">
        <v>37956</v>
      </c>
      <c r="D3830" s="31" t="e">
        <f>'1.4'!L55</f>
        <v>#N/A</v>
      </c>
      <c r="E3830" s="31" t="e">
        <f>'1.4'!Y55</f>
        <v>#N/A</v>
      </c>
      <c r="F3830" s="31" t="e">
        <f>'1.4'!AL55</f>
        <v>#N/A</v>
      </c>
      <c r="G3830" s="31" t="e">
        <f>'1.4'!AY55</f>
        <v>#N/A</v>
      </c>
    </row>
    <row r="3831" spans="1:7" x14ac:dyDescent="0.25">
      <c r="A3831" s="37" t="s">
        <v>35</v>
      </c>
      <c r="B3831" s="37" t="s">
        <v>20</v>
      </c>
      <c r="C3831" s="33">
        <v>37987</v>
      </c>
      <c r="D3831" s="31">
        <f>'1.4'!L56</f>
        <v>48</v>
      </c>
      <c r="E3831" s="31" t="e">
        <f>'1.4'!Y56</f>
        <v>#N/A</v>
      </c>
      <c r="F3831" s="31" t="e">
        <f>'1.4'!AL56</f>
        <v>#N/A</v>
      </c>
      <c r="G3831" s="31" t="e">
        <f>'1.4'!AY56</f>
        <v>#N/A</v>
      </c>
    </row>
    <row r="3832" spans="1:7" x14ac:dyDescent="0.25">
      <c r="A3832" s="37" t="s">
        <v>35</v>
      </c>
      <c r="B3832" s="37" t="s">
        <v>20</v>
      </c>
      <c r="C3832" s="33">
        <v>38018</v>
      </c>
      <c r="D3832" s="31">
        <f>'1.4'!L57</f>
        <v>44.7</v>
      </c>
      <c r="E3832" s="31" t="e">
        <f>'1.4'!Y57</f>
        <v>#N/A</v>
      </c>
      <c r="F3832" s="31" t="e">
        <f>'1.4'!AL57</f>
        <v>#N/A</v>
      </c>
      <c r="G3832" s="31" t="e">
        <f>'1.4'!AY57</f>
        <v>#N/A</v>
      </c>
    </row>
    <row r="3833" spans="1:7" x14ac:dyDescent="0.25">
      <c r="A3833" s="37" t="s">
        <v>35</v>
      </c>
      <c r="B3833" s="37" t="s">
        <v>20</v>
      </c>
      <c r="C3833" s="33">
        <v>38047</v>
      </c>
      <c r="D3833" s="31">
        <f>'1.4'!L58</f>
        <v>58.9</v>
      </c>
      <c r="E3833" s="31" t="e">
        <f>'1.4'!Y58</f>
        <v>#N/A</v>
      </c>
      <c r="F3833" s="31" t="e">
        <f>'1.4'!AL58</f>
        <v>#N/A</v>
      </c>
      <c r="G3833" s="31" t="e">
        <f>'1.4'!AY58</f>
        <v>#N/A</v>
      </c>
    </row>
    <row r="3834" spans="1:7" x14ac:dyDescent="0.25">
      <c r="A3834" s="37" t="s">
        <v>35</v>
      </c>
      <c r="B3834" s="37" t="s">
        <v>20</v>
      </c>
      <c r="C3834" s="33">
        <v>38078</v>
      </c>
      <c r="D3834" s="31">
        <f>'1.4'!L59</f>
        <v>56.3</v>
      </c>
      <c r="E3834" s="31" t="e">
        <f>'1.4'!Y59</f>
        <v>#N/A</v>
      </c>
      <c r="F3834" s="31" t="e">
        <f>'1.4'!AL59</f>
        <v>#N/A</v>
      </c>
      <c r="G3834" s="31" t="e">
        <f>'1.4'!AY59</f>
        <v>#N/A</v>
      </c>
    </row>
    <row r="3835" spans="1:7" x14ac:dyDescent="0.25">
      <c r="A3835" s="37" t="s">
        <v>35</v>
      </c>
      <c r="B3835" s="37" t="s">
        <v>20</v>
      </c>
      <c r="C3835" s="33">
        <v>38108</v>
      </c>
      <c r="D3835" s="31">
        <f>'1.4'!L60</f>
        <v>63</v>
      </c>
      <c r="E3835" s="31" t="e">
        <f>'1.4'!Y60</f>
        <v>#N/A</v>
      </c>
      <c r="F3835" s="31" t="e">
        <f>'1.4'!AL60</f>
        <v>#N/A</v>
      </c>
      <c r="G3835" s="31" t="e">
        <f>'1.4'!AY60</f>
        <v>#N/A</v>
      </c>
    </row>
    <row r="3836" spans="1:7" x14ac:dyDescent="0.25">
      <c r="A3836" s="37" t="s">
        <v>35</v>
      </c>
      <c r="B3836" s="37" t="s">
        <v>20</v>
      </c>
      <c r="C3836" s="33">
        <v>38139</v>
      </c>
      <c r="D3836" s="31">
        <f>'1.4'!L61</f>
        <v>62.1</v>
      </c>
      <c r="E3836" s="31" t="e">
        <f>'1.4'!Y61</f>
        <v>#N/A</v>
      </c>
      <c r="F3836" s="31" t="e">
        <f>'1.4'!AL61</f>
        <v>#N/A</v>
      </c>
      <c r="G3836" s="31" t="e">
        <f>'1.4'!AY61</f>
        <v>#N/A</v>
      </c>
    </row>
    <row r="3837" spans="1:7" x14ac:dyDescent="0.25">
      <c r="A3837" s="37" t="s">
        <v>35</v>
      </c>
      <c r="B3837" s="37" t="s">
        <v>20</v>
      </c>
      <c r="C3837" s="33">
        <v>38169</v>
      </c>
      <c r="D3837" s="31">
        <f>'1.4'!L62</f>
        <v>52</v>
      </c>
      <c r="E3837" s="31" t="e">
        <f>'1.4'!Y62</f>
        <v>#N/A</v>
      </c>
      <c r="F3837" s="31" t="e">
        <f>'1.4'!AL62</f>
        <v>#N/A</v>
      </c>
      <c r="G3837" s="31" t="e">
        <f>'1.4'!AY62</f>
        <v>#N/A</v>
      </c>
    </row>
    <row r="3838" spans="1:7" x14ac:dyDescent="0.25">
      <c r="A3838" s="37" t="s">
        <v>35</v>
      </c>
      <c r="B3838" s="37" t="s">
        <v>20</v>
      </c>
      <c r="C3838" s="33">
        <v>38200</v>
      </c>
      <c r="D3838" s="31">
        <f>'1.4'!L63</f>
        <v>49.3</v>
      </c>
      <c r="E3838" s="31" t="e">
        <f>'1.4'!Y63</f>
        <v>#N/A</v>
      </c>
      <c r="F3838" s="31" t="e">
        <f>'1.4'!AL63</f>
        <v>#N/A</v>
      </c>
      <c r="G3838" s="31" t="e">
        <f>'1.4'!AY63</f>
        <v>#N/A</v>
      </c>
    </row>
    <row r="3839" spans="1:7" x14ac:dyDescent="0.25">
      <c r="A3839" s="37" t="s">
        <v>35</v>
      </c>
      <c r="B3839" s="37" t="s">
        <v>20</v>
      </c>
      <c r="C3839" s="33">
        <v>38231</v>
      </c>
      <c r="D3839" s="31">
        <f>'1.4'!L64</f>
        <v>54.7</v>
      </c>
      <c r="E3839" s="31" t="e">
        <f>'1.4'!Y64</f>
        <v>#N/A</v>
      </c>
      <c r="F3839" s="31" t="e">
        <f>'1.4'!AL64</f>
        <v>#N/A</v>
      </c>
      <c r="G3839" s="31" t="e">
        <f>'1.4'!AY64</f>
        <v>#N/A</v>
      </c>
    </row>
    <row r="3840" spans="1:7" x14ac:dyDescent="0.25">
      <c r="A3840" s="37" t="s">
        <v>35</v>
      </c>
      <c r="B3840" s="37" t="s">
        <v>20</v>
      </c>
      <c r="C3840" s="33">
        <v>38261</v>
      </c>
      <c r="D3840" s="31">
        <f>'1.4'!L65</f>
        <v>65</v>
      </c>
      <c r="E3840" s="31" t="e">
        <f>'1.4'!Y65</f>
        <v>#N/A</v>
      </c>
      <c r="F3840" s="31" t="e">
        <f>'1.4'!AL65</f>
        <v>#N/A</v>
      </c>
      <c r="G3840" s="31" t="e">
        <f>'1.4'!AY65</f>
        <v>#N/A</v>
      </c>
    </row>
    <row r="3841" spans="1:7" x14ac:dyDescent="0.25">
      <c r="A3841" s="37" t="s">
        <v>35</v>
      </c>
      <c r="B3841" s="37" t="s">
        <v>20</v>
      </c>
      <c r="C3841" s="33">
        <v>38292</v>
      </c>
      <c r="D3841" s="31">
        <f>'1.4'!L66</f>
        <v>63.3</v>
      </c>
      <c r="E3841" s="31" t="e">
        <f>'1.4'!Y66</f>
        <v>#N/A</v>
      </c>
      <c r="F3841" s="31" t="e">
        <f>'1.4'!AL66</f>
        <v>#N/A</v>
      </c>
      <c r="G3841" s="31" t="e">
        <f>'1.4'!AY66</f>
        <v>#N/A</v>
      </c>
    </row>
    <row r="3842" spans="1:7" x14ac:dyDescent="0.25">
      <c r="A3842" s="37" t="s">
        <v>35</v>
      </c>
      <c r="B3842" s="37" t="s">
        <v>20</v>
      </c>
      <c r="C3842" s="33">
        <v>38322</v>
      </c>
      <c r="D3842" s="31">
        <f>'1.4'!L67</f>
        <v>121.3</v>
      </c>
      <c r="E3842" s="31" t="e">
        <f>'1.4'!Y67</f>
        <v>#N/A</v>
      </c>
      <c r="F3842" s="31" t="e">
        <f>'1.4'!AL67</f>
        <v>#N/A</v>
      </c>
      <c r="G3842" s="31" t="e">
        <f>'1.4'!AY67</f>
        <v>#N/A</v>
      </c>
    </row>
    <row r="3843" spans="1:7" x14ac:dyDescent="0.25">
      <c r="A3843" s="37" t="s">
        <v>35</v>
      </c>
      <c r="B3843" s="37" t="s">
        <v>20</v>
      </c>
      <c r="C3843" s="33">
        <v>38353</v>
      </c>
      <c r="D3843" s="31">
        <f>'1.4'!L68</f>
        <v>54.7</v>
      </c>
      <c r="E3843" s="31">
        <f>'1.4'!Y68</f>
        <v>14.1</v>
      </c>
      <c r="F3843" s="31">
        <f>'1.4'!AL68</f>
        <v>14.1</v>
      </c>
      <c r="G3843" s="31" t="e">
        <f>'1.4'!AY68</f>
        <v>#N/A</v>
      </c>
    </row>
    <row r="3844" spans="1:7" x14ac:dyDescent="0.25">
      <c r="A3844" s="37" t="s">
        <v>35</v>
      </c>
      <c r="B3844" s="37" t="s">
        <v>20</v>
      </c>
      <c r="C3844" s="33">
        <v>38384</v>
      </c>
      <c r="D3844" s="31">
        <f>'1.4'!L69</f>
        <v>49.3</v>
      </c>
      <c r="E3844" s="31">
        <f>'1.4'!Y69</f>
        <v>10.4</v>
      </c>
      <c r="F3844" s="31">
        <f>'1.4'!AL69</f>
        <v>12.3</v>
      </c>
      <c r="G3844" s="31" t="e">
        <f>'1.4'!AY69</f>
        <v>#N/A</v>
      </c>
    </row>
    <row r="3845" spans="1:7" x14ac:dyDescent="0.25">
      <c r="A3845" s="37" t="s">
        <v>35</v>
      </c>
      <c r="B3845" s="37" t="s">
        <v>20</v>
      </c>
      <c r="C3845" s="33">
        <v>38412</v>
      </c>
      <c r="D3845" s="31">
        <f>'1.4'!L70</f>
        <v>66</v>
      </c>
      <c r="E3845" s="31">
        <f>'1.4'!Y70</f>
        <v>12</v>
      </c>
      <c r="F3845" s="31">
        <f>'1.4'!AL70</f>
        <v>12.2</v>
      </c>
      <c r="G3845" s="31" t="e">
        <f>'1.4'!AY70</f>
        <v>#N/A</v>
      </c>
    </row>
    <row r="3846" spans="1:7" x14ac:dyDescent="0.25">
      <c r="A3846" s="37" t="s">
        <v>35</v>
      </c>
      <c r="B3846" s="37" t="s">
        <v>20</v>
      </c>
      <c r="C3846" s="33">
        <v>38443</v>
      </c>
      <c r="D3846" s="31">
        <f>'1.4'!L71</f>
        <v>50.2</v>
      </c>
      <c r="E3846" s="31">
        <f>'1.4'!Y71</f>
        <v>-10.8</v>
      </c>
      <c r="F3846" s="31">
        <f>'1.4'!AL71</f>
        <v>6</v>
      </c>
      <c r="G3846" s="31" t="e">
        <f>'1.4'!AY71</f>
        <v>#N/A</v>
      </c>
    </row>
    <row r="3847" spans="1:7" x14ac:dyDescent="0.25">
      <c r="A3847" s="37" t="s">
        <v>35</v>
      </c>
      <c r="B3847" s="37" t="s">
        <v>20</v>
      </c>
      <c r="C3847" s="33">
        <v>38473</v>
      </c>
      <c r="D3847" s="31">
        <f>'1.4'!L72</f>
        <v>53.9</v>
      </c>
      <c r="E3847" s="31">
        <f>'1.4'!Y72</f>
        <v>-14.5</v>
      </c>
      <c r="F3847" s="31">
        <f>'1.4'!AL72</f>
        <v>1.2</v>
      </c>
      <c r="G3847" s="31" t="e">
        <f>'1.4'!AY72</f>
        <v>#N/A</v>
      </c>
    </row>
    <row r="3848" spans="1:7" x14ac:dyDescent="0.25">
      <c r="A3848" s="37" t="s">
        <v>35</v>
      </c>
      <c r="B3848" s="37" t="s">
        <v>20</v>
      </c>
      <c r="C3848" s="33">
        <v>38504</v>
      </c>
      <c r="D3848" s="31">
        <f>'1.4'!L73</f>
        <v>52</v>
      </c>
      <c r="E3848" s="31">
        <f>'1.4'!Y73</f>
        <v>-16.2</v>
      </c>
      <c r="F3848" s="31">
        <f>'1.4'!AL73</f>
        <v>-2</v>
      </c>
      <c r="G3848" s="31" t="e">
        <f>'1.4'!AY73</f>
        <v>#N/A</v>
      </c>
    </row>
    <row r="3849" spans="1:7" x14ac:dyDescent="0.25">
      <c r="A3849" s="37" t="s">
        <v>35</v>
      </c>
      <c r="B3849" s="37" t="s">
        <v>20</v>
      </c>
      <c r="C3849" s="33">
        <v>38534</v>
      </c>
      <c r="D3849" s="31">
        <f>'1.4'!L74</f>
        <v>53.9</v>
      </c>
      <c r="E3849" s="31">
        <f>'1.4'!Y74</f>
        <v>3.7</v>
      </c>
      <c r="F3849" s="31">
        <f>'1.4'!AL74</f>
        <v>-1.3</v>
      </c>
      <c r="G3849" s="31" t="e">
        <f>'1.4'!AY74</f>
        <v>#N/A</v>
      </c>
    </row>
    <row r="3850" spans="1:7" x14ac:dyDescent="0.25">
      <c r="A3850" s="37" t="s">
        <v>35</v>
      </c>
      <c r="B3850" s="37" t="s">
        <v>20</v>
      </c>
      <c r="C3850" s="33">
        <v>38565</v>
      </c>
      <c r="D3850" s="31">
        <f>'1.4'!L75</f>
        <v>54.9</v>
      </c>
      <c r="E3850" s="31">
        <f>'1.4'!Y75</f>
        <v>11.3</v>
      </c>
      <c r="F3850" s="31">
        <f>'1.4'!AL75</f>
        <v>0.2</v>
      </c>
      <c r="G3850" s="31" t="e">
        <f>'1.4'!AY75</f>
        <v>#N/A</v>
      </c>
    </row>
    <row r="3851" spans="1:7" x14ac:dyDescent="0.25">
      <c r="A3851" s="37" t="s">
        <v>35</v>
      </c>
      <c r="B3851" s="37" t="s">
        <v>20</v>
      </c>
      <c r="C3851" s="33">
        <v>38596</v>
      </c>
      <c r="D3851" s="31">
        <f>'1.4'!L76</f>
        <v>52</v>
      </c>
      <c r="E3851" s="31">
        <f>'1.4'!Y76</f>
        <v>-5</v>
      </c>
      <c r="F3851" s="31">
        <f>'1.4'!AL76</f>
        <v>-0.4</v>
      </c>
      <c r="G3851" s="31" t="e">
        <f>'1.4'!AY76</f>
        <v>#N/A</v>
      </c>
    </row>
    <row r="3852" spans="1:7" x14ac:dyDescent="0.25">
      <c r="A3852" s="37" t="s">
        <v>35</v>
      </c>
      <c r="B3852" s="37" t="s">
        <v>20</v>
      </c>
      <c r="C3852" s="33">
        <v>38626</v>
      </c>
      <c r="D3852" s="31">
        <f>'1.4'!L77</f>
        <v>60</v>
      </c>
      <c r="E3852" s="31">
        <f>'1.4'!Y77</f>
        <v>-7.7</v>
      </c>
      <c r="F3852" s="31">
        <f>'1.4'!AL77</f>
        <v>-1.3</v>
      </c>
      <c r="G3852" s="31" t="e">
        <f>'1.4'!AY77</f>
        <v>#N/A</v>
      </c>
    </row>
    <row r="3853" spans="1:7" x14ac:dyDescent="0.25">
      <c r="A3853" s="37" t="s">
        <v>35</v>
      </c>
      <c r="B3853" s="37" t="s">
        <v>20</v>
      </c>
      <c r="C3853" s="33">
        <v>38657</v>
      </c>
      <c r="D3853" s="31">
        <f>'1.4'!L78</f>
        <v>63.2</v>
      </c>
      <c r="E3853" s="31">
        <f>'1.4'!Y78</f>
        <v>-0.2</v>
      </c>
      <c r="F3853" s="31">
        <f>'1.4'!AL78</f>
        <v>-1.2</v>
      </c>
      <c r="G3853" s="31" t="e">
        <f>'1.4'!AY78</f>
        <v>#N/A</v>
      </c>
    </row>
    <row r="3854" spans="1:7" x14ac:dyDescent="0.25">
      <c r="A3854" s="37" t="s">
        <v>35</v>
      </c>
      <c r="B3854" s="37" t="s">
        <v>20</v>
      </c>
      <c r="C3854" s="33">
        <v>38687</v>
      </c>
      <c r="D3854" s="31">
        <f>'1.4'!L79</f>
        <v>145.1</v>
      </c>
      <c r="E3854" s="31">
        <f>'1.4'!Y79</f>
        <v>19.7</v>
      </c>
      <c r="F3854" s="31">
        <f>'1.4'!AL79</f>
        <v>2.2999999999999998</v>
      </c>
      <c r="G3854" s="31">
        <f>'1.4'!AY79</f>
        <v>2.2999999999999998</v>
      </c>
    </row>
    <row r="3855" spans="1:7" x14ac:dyDescent="0.25">
      <c r="A3855" s="37" t="s">
        <v>35</v>
      </c>
      <c r="B3855" s="37" t="s">
        <v>20</v>
      </c>
      <c r="C3855" s="33">
        <v>38718</v>
      </c>
      <c r="D3855" s="31">
        <f>'1.4'!L80</f>
        <v>64.3</v>
      </c>
      <c r="E3855" s="31">
        <f>'1.4'!Y80</f>
        <v>17.5</v>
      </c>
      <c r="F3855" s="31">
        <f>'1.4'!AL80</f>
        <v>17.5</v>
      </c>
      <c r="G3855" s="31">
        <f>'1.4'!AY80</f>
        <v>2.6</v>
      </c>
    </row>
    <row r="3856" spans="1:7" x14ac:dyDescent="0.25">
      <c r="A3856" s="37" t="s">
        <v>35</v>
      </c>
      <c r="B3856" s="37" t="s">
        <v>20</v>
      </c>
      <c r="C3856" s="33">
        <v>38749</v>
      </c>
      <c r="D3856" s="31">
        <f>'1.4'!L81</f>
        <v>58.6</v>
      </c>
      <c r="E3856" s="31">
        <f>'1.4'!Y81</f>
        <v>18.7</v>
      </c>
      <c r="F3856" s="31">
        <f>'1.4'!AL81</f>
        <v>18.100000000000001</v>
      </c>
      <c r="G3856" s="31">
        <f>'1.4'!AY81</f>
        <v>3.2</v>
      </c>
    </row>
    <row r="3857" spans="1:7" x14ac:dyDescent="0.25">
      <c r="A3857" s="37" t="s">
        <v>35</v>
      </c>
      <c r="B3857" s="37" t="s">
        <v>20</v>
      </c>
      <c r="C3857" s="33">
        <v>38777</v>
      </c>
      <c r="D3857" s="31">
        <f>'1.4'!L82</f>
        <v>61</v>
      </c>
      <c r="E3857" s="31">
        <f>'1.4'!Y82</f>
        <v>-7.5</v>
      </c>
      <c r="F3857" s="31">
        <f>'1.4'!AL82</f>
        <v>8.1999999999999993</v>
      </c>
      <c r="G3857" s="31">
        <f>'1.4'!AY82</f>
        <v>1.6</v>
      </c>
    </row>
    <row r="3858" spans="1:7" x14ac:dyDescent="0.25">
      <c r="A3858" s="37" t="s">
        <v>35</v>
      </c>
      <c r="B3858" s="37" t="s">
        <v>20</v>
      </c>
      <c r="C3858" s="33">
        <v>38808</v>
      </c>
      <c r="D3858" s="31">
        <f>'1.4'!L83</f>
        <v>66</v>
      </c>
      <c r="E3858" s="31">
        <f>'1.4'!Y83</f>
        <v>31.4</v>
      </c>
      <c r="F3858" s="31">
        <f>'1.4'!AL83</f>
        <v>13.4</v>
      </c>
      <c r="G3858" s="31">
        <f>'1.4'!AY83</f>
        <v>4.5</v>
      </c>
    </row>
    <row r="3859" spans="1:7" x14ac:dyDescent="0.25">
      <c r="A3859" s="37" t="s">
        <v>35</v>
      </c>
      <c r="B3859" s="37" t="s">
        <v>20</v>
      </c>
      <c r="C3859" s="33">
        <v>38838</v>
      </c>
      <c r="D3859" s="31">
        <f>'1.4'!L84</f>
        <v>75.599999999999994</v>
      </c>
      <c r="E3859" s="31">
        <f>'1.4'!Y84</f>
        <v>40.299999999999997</v>
      </c>
      <c r="F3859" s="31">
        <f>'1.4'!AL84</f>
        <v>18.7</v>
      </c>
      <c r="G3859" s="31">
        <f>'1.4'!AY84</f>
        <v>8.6999999999999993</v>
      </c>
    </row>
    <row r="3860" spans="1:7" x14ac:dyDescent="0.25">
      <c r="A3860" s="37" t="s">
        <v>35</v>
      </c>
      <c r="B3860" s="37" t="s">
        <v>20</v>
      </c>
      <c r="C3860" s="33">
        <v>38869</v>
      </c>
      <c r="D3860" s="31">
        <f>'1.4'!L85</f>
        <v>68.3</v>
      </c>
      <c r="E3860" s="31">
        <f>'1.4'!Y85</f>
        <v>31.2</v>
      </c>
      <c r="F3860" s="31">
        <f>'1.4'!AL85</f>
        <v>20.7</v>
      </c>
      <c r="G3860" s="31">
        <f>'1.4'!AY85</f>
        <v>12.4</v>
      </c>
    </row>
    <row r="3861" spans="1:7" x14ac:dyDescent="0.25">
      <c r="A3861" s="37" t="s">
        <v>35</v>
      </c>
      <c r="B3861" s="37" t="s">
        <v>20</v>
      </c>
      <c r="C3861" s="33">
        <v>38899</v>
      </c>
      <c r="D3861" s="31">
        <f>'1.4'!L86</f>
        <v>66.8</v>
      </c>
      <c r="E3861" s="31">
        <f>'1.4'!Y86</f>
        <v>23.9</v>
      </c>
      <c r="F3861" s="31">
        <f>'1.4'!AL86</f>
        <v>21.2</v>
      </c>
      <c r="G3861" s="31">
        <f>'1.4'!AY86</f>
        <v>13.9</v>
      </c>
    </row>
    <row r="3862" spans="1:7" x14ac:dyDescent="0.25">
      <c r="A3862" s="37" t="s">
        <v>35</v>
      </c>
      <c r="B3862" s="37" t="s">
        <v>20</v>
      </c>
      <c r="C3862" s="33">
        <v>38930</v>
      </c>
      <c r="D3862" s="31">
        <f>'1.4'!L87</f>
        <v>74</v>
      </c>
      <c r="E3862" s="31">
        <f>'1.4'!Y87</f>
        <v>34.700000000000003</v>
      </c>
      <c r="F3862" s="31">
        <f>'1.4'!AL87</f>
        <v>22.9</v>
      </c>
      <c r="G3862" s="31">
        <f>'1.4'!AY87</f>
        <v>15.6</v>
      </c>
    </row>
    <row r="3863" spans="1:7" x14ac:dyDescent="0.25">
      <c r="A3863" s="37" t="s">
        <v>35</v>
      </c>
      <c r="B3863" s="37" t="s">
        <v>20</v>
      </c>
      <c r="C3863" s="33">
        <v>38961</v>
      </c>
      <c r="D3863" s="31">
        <f>'1.4'!L88</f>
        <v>75.8</v>
      </c>
      <c r="E3863" s="31">
        <f>'1.4'!Y88</f>
        <v>45.9</v>
      </c>
      <c r="F3863" s="31">
        <f>'1.4'!AL88</f>
        <v>25.3</v>
      </c>
      <c r="G3863" s="31">
        <f>'1.4'!AY88</f>
        <v>19.3</v>
      </c>
    </row>
    <row r="3864" spans="1:7" x14ac:dyDescent="0.25">
      <c r="A3864" s="37" t="s">
        <v>35</v>
      </c>
      <c r="B3864" s="37" t="s">
        <v>20</v>
      </c>
      <c r="C3864" s="33">
        <v>38991</v>
      </c>
      <c r="D3864" s="31">
        <f>'1.4'!L89</f>
        <v>85.4</v>
      </c>
      <c r="E3864" s="31">
        <f>'1.4'!Y89</f>
        <v>42.3</v>
      </c>
      <c r="F3864" s="31">
        <f>'1.4'!AL89</f>
        <v>27.2</v>
      </c>
      <c r="G3864" s="31">
        <f>'1.4'!AY89</f>
        <v>23.6</v>
      </c>
    </row>
    <row r="3865" spans="1:7" x14ac:dyDescent="0.25">
      <c r="A3865" s="37" t="s">
        <v>35</v>
      </c>
      <c r="B3865" s="37" t="s">
        <v>20</v>
      </c>
      <c r="C3865" s="33">
        <v>39022</v>
      </c>
      <c r="D3865" s="31">
        <f>'1.4'!L90</f>
        <v>95.1</v>
      </c>
      <c r="E3865" s="31">
        <f>'1.4'!Y90</f>
        <v>50.4</v>
      </c>
      <c r="F3865" s="31">
        <f>'1.4'!AL90</f>
        <v>29.6</v>
      </c>
      <c r="G3865" s="31">
        <f>'1.4'!AY90</f>
        <v>27.9</v>
      </c>
    </row>
    <row r="3866" spans="1:7" x14ac:dyDescent="0.25">
      <c r="A3866" s="37" t="s">
        <v>35</v>
      </c>
      <c r="B3866" s="37" t="s">
        <v>20</v>
      </c>
      <c r="C3866" s="33">
        <v>39052</v>
      </c>
      <c r="D3866" s="31">
        <f>'1.4'!L91</f>
        <v>155.30000000000001</v>
      </c>
      <c r="E3866" s="31">
        <f>'1.4'!Y91</f>
        <v>7</v>
      </c>
      <c r="F3866" s="31">
        <f>'1.4'!AL91</f>
        <v>25.3</v>
      </c>
      <c r="G3866" s="31">
        <f>'1.4'!AY91</f>
        <v>25.3</v>
      </c>
    </row>
    <row r="3867" spans="1:7" x14ac:dyDescent="0.25">
      <c r="A3867" s="37" t="s">
        <v>35</v>
      </c>
      <c r="B3867" s="37" t="s">
        <v>20</v>
      </c>
      <c r="C3867" s="33">
        <v>39083</v>
      </c>
      <c r="D3867" s="31">
        <f>'1.4'!L92</f>
        <v>68</v>
      </c>
      <c r="E3867" s="31">
        <f>'1.4'!Y92</f>
        <v>5.8</v>
      </c>
      <c r="F3867" s="31">
        <f>'1.4'!AL92</f>
        <v>5.8</v>
      </c>
      <c r="G3867" s="31">
        <f>'1.4'!AY92</f>
        <v>24.2</v>
      </c>
    </row>
    <row r="3868" spans="1:7" x14ac:dyDescent="0.25">
      <c r="A3868" s="37" t="s">
        <v>35</v>
      </c>
      <c r="B3868" s="37" t="s">
        <v>20</v>
      </c>
      <c r="C3868" s="33">
        <v>39114</v>
      </c>
      <c r="D3868" s="31">
        <f>'1.4'!L93</f>
        <v>68.5</v>
      </c>
      <c r="E3868" s="31">
        <f>'1.4'!Y93</f>
        <v>17</v>
      </c>
      <c r="F3868" s="31">
        <f>'1.4'!AL93</f>
        <v>11.1</v>
      </c>
      <c r="G3868" s="31">
        <f>'1.4'!AY93</f>
        <v>24</v>
      </c>
    </row>
    <row r="3869" spans="1:7" x14ac:dyDescent="0.25">
      <c r="A3869" s="37" t="s">
        <v>35</v>
      </c>
      <c r="B3869" s="37" t="s">
        <v>20</v>
      </c>
      <c r="C3869" s="33">
        <v>39142</v>
      </c>
      <c r="D3869" s="31">
        <f>'1.4'!L94</f>
        <v>69</v>
      </c>
      <c r="E3869" s="31">
        <f>'1.4'!Y94</f>
        <v>13.1</v>
      </c>
      <c r="F3869" s="31">
        <f>'1.4'!AL94</f>
        <v>11.8</v>
      </c>
      <c r="G3869" s="31">
        <f>'1.4'!AY94</f>
        <v>25.8</v>
      </c>
    </row>
    <row r="3870" spans="1:7" x14ac:dyDescent="0.25">
      <c r="A3870" s="37" t="s">
        <v>35</v>
      </c>
      <c r="B3870" s="37" t="s">
        <v>20</v>
      </c>
      <c r="C3870" s="33">
        <v>39173</v>
      </c>
      <c r="D3870" s="31">
        <f>'1.4'!L95</f>
        <v>68.099999999999994</v>
      </c>
      <c r="E3870" s="31">
        <f>'1.4'!Y95</f>
        <v>3.2</v>
      </c>
      <c r="F3870" s="31">
        <f>'1.4'!AL95</f>
        <v>9.5</v>
      </c>
      <c r="G3870" s="31">
        <f>'1.4'!AY95</f>
        <v>23.6</v>
      </c>
    </row>
    <row r="3871" spans="1:7" x14ac:dyDescent="0.25">
      <c r="A3871" s="37" t="s">
        <v>35</v>
      </c>
      <c r="B3871" s="37" t="s">
        <v>20</v>
      </c>
      <c r="C3871" s="33">
        <v>39203</v>
      </c>
      <c r="D3871" s="31">
        <f>'1.4'!L96</f>
        <v>69.5</v>
      </c>
      <c r="E3871" s="31">
        <f>'1.4'!Y96</f>
        <v>-8</v>
      </c>
      <c r="F3871" s="31">
        <f>'1.4'!AL96</f>
        <v>5.5</v>
      </c>
      <c r="G3871" s="31">
        <f>'1.4'!AY96</f>
        <v>19.5</v>
      </c>
    </row>
    <row r="3872" spans="1:7" x14ac:dyDescent="0.25">
      <c r="A3872" s="37" t="s">
        <v>35</v>
      </c>
      <c r="B3872" s="37" t="s">
        <v>20</v>
      </c>
      <c r="C3872" s="33">
        <v>39234</v>
      </c>
      <c r="D3872" s="31">
        <f>'1.4'!L97</f>
        <v>64.7</v>
      </c>
      <c r="E3872" s="31">
        <f>'1.4'!Y97</f>
        <v>-5.3</v>
      </c>
      <c r="F3872" s="31">
        <f>'1.4'!AL97</f>
        <v>3.6</v>
      </c>
      <c r="G3872" s="31">
        <f>'1.4'!AY97</f>
        <v>16.7</v>
      </c>
    </row>
    <row r="3873" spans="1:7" x14ac:dyDescent="0.25">
      <c r="A3873" s="37" t="s">
        <v>35</v>
      </c>
      <c r="B3873" s="37" t="s">
        <v>20</v>
      </c>
      <c r="C3873" s="33">
        <v>39264</v>
      </c>
      <c r="D3873" s="31">
        <f>'1.4'!L98</f>
        <v>63.7</v>
      </c>
      <c r="E3873" s="31">
        <f>'1.4'!Y98</f>
        <v>-4.7</v>
      </c>
      <c r="F3873" s="31">
        <f>'1.4'!AL98</f>
        <v>2.4</v>
      </c>
      <c r="G3873" s="31">
        <f>'1.4'!AY98</f>
        <v>14.5</v>
      </c>
    </row>
    <row r="3874" spans="1:7" x14ac:dyDescent="0.25">
      <c r="A3874" s="37" t="s">
        <v>35</v>
      </c>
      <c r="B3874" s="37" t="s">
        <v>20</v>
      </c>
      <c r="C3874" s="33">
        <v>39295</v>
      </c>
      <c r="D3874" s="31">
        <f>'1.4'!L99</f>
        <v>66.2</v>
      </c>
      <c r="E3874" s="31">
        <f>'1.4'!Y99</f>
        <v>-10.5</v>
      </c>
      <c r="F3874" s="31">
        <f>'1.4'!AL99</f>
        <v>0.6</v>
      </c>
      <c r="G3874" s="31">
        <f>'1.4'!AY99</f>
        <v>11.1</v>
      </c>
    </row>
    <row r="3875" spans="1:7" x14ac:dyDescent="0.25">
      <c r="A3875" s="37" t="s">
        <v>35</v>
      </c>
      <c r="B3875" s="37" t="s">
        <v>20</v>
      </c>
      <c r="C3875" s="33">
        <v>39326</v>
      </c>
      <c r="D3875" s="31">
        <f>'1.4'!L100</f>
        <v>68.3</v>
      </c>
      <c r="E3875" s="31">
        <f>'1.4'!Y100</f>
        <v>-9.8000000000000007</v>
      </c>
      <c r="F3875" s="31">
        <f>'1.4'!AL100</f>
        <v>-0.7</v>
      </c>
      <c r="G3875" s="31">
        <f>'1.4'!AY100</f>
        <v>7.2</v>
      </c>
    </row>
    <row r="3876" spans="1:7" x14ac:dyDescent="0.25">
      <c r="A3876" s="37" t="s">
        <v>35</v>
      </c>
      <c r="B3876" s="37" t="s">
        <v>20</v>
      </c>
      <c r="C3876" s="33">
        <v>39356</v>
      </c>
      <c r="D3876" s="31">
        <f>'1.4'!L101</f>
        <v>94.6</v>
      </c>
      <c r="E3876" s="31">
        <f>'1.4'!Y101</f>
        <v>10.8</v>
      </c>
      <c r="F3876" s="31">
        <f>'1.4'!AL101</f>
        <v>0.7</v>
      </c>
      <c r="G3876" s="31">
        <f>'1.4'!AY101</f>
        <v>5.2</v>
      </c>
    </row>
    <row r="3877" spans="1:7" x14ac:dyDescent="0.25">
      <c r="A3877" s="37" t="s">
        <v>35</v>
      </c>
      <c r="B3877" s="37" t="s">
        <v>20</v>
      </c>
      <c r="C3877" s="33">
        <v>39387</v>
      </c>
      <c r="D3877" s="31">
        <f>'1.4'!L102</f>
        <v>88.1</v>
      </c>
      <c r="E3877" s="31">
        <f>'1.4'!Y102</f>
        <v>-7.4</v>
      </c>
      <c r="F3877" s="31">
        <f>'1.4'!AL102</f>
        <v>-0.3</v>
      </c>
      <c r="G3877" s="31">
        <f>'1.4'!AY102</f>
        <v>0.9</v>
      </c>
    </row>
    <row r="3878" spans="1:7" x14ac:dyDescent="0.25">
      <c r="A3878" s="37" t="s">
        <v>35</v>
      </c>
      <c r="B3878" s="37" t="s">
        <v>20</v>
      </c>
      <c r="C3878" s="33">
        <v>39417</v>
      </c>
      <c r="D3878" s="31">
        <f>'1.4'!L103</f>
        <v>149</v>
      </c>
      <c r="E3878" s="31">
        <f>'1.4'!Y103</f>
        <v>-4.0999999999999996</v>
      </c>
      <c r="F3878" s="31">
        <f>'1.4'!AL103</f>
        <v>-0.9</v>
      </c>
      <c r="G3878" s="31">
        <f>'1.4'!AY103</f>
        <v>-0.9</v>
      </c>
    </row>
    <row r="3879" spans="1:7" x14ac:dyDescent="0.25">
      <c r="A3879" s="37" t="s">
        <v>35</v>
      </c>
      <c r="B3879" s="37" t="s">
        <v>20</v>
      </c>
      <c r="C3879" s="33">
        <v>39448</v>
      </c>
      <c r="D3879" s="31">
        <f>'1.4'!L104</f>
        <v>80.099999999999994</v>
      </c>
      <c r="E3879" s="31">
        <f>'1.4'!Y104</f>
        <v>17.8</v>
      </c>
      <c r="F3879" s="31">
        <f>'1.4'!AL104</f>
        <v>17.8</v>
      </c>
      <c r="G3879" s="31">
        <f>'1.4'!AY104</f>
        <v>0</v>
      </c>
    </row>
    <row r="3880" spans="1:7" x14ac:dyDescent="0.25">
      <c r="A3880" s="37" t="s">
        <v>35</v>
      </c>
      <c r="B3880" s="37" t="s">
        <v>20</v>
      </c>
      <c r="C3880" s="33">
        <v>39479</v>
      </c>
      <c r="D3880" s="31">
        <f>'1.4'!L105</f>
        <v>66.5</v>
      </c>
      <c r="E3880" s="31">
        <f>'1.4'!Y105</f>
        <v>-3</v>
      </c>
      <c r="F3880" s="31">
        <f>'1.4'!AL105</f>
        <v>7.4</v>
      </c>
      <c r="G3880" s="31">
        <f>'1.4'!AY105</f>
        <v>-1.3</v>
      </c>
    </row>
    <row r="3881" spans="1:7" x14ac:dyDescent="0.25">
      <c r="A3881" s="37" t="s">
        <v>35</v>
      </c>
      <c r="B3881" s="37" t="s">
        <v>20</v>
      </c>
      <c r="C3881" s="33">
        <v>39508</v>
      </c>
      <c r="D3881" s="31">
        <f>'1.4'!L106</f>
        <v>85.4</v>
      </c>
      <c r="E3881" s="31">
        <f>'1.4'!Y106</f>
        <v>23.8</v>
      </c>
      <c r="F3881" s="31">
        <f>'1.4'!AL106</f>
        <v>12.9</v>
      </c>
      <c r="G3881" s="31">
        <f>'1.4'!AY106</f>
        <v>-0.4</v>
      </c>
    </row>
    <row r="3882" spans="1:7" x14ac:dyDescent="0.25">
      <c r="A3882" s="37" t="s">
        <v>35</v>
      </c>
      <c r="B3882" s="37" t="s">
        <v>20</v>
      </c>
      <c r="C3882" s="33">
        <v>39539</v>
      </c>
      <c r="D3882" s="31">
        <f>'1.4'!L107</f>
        <v>81.400000000000006</v>
      </c>
      <c r="E3882" s="31">
        <f>'1.4'!Y107</f>
        <v>19.600000000000001</v>
      </c>
      <c r="F3882" s="31">
        <f>'1.4'!AL107</f>
        <v>14.5</v>
      </c>
      <c r="G3882" s="31">
        <f>'1.4'!AY107</f>
        <v>0.8</v>
      </c>
    </row>
    <row r="3883" spans="1:7" x14ac:dyDescent="0.25">
      <c r="A3883" s="37" t="s">
        <v>35</v>
      </c>
      <c r="B3883" s="37" t="s">
        <v>20</v>
      </c>
      <c r="C3883" s="33">
        <v>39569</v>
      </c>
      <c r="D3883" s="31">
        <f>'1.4'!L108</f>
        <v>84.6</v>
      </c>
      <c r="E3883" s="31">
        <f>'1.4'!Y108</f>
        <v>21.6</v>
      </c>
      <c r="F3883" s="31">
        <f>'1.4'!AL108</f>
        <v>16</v>
      </c>
      <c r="G3883" s="31">
        <f>'1.4'!AY108</f>
        <v>3</v>
      </c>
    </row>
    <row r="3884" spans="1:7" x14ac:dyDescent="0.25">
      <c r="A3884" s="37" t="s">
        <v>35</v>
      </c>
      <c r="B3884" s="37" t="s">
        <v>20</v>
      </c>
      <c r="C3884" s="33">
        <v>39600</v>
      </c>
      <c r="D3884" s="31">
        <f>'1.4'!L109</f>
        <v>67.900000000000006</v>
      </c>
      <c r="E3884" s="31">
        <f>'1.4'!Y109</f>
        <v>5</v>
      </c>
      <c r="F3884" s="31">
        <f>'1.4'!AL109</f>
        <v>14.2</v>
      </c>
      <c r="G3884" s="31">
        <f>'1.4'!AY109</f>
        <v>3.7</v>
      </c>
    </row>
    <row r="3885" spans="1:7" x14ac:dyDescent="0.25">
      <c r="A3885" s="37" t="s">
        <v>35</v>
      </c>
      <c r="B3885" s="37" t="s">
        <v>20</v>
      </c>
      <c r="C3885" s="33">
        <v>39630</v>
      </c>
      <c r="D3885" s="31">
        <f>'1.4'!L110</f>
        <v>74.8</v>
      </c>
      <c r="E3885" s="31">
        <f>'1.4'!Y110</f>
        <v>17.399999999999999</v>
      </c>
      <c r="F3885" s="31">
        <f>'1.4'!AL110</f>
        <v>14.7</v>
      </c>
      <c r="G3885" s="31">
        <f>'1.4'!AY110</f>
        <v>5.2</v>
      </c>
    </row>
    <row r="3886" spans="1:7" x14ac:dyDescent="0.25">
      <c r="A3886" s="37" t="s">
        <v>35</v>
      </c>
      <c r="B3886" s="37" t="s">
        <v>20</v>
      </c>
      <c r="C3886" s="33">
        <v>39661</v>
      </c>
      <c r="D3886" s="31">
        <f>'1.4'!L111</f>
        <v>71</v>
      </c>
      <c r="E3886" s="31">
        <f>'1.4'!Y111</f>
        <v>7.2</v>
      </c>
      <c r="F3886" s="31">
        <f>'1.4'!AL111</f>
        <v>13.7</v>
      </c>
      <c r="G3886" s="31">
        <f>'1.4'!AY111</f>
        <v>6.6</v>
      </c>
    </row>
    <row r="3887" spans="1:7" x14ac:dyDescent="0.25">
      <c r="A3887" s="37" t="s">
        <v>35</v>
      </c>
      <c r="B3887" s="37" t="s">
        <v>20</v>
      </c>
      <c r="C3887" s="33">
        <v>39692</v>
      </c>
      <c r="D3887" s="31">
        <f>'1.4'!L112</f>
        <v>76.5</v>
      </c>
      <c r="E3887" s="31">
        <f>'1.4'!Y112</f>
        <v>11.9</v>
      </c>
      <c r="F3887" s="31">
        <f>'1.4'!AL112</f>
        <v>13.5</v>
      </c>
      <c r="G3887" s="31">
        <f>'1.4'!AY112</f>
        <v>8.3000000000000007</v>
      </c>
    </row>
    <row r="3888" spans="1:7" x14ac:dyDescent="0.25">
      <c r="A3888" s="37" t="s">
        <v>35</v>
      </c>
      <c r="B3888" s="37" t="s">
        <v>20</v>
      </c>
      <c r="C3888" s="33">
        <v>39722</v>
      </c>
      <c r="D3888" s="31">
        <f>'1.4'!L113</f>
        <v>88.8</v>
      </c>
      <c r="E3888" s="31">
        <f>'1.4'!Y113</f>
        <v>-6.1</v>
      </c>
      <c r="F3888" s="31">
        <f>'1.4'!AL113</f>
        <v>10.9</v>
      </c>
      <c r="G3888" s="31">
        <f>'1.4'!AY113</f>
        <v>6.6</v>
      </c>
    </row>
    <row r="3889" spans="1:7" x14ac:dyDescent="0.25">
      <c r="A3889" s="37" t="s">
        <v>35</v>
      </c>
      <c r="B3889" s="37" t="s">
        <v>20</v>
      </c>
      <c r="C3889" s="33">
        <v>39753</v>
      </c>
      <c r="D3889" s="31">
        <f>'1.4'!L114</f>
        <v>88</v>
      </c>
      <c r="E3889" s="31">
        <f>'1.4'!Y114</f>
        <v>0</v>
      </c>
      <c r="F3889" s="31">
        <f>'1.4'!AL114</f>
        <v>9.6999999999999993</v>
      </c>
      <c r="G3889" s="31">
        <f>'1.4'!AY114</f>
        <v>7.4</v>
      </c>
    </row>
    <row r="3890" spans="1:7" x14ac:dyDescent="0.25">
      <c r="A3890" s="37" t="s">
        <v>35</v>
      </c>
      <c r="B3890" s="37" t="s">
        <v>20</v>
      </c>
      <c r="C3890" s="33">
        <v>39783</v>
      </c>
      <c r="D3890" s="31">
        <f>'1.4'!L115</f>
        <v>119.6</v>
      </c>
      <c r="E3890" s="31">
        <f>'1.4'!Y115</f>
        <v>-19.7</v>
      </c>
      <c r="F3890" s="31">
        <f>'1.4'!AL115</f>
        <v>5</v>
      </c>
      <c r="G3890" s="31">
        <f>'1.4'!AY115</f>
        <v>5</v>
      </c>
    </row>
    <row r="3891" spans="1:7" x14ac:dyDescent="0.25">
      <c r="A3891" s="37" t="s">
        <v>35</v>
      </c>
      <c r="B3891" s="37" t="s">
        <v>20</v>
      </c>
      <c r="C3891" s="33">
        <v>39814</v>
      </c>
      <c r="D3891" s="31">
        <f>'1.4'!L116</f>
        <v>62.9</v>
      </c>
      <c r="E3891" s="31">
        <f>'1.4'!Y116</f>
        <v>-21.6</v>
      </c>
      <c r="F3891" s="31">
        <f>'1.4'!AL116</f>
        <v>-21.6</v>
      </c>
      <c r="G3891" s="31">
        <f>'1.4'!AY116</f>
        <v>1.8</v>
      </c>
    </row>
    <row r="3892" spans="1:7" x14ac:dyDescent="0.25">
      <c r="A3892" s="37" t="s">
        <v>35</v>
      </c>
      <c r="B3892" s="37" t="s">
        <v>20</v>
      </c>
      <c r="C3892" s="33">
        <v>39845</v>
      </c>
      <c r="D3892" s="31">
        <f>'1.4'!L117</f>
        <v>52.6</v>
      </c>
      <c r="E3892" s="31">
        <f>'1.4'!Y117</f>
        <v>-20.9</v>
      </c>
      <c r="F3892" s="31">
        <f>'1.4'!AL117</f>
        <v>-21.2</v>
      </c>
      <c r="G3892" s="31">
        <f>'1.4'!AY117</f>
        <v>0.6</v>
      </c>
    </row>
    <row r="3893" spans="1:7" x14ac:dyDescent="0.25">
      <c r="A3893" s="37" t="s">
        <v>35</v>
      </c>
      <c r="B3893" s="37" t="s">
        <v>20</v>
      </c>
      <c r="C3893" s="33">
        <v>39873</v>
      </c>
      <c r="D3893" s="31">
        <f>'1.4'!L118</f>
        <v>58.9</v>
      </c>
      <c r="E3893" s="31">
        <f>'1.4'!Y118</f>
        <v>-31</v>
      </c>
      <c r="F3893" s="31">
        <f>'1.4'!AL118</f>
        <v>-24.8</v>
      </c>
      <c r="G3893" s="31">
        <f>'1.4'!AY118</f>
        <v>-3.9</v>
      </c>
    </row>
    <row r="3894" spans="1:7" x14ac:dyDescent="0.25">
      <c r="A3894" s="37" t="s">
        <v>35</v>
      </c>
      <c r="B3894" s="37" t="s">
        <v>20</v>
      </c>
      <c r="C3894" s="33">
        <v>39904</v>
      </c>
      <c r="D3894" s="31">
        <f>'1.4'!L119</f>
        <v>57.9</v>
      </c>
      <c r="E3894" s="31">
        <f>'1.4'!Y119</f>
        <v>-28.8</v>
      </c>
      <c r="F3894" s="31">
        <f>'1.4'!AL119</f>
        <v>-25.9</v>
      </c>
      <c r="G3894" s="31">
        <f>'1.4'!AY119</f>
        <v>-7.6</v>
      </c>
    </row>
    <row r="3895" spans="1:7" x14ac:dyDescent="0.25">
      <c r="A3895" s="37" t="s">
        <v>35</v>
      </c>
      <c r="B3895" s="37" t="s">
        <v>20</v>
      </c>
      <c r="C3895" s="33">
        <v>39934</v>
      </c>
      <c r="D3895" s="31">
        <f>'1.4'!L120</f>
        <v>63.7</v>
      </c>
      <c r="E3895" s="31">
        <f>'1.4'!Y120</f>
        <v>-24.7</v>
      </c>
      <c r="F3895" s="31">
        <f>'1.4'!AL120</f>
        <v>-25.6</v>
      </c>
      <c r="G3895" s="31">
        <f>'1.4'!AY120</f>
        <v>-11.1</v>
      </c>
    </row>
    <row r="3896" spans="1:7" x14ac:dyDescent="0.25">
      <c r="A3896" s="37" t="s">
        <v>35</v>
      </c>
      <c r="B3896" s="37" t="s">
        <v>20</v>
      </c>
      <c r="C3896" s="33">
        <v>39965</v>
      </c>
      <c r="D3896" s="31">
        <f>'1.4'!L121</f>
        <v>58</v>
      </c>
      <c r="E3896" s="31">
        <f>'1.4'!Y121</f>
        <v>-14.6</v>
      </c>
      <c r="F3896" s="31">
        <f>'1.4'!AL121</f>
        <v>-24</v>
      </c>
      <c r="G3896" s="31">
        <f>'1.4'!AY121</f>
        <v>-12.4</v>
      </c>
    </row>
    <row r="3897" spans="1:7" x14ac:dyDescent="0.25">
      <c r="A3897" s="37" t="s">
        <v>35</v>
      </c>
      <c r="B3897" s="37" t="s">
        <v>20</v>
      </c>
      <c r="C3897" s="33">
        <v>39995</v>
      </c>
      <c r="D3897" s="31">
        <f>'1.4'!L122</f>
        <v>62.2</v>
      </c>
      <c r="E3897" s="31">
        <f>'1.4'!Y122</f>
        <v>-16.8</v>
      </c>
      <c r="F3897" s="31">
        <f>'1.4'!AL122</f>
        <v>-23</v>
      </c>
      <c r="G3897" s="31">
        <f>'1.4'!AY122</f>
        <v>-14.6</v>
      </c>
    </row>
    <row r="3898" spans="1:7" x14ac:dyDescent="0.25">
      <c r="A3898" s="37" t="s">
        <v>35</v>
      </c>
      <c r="B3898" s="37" t="s">
        <v>20</v>
      </c>
      <c r="C3898" s="33">
        <v>40026</v>
      </c>
      <c r="D3898" s="31">
        <f>'1.4'!L123</f>
        <v>66.400000000000006</v>
      </c>
      <c r="E3898" s="31">
        <f>'1.4'!Y123</f>
        <v>-6.4</v>
      </c>
      <c r="F3898" s="31">
        <f>'1.4'!AL123</f>
        <v>-21.1</v>
      </c>
      <c r="G3898" s="31">
        <f>'1.4'!AY123</f>
        <v>-15.4</v>
      </c>
    </row>
    <row r="3899" spans="1:7" x14ac:dyDescent="0.25">
      <c r="A3899" s="37" t="s">
        <v>35</v>
      </c>
      <c r="B3899" s="37" t="s">
        <v>20</v>
      </c>
      <c r="C3899" s="33">
        <v>40057</v>
      </c>
      <c r="D3899" s="31">
        <f>'1.4'!L124</f>
        <v>73.400000000000006</v>
      </c>
      <c r="E3899" s="31">
        <f>'1.4'!Y124</f>
        <v>-4</v>
      </c>
      <c r="F3899" s="31">
        <f>'1.4'!AL124</f>
        <v>-19.2</v>
      </c>
      <c r="G3899" s="31">
        <f>'1.4'!AY124</f>
        <v>-16.399999999999999</v>
      </c>
    </row>
    <row r="3900" spans="1:7" x14ac:dyDescent="0.25">
      <c r="A3900" s="37" t="s">
        <v>35</v>
      </c>
      <c r="B3900" s="37" t="s">
        <v>20</v>
      </c>
      <c r="C3900" s="33">
        <v>40087</v>
      </c>
      <c r="D3900" s="31">
        <f>'1.4'!L125</f>
        <v>74.599999999999994</v>
      </c>
      <c r="E3900" s="31">
        <f>'1.4'!Y125</f>
        <v>-16</v>
      </c>
      <c r="F3900" s="31">
        <f>'1.4'!AL125</f>
        <v>-18.8</v>
      </c>
      <c r="G3900" s="31">
        <f>'1.4'!AY125</f>
        <v>-17.3</v>
      </c>
    </row>
    <row r="3901" spans="1:7" x14ac:dyDescent="0.25">
      <c r="A3901" s="37" t="s">
        <v>35</v>
      </c>
      <c r="B3901" s="37" t="s">
        <v>20</v>
      </c>
      <c r="C3901" s="33">
        <v>40118</v>
      </c>
      <c r="D3901" s="31">
        <f>'1.4'!L126</f>
        <v>80.599999999999994</v>
      </c>
      <c r="E3901" s="31">
        <f>'1.4'!Y126</f>
        <v>-8.5</v>
      </c>
      <c r="F3901" s="31">
        <f>'1.4'!AL126</f>
        <v>-17.8</v>
      </c>
      <c r="G3901" s="31">
        <f>'1.4'!AY126</f>
        <v>-18.100000000000001</v>
      </c>
    </row>
    <row r="3902" spans="1:7" x14ac:dyDescent="0.25">
      <c r="A3902" s="37" t="s">
        <v>35</v>
      </c>
      <c r="B3902" s="37" t="s">
        <v>20</v>
      </c>
      <c r="C3902" s="33">
        <v>40148</v>
      </c>
      <c r="D3902" s="31">
        <f>'1.4'!L127</f>
        <v>125.4</v>
      </c>
      <c r="E3902" s="31">
        <f>'1.4'!Y127</f>
        <v>4.8</v>
      </c>
      <c r="F3902" s="31">
        <f>'1.4'!AL127</f>
        <v>-15</v>
      </c>
      <c r="G3902" s="31">
        <f>'1.4'!AY127</f>
        <v>-15</v>
      </c>
    </row>
    <row r="3903" spans="1:7" x14ac:dyDescent="0.25">
      <c r="A3903" s="37" t="s">
        <v>35</v>
      </c>
      <c r="B3903" s="37" t="s">
        <v>20</v>
      </c>
      <c r="C3903" s="33">
        <v>40179</v>
      </c>
      <c r="D3903" s="31">
        <f>'1.4'!L128</f>
        <v>69.3</v>
      </c>
      <c r="E3903" s="31">
        <f>'1.4'!Y128</f>
        <v>10.199999999999999</v>
      </c>
      <c r="F3903" s="31">
        <f>'1.4'!AL128</f>
        <v>10.199999999999999</v>
      </c>
      <c r="G3903" s="31">
        <f>'1.4'!AY128</f>
        <v>-12.9</v>
      </c>
    </row>
    <row r="3904" spans="1:7" x14ac:dyDescent="0.25">
      <c r="A3904" s="37" t="s">
        <v>35</v>
      </c>
      <c r="B3904" s="37" t="s">
        <v>20</v>
      </c>
      <c r="C3904" s="33">
        <v>40210</v>
      </c>
      <c r="D3904" s="31">
        <f>'1.4'!L129</f>
        <v>60.4</v>
      </c>
      <c r="E3904" s="31">
        <f>'1.4'!Y129</f>
        <v>14.8</v>
      </c>
      <c r="F3904" s="31">
        <f>'1.4'!AL129</f>
        <v>12.3</v>
      </c>
      <c r="G3904" s="31">
        <f>'1.4'!AY129</f>
        <v>-10.8</v>
      </c>
    </row>
    <row r="3905" spans="1:7" x14ac:dyDescent="0.25">
      <c r="A3905" s="37" t="s">
        <v>35</v>
      </c>
      <c r="B3905" s="37" t="s">
        <v>20</v>
      </c>
      <c r="C3905" s="33">
        <v>40238</v>
      </c>
      <c r="D3905" s="31">
        <f>'1.4'!L130</f>
        <v>74.099999999999994</v>
      </c>
      <c r="E3905" s="31">
        <f>'1.4'!Y130</f>
        <v>25.7</v>
      </c>
      <c r="F3905" s="31">
        <f>'1.4'!AL130</f>
        <v>16.8</v>
      </c>
      <c r="G3905" s="31">
        <f>'1.4'!AY130</f>
        <v>-6.6</v>
      </c>
    </row>
    <row r="3906" spans="1:7" x14ac:dyDescent="0.25">
      <c r="A3906" s="37" t="s">
        <v>35</v>
      </c>
      <c r="B3906" s="37" t="s">
        <v>20</v>
      </c>
      <c r="C3906" s="33">
        <v>40269</v>
      </c>
      <c r="D3906" s="31">
        <f>'1.4'!L131</f>
        <v>67.7</v>
      </c>
      <c r="E3906" s="31">
        <f>'1.4'!Y131</f>
        <v>17</v>
      </c>
      <c r="F3906" s="31">
        <f>'1.4'!AL131</f>
        <v>16.899999999999999</v>
      </c>
      <c r="G3906" s="31">
        <f>'1.4'!AY131</f>
        <v>-3.1</v>
      </c>
    </row>
    <row r="3907" spans="1:7" x14ac:dyDescent="0.25">
      <c r="A3907" s="37" t="s">
        <v>35</v>
      </c>
      <c r="B3907" s="37" t="s">
        <v>20</v>
      </c>
      <c r="C3907" s="33">
        <v>40299</v>
      </c>
      <c r="D3907" s="31">
        <f>'1.4'!L132</f>
        <v>75.7</v>
      </c>
      <c r="E3907" s="31">
        <f>'1.4'!Y132</f>
        <v>18.899999999999999</v>
      </c>
      <c r="F3907" s="31">
        <f>'1.4'!AL132</f>
        <v>17.3</v>
      </c>
      <c r="G3907" s="31">
        <f>'1.4'!AY132</f>
        <v>0.6</v>
      </c>
    </row>
    <row r="3908" spans="1:7" x14ac:dyDescent="0.25">
      <c r="A3908" s="37" t="s">
        <v>35</v>
      </c>
      <c r="B3908" s="37" t="s">
        <v>20</v>
      </c>
      <c r="C3908" s="33">
        <v>40330</v>
      </c>
      <c r="D3908" s="31">
        <f>'1.4'!L133</f>
        <v>71.7</v>
      </c>
      <c r="E3908" s="31">
        <f>'1.4'!Y133</f>
        <v>23.7</v>
      </c>
      <c r="F3908" s="31">
        <f>'1.4'!AL133</f>
        <v>18.399999999999999</v>
      </c>
      <c r="G3908" s="31">
        <f>'1.4'!AY133</f>
        <v>3.3</v>
      </c>
    </row>
    <row r="3909" spans="1:7" x14ac:dyDescent="0.25">
      <c r="A3909" s="37" t="s">
        <v>35</v>
      </c>
      <c r="B3909" s="37" t="s">
        <v>20</v>
      </c>
      <c r="C3909" s="33">
        <v>40360</v>
      </c>
      <c r="D3909" s="31">
        <f>'1.4'!L134</f>
        <v>79.3</v>
      </c>
      <c r="E3909" s="31">
        <f>'1.4'!Y134</f>
        <v>27.5</v>
      </c>
      <c r="F3909" s="31">
        <f>'1.4'!AL134</f>
        <v>19.7</v>
      </c>
      <c r="G3909" s="31">
        <f>'1.4'!AY134</f>
        <v>6.8</v>
      </c>
    </row>
    <row r="3910" spans="1:7" x14ac:dyDescent="0.25">
      <c r="A3910" s="37" t="s">
        <v>35</v>
      </c>
      <c r="B3910" s="37" t="s">
        <v>20</v>
      </c>
      <c r="C3910" s="33">
        <v>40391</v>
      </c>
      <c r="D3910" s="31">
        <f>'1.4'!L135</f>
        <v>86.4</v>
      </c>
      <c r="E3910" s="31">
        <f>'1.4'!Y135</f>
        <v>30</v>
      </c>
      <c r="F3910" s="31">
        <f>'1.4'!AL135</f>
        <v>21.1</v>
      </c>
      <c r="G3910" s="31">
        <f>'1.4'!AY135</f>
        <v>9.6999999999999993</v>
      </c>
    </row>
    <row r="3911" spans="1:7" x14ac:dyDescent="0.25">
      <c r="A3911" s="37" t="s">
        <v>35</v>
      </c>
      <c r="B3911" s="37" t="s">
        <v>20</v>
      </c>
      <c r="C3911" s="33">
        <v>40422</v>
      </c>
      <c r="D3911" s="31">
        <f>'1.4'!L136</f>
        <v>86.3</v>
      </c>
      <c r="E3911" s="31">
        <f>'1.4'!Y136</f>
        <v>17.600000000000001</v>
      </c>
      <c r="F3911" s="31">
        <f>'1.4'!AL136</f>
        <v>20.7</v>
      </c>
      <c r="G3911" s="31">
        <f>'1.4'!AY136</f>
        <v>11.6</v>
      </c>
    </row>
    <row r="3912" spans="1:7" x14ac:dyDescent="0.25">
      <c r="A3912" s="37" t="s">
        <v>35</v>
      </c>
      <c r="B3912" s="37" t="s">
        <v>20</v>
      </c>
      <c r="C3912" s="33">
        <v>40452</v>
      </c>
      <c r="D3912" s="31">
        <f>'1.4'!L137</f>
        <v>100.6</v>
      </c>
      <c r="E3912" s="31">
        <f>'1.4'!Y137</f>
        <v>34.799999999999997</v>
      </c>
      <c r="F3912" s="31">
        <f>'1.4'!AL137</f>
        <v>22.3</v>
      </c>
      <c r="G3912" s="31">
        <f>'1.4'!AY137</f>
        <v>16.600000000000001</v>
      </c>
    </row>
    <row r="3913" spans="1:7" x14ac:dyDescent="0.25">
      <c r="A3913" s="37" t="s">
        <v>35</v>
      </c>
      <c r="B3913" s="37" t="s">
        <v>20</v>
      </c>
      <c r="C3913" s="33">
        <v>40483</v>
      </c>
      <c r="D3913" s="31">
        <f>'1.4'!L138</f>
        <v>93.3</v>
      </c>
      <c r="E3913" s="31">
        <f>'1.4'!Y138</f>
        <v>15.8</v>
      </c>
      <c r="F3913" s="31">
        <f>'1.4'!AL138</f>
        <v>21.6</v>
      </c>
      <c r="G3913" s="31">
        <f>'1.4'!AY138</f>
        <v>19.2</v>
      </c>
    </row>
    <row r="3914" spans="1:7" x14ac:dyDescent="0.25">
      <c r="A3914" s="37" t="s">
        <v>35</v>
      </c>
      <c r="B3914" s="37" t="s">
        <v>20</v>
      </c>
      <c r="C3914" s="33">
        <v>40513</v>
      </c>
      <c r="D3914" s="31">
        <f>'1.4'!L139</f>
        <v>145</v>
      </c>
      <c r="E3914" s="31">
        <f>'1.4'!Y139</f>
        <v>15.7</v>
      </c>
      <c r="F3914" s="31">
        <f>'1.4'!AL139</f>
        <v>20.7</v>
      </c>
      <c r="G3914" s="31">
        <f>'1.4'!AY139</f>
        <v>20.7</v>
      </c>
    </row>
    <row r="3915" spans="1:7" x14ac:dyDescent="0.25">
      <c r="A3915" s="37" t="s">
        <v>35</v>
      </c>
      <c r="B3915" s="37" t="s">
        <v>20</v>
      </c>
      <c r="C3915" s="33">
        <v>40544</v>
      </c>
      <c r="D3915" s="31">
        <f>'1.4'!L140</f>
        <v>91</v>
      </c>
      <c r="E3915" s="31">
        <f>'1.4'!Y140</f>
        <v>31.3</v>
      </c>
      <c r="F3915" s="31">
        <f>'1.4'!AL140</f>
        <v>31.3</v>
      </c>
      <c r="G3915" s="31">
        <f>'1.4'!AY140</f>
        <v>22.4</v>
      </c>
    </row>
    <row r="3916" spans="1:7" x14ac:dyDescent="0.25">
      <c r="A3916" s="37" t="s">
        <v>35</v>
      </c>
      <c r="B3916" s="37" t="s">
        <v>20</v>
      </c>
      <c r="C3916" s="33">
        <v>40575</v>
      </c>
      <c r="D3916" s="31">
        <f>'1.4'!L141</f>
        <v>82</v>
      </c>
      <c r="E3916" s="31">
        <f>'1.4'!Y141</f>
        <v>35.9</v>
      </c>
      <c r="F3916" s="31">
        <f>'1.4'!AL141</f>
        <v>33.4</v>
      </c>
      <c r="G3916" s="31">
        <f>'1.4'!AY141</f>
        <v>23.8</v>
      </c>
    </row>
    <row r="3917" spans="1:7" x14ac:dyDescent="0.25">
      <c r="A3917" s="37" t="s">
        <v>35</v>
      </c>
      <c r="B3917" s="37" t="s">
        <v>20</v>
      </c>
      <c r="C3917" s="33">
        <v>40603</v>
      </c>
      <c r="D3917" s="31">
        <f>'1.4'!L142</f>
        <v>84.8</v>
      </c>
      <c r="E3917" s="31">
        <f>'1.4'!Y142</f>
        <v>14.4</v>
      </c>
      <c r="F3917" s="31">
        <f>'1.4'!AL142</f>
        <v>26.5</v>
      </c>
      <c r="G3917" s="31">
        <f>'1.4'!AY142</f>
        <v>22.9</v>
      </c>
    </row>
    <row r="3918" spans="1:7" x14ac:dyDescent="0.25">
      <c r="A3918" s="37" t="s">
        <v>35</v>
      </c>
      <c r="B3918" s="37" t="s">
        <v>20</v>
      </c>
      <c r="C3918" s="33">
        <v>40634</v>
      </c>
      <c r="D3918" s="31">
        <f>'1.4'!L143</f>
        <v>85.4</v>
      </c>
      <c r="E3918" s="31">
        <f>'1.4'!Y143</f>
        <v>26</v>
      </c>
      <c r="F3918" s="31">
        <f>'1.4'!AL143</f>
        <v>26.4</v>
      </c>
      <c r="G3918" s="31">
        <f>'1.4'!AY143</f>
        <v>23.5</v>
      </c>
    </row>
    <row r="3919" spans="1:7" x14ac:dyDescent="0.25">
      <c r="A3919" s="37" t="s">
        <v>35</v>
      </c>
      <c r="B3919" s="37" t="s">
        <v>20</v>
      </c>
      <c r="C3919" s="33">
        <v>40664</v>
      </c>
      <c r="D3919" s="31">
        <f>'1.4'!L144</f>
        <v>87.2</v>
      </c>
      <c r="E3919" s="31">
        <f>'1.4'!Y144</f>
        <v>15.1</v>
      </c>
      <c r="F3919" s="31">
        <f>'1.4'!AL144</f>
        <v>23.9</v>
      </c>
      <c r="G3919" s="31">
        <f>'1.4'!AY144</f>
        <v>23.1</v>
      </c>
    </row>
    <row r="3920" spans="1:7" x14ac:dyDescent="0.25">
      <c r="A3920" s="37" t="s">
        <v>35</v>
      </c>
      <c r="B3920" s="37" t="s">
        <v>20</v>
      </c>
      <c r="C3920" s="33">
        <v>40695</v>
      </c>
      <c r="D3920" s="31">
        <f>'1.4'!L145</f>
        <v>87.6</v>
      </c>
      <c r="E3920" s="31">
        <f>'1.4'!Y145</f>
        <v>22.1</v>
      </c>
      <c r="F3920" s="31">
        <f>'1.4'!AL145</f>
        <v>23.6</v>
      </c>
      <c r="G3920" s="31">
        <f>'1.4'!AY145</f>
        <v>23</v>
      </c>
    </row>
    <row r="3921" spans="1:7" x14ac:dyDescent="0.25">
      <c r="A3921" s="37" t="s">
        <v>35</v>
      </c>
      <c r="B3921" s="37" t="s">
        <v>20</v>
      </c>
      <c r="C3921" s="33">
        <v>40725</v>
      </c>
      <c r="D3921" s="31">
        <f>'1.4'!L146</f>
        <v>98.3</v>
      </c>
      <c r="E3921" s="31">
        <f>'1.4'!Y146</f>
        <v>23.9</v>
      </c>
      <c r="F3921" s="31">
        <f>'1.4'!AL146</f>
        <v>23.7</v>
      </c>
      <c r="G3921" s="31">
        <f>'1.4'!AY146</f>
        <v>22.8</v>
      </c>
    </row>
    <row r="3922" spans="1:7" x14ac:dyDescent="0.25">
      <c r="A3922" s="37" t="s">
        <v>35</v>
      </c>
      <c r="B3922" s="37" t="s">
        <v>20</v>
      </c>
      <c r="C3922" s="33">
        <v>40756</v>
      </c>
      <c r="D3922" s="31">
        <f>'1.4'!L147</f>
        <v>102.2</v>
      </c>
      <c r="E3922" s="31">
        <f>'1.4'!Y147</f>
        <v>18.3</v>
      </c>
      <c r="F3922" s="31">
        <f>'1.4'!AL147</f>
        <v>22.9</v>
      </c>
      <c r="G3922" s="31">
        <f>'1.4'!AY147</f>
        <v>21.8</v>
      </c>
    </row>
    <row r="3923" spans="1:7" x14ac:dyDescent="0.25">
      <c r="A3923" s="37" t="s">
        <v>35</v>
      </c>
      <c r="B3923" s="37" t="s">
        <v>20</v>
      </c>
      <c r="C3923" s="33">
        <v>40787</v>
      </c>
      <c r="D3923" s="31">
        <f>'1.4'!L148</f>
        <v>96.8</v>
      </c>
      <c r="E3923" s="31">
        <f>'1.4'!Y148</f>
        <v>12.1</v>
      </c>
      <c r="F3923" s="31">
        <f>'1.4'!AL148</f>
        <v>21.5</v>
      </c>
      <c r="G3923" s="31">
        <f>'1.4'!AY148</f>
        <v>21.3</v>
      </c>
    </row>
    <row r="3924" spans="1:7" x14ac:dyDescent="0.25">
      <c r="A3924" s="37" t="s">
        <v>35</v>
      </c>
      <c r="B3924" s="37" t="s">
        <v>20</v>
      </c>
      <c r="C3924" s="33">
        <v>40817</v>
      </c>
      <c r="D3924" s="31">
        <f>'1.4'!L149</f>
        <v>118.3</v>
      </c>
      <c r="E3924" s="31">
        <f>'1.4'!Y149</f>
        <v>17.600000000000001</v>
      </c>
      <c r="F3924" s="31">
        <f>'1.4'!AL149</f>
        <v>21</v>
      </c>
      <c r="G3924" s="31">
        <f>'1.4'!AY149</f>
        <v>19.899999999999999</v>
      </c>
    </row>
    <row r="3925" spans="1:7" x14ac:dyDescent="0.25">
      <c r="A3925" s="37" t="s">
        <v>35</v>
      </c>
      <c r="B3925" s="37" t="s">
        <v>20</v>
      </c>
      <c r="C3925" s="33">
        <v>40848</v>
      </c>
      <c r="D3925" s="31">
        <f>'1.4'!L150</f>
        <v>110.2</v>
      </c>
      <c r="E3925" s="31">
        <f>'1.4'!Y150</f>
        <v>18.2</v>
      </c>
      <c r="F3925" s="31">
        <f>'1.4'!AL150</f>
        <v>20.7</v>
      </c>
      <c r="G3925" s="31">
        <f>'1.4'!AY150</f>
        <v>20</v>
      </c>
    </row>
    <row r="3926" spans="1:7" x14ac:dyDescent="0.25">
      <c r="A3926" s="37" t="s">
        <v>35</v>
      </c>
      <c r="B3926" s="37" t="s">
        <v>20</v>
      </c>
      <c r="C3926" s="33">
        <v>40878</v>
      </c>
      <c r="D3926" s="31">
        <f>'1.4'!L151</f>
        <v>156.5</v>
      </c>
      <c r="E3926" s="31">
        <f>'1.4'!Y151</f>
        <v>8</v>
      </c>
      <c r="F3926" s="31">
        <f>'1.4'!AL151</f>
        <v>18.899999999999999</v>
      </c>
      <c r="G3926" s="31">
        <f>'1.4'!AY151</f>
        <v>18.899999999999999</v>
      </c>
    </row>
    <row r="3927" spans="1:7" x14ac:dyDescent="0.25">
      <c r="A3927" s="37" t="s">
        <v>35</v>
      </c>
      <c r="B3927" s="37" t="s">
        <v>20</v>
      </c>
      <c r="C3927" s="33">
        <v>40909</v>
      </c>
      <c r="D3927" s="31">
        <f>'1.4'!L152</f>
        <v>110.8</v>
      </c>
      <c r="E3927" s="31">
        <f>'1.4'!Y152</f>
        <v>21.8</v>
      </c>
      <c r="F3927" s="31">
        <f>'1.4'!AL152</f>
        <v>21.8</v>
      </c>
      <c r="G3927" s="31">
        <f>'1.4'!AY152</f>
        <v>18.3</v>
      </c>
    </row>
    <row r="3928" spans="1:7" x14ac:dyDescent="0.25">
      <c r="A3928" s="37" t="s">
        <v>35</v>
      </c>
      <c r="B3928" s="37" t="s">
        <v>20</v>
      </c>
      <c r="C3928" s="33">
        <v>40940</v>
      </c>
      <c r="D3928" s="31">
        <f>'1.4'!L153</f>
        <v>101.1</v>
      </c>
      <c r="E3928" s="31">
        <f>'1.4'!Y153</f>
        <v>23.2</v>
      </c>
      <c r="F3928" s="31">
        <f>'1.4'!AL153</f>
        <v>22.4</v>
      </c>
      <c r="G3928" s="31">
        <f>'1.4'!AY153</f>
        <v>17.600000000000001</v>
      </c>
    </row>
    <row r="3929" spans="1:7" x14ac:dyDescent="0.25">
      <c r="A3929" s="37" t="s">
        <v>35</v>
      </c>
      <c r="B3929" s="37" t="s">
        <v>20</v>
      </c>
      <c r="C3929" s="33">
        <v>40969</v>
      </c>
      <c r="D3929" s="31">
        <f>'1.4'!L154</f>
        <v>121</v>
      </c>
      <c r="E3929" s="31">
        <f>'1.4'!Y154</f>
        <v>42.7</v>
      </c>
      <c r="F3929" s="31">
        <f>'1.4'!AL154</f>
        <v>29.1</v>
      </c>
      <c r="G3929" s="31">
        <f>'1.4'!AY154</f>
        <v>19.899999999999999</v>
      </c>
    </row>
    <row r="3930" spans="1:7" x14ac:dyDescent="0.25">
      <c r="A3930" s="37" t="s">
        <v>35</v>
      </c>
      <c r="B3930" s="37" t="s">
        <v>20</v>
      </c>
      <c r="C3930" s="33">
        <v>41000</v>
      </c>
      <c r="D3930" s="31">
        <f>'1.4'!L155</f>
        <v>110.7</v>
      </c>
      <c r="E3930" s="31">
        <f>'1.4'!Y155</f>
        <v>29.7</v>
      </c>
      <c r="F3930" s="31">
        <f>'1.4'!AL155</f>
        <v>29.3</v>
      </c>
      <c r="G3930" s="31">
        <f>'1.4'!AY155</f>
        <v>20.3</v>
      </c>
    </row>
    <row r="3931" spans="1:7" x14ac:dyDescent="0.25">
      <c r="A3931" s="37" t="s">
        <v>35</v>
      </c>
      <c r="B3931" s="37" t="s">
        <v>20</v>
      </c>
      <c r="C3931" s="33">
        <v>41030</v>
      </c>
      <c r="D3931" s="31">
        <f>'1.4'!L156</f>
        <v>123.5</v>
      </c>
      <c r="E3931" s="31">
        <f>'1.4'!Y156</f>
        <v>41.6</v>
      </c>
      <c r="F3931" s="31">
        <f>'1.4'!AL156</f>
        <v>31.8</v>
      </c>
      <c r="G3931" s="31">
        <f>'1.4'!AY156</f>
        <v>22.3</v>
      </c>
    </row>
    <row r="3932" spans="1:7" x14ac:dyDescent="0.25">
      <c r="A3932" s="37" t="s">
        <v>35</v>
      </c>
      <c r="B3932" s="37" t="s">
        <v>20</v>
      </c>
      <c r="C3932" s="33">
        <v>41061</v>
      </c>
      <c r="D3932" s="31">
        <f>'1.4'!L157</f>
        <v>117.6</v>
      </c>
      <c r="E3932" s="31">
        <f>'1.4'!Y157</f>
        <v>34.4</v>
      </c>
      <c r="F3932" s="31">
        <f>'1.4'!AL157</f>
        <v>32.200000000000003</v>
      </c>
      <c r="G3932" s="31">
        <f>'1.4'!AY157</f>
        <v>23.3</v>
      </c>
    </row>
    <row r="3933" spans="1:7" x14ac:dyDescent="0.25">
      <c r="A3933" s="37" t="s">
        <v>35</v>
      </c>
      <c r="B3933" s="37" t="s">
        <v>20</v>
      </c>
      <c r="C3933" s="33">
        <v>41091</v>
      </c>
      <c r="D3933" s="31">
        <f>'1.4'!L158</f>
        <v>122.2</v>
      </c>
      <c r="E3933" s="31">
        <f>'1.4'!Y158</f>
        <v>24.3</v>
      </c>
      <c r="F3933" s="31">
        <f>'1.4'!AL158</f>
        <v>31</v>
      </c>
      <c r="G3933" s="31">
        <f>'1.4'!AY158</f>
        <v>23.3</v>
      </c>
    </row>
    <row r="3934" spans="1:7" x14ac:dyDescent="0.25">
      <c r="A3934" s="37" t="s">
        <v>35</v>
      </c>
      <c r="B3934" s="37" t="s">
        <v>20</v>
      </c>
      <c r="C3934" s="33">
        <v>41122</v>
      </c>
      <c r="D3934" s="31">
        <f>'1.4'!L159</f>
        <v>133.19999999999999</v>
      </c>
      <c r="E3934" s="31">
        <f>'1.4'!Y159</f>
        <v>30.4</v>
      </c>
      <c r="F3934" s="31">
        <f>'1.4'!AL159</f>
        <v>30.9</v>
      </c>
      <c r="G3934" s="31">
        <f>'1.4'!AY159</f>
        <v>24.3</v>
      </c>
    </row>
    <row r="3935" spans="1:7" x14ac:dyDescent="0.25">
      <c r="A3935" s="37" t="s">
        <v>35</v>
      </c>
      <c r="B3935" s="37" t="s">
        <v>20</v>
      </c>
      <c r="C3935" s="33">
        <v>41153</v>
      </c>
      <c r="D3935" s="31">
        <f>'1.4'!L160</f>
        <v>133.69999999999999</v>
      </c>
      <c r="E3935" s="31">
        <f>'1.4'!Y160</f>
        <v>38.1</v>
      </c>
      <c r="F3935" s="31">
        <f>'1.4'!AL160</f>
        <v>31.7</v>
      </c>
      <c r="G3935" s="31">
        <f>'1.4'!AY160</f>
        <v>26.4</v>
      </c>
    </row>
    <row r="3936" spans="1:7" x14ac:dyDescent="0.25">
      <c r="A3936" s="37" t="s">
        <v>35</v>
      </c>
      <c r="B3936" s="37" t="s">
        <v>20</v>
      </c>
      <c r="C3936" s="33">
        <v>41183</v>
      </c>
      <c r="D3936" s="31">
        <f>'1.4'!L161</f>
        <v>157</v>
      </c>
      <c r="E3936" s="31">
        <f>'1.4'!Y161</f>
        <v>32.799999999999997</v>
      </c>
      <c r="F3936" s="31">
        <f>'1.4'!AL161</f>
        <v>31.9</v>
      </c>
      <c r="G3936" s="31">
        <f>'1.4'!AY161</f>
        <v>27.8</v>
      </c>
    </row>
    <row r="3937" spans="1:7" x14ac:dyDescent="0.25">
      <c r="A3937" s="37" t="s">
        <v>35</v>
      </c>
      <c r="B3937" s="37" t="s">
        <v>20</v>
      </c>
      <c r="C3937" s="33">
        <v>41214</v>
      </c>
      <c r="D3937" s="31">
        <f>'1.4'!L162</f>
        <v>144.6</v>
      </c>
      <c r="E3937" s="31">
        <f>'1.4'!Y162</f>
        <v>31.3</v>
      </c>
      <c r="F3937" s="31">
        <f>'1.4'!AL162</f>
        <v>31.8</v>
      </c>
      <c r="G3937" s="31">
        <f>'1.4'!AY162</f>
        <v>28.9</v>
      </c>
    </row>
    <row r="3938" spans="1:7" x14ac:dyDescent="0.25">
      <c r="A3938" s="37" t="s">
        <v>35</v>
      </c>
      <c r="B3938" s="37" t="s">
        <v>20</v>
      </c>
      <c r="C3938" s="33">
        <v>41244</v>
      </c>
      <c r="D3938" s="31">
        <f>'1.4'!L163</f>
        <v>219.5</v>
      </c>
      <c r="E3938" s="31">
        <f>'1.4'!Y163</f>
        <v>40.200000000000003</v>
      </c>
      <c r="F3938" s="31">
        <f>'1.4'!AL163</f>
        <v>32.9</v>
      </c>
      <c r="G3938" s="31">
        <f>'1.4'!AY163</f>
        <v>32.9</v>
      </c>
    </row>
    <row r="3939" spans="1:7" x14ac:dyDescent="0.25">
      <c r="A3939" s="37" t="s">
        <v>35</v>
      </c>
      <c r="B3939" s="37" t="s">
        <v>20</v>
      </c>
      <c r="C3939" s="33">
        <v>41275</v>
      </c>
      <c r="D3939" s="31">
        <f>'1.4'!L164</f>
        <v>136.1</v>
      </c>
      <c r="E3939" s="31">
        <f>'1.4'!Y164</f>
        <v>22.9</v>
      </c>
      <c r="F3939" s="31">
        <f>'1.4'!AL164</f>
        <v>22.9</v>
      </c>
      <c r="G3939" s="31">
        <f>'1.4'!AY164</f>
        <v>32.799999999999997</v>
      </c>
    </row>
    <row r="3940" spans="1:7" x14ac:dyDescent="0.25">
      <c r="A3940" s="37" t="s">
        <v>35</v>
      </c>
      <c r="B3940" s="37" t="s">
        <v>20</v>
      </c>
      <c r="C3940" s="33">
        <v>41306</v>
      </c>
      <c r="D3940" s="31">
        <f>'1.4'!L165</f>
        <v>109.5</v>
      </c>
      <c r="E3940" s="31">
        <f>'1.4'!Y165</f>
        <v>8.4</v>
      </c>
      <c r="F3940" s="31">
        <f>'1.4'!AL165</f>
        <v>16</v>
      </c>
      <c r="G3940" s="31">
        <f>'1.4'!AY165</f>
        <v>31.5</v>
      </c>
    </row>
    <row r="3941" spans="1:7" x14ac:dyDescent="0.25">
      <c r="A3941" s="37" t="s">
        <v>35</v>
      </c>
      <c r="B3941" s="37" t="s">
        <v>20</v>
      </c>
      <c r="C3941" s="33">
        <v>41334</v>
      </c>
      <c r="D3941" s="31">
        <f>'1.4'!L166</f>
        <v>137.19999999999999</v>
      </c>
      <c r="E3941" s="31">
        <f>'1.4'!Y166</f>
        <v>13.4</v>
      </c>
      <c r="F3941" s="31">
        <f>'1.4'!AL166</f>
        <v>15</v>
      </c>
      <c r="G3941" s="31">
        <f>'1.4'!AY166</f>
        <v>29</v>
      </c>
    </row>
    <row r="3942" spans="1:7" x14ac:dyDescent="0.25">
      <c r="A3942" s="37" t="s">
        <v>35</v>
      </c>
      <c r="B3942" s="37" t="s">
        <v>20</v>
      </c>
      <c r="C3942" s="33">
        <v>41365</v>
      </c>
      <c r="D3942" s="31">
        <f>'1.4'!L167</f>
        <v>129.1</v>
      </c>
      <c r="E3942" s="31">
        <f>'1.4'!Y167</f>
        <v>16.600000000000001</v>
      </c>
      <c r="F3942" s="31">
        <f>'1.4'!AL167</f>
        <v>15.4</v>
      </c>
      <c r="G3942" s="31">
        <f>'1.4'!AY167</f>
        <v>27.9</v>
      </c>
    </row>
    <row r="3943" spans="1:7" x14ac:dyDescent="0.25">
      <c r="A3943" s="37" t="s">
        <v>35</v>
      </c>
      <c r="B3943" s="37" t="s">
        <v>20</v>
      </c>
      <c r="C3943" s="33">
        <v>41395</v>
      </c>
      <c r="D3943" s="31">
        <f>'1.4'!L168</f>
        <v>124.8</v>
      </c>
      <c r="E3943" s="31">
        <f>'1.4'!Y168</f>
        <v>1.1000000000000001</v>
      </c>
      <c r="F3943" s="31">
        <f>'1.4'!AL168</f>
        <v>12.3</v>
      </c>
      <c r="G3943" s="31">
        <f>'1.4'!AY168</f>
        <v>24.5</v>
      </c>
    </row>
    <row r="3944" spans="1:7" x14ac:dyDescent="0.25">
      <c r="A3944" s="37" t="s">
        <v>35</v>
      </c>
      <c r="B3944" s="37" t="s">
        <v>20</v>
      </c>
      <c r="C3944" s="33">
        <v>41426</v>
      </c>
      <c r="D3944" s="31">
        <f>'1.4'!L169</f>
        <v>111.1</v>
      </c>
      <c r="E3944" s="31">
        <f>'1.4'!Y169</f>
        <v>-5.6</v>
      </c>
      <c r="F3944" s="31">
        <f>'1.4'!AL169</f>
        <v>9.1999999999999993</v>
      </c>
      <c r="G3944" s="31">
        <f>'1.4'!AY169</f>
        <v>21.3</v>
      </c>
    </row>
    <row r="3945" spans="1:7" x14ac:dyDescent="0.25">
      <c r="A3945" s="37" t="s">
        <v>35</v>
      </c>
      <c r="B3945" s="37" t="s">
        <v>20</v>
      </c>
      <c r="C3945" s="33">
        <v>41456</v>
      </c>
      <c r="D3945" s="31">
        <f>'1.4'!L170</f>
        <v>124.4</v>
      </c>
      <c r="E3945" s="31">
        <f>'1.4'!Y170</f>
        <v>1.8</v>
      </c>
      <c r="F3945" s="31">
        <f>'1.4'!AL170</f>
        <v>8.1</v>
      </c>
      <c r="G3945" s="31">
        <f>'1.4'!AY170</f>
        <v>19.399999999999999</v>
      </c>
    </row>
    <row r="3946" spans="1:7" x14ac:dyDescent="0.25">
      <c r="A3946" s="37" t="s">
        <v>35</v>
      </c>
      <c r="B3946" s="37" t="s">
        <v>20</v>
      </c>
      <c r="C3946" s="33">
        <v>41487</v>
      </c>
      <c r="D3946" s="31">
        <f>'1.4'!L171</f>
        <v>139.80000000000001</v>
      </c>
      <c r="E3946" s="31">
        <f>'1.4'!Y171</f>
        <v>5</v>
      </c>
      <c r="F3946" s="31">
        <f>'1.4'!AL171</f>
        <v>7.7</v>
      </c>
      <c r="G3946" s="31">
        <f>'1.4'!AY171</f>
        <v>17.3</v>
      </c>
    </row>
    <row r="3947" spans="1:7" x14ac:dyDescent="0.25">
      <c r="A3947" s="37" t="s">
        <v>35</v>
      </c>
      <c r="B3947" s="37" t="s">
        <v>20</v>
      </c>
      <c r="C3947" s="33">
        <v>41518</v>
      </c>
      <c r="D3947" s="31">
        <f>'1.4'!L172</f>
        <v>122.2</v>
      </c>
      <c r="E3947" s="31">
        <f>'1.4'!Y172</f>
        <v>-8.6</v>
      </c>
      <c r="F3947" s="31">
        <f>'1.4'!AL172</f>
        <v>5.7</v>
      </c>
      <c r="G3947" s="31">
        <f>'1.4'!AY172</f>
        <v>13.5</v>
      </c>
    </row>
    <row r="3948" spans="1:7" x14ac:dyDescent="0.25">
      <c r="A3948" s="37" t="s">
        <v>35</v>
      </c>
      <c r="B3948" s="37" t="s">
        <v>20</v>
      </c>
      <c r="C3948" s="33">
        <v>41548</v>
      </c>
      <c r="D3948" s="31">
        <f>'1.4'!L173</f>
        <v>155.69999999999999</v>
      </c>
      <c r="E3948" s="31">
        <f>'1.4'!Y173</f>
        <v>-0.8</v>
      </c>
      <c r="F3948" s="31">
        <f>'1.4'!AL173</f>
        <v>4.8</v>
      </c>
      <c r="G3948" s="31">
        <f>'1.4'!AY173</f>
        <v>10.5</v>
      </c>
    </row>
    <row r="3949" spans="1:7" x14ac:dyDescent="0.25">
      <c r="A3949" s="37" t="s">
        <v>35</v>
      </c>
      <c r="B3949" s="37" t="s">
        <v>20</v>
      </c>
      <c r="C3949" s="33">
        <v>41579</v>
      </c>
      <c r="D3949" s="31">
        <f>'1.4'!L174</f>
        <v>135.4</v>
      </c>
      <c r="E3949" s="31">
        <f>'1.4'!Y174</f>
        <v>-6.4</v>
      </c>
      <c r="F3949" s="31">
        <f>'1.4'!AL174</f>
        <v>3.7</v>
      </c>
      <c r="G3949" s="31">
        <f>'1.4'!AY174</f>
        <v>7.4</v>
      </c>
    </row>
    <row r="3950" spans="1:7" x14ac:dyDescent="0.25">
      <c r="A3950" s="37" t="s">
        <v>35</v>
      </c>
      <c r="B3950" s="37" t="s">
        <v>20</v>
      </c>
      <c r="C3950" s="33">
        <v>41609</v>
      </c>
      <c r="D3950" s="31">
        <f>'1.4'!L175</f>
        <v>174.1</v>
      </c>
      <c r="E3950" s="31">
        <f>'1.4'!Y175</f>
        <v>-20.7</v>
      </c>
      <c r="F3950" s="31">
        <f>'1.4'!AL175</f>
        <v>0.3</v>
      </c>
      <c r="G3950" s="31">
        <f>'1.4'!AY175</f>
        <v>0.3</v>
      </c>
    </row>
    <row r="3951" spans="1:7" x14ac:dyDescent="0.25">
      <c r="A3951" s="37" t="s">
        <v>35</v>
      </c>
      <c r="B3951" s="37" t="s">
        <v>20</v>
      </c>
      <c r="C3951" s="33">
        <v>41640</v>
      </c>
      <c r="D3951" s="31">
        <f>'1.4'!L176</f>
        <v>122.5</v>
      </c>
      <c r="E3951" s="31">
        <f>'1.4'!Y176</f>
        <v>-10</v>
      </c>
      <c r="F3951" s="31">
        <f>'1.4'!AL176</f>
        <v>-10</v>
      </c>
      <c r="G3951" s="31">
        <f>'1.4'!AY176</f>
        <v>-2.1</v>
      </c>
    </row>
    <row r="3952" spans="1:7" x14ac:dyDescent="0.25">
      <c r="A3952" s="37" t="s">
        <v>35</v>
      </c>
      <c r="B3952" s="37" t="s">
        <v>20</v>
      </c>
      <c r="C3952" s="33">
        <v>41671</v>
      </c>
      <c r="D3952" s="31">
        <f>'1.4'!L177</f>
        <v>102.6</v>
      </c>
      <c r="E3952" s="31">
        <f>'1.4'!Y177</f>
        <v>-6.3</v>
      </c>
      <c r="F3952" s="31">
        <f>'1.4'!AL177</f>
        <v>-8.4</v>
      </c>
      <c r="G3952" s="31">
        <f>'1.4'!AY177</f>
        <v>-3</v>
      </c>
    </row>
    <row r="3953" spans="1:7" x14ac:dyDescent="0.25">
      <c r="A3953" s="37" t="s">
        <v>35</v>
      </c>
      <c r="B3953" s="37" t="s">
        <v>20</v>
      </c>
      <c r="C3953" s="33">
        <v>41699</v>
      </c>
      <c r="D3953" s="31">
        <f>'1.4'!L178</f>
        <v>106.1</v>
      </c>
      <c r="E3953" s="31">
        <f>'1.4'!Y178</f>
        <v>-22.7</v>
      </c>
      <c r="F3953" s="31">
        <f>'1.4'!AL178</f>
        <v>-13.5</v>
      </c>
      <c r="G3953" s="31">
        <f>'1.4'!AY178</f>
        <v>-5.9</v>
      </c>
    </row>
    <row r="3954" spans="1:7" x14ac:dyDescent="0.25">
      <c r="A3954" s="37" t="s">
        <v>35</v>
      </c>
      <c r="B3954" s="37" t="s">
        <v>20</v>
      </c>
      <c r="C3954" s="33">
        <v>41730</v>
      </c>
      <c r="D3954" s="31">
        <f>'1.4'!L179</f>
        <v>115.9</v>
      </c>
      <c r="E3954" s="31">
        <f>'1.4'!Y179</f>
        <v>-10.199999999999999</v>
      </c>
      <c r="F3954" s="31">
        <f>'1.4'!AL179</f>
        <v>-12.7</v>
      </c>
      <c r="G3954" s="31">
        <f>'1.4'!AY179</f>
        <v>-7.7</v>
      </c>
    </row>
    <row r="3955" spans="1:7" x14ac:dyDescent="0.25">
      <c r="A3955" s="37" t="s">
        <v>35</v>
      </c>
      <c r="B3955" s="37" t="s">
        <v>20</v>
      </c>
      <c r="C3955" s="33">
        <v>41760</v>
      </c>
      <c r="D3955" s="31">
        <f>'1.4'!L180</f>
        <v>111.9</v>
      </c>
      <c r="E3955" s="31">
        <f>'1.4'!Y180</f>
        <v>-10.4</v>
      </c>
      <c r="F3955" s="31">
        <f>'1.4'!AL180</f>
        <v>-12.2</v>
      </c>
      <c r="G3955" s="31">
        <f>'1.4'!AY180</f>
        <v>-8.6</v>
      </c>
    </row>
    <row r="3956" spans="1:7" x14ac:dyDescent="0.25">
      <c r="A3956" s="37" t="s">
        <v>35</v>
      </c>
      <c r="B3956" s="37" t="s">
        <v>20</v>
      </c>
      <c r="C3956" s="33">
        <v>41791</v>
      </c>
      <c r="D3956" s="31">
        <f>'1.4'!L181</f>
        <v>98.6</v>
      </c>
      <c r="E3956" s="31">
        <f>'1.4'!Y181</f>
        <v>-11.3</v>
      </c>
      <c r="F3956" s="31">
        <f>'1.4'!AL181</f>
        <v>-12.1</v>
      </c>
      <c r="G3956" s="31">
        <f>'1.4'!AY181</f>
        <v>-9</v>
      </c>
    </row>
    <row r="3957" spans="1:7" x14ac:dyDescent="0.25">
      <c r="A3957" s="37" t="s">
        <v>35</v>
      </c>
      <c r="B3957" s="37" t="s">
        <v>20</v>
      </c>
      <c r="C3957" s="33">
        <v>41821</v>
      </c>
      <c r="D3957" s="31">
        <f>'1.4'!L182</f>
        <v>105.5</v>
      </c>
      <c r="E3957" s="31">
        <f>'1.4'!Y182</f>
        <v>-15.2</v>
      </c>
      <c r="F3957" s="31">
        <f>'1.4'!AL182</f>
        <v>-12.5</v>
      </c>
      <c r="G3957" s="31">
        <f>'1.4'!AY182</f>
        <v>-10.199999999999999</v>
      </c>
    </row>
    <row r="3958" spans="1:7" x14ac:dyDescent="0.25">
      <c r="A3958" s="37" t="s">
        <v>35</v>
      </c>
      <c r="B3958" s="37" t="s">
        <v>20</v>
      </c>
      <c r="C3958" s="33">
        <v>41852</v>
      </c>
      <c r="D3958" s="31">
        <f>'1.4'!L183</f>
        <v>0</v>
      </c>
      <c r="E3958" s="31">
        <f>'1.4'!Y183</f>
        <v>0</v>
      </c>
      <c r="F3958" s="31">
        <f>'1.4'!AL183</f>
        <v>0</v>
      </c>
      <c r="G3958" s="31">
        <f>'1.4'!AY183</f>
        <v>0</v>
      </c>
    </row>
    <row r="3959" spans="1:7" x14ac:dyDescent="0.25">
      <c r="A3959" s="37" t="s">
        <v>35</v>
      </c>
      <c r="B3959" s="37" t="s">
        <v>20</v>
      </c>
      <c r="C3959" s="33">
        <v>41883</v>
      </c>
      <c r="D3959" s="31">
        <f>'1.4'!L184</f>
        <v>0</v>
      </c>
      <c r="E3959" s="31">
        <f>'1.4'!Y184</f>
        <v>0</v>
      </c>
      <c r="F3959" s="31">
        <f>'1.4'!AL184</f>
        <v>0</v>
      </c>
      <c r="G3959" s="31">
        <f>'1.4'!AY184</f>
        <v>0</v>
      </c>
    </row>
    <row r="3960" spans="1:7" x14ac:dyDescent="0.25">
      <c r="A3960" s="37" t="s">
        <v>35</v>
      </c>
      <c r="B3960" s="37" t="s">
        <v>20</v>
      </c>
      <c r="C3960" s="33">
        <v>41913</v>
      </c>
      <c r="D3960" s="31">
        <f>'1.4'!L185</f>
        <v>0</v>
      </c>
      <c r="E3960" s="31">
        <f>'1.4'!Y185</f>
        <v>0</v>
      </c>
      <c r="F3960" s="31">
        <f>'1.4'!AL185</f>
        <v>0</v>
      </c>
      <c r="G3960" s="31">
        <f>'1.4'!AY185</f>
        <v>0</v>
      </c>
    </row>
    <row r="3961" spans="1:7" x14ac:dyDescent="0.25">
      <c r="A3961" s="37" t="s">
        <v>35</v>
      </c>
      <c r="B3961" s="37" t="s">
        <v>20</v>
      </c>
      <c r="C3961" s="33">
        <v>41944</v>
      </c>
      <c r="D3961" s="31">
        <f>'1.4'!L186</f>
        <v>0</v>
      </c>
      <c r="E3961" s="31">
        <f>'1.4'!Y186</f>
        <v>0</v>
      </c>
      <c r="F3961" s="31">
        <f>'1.4'!AL186</f>
        <v>0</v>
      </c>
      <c r="G3961" s="31">
        <f>'1.4'!AY186</f>
        <v>0</v>
      </c>
    </row>
    <row r="3962" spans="1:7" x14ac:dyDescent="0.25">
      <c r="A3962" s="37" t="s">
        <v>35</v>
      </c>
      <c r="B3962" s="37" t="s">
        <v>20</v>
      </c>
      <c r="C3962" s="33">
        <v>41974</v>
      </c>
      <c r="D3962" s="31">
        <f>'1.4'!L187</f>
        <v>0</v>
      </c>
      <c r="E3962" s="31">
        <f>'1.4'!Y187</f>
        <v>0</v>
      </c>
      <c r="F3962" s="31">
        <f>'1.4'!AL187</f>
        <v>0</v>
      </c>
      <c r="G3962" s="31">
        <f>'1.4'!AY187</f>
        <v>0</v>
      </c>
    </row>
    <row r="3963" spans="1:7" x14ac:dyDescent="0.25">
      <c r="A3963" s="37" t="s">
        <v>35</v>
      </c>
      <c r="B3963" s="37" t="s">
        <v>26</v>
      </c>
      <c r="C3963" s="33">
        <v>36526</v>
      </c>
      <c r="D3963" s="31" t="e">
        <f>'1.4'!M8</f>
        <v>#N/A</v>
      </c>
      <c r="E3963" s="31" t="e">
        <f>'1.4'!Z8</f>
        <v>#N/A</v>
      </c>
      <c r="F3963" s="31" t="e">
        <f>'1.4'!AM8</f>
        <v>#N/A</v>
      </c>
      <c r="G3963" s="31" t="e">
        <f>'1.4'!AZ8</f>
        <v>#N/A</v>
      </c>
    </row>
    <row r="3964" spans="1:7" x14ac:dyDescent="0.25">
      <c r="A3964" s="37" t="s">
        <v>35</v>
      </c>
      <c r="B3964" s="37" t="s">
        <v>26</v>
      </c>
      <c r="C3964" s="33">
        <v>36557</v>
      </c>
      <c r="D3964" s="31" t="e">
        <f>'1.4'!M9</f>
        <v>#N/A</v>
      </c>
      <c r="E3964" s="31" t="e">
        <f>'1.4'!Z9</f>
        <v>#N/A</v>
      </c>
      <c r="F3964" s="31" t="e">
        <f>'1.4'!AM9</f>
        <v>#N/A</v>
      </c>
      <c r="G3964" s="31" t="e">
        <f>'1.4'!AZ9</f>
        <v>#N/A</v>
      </c>
    </row>
    <row r="3965" spans="1:7" x14ac:dyDescent="0.25">
      <c r="A3965" s="37" t="s">
        <v>35</v>
      </c>
      <c r="B3965" s="37" t="s">
        <v>26</v>
      </c>
      <c r="C3965" s="33">
        <v>36586</v>
      </c>
      <c r="D3965" s="31" t="e">
        <f>'1.4'!M10</f>
        <v>#N/A</v>
      </c>
      <c r="E3965" s="31" t="e">
        <f>'1.4'!Z10</f>
        <v>#N/A</v>
      </c>
      <c r="F3965" s="31" t="e">
        <f>'1.4'!AM10</f>
        <v>#N/A</v>
      </c>
      <c r="G3965" s="31" t="e">
        <f>'1.4'!AZ10</f>
        <v>#N/A</v>
      </c>
    </row>
    <row r="3966" spans="1:7" x14ac:dyDescent="0.25">
      <c r="A3966" s="37" t="s">
        <v>35</v>
      </c>
      <c r="B3966" s="37" t="s">
        <v>26</v>
      </c>
      <c r="C3966" s="33">
        <v>36617</v>
      </c>
      <c r="D3966" s="31" t="e">
        <f>'1.4'!M11</f>
        <v>#N/A</v>
      </c>
      <c r="E3966" s="31" t="e">
        <f>'1.4'!Z11</f>
        <v>#N/A</v>
      </c>
      <c r="F3966" s="31" t="e">
        <f>'1.4'!AM11</f>
        <v>#N/A</v>
      </c>
      <c r="G3966" s="31" t="e">
        <f>'1.4'!AZ11</f>
        <v>#N/A</v>
      </c>
    </row>
    <row r="3967" spans="1:7" x14ac:dyDescent="0.25">
      <c r="A3967" s="37" t="s">
        <v>35</v>
      </c>
      <c r="B3967" s="37" t="s">
        <v>26</v>
      </c>
      <c r="C3967" s="33">
        <v>36647</v>
      </c>
      <c r="D3967" s="31" t="e">
        <f>'1.4'!M12</f>
        <v>#N/A</v>
      </c>
      <c r="E3967" s="31" t="e">
        <f>'1.4'!Z12</f>
        <v>#N/A</v>
      </c>
      <c r="F3967" s="31" t="e">
        <f>'1.4'!AM12</f>
        <v>#N/A</v>
      </c>
      <c r="G3967" s="31" t="e">
        <f>'1.4'!AZ12</f>
        <v>#N/A</v>
      </c>
    </row>
    <row r="3968" spans="1:7" x14ac:dyDescent="0.25">
      <c r="A3968" s="37" t="s">
        <v>35</v>
      </c>
      <c r="B3968" s="37" t="s">
        <v>26</v>
      </c>
      <c r="C3968" s="33">
        <v>36678</v>
      </c>
      <c r="D3968" s="31" t="e">
        <f>'1.4'!M13</f>
        <v>#N/A</v>
      </c>
      <c r="E3968" s="31" t="e">
        <f>'1.4'!Z13</f>
        <v>#N/A</v>
      </c>
      <c r="F3968" s="31" t="e">
        <f>'1.4'!AM13</f>
        <v>#N/A</v>
      </c>
      <c r="G3968" s="31" t="e">
        <f>'1.4'!AZ13</f>
        <v>#N/A</v>
      </c>
    </row>
    <row r="3969" spans="1:7" x14ac:dyDescent="0.25">
      <c r="A3969" s="37" t="s">
        <v>35</v>
      </c>
      <c r="B3969" s="37" t="s">
        <v>26</v>
      </c>
      <c r="C3969" s="33">
        <v>36708</v>
      </c>
      <c r="D3969" s="31" t="e">
        <f>'1.4'!M14</f>
        <v>#N/A</v>
      </c>
      <c r="E3969" s="31" t="e">
        <f>'1.4'!Z14</f>
        <v>#N/A</v>
      </c>
      <c r="F3969" s="31" t="e">
        <f>'1.4'!AM14</f>
        <v>#N/A</v>
      </c>
      <c r="G3969" s="31" t="e">
        <f>'1.4'!AZ14</f>
        <v>#N/A</v>
      </c>
    </row>
    <row r="3970" spans="1:7" x14ac:dyDescent="0.25">
      <c r="A3970" s="37" t="s">
        <v>35</v>
      </c>
      <c r="B3970" s="37" t="s">
        <v>26</v>
      </c>
      <c r="C3970" s="33">
        <v>36739</v>
      </c>
      <c r="D3970" s="31" t="e">
        <f>'1.4'!M15</f>
        <v>#N/A</v>
      </c>
      <c r="E3970" s="31" t="e">
        <f>'1.4'!Z15</f>
        <v>#N/A</v>
      </c>
      <c r="F3970" s="31" t="e">
        <f>'1.4'!AM15</f>
        <v>#N/A</v>
      </c>
      <c r="G3970" s="31" t="e">
        <f>'1.4'!AZ15</f>
        <v>#N/A</v>
      </c>
    </row>
    <row r="3971" spans="1:7" x14ac:dyDescent="0.25">
      <c r="A3971" s="37" t="s">
        <v>35</v>
      </c>
      <c r="B3971" s="37" t="s">
        <v>26</v>
      </c>
      <c r="C3971" s="33">
        <v>36770</v>
      </c>
      <c r="D3971" s="31" t="e">
        <f>'1.4'!M16</f>
        <v>#N/A</v>
      </c>
      <c r="E3971" s="31" t="e">
        <f>'1.4'!Z16</f>
        <v>#N/A</v>
      </c>
      <c r="F3971" s="31" t="e">
        <f>'1.4'!AM16</f>
        <v>#N/A</v>
      </c>
      <c r="G3971" s="31" t="e">
        <f>'1.4'!AZ16</f>
        <v>#N/A</v>
      </c>
    </row>
    <row r="3972" spans="1:7" x14ac:dyDescent="0.25">
      <c r="A3972" s="37" t="s">
        <v>35</v>
      </c>
      <c r="B3972" s="37" t="s">
        <v>26</v>
      </c>
      <c r="C3972" s="33">
        <v>36800</v>
      </c>
      <c r="D3972" s="31" t="e">
        <f>'1.4'!M17</f>
        <v>#N/A</v>
      </c>
      <c r="E3972" s="31" t="e">
        <f>'1.4'!Z17</f>
        <v>#N/A</v>
      </c>
      <c r="F3972" s="31" t="e">
        <f>'1.4'!AM17</f>
        <v>#N/A</v>
      </c>
      <c r="G3972" s="31" t="e">
        <f>'1.4'!AZ17</f>
        <v>#N/A</v>
      </c>
    </row>
    <row r="3973" spans="1:7" x14ac:dyDescent="0.25">
      <c r="A3973" s="37" t="s">
        <v>35</v>
      </c>
      <c r="B3973" s="37" t="s">
        <v>26</v>
      </c>
      <c r="C3973" s="33">
        <v>36831</v>
      </c>
      <c r="D3973" s="31" t="e">
        <f>'1.4'!M18</f>
        <v>#N/A</v>
      </c>
      <c r="E3973" s="31" t="e">
        <f>'1.4'!Z18</f>
        <v>#N/A</v>
      </c>
      <c r="F3973" s="31" t="e">
        <f>'1.4'!AM18</f>
        <v>#N/A</v>
      </c>
      <c r="G3973" s="31" t="e">
        <f>'1.4'!AZ18</f>
        <v>#N/A</v>
      </c>
    </row>
    <row r="3974" spans="1:7" x14ac:dyDescent="0.25">
      <c r="A3974" s="37" t="s">
        <v>35</v>
      </c>
      <c r="B3974" s="37" t="s">
        <v>26</v>
      </c>
      <c r="C3974" s="33">
        <v>36861</v>
      </c>
      <c r="D3974" s="31" t="e">
        <f>'1.4'!M19</f>
        <v>#N/A</v>
      </c>
      <c r="E3974" s="31" t="e">
        <f>'1.4'!Z19</f>
        <v>#N/A</v>
      </c>
      <c r="F3974" s="31" t="e">
        <f>'1.4'!AM19</f>
        <v>#N/A</v>
      </c>
      <c r="G3974" s="31" t="e">
        <f>'1.4'!AZ19</f>
        <v>#N/A</v>
      </c>
    </row>
    <row r="3975" spans="1:7" x14ac:dyDescent="0.25">
      <c r="A3975" s="37" t="s">
        <v>35</v>
      </c>
      <c r="B3975" s="37" t="s">
        <v>26</v>
      </c>
      <c r="C3975" s="33">
        <v>36892</v>
      </c>
      <c r="D3975" s="31" t="e">
        <f>'1.4'!M20</f>
        <v>#N/A</v>
      </c>
      <c r="E3975" s="31" t="e">
        <f>'1.4'!Z20</f>
        <v>#N/A</v>
      </c>
      <c r="F3975" s="31" t="e">
        <f>'1.4'!AM20</f>
        <v>#N/A</v>
      </c>
      <c r="G3975" s="31" t="e">
        <f>'1.4'!AZ20</f>
        <v>#N/A</v>
      </c>
    </row>
    <row r="3976" spans="1:7" x14ac:dyDescent="0.25">
      <c r="A3976" s="37" t="s">
        <v>35</v>
      </c>
      <c r="B3976" s="37" t="s">
        <v>26</v>
      </c>
      <c r="C3976" s="33">
        <v>36923</v>
      </c>
      <c r="D3976" s="31" t="e">
        <f>'1.4'!M21</f>
        <v>#N/A</v>
      </c>
      <c r="E3976" s="31" t="e">
        <f>'1.4'!Z21</f>
        <v>#N/A</v>
      </c>
      <c r="F3976" s="31" t="e">
        <f>'1.4'!AM21</f>
        <v>#N/A</v>
      </c>
      <c r="G3976" s="31" t="e">
        <f>'1.4'!AZ21</f>
        <v>#N/A</v>
      </c>
    </row>
    <row r="3977" spans="1:7" x14ac:dyDescent="0.25">
      <c r="A3977" s="37" t="s">
        <v>35</v>
      </c>
      <c r="B3977" s="37" t="s">
        <v>26</v>
      </c>
      <c r="C3977" s="33">
        <v>36951</v>
      </c>
      <c r="D3977" s="31" t="e">
        <f>'1.4'!M22</f>
        <v>#N/A</v>
      </c>
      <c r="E3977" s="31" t="e">
        <f>'1.4'!Z22</f>
        <v>#N/A</v>
      </c>
      <c r="F3977" s="31" t="e">
        <f>'1.4'!AM22</f>
        <v>#N/A</v>
      </c>
      <c r="G3977" s="31" t="e">
        <f>'1.4'!AZ22</f>
        <v>#N/A</v>
      </c>
    </row>
    <row r="3978" spans="1:7" x14ac:dyDescent="0.25">
      <c r="A3978" s="37" t="s">
        <v>35</v>
      </c>
      <c r="B3978" s="37" t="s">
        <v>26</v>
      </c>
      <c r="C3978" s="33">
        <v>36982</v>
      </c>
      <c r="D3978" s="31" t="e">
        <f>'1.4'!M23</f>
        <v>#N/A</v>
      </c>
      <c r="E3978" s="31" t="e">
        <f>'1.4'!Z23</f>
        <v>#N/A</v>
      </c>
      <c r="F3978" s="31" t="e">
        <f>'1.4'!AM23</f>
        <v>#N/A</v>
      </c>
      <c r="G3978" s="31" t="e">
        <f>'1.4'!AZ23</f>
        <v>#N/A</v>
      </c>
    </row>
    <row r="3979" spans="1:7" x14ac:dyDescent="0.25">
      <c r="A3979" s="37" t="s">
        <v>35</v>
      </c>
      <c r="B3979" s="37" t="s">
        <v>26</v>
      </c>
      <c r="C3979" s="33">
        <v>37012</v>
      </c>
      <c r="D3979" s="31" t="e">
        <f>'1.4'!M24</f>
        <v>#N/A</v>
      </c>
      <c r="E3979" s="31" t="e">
        <f>'1.4'!Z24</f>
        <v>#N/A</v>
      </c>
      <c r="F3979" s="31" t="e">
        <f>'1.4'!AM24</f>
        <v>#N/A</v>
      </c>
      <c r="G3979" s="31" t="e">
        <f>'1.4'!AZ24</f>
        <v>#N/A</v>
      </c>
    </row>
    <row r="3980" spans="1:7" x14ac:dyDescent="0.25">
      <c r="A3980" s="37" t="s">
        <v>35</v>
      </c>
      <c r="B3980" s="37" t="s">
        <v>26</v>
      </c>
      <c r="C3980" s="33">
        <v>37043</v>
      </c>
      <c r="D3980" s="31" t="e">
        <f>'1.4'!M25</f>
        <v>#N/A</v>
      </c>
      <c r="E3980" s="31" t="e">
        <f>'1.4'!Z25</f>
        <v>#N/A</v>
      </c>
      <c r="F3980" s="31" t="e">
        <f>'1.4'!AM25</f>
        <v>#N/A</v>
      </c>
      <c r="G3980" s="31" t="e">
        <f>'1.4'!AZ25</f>
        <v>#N/A</v>
      </c>
    </row>
    <row r="3981" spans="1:7" x14ac:dyDescent="0.25">
      <c r="A3981" s="37" t="s">
        <v>35</v>
      </c>
      <c r="B3981" s="37" t="s">
        <v>26</v>
      </c>
      <c r="C3981" s="33">
        <v>37073</v>
      </c>
      <c r="D3981" s="31" t="e">
        <f>'1.4'!M26</f>
        <v>#N/A</v>
      </c>
      <c r="E3981" s="31" t="e">
        <f>'1.4'!Z26</f>
        <v>#N/A</v>
      </c>
      <c r="F3981" s="31" t="e">
        <f>'1.4'!AM26</f>
        <v>#N/A</v>
      </c>
      <c r="G3981" s="31" t="e">
        <f>'1.4'!AZ26</f>
        <v>#N/A</v>
      </c>
    </row>
    <row r="3982" spans="1:7" x14ac:dyDescent="0.25">
      <c r="A3982" s="37" t="s">
        <v>35</v>
      </c>
      <c r="B3982" s="37" t="s">
        <v>26</v>
      </c>
      <c r="C3982" s="33">
        <v>37104</v>
      </c>
      <c r="D3982" s="31" t="e">
        <f>'1.4'!M27</f>
        <v>#N/A</v>
      </c>
      <c r="E3982" s="31" t="e">
        <f>'1.4'!Z27</f>
        <v>#N/A</v>
      </c>
      <c r="F3982" s="31" t="e">
        <f>'1.4'!AM27</f>
        <v>#N/A</v>
      </c>
      <c r="G3982" s="31" t="e">
        <f>'1.4'!AZ27</f>
        <v>#N/A</v>
      </c>
    </row>
    <row r="3983" spans="1:7" x14ac:dyDescent="0.25">
      <c r="A3983" s="37" t="s">
        <v>35</v>
      </c>
      <c r="B3983" s="37" t="s">
        <v>26</v>
      </c>
      <c r="C3983" s="33">
        <v>37135</v>
      </c>
      <c r="D3983" s="31" t="e">
        <f>'1.4'!M28</f>
        <v>#N/A</v>
      </c>
      <c r="E3983" s="31" t="e">
        <f>'1.4'!Z28</f>
        <v>#N/A</v>
      </c>
      <c r="F3983" s="31" t="e">
        <f>'1.4'!AM28</f>
        <v>#N/A</v>
      </c>
      <c r="G3983" s="31" t="e">
        <f>'1.4'!AZ28</f>
        <v>#N/A</v>
      </c>
    </row>
    <row r="3984" spans="1:7" x14ac:dyDescent="0.25">
      <c r="A3984" s="37" t="s">
        <v>35</v>
      </c>
      <c r="B3984" s="37" t="s">
        <v>26</v>
      </c>
      <c r="C3984" s="33">
        <v>37165</v>
      </c>
      <c r="D3984" s="31" t="e">
        <f>'1.4'!M29</f>
        <v>#N/A</v>
      </c>
      <c r="E3984" s="31" t="e">
        <f>'1.4'!Z29</f>
        <v>#N/A</v>
      </c>
      <c r="F3984" s="31" t="e">
        <f>'1.4'!AM29</f>
        <v>#N/A</v>
      </c>
      <c r="G3984" s="31" t="e">
        <f>'1.4'!AZ29</f>
        <v>#N/A</v>
      </c>
    </row>
    <row r="3985" spans="1:7" x14ac:dyDescent="0.25">
      <c r="A3985" s="37" t="s">
        <v>35</v>
      </c>
      <c r="B3985" s="37" t="s">
        <v>26</v>
      </c>
      <c r="C3985" s="33">
        <v>37196</v>
      </c>
      <c r="D3985" s="31" t="e">
        <f>'1.4'!M30</f>
        <v>#N/A</v>
      </c>
      <c r="E3985" s="31" t="e">
        <f>'1.4'!Z30</f>
        <v>#N/A</v>
      </c>
      <c r="F3985" s="31" t="e">
        <f>'1.4'!AM30</f>
        <v>#N/A</v>
      </c>
      <c r="G3985" s="31" t="e">
        <f>'1.4'!AZ30</f>
        <v>#N/A</v>
      </c>
    </row>
    <row r="3986" spans="1:7" x14ac:dyDescent="0.25">
      <c r="A3986" s="37" t="s">
        <v>35</v>
      </c>
      <c r="B3986" s="37" t="s">
        <v>26</v>
      </c>
      <c r="C3986" s="33">
        <v>37226</v>
      </c>
      <c r="D3986" s="31" t="e">
        <f>'1.4'!M31</f>
        <v>#N/A</v>
      </c>
      <c r="E3986" s="31" t="e">
        <f>'1.4'!Z31</f>
        <v>#N/A</v>
      </c>
      <c r="F3986" s="31" t="e">
        <f>'1.4'!AM31</f>
        <v>#N/A</v>
      </c>
      <c r="G3986" s="31" t="e">
        <f>'1.4'!AZ31</f>
        <v>#N/A</v>
      </c>
    </row>
    <row r="3987" spans="1:7" x14ac:dyDescent="0.25">
      <c r="A3987" s="37" t="s">
        <v>35</v>
      </c>
      <c r="B3987" s="37" t="s">
        <v>26</v>
      </c>
      <c r="C3987" s="33">
        <v>37257</v>
      </c>
      <c r="D3987" s="31" t="e">
        <f>'1.4'!M32</f>
        <v>#N/A</v>
      </c>
      <c r="E3987" s="31" t="e">
        <f>'1.4'!Z32</f>
        <v>#N/A</v>
      </c>
      <c r="F3987" s="31" t="e">
        <f>'1.4'!AM32</f>
        <v>#N/A</v>
      </c>
      <c r="G3987" s="31" t="e">
        <f>'1.4'!AZ32</f>
        <v>#N/A</v>
      </c>
    </row>
    <row r="3988" spans="1:7" x14ac:dyDescent="0.25">
      <c r="A3988" s="37" t="s">
        <v>35</v>
      </c>
      <c r="B3988" s="37" t="s">
        <v>26</v>
      </c>
      <c r="C3988" s="33">
        <v>37288</v>
      </c>
      <c r="D3988" s="31" t="e">
        <f>'1.4'!M33</f>
        <v>#N/A</v>
      </c>
      <c r="E3988" s="31" t="e">
        <f>'1.4'!Z33</f>
        <v>#N/A</v>
      </c>
      <c r="F3988" s="31" t="e">
        <f>'1.4'!AM33</f>
        <v>#N/A</v>
      </c>
      <c r="G3988" s="31" t="e">
        <f>'1.4'!AZ33</f>
        <v>#N/A</v>
      </c>
    </row>
    <row r="3989" spans="1:7" x14ac:dyDescent="0.25">
      <c r="A3989" s="37" t="s">
        <v>35</v>
      </c>
      <c r="B3989" s="37" t="s">
        <v>26</v>
      </c>
      <c r="C3989" s="33">
        <v>37316</v>
      </c>
      <c r="D3989" s="31" t="e">
        <f>'1.4'!M34</f>
        <v>#N/A</v>
      </c>
      <c r="E3989" s="31" t="e">
        <f>'1.4'!Z34</f>
        <v>#N/A</v>
      </c>
      <c r="F3989" s="31" t="e">
        <f>'1.4'!AM34</f>
        <v>#N/A</v>
      </c>
      <c r="G3989" s="31" t="e">
        <f>'1.4'!AZ34</f>
        <v>#N/A</v>
      </c>
    </row>
    <row r="3990" spans="1:7" x14ac:dyDescent="0.25">
      <c r="A3990" s="37" t="s">
        <v>35</v>
      </c>
      <c r="B3990" s="37" t="s">
        <v>26</v>
      </c>
      <c r="C3990" s="33">
        <v>37347</v>
      </c>
      <c r="D3990" s="31" t="e">
        <f>'1.4'!M35</f>
        <v>#N/A</v>
      </c>
      <c r="E3990" s="31" t="e">
        <f>'1.4'!Z35</f>
        <v>#N/A</v>
      </c>
      <c r="F3990" s="31" t="e">
        <f>'1.4'!AM35</f>
        <v>#N/A</v>
      </c>
      <c r="G3990" s="31" t="e">
        <f>'1.4'!AZ35</f>
        <v>#N/A</v>
      </c>
    </row>
    <row r="3991" spans="1:7" x14ac:dyDescent="0.25">
      <c r="A3991" s="37" t="s">
        <v>35</v>
      </c>
      <c r="B3991" s="37" t="s">
        <v>26</v>
      </c>
      <c r="C3991" s="33">
        <v>37377</v>
      </c>
      <c r="D3991" s="31" t="e">
        <f>'1.4'!M36</f>
        <v>#N/A</v>
      </c>
      <c r="E3991" s="31" t="e">
        <f>'1.4'!Z36</f>
        <v>#N/A</v>
      </c>
      <c r="F3991" s="31" t="e">
        <f>'1.4'!AM36</f>
        <v>#N/A</v>
      </c>
      <c r="G3991" s="31" t="e">
        <f>'1.4'!AZ36</f>
        <v>#N/A</v>
      </c>
    </row>
    <row r="3992" spans="1:7" x14ac:dyDescent="0.25">
      <c r="A3992" s="37" t="s">
        <v>35</v>
      </c>
      <c r="B3992" s="37" t="s">
        <v>26</v>
      </c>
      <c r="C3992" s="33">
        <v>37408</v>
      </c>
      <c r="D3992" s="31" t="e">
        <f>'1.4'!M37</f>
        <v>#N/A</v>
      </c>
      <c r="E3992" s="31" t="e">
        <f>'1.4'!Z37</f>
        <v>#N/A</v>
      </c>
      <c r="F3992" s="31" t="e">
        <f>'1.4'!AM37</f>
        <v>#N/A</v>
      </c>
      <c r="G3992" s="31" t="e">
        <f>'1.4'!AZ37</f>
        <v>#N/A</v>
      </c>
    </row>
    <row r="3993" spans="1:7" x14ac:dyDescent="0.25">
      <c r="A3993" s="37" t="s">
        <v>35</v>
      </c>
      <c r="B3993" s="37" t="s">
        <v>26</v>
      </c>
      <c r="C3993" s="33">
        <v>37438</v>
      </c>
      <c r="D3993" s="31" t="e">
        <f>'1.4'!M38</f>
        <v>#N/A</v>
      </c>
      <c r="E3993" s="31" t="e">
        <f>'1.4'!Z38</f>
        <v>#N/A</v>
      </c>
      <c r="F3993" s="31" t="e">
        <f>'1.4'!AM38</f>
        <v>#N/A</v>
      </c>
      <c r="G3993" s="31" t="e">
        <f>'1.4'!AZ38</f>
        <v>#N/A</v>
      </c>
    </row>
    <row r="3994" spans="1:7" x14ac:dyDescent="0.25">
      <c r="A3994" s="37" t="s">
        <v>35</v>
      </c>
      <c r="B3994" s="37" t="s">
        <v>26</v>
      </c>
      <c r="C3994" s="33">
        <v>37469</v>
      </c>
      <c r="D3994" s="31" t="e">
        <f>'1.4'!M39</f>
        <v>#N/A</v>
      </c>
      <c r="E3994" s="31" t="e">
        <f>'1.4'!Z39</f>
        <v>#N/A</v>
      </c>
      <c r="F3994" s="31" t="e">
        <f>'1.4'!AM39</f>
        <v>#N/A</v>
      </c>
      <c r="G3994" s="31" t="e">
        <f>'1.4'!AZ39</f>
        <v>#N/A</v>
      </c>
    </row>
    <row r="3995" spans="1:7" x14ac:dyDescent="0.25">
      <c r="A3995" s="37" t="s">
        <v>35</v>
      </c>
      <c r="B3995" s="37" t="s">
        <v>26</v>
      </c>
      <c r="C3995" s="33">
        <v>37500</v>
      </c>
      <c r="D3995" s="31" t="e">
        <f>'1.4'!M40</f>
        <v>#N/A</v>
      </c>
      <c r="E3995" s="31" t="e">
        <f>'1.4'!Z40</f>
        <v>#N/A</v>
      </c>
      <c r="F3995" s="31" t="e">
        <f>'1.4'!AM40</f>
        <v>#N/A</v>
      </c>
      <c r="G3995" s="31" t="e">
        <f>'1.4'!AZ40</f>
        <v>#N/A</v>
      </c>
    </row>
    <row r="3996" spans="1:7" x14ac:dyDescent="0.25">
      <c r="A3996" s="37" t="s">
        <v>35</v>
      </c>
      <c r="B3996" s="37" t="s">
        <v>26</v>
      </c>
      <c r="C3996" s="33">
        <v>37530</v>
      </c>
      <c r="D3996" s="31" t="e">
        <f>'1.4'!M41</f>
        <v>#N/A</v>
      </c>
      <c r="E3996" s="31" t="e">
        <f>'1.4'!Z41</f>
        <v>#N/A</v>
      </c>
      <c r="F3996" s="31" t="e">
        <f>'1.4'!AM41</f>
        <v>#N/A</v>
      </c>
      <c r="G3996" s="31" t="e">
        <f>'1.4'!AZ41</f>
        <v>#N/A</v>
      </c>
    </row>
    <row r="3997" spans="1:7" x14ac:dyDescent="0.25">
      <c r="A3997" s="37" t="s">
        <v>35</v>
      </c>
      <c r="B3997" s="37" t="s">
        <v>26</v>
      </c>
      <c r="C3997" s="33">
        <v>37561</v>
      </c>
      <c r="D3997" s="31" t="e">
        <f>'1.4'!M42</f>
        <v>#N/A</v>
      </c>
      <c r="E3997" s="31" t="e">
        <f>'1.4'!Z42</f>
        <v>#N/A</v>
      </c>
      <c r="F3997" s="31" t="e">
        <f>'1.4'!AM42</f>
        <v>#N/A</v>
      </c>
      <c r="G3997" s="31" t="e">
        <f>'1.4'!AZ42</f>
        <v>#N/A</v>
      </c>
    </row>
    <row r="3998" spans="1:7" x14ac:dyDescent="0.25">
      <c r="A3998" s="37" t="s">
        <v>35</v>
      </c>
      <c r="B3998" s="37" t="s">
        <v>26</v>
      </c>
      <c r="C3998" s="33">
        <v>37591</v>
      </c>
      <c r="D3998" s="31" t="e">
        <f>'1.4'!M43</f>
        <v>#N/A</v>
      </c>
      <c r="E3998" s="31" t="e">
        <f>'1.4'!Z43</f>
        <v>#N/A</v>
      </c>
      <c r="F3998" s="31" t="e">
        <f>'1.4'!AM43</f>
        <v>#N/A</v>
      </c>
      <c r="G3998" s="31" t="e">
        <f>'1.4'!AZ43</f>
        <v>#N/A</v>
      </c>
    </row>
    <row r="3999" spans="1:7" x14ac:dyDescent="0.25">
      <c r="A3999" s="37" t="s">
        <v>35</v>
      </c>
      <c r="B3999" s="37" t="s">
        <v>26</v>
      </c>
      <c r="C3999" s="33">
        <v>37622</v>
      </c>
      <c r="D3999" s="31" t="e">
        <f>'1.4'!M44</f>
        <v>#N/A</v>
      </c>
      <c r="E3999" s="31" t="e">
        <f>'1.4'!Z44</f>
        <v>#N/A</v>
      </c>
      <c r="F3999" s="31" t="e">
        <f>'1.4'!AM44</f>
        <v>#N/A</v>
      </c>
      <c r="G3999" s="31" t="e">
        <f>'1.4'!AZ44</f>
        <v>#N/A</v>
      </c>
    </row>
    <row r="4000" spans="1:7" x14ac:dyDescent="0.25">
      <c r="A4000" s="37" t="s">
        <v>35</v>
      </c>
      <c r="B4000" s="37" t="s">
        <v>26</v>
      </c>
      <c r="C4000" s="33">
        <v>37653</v>
      </c>
      <c r="D4000" s="31" t="e">
        <f>'1.4'!M45</f>
        <v>#N/A</v>
      </c>
      <c r="E4000" s="31" t="e">
        <f>'1.4'!Z45</f>
        <v>#N/A</v>
      </c>
      <c r="F4000" s="31" t="e">
        <f>'1.4'!AM45</f>
        <v>#N/A</v>
      </c>
      <c r="G4000" s="31" t="e">
        <f>'1.4'!AZ45</f>
        <v>#N/A</v>
      </c>
    </row>
    <row r="4001" spans="1:7" x14ac:dyDescent="0.25">
      <c r="A4001" s="37" t="s">
        <v>35</v>
      </c>
      <c r="B4001" s="37" t="s">
        <v>26</v>
      </c>
      <c r="C4001" s="33">
        <v>37681</v>
      </c>
      <c r="D4001" s="31" t="e">
        <f>'1.4'!M46</f>
        <v>#N/A</v>
      </c>
      <c r="E4001" s="31" t="e">
        <f>'1.4'!Z46</f>
        <v>#N/A</v>
      </c>
      <c r="F4001" s="31" t="e">
        <f>'1.4'!AM46</f>
        <v>#N/A</v>
      </c>
      <c r="G4001" s="31" t="e">
        <f>'1.4'!AZ46</f>
        <v>#N/A</v>
      </c>
    </row>
    <row r="4002" spans="1:7" x14ac:dyDescent="0.25">
      <c r="A4002" s="37" t="s">
        <v>35</v>
      </c>
      <c r="B4002" s="37" t="s">
        <v>26</v>
      </c>
      <c r="C4002" s="33">
        <v>37712</v>
      </c>
      <c r="D4002" s="31" t="e">
        <f>'1.4'!M47</f>
        <v>#N/A</v>
      </c>
      <c r="E4002" s="31" t="e">
        <f>'1.4'!Z47</f>
        <v>#N/A</v>
      </c>
      <c r="F4002" s="31" t="e">
        <f>'1.4'!AM47</f>
        <v>#N/A</v>
      </c>
      <c r="G4002" s="31" t="e">
        <f>'1.4'!AZ47</f>
        <v>#N/A</v>
      </c>
    </row>
    <row r="4003" spans="1:7" x14ac:dyDescent="0.25">
      <c r="A4003" s="37" t="s">
        <v>35</v>
      </c>
      <c r="B4003" s="37" t="s">
        <v>26</v>
      </c>
      <c r="C4003" s="33">
        <v>37742</v>
      </c>
      <c r="D4003" s="31" t="e">
        <f>'1.4'!M48</f>
        <v>#N/A</v>
      </c>
      <c r="E4003" s="31" t="e">
        <f>'1.4'!Z48</f>
        <v>#N/A</v>
      </c>
      <c r="F4003" s="31" t="e">
        <f>'1.4'!AM48</f>
        <v>#N/A</v>
      </c>
      <c r="G4003" s="31" t="e">
        <f>'1.4'!AZ48</f>
        <v>#N/A</v>
      </c>
    </row>
    <row r="4004" spans="1:7" x14ac:dyDescent="0.25">
      <c r="A4004" s="37" t="s">
        <v>35</v>
      </c>
      <c r="B4004" s="37" t="s">
        <v>26</v>
      </c>
      <c r="C4004" s="33">
        <v>37773</v>
      </c>
      <c r="D4004" s="31" t="e">
        <f>'1.4'!M49</f>
        <v>#N/A</v>
      </c>
      <c r="E4004" s="31" t="e">
        <f>'1.4'!Z49</f>
        <v>#N/A</v>
      </c>
      <c r="F4004" s="31" t="e">
        <f>'1.4'!AM49</f>
        <v>#N/A</v>
      </c>
      <c r="G4004" s="31" t="e">
        <f>'1.4'!AZ49</f>
        <v>#N/A</v>
      </c>
    </row>
    <row r="4005" spans="1:7" x14ac:dyDescent="0.25">
      <c r="A4005" s="37" t="s">
        <v>35</v>
      </c>
      <c r="B4005" s="37" t="s">
        <v>26</v>
      </c>
      <c r="C4005" s="33">
        <v>37803</v>
      </c>
      <c r="D4005" s="31" t="e">
        <f>'1.4'!M50</f>
        <v>#N/A</v>
      </c>
      <c r="E4005" s="31" t="e">
        <f>'1.4'!Z50</f>
        <v>#N/A</v>
      </c>
      <c r="F4005" s="31" t="e">
        <f>'1.4'!AM50</f>
        <v>#N/A</v>
      </c>
      <c r="G4005" s="31" t="e">
        <f>'1.4'!AZ50</f>
        <v>#N/A</v>
      </c>
    </row>
    <row r="4006" spans="1:7" x14ac:dyDescent="0.25">
      <c r="A4006" s="37" t="s">
        <v>35</v>
      </c>
      <c r="B4006" s="37" t="s">
        <v>26</v>
      </c>
      <c r="C4006" s="33">
        <v>37834</v>
      </c>
      <c r="D4006" s="31" t="e">
        <f>'1.4'!M51</f>
        <v>#N/A</v>
      </c>
      <c r="E4006" s="31" t="e">
        <f>'1.4'!Z51</f>
        <v>#N/A</v>
      </c>
      <c r="F4006" s="31" t="e">
        <f>'1.4'!AM51</f>
        <v>#N/A</v>
      </c>
      <c r="G4006" s="31" t="e">
        <f>'1.4'!AZ51</f>
        <v>#N/A</v>
      </c>
    </row>
    <row r="4007" spans="1:7" x14ac:dyDescent="0.25">
      <c r="A4007" s="37" t="s">
        <v>35</v>
      </c>
      <c r="B4007" s="37" t="s">
        <v>26</v>
      </c>
      <c r="C4007" s="33">
        <v>37865</v>
      </c>
      <c r="D4007" s="31" t="e">
        <f>'1.4'!M52</f>
        <v>#N/A</v>
      </c>
      <c r="E4007" s="31" t="e">
        <f>'1.4'!Z52</f>
        <v>#N/A</v>
      </c>
      <c r="F4007" s="31" t="e">
        <f>'1.4'!AM52</f>
        <v>#N/A</v>
      </c>
      <c r="G4007" s="31" t="e">
        <f>'1.4'!AZ52</f>
        <v>#N/A</v>
      </c>
    </row>
    <row r="4008" spans="1:7" x14ac:dyDescent="0.25">
      <c r="A4008" s="37" t="s">
        <v>35</v>
      </c>
      <c r="B4008" s="37" t="s">
        <v>26</v>
      </c>
      <c r="C4008" s="33">
        <v>37895</v>
      </c>
      <c r="D4008" s="31" t="e">
        <f>'1.4'!M53</f>
        <v>#N/A</v>
      </c>
      <c r="E4008" s="31" t="e">
        <f>'1.4'!Z53</f>
        <v>#N/A</v>
      </c>
      <c r="F4008" s="31" t="e">
        <f>'1.4'!AM53</f>
        <v>#N/A</v>
      </c>
      <c r="G4008" s="31" t="e">
        <f>'1.4'!AZ53</f>
        <v>#N/A</v>
      </c>
    </row>
    <row r="4009" spans="1:7" x14ac:dyDescent="0.25">
      <c r="A4009" s="37" t="s">
        <v>35</v>
      </c>
      <c r="B4009" s="37" t="s">
        <v>26</v>
      </c>
      <c r="C4009" s="33">
        <v>37926</v>
      </c>
      <c r="D4009" s="31" t="e">
        <f>'1.4'!M54</f>
        <v>#N/A</v>
      </c>
      <c r="E4009" s="31" t="e">
        <f>'1.4'!Z54</f>
        <v>#N/A</v>
      </c>
      <c r="F4009" s="31" t="e">
        <f>'1.4'!AM54</f>
        <v>#N/A</v>
      </c>
      <c r="G4009" s="31" t="e">
        <f>'1.4'!AZ54</f>
        <v>#N/A</v>
      </c>
    </row>
    <row r="4010" spans="1:7" x14ac:dyDescent="0.25">
      <c r="A4010" s="37" t="s">
        <v>35</v>
      </c>
      <c r="B4010" s="37" t="s">
        <v>26</v>
      </c>
      <c r="C4010" s="33">
        <v>37956</v>
      </c>
      <c r="D4010" s="31" t="e">
        <f>'1.4'!M55</f>
        <v>#N/A</v>
      </c>
      <c r="E4010" s="31" t="e">
        <f>'1.4'!Z55</f>
        <v>#N/A</v>
      </c>
      <c r="F4010" s="31" t="e">
        <f>'1.4'!AM55</f>
        <v>#N/A</v>
      </c>
      <c r="G4010" s="31" t="e">
        <f>'1.4'!AZ55</f>
        <v>#N/A</v>
      </c>
    </row>
    <row r="4011" spans="1:7" x14ac:dyDescent="0.25">
      <c r="A4011" s="37" t="s">
        <v>35</v>
      </c>
      <c r="B4011" s="37" t="s">
        <v>26</v>
      </c>
      <c r="C4011" s="33">
        <v>37987</v>
      </c>
      <c r="D4011" s="31">
        <f>'1.4'!M56</f>
        <v>17.899999999999999</v>
      </c>
      <c r="E4011" s="31">
        <f>'1.4'!Z56</f>
        <v>9.6</v>
      </c>
      <c r="F4011" s="31">
        <f>'1.4'!AM56</f>
        <v>9.6</v>
      </c>
      <c r="G4011" s="31">
        <f>'1.4'!AZ56</f>
        <v>6.6</v>
      </c>
    </row>
    <row r="4012" spans="1:7" x14ac:dyDescent="0.25">
      <c r="A4012" s="37" t="s">
        <v>35</v>
      </c>
      <c r="B4012" s="37" t="s">
        <v>26</v>
      </c>
      <c r="C4012" s="33">
        <v>38018</v>
      </c>
      <c r="D4012" s="31">
        <f>'1.4'!M57</f>
        <v>16.3</v>
      </c>
      <c r="E4012" s="31">
        <f>'1.4'!Z57</f>
        <v>-1.1000000000000001</v>
      </c>
      <c r="F4012" s="31">
        <f>'1.4'!AM57</f>
        <v>4.2</v>
      </c>
      <c r="G4012" s="31">
        <f>'1.4'!AZ57</f>
        <v>5.0999999999999996</v>
      </c>
    </row>
    <row r="4013" spans="1:7" x14ac:dyDescent="0.25">
      <c r="A4013" s="37" t="s">
        <v>35</v>
      </c>
      <c r="B4013" s="37" t="s">
        <v>26</v>
      </c>
      <c r="C4013" s="33">
        <v>38047</v>
      </c>
      <c r="D4013" s="31">
        <f>'1.4'!M58</f>
        <v>19.7</v>
      </c>
      <c r="E4013" s="31">
        <f>'1.4'!Z58</f>
        <v>29.1</v>
      </c>
      <c r="F4013" s="31">
        <f>'1.4'!AM58</f>
        <v>12.1</v>
      </c>
      <c r="G4013" s="31">
        <f>'1.4'!AZ58</f>
        <v>8.3000000000000007</v>
      </c>
    </row>
    <row r="4014" spans="1:7" x14ac:dyDescent="0.25">
      <c r="A4014" s="37" t="s">
        <v>35</v>
      </c>
      <c r="B4014" s="37" t="s">
        <v>26</v>
      </c>
      <c r="C4014" s="33">
        <v>38078</v>
      </c>
      <c r="D4014" s="31">
        <f>'1.4'!M59</f>
        <v>17.2</v>
      </c>
      <c r="E4014" s="31">
        <f>'1.4'!Z59</f>
        <v>11.6</v>
      </c>
      <c r="F4014" s="31">
        <f>'1.4'!AM59</f>
        <v>12</v>
      </c>
      <c r="G4014" s="31">
        <f>'1.4'!AZ59</f>
        <v>9.6</v>
      </c>
    </row>
    <row r="4015" spans="1:7" x14ac:dyDescent="0.25">
      <c r="A4015" s="37" t="s">
        <v>35</v>
      </c>
      <c r="B4015" s="37" t="s">
        <v>26</v>
      </c>
      <c r="C4015" s="33">
        <v>38108</v>
      </c>
      <c r="D4015" s="31">
        <f>'1.4'!M60</f>
        <v>18.5</v>
      </c>
      <c r="E4015" s="31">
        <f>'1.4'!Z60</f>
        <v>11.8</v>
      </c>
      <c r="F4015" s="31">
        <f>'1.4'!AM60</f>
        <v>12</v>
      </c>
      <c r="G4015" s="31">
        <f>'1.4'!AZ60</f>
        <v>9.5</v>
      </c>
    </row>
    <row r="4016" spans="1:7" x14ac:dyDescent="0.25">
      <c r="A4016" s="37" t="s">
        <v>35</v>
      </c>
      <c r="B4016" s="37" t="s">
        <v>26</v>
      </c>
      <c r="C4016" s="33">
        <v>38139</v>
      </c>
      <c r="D4016" s="31">
        <f>'1.4'!M61</f>
        <v>18.8</v>
      </c>
      <c r="E4016" s="31">
        <f>'1.4'!Z61</f>
        <v>21.6</v>
      </c>
      <c r="F4016" s="31">
        <f>'1.4'!AM61</f>
        <v>13.5</v>
      </c>
      <c r="G4016" s="31">
        <f>'1.4'!AZ61</f>
        <v>10</v>
      </c>
    </row>
    <row r="4017" spans="1:7" x14ac:dyDescent="0.25">
      <c r="A4017" s="37" t="s">
        <v>35</v>
      </c>
      <c r="B4017" s="37" t="s">
        <v>26</v>
      </c>
      <c r="C4017" s="33">
        <v>38169</v>
      </c>
      <c r="D4017" s="31">
        <f>'1.4'!M62</f>
        <v>22.7</v>
      </c>
      <c r="E4017" s="31">
        <f>'1.4'!Z62</f>
        <v>28</v>
      </c>
      <c r="F4017" s="31">
        <f>'1.4'!AM62</f>
        <v>15.8</v>
      </c>
      <c r="G4017" s="31">
        <f>'1.4'!AZ62</f>
        <v>12.2</v>
      </c>
    </row>
    <row r="4018" spans="1:7" x14ac:dyDescent="0.25">
      <c r="A4018" s="37" t="s">
        <v>35</v>
      </c>
      <c r="B4018" s="37" t="s">
        <v>26</v>
      </c>
      <c r="C4018" s="33">
        <v>38200</v>
      </c>
      <c r="D4018" s="31">
        <f>'1.4'!M63</f>
        <v>20.2</v>
      </c>
      <c r="E4018" s="31">
        <f>'1.4'!Z63</f>
        <v>16.2</v>
      </c>
      <c r="F4018" s="31">
        <f>'1.4'!AM63</f>
        <v>15.8</v>
      </c>
      <c r="G4018" s="31">
        <f>'1.4'!AZ63</f>
        <v>12.6</v>
      </c>
    </row>
    <row r="4019" spans="1:7" x14ac:dyDescent="0.25">
      <c r="A4019" s="37" t="s">
        <v>35</v>
      </c>
      <c r="B4019" s="37" t="s">
        <v>26</v>
      </c>
      <c r="C4019" s="33">
        <v>38231</v>
      </c>
      <c r="D4019" s="31">
        <f>'1.4'!M64</f>
        <v>19.7</v>
      </c>
      <c r="E4019" s="31">
        <f>'1.4'!Z64</f>
        <v>11.6</v>
      </c>
      <c r="F4019" s="31">
        <f>'1.4'!AM64</f>
        <v>15.3</v>
      </c>
      <c r="G4019" s="31">
        <f>'1.4'!AZ64</f>
        <v>13</v>
      </c>
    </row>
    <row r="4020" spans="1:7" x14ac:dyDescent="0.25">
      <c r="A4020" s="37" t="s">
        <v>35</v>
      </c>
      <c r="B4020" s="37" t="s">
        <v>26</v>
      </c>
      <c r="C4020" s="33">
        <v>38261</v>
      </c>
      <c r="D4020" s="31">
        <f>'1.4'!M65</f>
        <v>20.399999999999999</v>
      </c>
      <c r="E4020" s="31">
        <f>'1.4'!Z65</f>
        <v>13.4</v>
      </c>
      <c r="F4020" s="31">
        <f>'1.4'!AM65</f>
        <v>15.1</v>
      </c>
      <c r="G4020" s="31">
        <f>'1.4'!AZ65</f>
        <v>14.1</v>
      </c>
    </row>
    <row r="4021" spans="1:7" x14ac:dyDescent="0.25">
      <c r="A4021" s="37" t="s">
        <v>35</v>
      </c>
      <c r="B4021" s="37" t="s">
        <v>26</v>
      </c>
      <c r="C4021" s="33">
        <v>38292</v>
      </c>
      <c r="D4021" s="31">
        <f>'1.4'!M66</f>
        <v>21.1</v>
      </c>
      <c r="E4021" s="31">
        <f>'1.4'!Z66</f>
        <v>23.6</v>
      </c>
      <c r="F4021" s="31">
        <f>'1.4'!AM66</f>
        <v>15.9</v>
      </c>
      <c r="G4021" s="31">
        <f>'1.4'!AZ66</f>
        <v>14.5</v>
      </c>
    </row>
    <row r="4022" spans="1:7" x14ac:dyDescent="0.25">
      <c r="A4022" s="37" t="s">
        <v>35</v>
      </c>
      <c r="B4022" s="37" t="s">
        <v>26</v>
      </c>
      <c r="C4022" s="33">
        <v>38322</v>
      </c>
      <c r="D4022" s="31">
        <f>'1.4'!M67</f>
        <v>24.1</v>
      </c>
      <c r="E4022" s="31">
        <f>'1.4'!Z67</f>
        <v>40.9</v>
      </c>
      <c r="F4022" s="31">
        <f>'1.4'!AM67</f>
        <v>18.100000000000001</v>
      </c>
      <c r="G4022" s="31">
        <f>'1.4'!AZ67</f>
        <v>18.100000000000001</v>
      </c>
    </row>
    <row r="4023" spans="1:7" x14ac:dyDescent="0.25">
      <c r="A4023" s="37" t="s">
        <v>35</v>
      </c>
      <c r="B4023" s="37" t="s">
        <v>26</v>
      </c>
      <c r="C4023" s="33">
        <v>38353</v>
      </c>
      <c r="D4023" s="31">
        <f>'1.4'!M68</f>
        <v>21.5</v>
      </c>
      <c r="E4023" s="31">
        <f>'1.4'!Z68</f>
        <v>20.399999999999999</v>
      </c>
      <c r="F4023" s="31">
        <f>'1.4'!AM68</f>
        <v>20.399999999999999</v>
      </c>
      <c r="G4023" s="31">
        <f>'1.4'!AZ68</f>
        <v>18.899999999999999</v>
      </c>
    </row>
    <row r="4024" spans="1:7" x14ac:dyDescent="0.25">
      <c r="A4024" s="37" t="s">
        <v>35</v>
      </c>
      <c r="B4024" s="37" t="s">
        <v>26</v>
      </c>
      <c r="C4024" s="33">
        <v>38384</v>
      </c>
      <c r="D4024" s="31">
        <f>'1.4'!M69</f>
        <v>20.7</v>
      </c>
      <c r="E4024" s="31">
        <f>'1.4'!Z69</f>
        <v>26.7</v>
      </c>
      <c r="F4024" s="31">
        <f>'1.4'!AM69</f>
        <v>23.4</v>
      </c>
      <c r="G4024" s="31">
        <f>'1.4'!AZ69</f>
        <v>21.2</v>
      </c>
    </row>
    <row r="4025" spans="1:7" x14ac:dyDescent="0.25">
      <c r="A4025" s="37" t="s">
        <v>35</v>
      </c>
      <c r="B4025" s="37" t="s">
        <v>26</v>
      </c>
      <c r="C4025" s="33">
        <v>38412</v>
      </c>
      <c r="D4025" s="31">
        <f>'1.4'!M70</f>
        <v>24.9</v>
      </c>
      <c r="E4025" s="31">
        <f>'1.4'!Z70</f>
        <v>26.1</v>
      </c>
      <c r="F4025" s="31">
        <f>'1.4'!AM70</f>
        <v>24.4</v>
      </c>
      <c r="G4025" s="31">
        <f>'1.4'!AZ70</f>
        <v>21.1</v>
      </c>
    </row>
    <row r="4026" spans="1:7" x14ac:dyDescent="0.25">
      <c r="A4026" s="37" t="s">
        <v>35</v>
      </c>
      <c r="B4026" s="37" t="s">
        <v>26</v>
      </c>
      <c r="C4026" s="33">
        <v>38443</v>
      </c>
      <c r="D4026" s="31">
        <f>'1.4'!M71</f>
        <v>24.2</v>
      </c>
      <c r="E4026" s="31">
        <f>'1.4'!Z71</f>
        <v>40.700000000000003</v>
      </c>
      <c r="F4026" s="31">
        <f>'1.4'!AM71</f>
        <v>28.3</v>
      </c>
      <c r="G4026" s="31">
        <f>'1.4'!AZ71</f>
        <v>23.4</v>
      </c>
    </row>
    <row r="4027" spans="1:7" x14ac:dyDescent="0.25">
      <c r="A4027" s="37" t="s">
        <v>35</v>
      </c>
      <c r="B4027" s="37" t="s">
        <v>26</v>
      </c>
      <c r="C4027" s="33">
        <v>38473</v>
      </c>
      <c r="D4027" s="31">
        <f>'1.4'!M72</f>
        <v>26.1</v>
      </c>
      <c r="E4027" s="31">
        <f>'1.4'!Z72</f>
        <v>40.6</v>
      </c>
      <c r="F4027" s="31">
        <f>'1.4'!AM72</f>
        <v>30.9</v>
      </c>
      <c r="G4027" s="31">
        <f>'1.4'!AZ72</f>
        <v>25.9</v>
      </c>
    </row>
    <row r="4028" spans="1:7" x14ac:dyDescent="0.25">
      <c r="A4028" s="37" t="s">
        <v>35</v>
      </c>
      <c r="B4028" s="37" t="s">
        <v>26</v>
      </c>
      <c r="C4028" s="33">
        <v>38504</v>
      </c>
      <c r="D4028" s="31">
        <f>'1.4'!M73</f>
        <v>26</v>
      </c>
      <c r="E4028" s="31">
        <f>'1.4'!Z73</f>
        <v>38</v>
      </c>
      <c r="F4028" s="31">
        <f>'1.4'!AM73</f>
        <v>32.1</v>
      </c>
      <c r="G4028" s="31">
        <f>'1.4'!AZ73</f>
        <v>27.2</v>
      </c>
    </row>
    <row r="4029" spans="1:7" x14ac:dyDescent="0.25">
      <c r="A4029" s="37" t="s">
        <v>35</v>
      </c>
      <c r="B4029" s="37" t="s">
        <v>26</v>
      </c>
      <c r="C4029" s="33">
        <v>38534</v>
      </c>
      <c r="D4029" s="31">
        <f>'1.4'!M74</f>
        <v>26.3</v>
      </c>
      <c r="E4029" s="31">
        <f>'1.4'!Z74</f>
        <v>15.8</v>
      </c>
      <c r="F4029" s="31">
        <f>'1.4'!AM74</f>
        <v>29.3</v>
      </c>
      <c r="G4029" s="31">
        <f>'1.4'!AZ74</f>
        <v>26</v>
      </c>
    </row>
    <row r="4030" spans="1:7" x14ac:dyDescent="0.25">
      <c r="A4030" s="37" t="s">
        <v>35</v>
      </c>
      <c r="B4030" s="37" t="s">
        <v>26</v>
      </c>
      <c r="C4030" s="33">
        <v>38565</v>
      </c>
      <c r="D4030" s="31">
        <f>'1.4'!M75</f>
        <v>28.7</v>
      </c>
      <c r="E4030" s="31">
        <f>'1.4'!Z75</f>
        <v>42.2</v>
      </c>
      <c r="F4030" s="31">
        <f>'1.4'!AM75</f>
        <v>31</v>
      </c>
      <c r="G4030" s="31">
        <f>'1.4'!AZ75</f>
        <v>28.2</v>
      </c>
    </row>
    <row r="4031" spans="1:7" x14ac:dyDescent="0.25">
      <c r="A4031" s="37" t="s">
        <v>35</v>
      </c>
      <c r="B4031" s="37" t="s">
        <v>26</v>
      </c>
      <c r="C4031" s="33">
        <v>38596</v>
      </c>
      <c r="D4031" s="31">
        <f>'1.4'!M76</f>
        <v>30</v>
      </c>
      <c r="E4031" s="31">
        <f>'1.4'!Z76</f>
        <v>52.3</v>
      </c>
      <c r="F4031" s="31">
        <f>'1.4'!AM76</f>
        <v>33.5</v>
      </c>
      <c r="G4031" s="31">
        <f>'1.4'!AZ76</f>
        <v>31.7</v>
      </c>
    </row>
    <row r="4032" spans="1:7" x14ac:dyDescent="0.25">
      <c r="A4032" s="37" t="s">
        <v>35</v>
      </c>
      <c r="B4032" s="37" t="s">
        <v>26</v>
      </c>
      <c r="C4032" s="33">
        <v>38626</v>
      </c>
      <c r="D4032" s="31">
        <f>'1.4'!M77</f>
        <v>28.8</v>
      </c>
      <c r="E4032" s="31">
        <f>'1.4'!Z77</f>
        <v>41.2</v>
      </c>
      <c r="F4032" s="31">
        <f>'1.4'!AM77</f>
        <v>34.299999999999997</v>
      </c>
      <c r="G4032" s="31">
        <f>'1.4'!AZ77</f>
        <v>34</v>
      </c>
    </row>
    <row r="4033" spans="1:7" x14ac:dyDescent="0.25">
      <c r="A4033" s="37" t="s">
        <v>35</v>
      </c>
      <c r="B4033" s="37" t="s">
        <v>26</v>
      </c>
      <c r="C4033" s="33">
        <v>38657</v>
      </c>
      <c r="D4033" s="31">
        <f>'1.4'!M78</f>
        <v>26.5</v>
      </c>
      <c r="E4033" s="31">
        <f>'1.4'!Z78</f>
        <v>25.3</v>
      </c>
      <c r="F4033" s="31">
        <f>'1.4'!AM78</f>
        <v>33.4</v>
      </c>
      <c r="G4033" s="31">
        <f>'1.4'!AZ78</f>
        <v>34</v>
      </c>
    </row>
    <row r="4034" spans="1:7" x14ac:dyDescent="0.25">
      <c r="A4034" s="37" t="s">
        <v>35</v>
      </c>
      <c r="B4034" s="37" t="s">
        <v>26</v>
      </c>
      <c r="C4034" s="33">
        <v>38687</v>
      </c>
      <c r="D4034" s="31">
        <f>'1.4'!M79</f>
        <v>33.299999999999997</v>
      </c>
      <c r="E4034" s="31">
        <f>'1.4'!Z79</f>
        <v>38.200000000000003</v>
      </c>
      <c r="F4034" s="31">
        <f>'1.4'!AM79</f>
        <v>33.9</v>
      </c>
      <c r="G4034" s="31">
        <f>'1.4'!AZ79</f>
        <v>33.9</v>
      </c>
    </row>
    <row r="4035" spans="1:7" x14ac:dyDescent="0.25">
      <c r="A4035" s="37" t="s">
        <v>35</v>
      </c>
      <c r="B4035" s="37" t="s">
        <v>26</v>
      </c>
      <c r="C4035" s="33">
        <v>38718</v>
      </c>
      <c r="D4035" s="31">
        <f>'1.4'!M80</f>
        <v>29.1</v>
      </c>
      <c r="E4035" s="31">
        <f>'1.4'!Z80</f>
        <v>35.1</v>
      </c>
      <c r="F4035" s="31">
        <f>'1.4'!AM80</f>
        <v>35.1</v>
      </c>
      <c r="G4035" s="31">
        <f>'1.4'!AZ80</f>
        <v>35</v>
      </c>
    </row>
    <row r="4036" spans="1:7" x14ac:dyDescent="0.25">
      <c r="A4036" s="37" t="s">
        <v>35</v>
      </c>
      <c r="B4036" s="37" t="s">
        <v>26</v>
      </c>
      <c r="C4036" s="33">
        <v>38749</v>
      </c>
      <c r="D4036" s="31">
        <f>'1.4'!M81</f>
        <v>26.7</v>
      </c>
      <c r="E4036" s="31">
        <f>'1.4'!Z81</f>
        <v>29.1</v>
      </c>
      <c r="F4036" s="31">
        <f>'1.4'!AM81</f>
        <v>32.200000000000003</v>
      </c>
      <c r="G4036" s="31">
        <f>'1.4'!AZ81</f>
        <v>35.1</v>
      </c>
    </row>
    <row r="4037" spans="1:7" x14ac:dyDescent="0.25">
      <c r="A4037" s="37" t="s">
        <v>35</v>
      </c>
      <c r="B4037" s="37" t="s">
        <v>26</v>
      </c>
      <c r="C4037" s="33">
        <v>38777</v>
      </c>
      <c r="D4037" s="31">
        <f>'1.4'!M82</f>
        <v>32.6</v>
      </c>
      <c r="E4037" s="31">
        <f>'1.4'!Z82</f>
        <v>31.1</v>
      </c>
      <c r="F4037" s="31">
        <f>'1.4'!AM82</f>
        <v>31.8</v>
      </c>
      <c r="G4037" s="31">
        <f>'1.4'!AZ82</f>
        <v>35.4</v>
      </c>
    </row>
    <row r="4038" spans="1:7" x14ac:dyDescent="0.25">
      <c r="A4038" s="37" t="s">
        <v>35</v>
      </c>
      <c r="B4038" s="37" t="s">
        <v>26</v>
      </c>
      <c r="C4038" s="33">
        <v>38808</v>
      </c>
      <c r="D4038" s="31">
        <f>'1.4'!M83</f>
        <v>27.2</v>
      </c>
      <c r="E4038" s="31">
        <f>'1.4'!Z83</f>
        <v>12.6</v>
      </c>
      <c r="F4038" s="31">
        <f>'1.4'!AM83</f>
        <v>26.7</v>
      </c>
      <c r="G4038" s="31">
        <f>'1.4'!AZ83</f>
        <v>32.9</v>
      </c>
    </row>
    <row r="4039" spans="1:7" x14ac:dyDescent="0.25">
      <c r="A4039" s="37" t="s">
        <v>35</v>
      </c>
      <c r="B4039" s="37" t="s">
        <v>26</v>
      </c>
      <c r="C4039" s="33">
        <v>38838</v>
      </c>
      <c r="D4039" s="31">
        <f>'1.4'!M84</f>
        <v>33.200000000000003</v>
      </c>
      <c r="E4039" s="31">
        <f>'1.4'!Z84</f>
        <v>27.3</v>
      </c>
      <c r="F4039" s="31">
        <f>'1.4'!AM84</f>
        <v>26.8</v>
      </c>
      <c r="G4039" s="31">
        <f>'1.4'!AZ84</f>
        <v>31.8</v>
      </c>
    </row>
    <row r="4040" spans="1:7" x14ac:dyDescent="0.25">
      <c r="A4040" s="37" t="s">
        <v>35</v>
      </c>
      <c r="B4040" s="37" t="s">
        <v>26</v>
      </c>
      <c r="C4040" s="33">
        <v>38869</v>
      </c>
      <c r="D4040" s="31">
        <f>'1.4'!M85</f>
        <v>31.2</v>
      </c>
      <c r="E4040" s="31">
        <f>'1.4'!Z85</f>
        <v>20.100000000000001</v>
      </c>
      <c r="F4040" s="31">
        <f>'1.4'!AM85</f>
        <v>25.6</v>
      </c>
      <c r="G4040" s="31">
        <f>'1.4'!AZ85</f>
        <v>30.2</v>
      </c>
    </row>
    <row r="4041" spans="1:7" x14ac:dyDescent="0.25">
      <c r="A4041" s="37" t="s">
        <v>35</v>
      </c>
      <c r="B4041" s="37" t="s">
        <v>26</v>
      </c>
      <c r="C4041" s="33">
        <v>38899</v>
      </c>
      <c r="D4041" s="31">
        <f>'1.4'!M86</f>
        <v>33.200000000000003</v>
      </c>
      <c r="E4041" s="31">
        <f>'1.4'!Z86</f>
        <v>26.3</v>
      </c>
      <c r="F4041" s="31">
        <f>'1.4'!AM86</f>
        <v>25.7</v>
      </c>
      <c r="G4041" s="31">
        <f>'1.4'!AZ86</f>
        <v>31.1</v>
      </c>
    </row>
    <row r="4042" spans="1:7" x14ac:dyDescent="0.25">
      <c r="A4042" s="37" t="s">
        <v>35</v>
      </c>
      <c r="B4042" s="37" t="s">
        <v>26</v>
      </c>
      <c r="C4042" s="33">
        <v>38930</v>
      </c>
      <c r="D4042" s="31">
        <f>'1.4'!M87</f>
        <v>37.6</v>
      </c>
      <c r="E4042" s="31">
        <f>'1.4'!Z87</f>
        <v>31.1</v>
      </c>
      <c r="F4042" s="31">
        <f>'1.4'!AM87</f>
        <v>26.5</v>
      </c>
      <c r="G4042" s="31">
        <f>'1.4'!AZ87</f>
        <v>30.3</v>
      </c>
    </row>
    <row r="4043" spans="1:7" x14ac:dyDescent="0.25">
      <c r="A4043" s="37" t="s">
        <v>35</v>
      </c>
      <c r="B4043" s="37" t="s">
        <v>26</v>
      </c>
      <c r="C4043" s="33">
        <v>38961</v>
      </c>
      <c r="D4043" s="31">
        <f>'1.4'!M88</f>
        <v>35.5</v>
      </c>
      <c r="E4043" s="31">
        <f>'1.4'!Z88</f>
        <v>18.3</v>
      </c>
      <c r="F4043" s="31">
        <f>'1.4'!AM88</f>
        <v>25.4</v>
      </c>
      <c r="G4043" s="31">
        <f>'1.4'!AZ88</f>
        <v>27.6</v>
      </c>
    </row>
    <row r="4044" spans="1:7" x14ac:dyDescent="0.25">
      <c r="A4044" s="37" t="s">
        <v>35</v>
      </c>
      <c r="B4044" s="37" t="s">
        <v>26</v>
      </c>
      <c r="C4044" s="33">
        <v>38991</v>
      </c>
      <c r="D4044" s="31">
        <f>'1.4'!M89</f>
        <v>33.4</v>
      </c>
      <c r="E4044" s="31">
        <f>'1.4'!Z89</f>
        <v>15.8</v>
      </c>
      <c r="F4044" s="31">
        <f>'1.4'!AM89</f>
        <v>24.3</v>
      </c>
      <c r="G4044" s="31">
        <f>'1.4'!AZ89</f>
        <v>25.5</v>
      </c>
    </row>
    <row r="4045" spans="1:7" x14ac:dyDescent="0.25">
      <c r="A4045" s="37" t="s">
        <v>35</v>
      </c>
      <c r="B4045" s="37" t="s">
        <v>26</v>
      </c>
      <c r="C4045" s="33">
        <v>39022</v>
      </c>
      <c r="D4045" s="31">
        <f>'1.4'!M90</f>
        <v>35.6</v>
      </c>
      <c r="E4045" s="31">
        <f>'1.4'!Z90</f>
        <v>34.5</v>
      </c>
      <c r="F4045" s="31">
        <f>'1.4'!AM90</f>
        <v>25.3</v>
      </c>
      <c r="G4045" s="31">
        <f>'1.4'!AZ90</f>
        <v>26.3</v>
      </c>
    </row>
    <row r="4046" spans="1:7" x14ac:dyDescent="0.25">
      <c r="A4046" s="37" t="s">
        <v>35</v>
      </c>
      <c r="B4046" s="37" t="s">
        <v>26</v>
      </c>
      <c r="C4046" s="33">
        <v>39052</v>
      </c>
      <c r="D4046" s="31">
        <f>'1.4'!M91</f>
        <v>35.1</v>
      </c>
      <c r="E4046" s="31">
        <f>'1.4'!Z91</f>
        <v>5.3</v>
      </c>
      <c r="F4046" s="31">
        <f>'1.4'!AM91</f>
        <v>23.2</v>
      </c>
      <c r="G4046" s="31">
        <f>'1.4'!AZ91</f>
        <v>23.2</v>
      </c>
    </row>
    <row r="4047" spans="1:7" x14ac:dyDescent="0.25">
      <c r="A4047" s="37" t="s">
        <v>35</v>
      </c>
      <c r="B4047" s="37" t="s">
        <v>26</v>
      </c>
      <c r="C4047" s="33">
        <v>39083</v>
      </c>
      <c r="D4047" s="31">
        <f>'1.4'!M92</f>
        <v>35.1</v>
      </c>
      <c r="E4047" s="31">
        <f>'1.4'!Z92</f>
        <v>20.7</v>
      </c>
      <c r="F4047" s="31">
        <f>'1.4'!AM92</f>
        <v>20.7</v>
      </c>
      <c r="G4047" s="31">
        <f>'1.4'!AZ92</f>
        <v>22.2</v>
      </c>
    </row>
    <row r="4048" spans="1:7" x14ac:dyDescent="0.25">
      <c r="A4048" s="37" t="s">
        <v>35</v>
      </c>
      <c r="B4048" s="37" t="s">
        <v>26</v>
      </c>
      <c r="C4048" s="33">
        <v>39114</v>
      </c>
      <c r="D4048" s="31">
        <f>'1.4'!M93</f>
        <v>29.8</v>
      </c>
      <c r="E4048" s="31">
        <f>'1.4'!Z93</f>
        <v>11.6</v>
      </c>
      <c r="F4048" s="31">
        <f>'1.4'!AM93</f>
        <v>16.3</v>
      </c>
      <c r="G4048" s="31">
        <f>'1.4'!AZ93</f>
        <v>20.9</v>
      </c>
    </row>
    <row r="4049" spans="1:7" x14ac:dyDescent="0.25">
      <c r="A4049" s="37" t="s">
        <v>35</v>
      </c>
      <c r="B4049" s="37" t="s">
        <v>26</v>
      </c>
      <c r="C4049" s="33">
        <v>39142</v>
      </c>
      <c r="D4049" s="31">
        <f>'1.4'!M94</f>
        <v>40.6</v>
      </c>
      <c r="E4049" s="31">
        <f>'1.4'!Z94</f>
        <v>24.3</v>
      </c>
      <c r="F4049" s="31">
        <f>'1.4'!AM94</f>
        <v>19.2</v>
      </c>
      <c r="G4049" s="31">
        <f>'1.4'!AZ94</f>
        <v>20.399999999999999</v>
      </c>
    </row>
    <row r="4050" spans="1:7" x14ac:dyDescent="0.25">
      <c r="A4050" s="37" t="s">
        <v>35</v>
      </c>
      <c r="B4050" s="37" t="s">
        <v>26</v>
      </c>
      <c r="C4050" s="33">
        <v>39173</v>
      </c>
      <c r="D4050" s="31">
        <f>'1.4'!M95</f>
        <v>35</v>
      </c>
      <c r="E4050" s="31">
        <f>'1.4'!Z95</f>
        <v>28.7</v>
      </c>
      <c r="F4050" s="31">
        <f>'1.4'!AM95</f>
        <v>21.5</v>
      </c>
      <c r="G4050" s="31">
        <f>'1.4'!AZ95</f>
        <v>21.7</v>
      </c>
    </row>
    <row r="4051" spans="1:7" x14ac:dyDescent="0.25">
      <c r="A4051" s="37" t="s">
        <v>35</v>
      </c>
      <c r="B4051" s="37" t="s">
        <v>26</v>
      </c>
      <c r="C4051" s="33">
        <v>39203</v>
      </c>
      <c r="D4051" s="31">
        <f>'1.4'!M96</f>
        <v>36.9</v>
      </c>
      <c r="E4051" s="31">
        <f>'1.4'!Z96</f>
        <v>11.1</v>
      </c>
      <c r="F4051" s="31">
        <f>'1.4'!AM96</f>
        <v>19.2</v>
      </c>
      <c r="G4051" s="31">
        <f>'1.4'!AZ96</f>
        <v>20.2</v>
      </c>
    </row>
    <row r="4052" spans="1:7" x14ac:dyDescent="0.25">
      <c r="A4052" s="37" t="s">
        <v>35</v>
      </c>
      <c r="B4052" s="37" t="s">
        <v>26</v>
      </c>
      <c r="C4052" s="33">
        <v>39234</v>
      </c>
      <c r="D4052" s="31">
        <f>'1.4'!M97</f>
        <v>36.6</v>
      </c>
      <c r="E4052" s="31">
        <f>'1.4'!Z97</f>
        <v>17.399999999999999</v>
      </c>
      <c r="F4052" s="31">
        <f>'1.4'!AM97</f>
        <v>18.899999999999999</v>
      </c>
      <c r="G4052" s="31">
        <f>'1.4'!AZ97</f>
        <v>20</v>
      </c>
    </row>
    <row r="4053" spans="1:7" x14ac:dyDescent="0.25">
      <c r="A4053" s="37" t="s">
        <v>35</v>
      </c>
      <c r="B4053" s="37" t="s">
        <v>26</v>
      </c>
      <c r="C4053" s="33">
        <v>39264</v>
      </c>
      <c r="D4053" s="31">
        <f>'1.4'!M98</f>
        <v>40.299999999999997</v>
      </c>
      <c r="E4053" s="31">
        <f>'1.4'!Z98</f>
        <v>21.2</v>
      </c>
      <c r="F4053" s="31">
        <f>'1.4'!AM98</f>
        <v>19.2</v>
      </c>
      <c r="G4053" s="31">
        <f>'1.4'!AZ98</f>
        <v>19.600000000000001</v>
      </c>
    </row>
    <row r="4054" spans="1:7" x14ac:dyDescent="0.25">
      <c r="A4054" s="37" t="s">
        <v>35</v>
      </c>
      <c r="B4054" s="37" t="s">
        <v>26</v>
      </c>
      <c r="C4054" s="33">
        <v>39295</v>
      </c>
      <c r="D4054" s="31">
        <f>'1.4'!M99</f>
        <v>47.8</v>
      </c>
      <c r="E4054" s="31">
        <f>'1.4'!Z99</f>
        <v>27</v>
      </c>
      <c r="F4054" s="31">
        <f>'1.4'!AM99</f>
        <v>20.399999999999999</v>
      </c>
      <c r="G4054" s="31">
        <f>'1.4'!AZ99</f>
        <v>19.5</v>
      </c>
    </row>
    <row r="4055" spans="1:7" x14ac:dyDescent="0.25">
      <c r="A4055" s="37" t="s">
        <v>35</v>
      </c>
      <c r="B4055" s="37" t="s">
        <v>26</v>
      </c>
      <c r="C4055" s="33">
        <v>39326</v>
      </c>
      <c r="D4055" s="31">
        <f>'1.4'!M100</f>
        <v>43.6</v>
      </c>
      <c r="E4055" s="31">
        <f>'1.4'!Z100</f>
        <v>22.9</v>
      </c>
      <c r="F4055" s="31">
        <f>'1.4'!AM100</f>
        <v>20.7</v>
      </c>
      <c r="G4055" s="31">
        <f>'1.4'!AZ100</f>
        <v>19.899999999999999</v>
      </c>
    </row>
    <row r="4056" spans="1:7" x14ac:dyDescent="0.25">
      <c r="A4056" s="37" t="s">
        <v>35</v>
      </c>
      <c r="B4056" s="37" t="s">
        <v>26</v>
      </c>
      <c r="C4056" s="33">
        <v>39356</v>
      </c>
      <c r="D4056" s="31">
        <f>'1.4'!M101</f>
        <v>48.1</v>
      </c>
      <c r="E4056" s="31">
        <f>'1.4'!Z101</f>
        <v>44.2</v>
      </c>
      <c r="F4056" s="31">
        <f>'1.4'!AM101</f>
        <v>23.2</v>
      </c>
      <c r="G4056" s="31">
        <f>'1.4'!AZ101</f>
        <v>22.4</v>
      </c>
    </row>
    <row r="4057" spans="1:7" x14ac:dyDescent="0.25">
      <c r="A4057" s="37" t="s">
        <v>35</v>
      </c>
      <c r="B4057" s="37" t="s">
        <v>26</v>
      </c>
      <c r="C4057" s="33">
        <v>39387</v>
      </c>
      <c r="D4057" s="31">
        <f>'1.4'!M102</f>
        <v>51.2</v>
      </c>
      <c r="E4057" s="31">
        <f>'1.4'!Z102</f>
        <v>43.9</v>
      </c>
      <c r="F4057" s="31">
        <f>'1.4'!AM102</f>
        <v>25.2</v>
      </c>
      <c r="G4057" s="31">
        <f>'1.4'!AZ102</f>
        <v>23.5</v>
      </c>
    </row>
    <row r="4058" spans="1:7" x14ac:dyDescent="0.25">
      <c r="A4058" s="37" t="s">
        <v>35</v>
      </c>
      <c r="B4058" s="37" t="s">
        <v>26</v>
      </c>
      <c r="C4058" s="33">
        <v>39417</v>
      </c>
      <c r="D4058" s="31">
        <f>'1.4'!M103</f>
        <v>50.7</v>
      </c>
      <c r="E4058" s="31">
        <f>'1.4'!Z103</f>
        <v>44.4</v>
      </c>
      <c r="F4058" s="31">
        <f>'1.4'!AM103</f>
        <v>27</v>
      </c>
      <c r="G4058" s="31">
        <f>'1.4'!AZ103</f>
        <v>27</v>
      </c>
    </row>
    <row r="4059" spans="1:7" x14ac:dyDescent="0.25">
      <c r="A4059" s="37" t="s">
        <v>35</v>
      </c>
      <c r="B4059" s="37" t="s">
        <v>26</v>
      </c>
      <c r="C4059" s="33">
        <v>39448</v>
      </c>
      <c r="D4059" s="31">
        <f>'1.4'!M104</f>
        <v>47.9</v>
      </c>
      <c r="E4059" s="31">
        <f>'1.4'!Z104</f>
        <v>36.700000000000003</v>
      </c>
      <c r="F4059" s="31">
        <f>'1.4'!AM104</f>
        <v>36.700000000000003</v>
      </c>
      <c r="G4059" s="31">
        <f>'1.4'!AZ104</f>
        <v>28.3</v>
      </c>
    </row>
    <row r="4060" spans="1:7" x14ac:dyDescent="0.25">
      <c r="A4060" s="37" t="s">
        <v>35</v>
      </c>
      <c r="B4060" s="37" t="s">
        <v>26</v>
      </c>
      <c r="C4060" s="33">
        <v>39479</v>
      </c>
      <c r="D4060" s="31">
        <f>'1.4'!M105</f>
        <v>47.5</v>
      </c>
      <c r="E4060" s="31">
        <f>'1.4'!Z105</f>
        <v>59.2</v>
      </c>
      <c r="F4060" s="31">
        <f>'1.4'!AM105</f>
        <v>47.1</v>
      </c>
      <c r="G4060" s="31">
        <f>'1.4'!AZ105</f>
        <v>31.7</v>
      </c>
    </row>
    <row r="4061" spans="1:7" x14ac:dyDescent="0.25">
      <c r="A4061" s="37" t="s">
        <v>35</v>
      </c>
      <c r="B4061" s="37" t="s">
        <v>26</v>
      </c>
      <c r="C4061" s="33">
        <v>39508</v>
      </c>
      <c r="D4061" s="31">
        <f>'1.4'!M106</f>
        <v>53.3</v>
      </c>
      <c r="E4061" s="31">
        <f>'1.4'!Z106</f>
        <v>31.4</v>
      </c>
      <c r="F4061" s="31">
        <f>'1.4'!AM106</f>
        <v>41</v>
      </c>
      <c r="G4061" s="31">
        <f>'1.4'!AZ106</f>
        <v>32.299999999999997</v>
      </c>
    </row>
    <row r="4062" spans="1:7" x14ac:dyDescent="0.25">
      <c r="A4062" s="37" t="s">
        <v>35</v>
      </c>
      <c r="B4062" s="37" t="s">
        <v>26</v>
      </c>
      <c r="C4062" s="33">
        <v>39539</v>
      </c>
      <c r="D4062" s="31">
        <f>'1.4'!M107</f>
        <v>58</v>
      </c>
      <c r="E4062" s="31">
        <f>'1.4'!Z107</f>
        <v>65.7</v>
      </c>
      <c r="F4062" s="31">
        <f>'1.4'!AM107</f>
        <v>47.2</v>
      </c>
      <c r="G4062" s="31">
        <f>'1.4'!AZ107</f>
        <v>35.299999999999997</v>
      </c>
    </row>
    <row r="4063" spans="1:7" x14ac:dyDescent="0.25">
      <c r="A4063" s="37" t="s">
        <v>35</v>
      </c>
      <c r="B4063" s="37" t="s">
        <v>26</v>
      </c>
      <c r="C4063" s="33">
        <v>39569</v>
      </c>
      <c r="D4063" s="31">
        <f>'1.4'!M108</f>
        <v>54.5</v>
      </c>
      <c r="E4063" s="31">
        <f>'1.4'!Z108</f>
        <v>47.7</v>
      </c>
      <c r="F4063" s="31">
        <f>'1.4'!AM108</f>
        <v>47.3</v>
      </c>
      <c r="G4063" s="31">
        <f>'1.4'!AZ108</f>
        <v>38.299999999999997</v>
      </c>
    </row>
    <row r="4064" spans="1:7" x14ac:dyDescent="0.25">
      <c r="A4064" s="37" t="s">
        <v>35</v>
      </c>
      <c r="B4064" s="37" t="s">
        <v>26</v>
      </c>
      <c r="C4064" s="33">
        <v>39600</v>
      </c>
      <c r="D4064" s="31">
        <f>'1.4'!M109</f>
        <v>56.7</v>
      </c>
      <c r="E4064" s="31">
        <f>'1.4'!Z109</f>
        <v>55</v>
      </c>
      <c r="F4064" s="31">
        <f>'1.4'!AM109</f>
        <v>48.6</v>
      </c>
      <c r="G4064" s="31">
        <f>'1.4'!AZ109</f>
        <v>41.3</v>
      </c>
    </row>
    <row r="4065" spans="1:7" x14ac:dyDescent="0.25">
      <c r="A4065" s="37" t="s">
        <v>35</v>
      </c>
      <c r="B4065" s="37" t="s">
        <v>26</v>
      </c>
      <c r="C4065" s="33">
        <v>39630</v>
      </c>
      <c r="D4065" s="31">
        <f>'1.4'!M110</f>
        <v>62.3</v>
      </c>
      <c r="E4065" s="31">
        <f>'1.4'!Z110</f>
        <v>54.8</v>
      </c>
      <c r="F4065" s="31">
        <f>'1.4'!AM110</f>
        <v>49.6</v>
      </c>
      <c r="G4065" s="31">
        <f>'1.4'!AZ110</f>
        <v>44.1</v>
      </c>
    </row>
    <row r="4066" spans="1:7" x14ac:dyDescent="0.25">
      <c r="A4066" s="37" t="s">
        <v>35</v>
      </c>
      <c r="B4066" s="37" t="s">
        <v>26</v>
      </c>
      <c r="C4066" s="33">
        <v>39661</v>
      </c>
      <c r="D4066" s="31">
        <f>'1.4'!M111</f>
        <v>56.7</v>
      </c>
      <c r="E4066" s="31">
        <f>'1.4'!Z111</f>
        <v>18.600000000000001</v>
      </c>
      <c r="F4066" s="31">
        <f>'1.4'!AM111</f>
        <v>44.7</v>
      </c>
      <c r="G4066" s="31">
        <f>'1.4'!AZ111</f>
        <v>42.8</v>
      </c>
    </row>
    <row r="4067" spans="1:7" x14ac:dyDescent="0.25">
      <c r="A4067" s="37" t="s">
        <v>35</v>
      </c>
      <c r="B4067" s="37" t="s">
        <v>26</v>
      </c>
      <c r="C4067" s="33">
        <v>39692</v>
      </c>
      <c r="D4067" s="31">
        <f>'1.4'!M112</f>
        <v>61.6</v>
      </c>
      <c r="E4067" s="31">
        <f>'1.4'!Z112</f>
        <v>41.1</v>
      </c>
      <c r="F4067" s="31">
        <f>'1.4'!AM112</f>
        <v>44.2</v>
      </c>
      <c r="G4067" s="31">
        <f>'1.4'!AZ112</f>
        <v>44.2</v>
      </c>
    </row>
    <row r="4068" spans="1:7" x14ac:dyDescent="0.25">
      <c r="A4068" s="37" t="s">
        <v>35</v>
      </c>
      <c r="B4068" s="37" t="s">
        <v>26</v>
      </c>
      <c r="C4068" s="33">
        <v>39722</v>
      </c>
      <c r="D4068" s="31">
        <f>'1.4'!M113</f>
        <v>57.6</v>
      </c>
      <c r="E4068" s="31">
        <f>'1.4'!Z113</f>
        <v>19.7</v>
      </c>
      <c r="F4068" s="31">
        <f>'1.4'!AM113</f>
        <v>41.2</v>
      </c>
      <c r="G4068" s="31">
        <f>'1.4'!AZ113</f>
        <v>41.7</v>
      </c>
    </row>
    <row r="4069" spans="1:7" x14ac:dyDescent="0.25">
      <c r="A4069" s="37" t="s">
        <v>35</v>
      </c>
      <c r="B4069" s="37" t="s">
        <v>26</v>
      </c>
      <c r="C4069" s="33">
        <v>39753</v>
      </c>
      <c r="D4069" s="31">
        <f>'1.4'!M114</f>
        <v>42.6</v>
      </c>
      <c r="E4069" s="31">
        <f>'1.4'!Z114</f>
        <v>-16.8</v>
      </c>
      <c r="F4069" s="31">
        <f>'1.4'!AM114</f>
        <v>34.6</v>
      </c>
      <c r="G4069" s="31">
        <f>'1.4'!AZ114</f>
        <v>35.299999999999997</v>
      </c>
    </row>
    <row r="4070" spans="1:7" x14ac:dyDescent="0.25">
      <c r="A4070" s="37" t="s">
        <v>35</v>
      </c>
      <c r="B4070" s="37" t="s">
        <v>26</v>
      </c>
      <c r="C4070" s="33">
        <v>39783</v>
      </c>
      <c r="D4070" s="31">
        <f>'1.4'!M115</f>
        <v>49</v>
      </c>
      <c r="E4070" s="31">
        <f>'1.4'!Z115</f>
        <v>-3.3</v>
      </c>
      <c r="F4070" s="31">
        <f>'1.4'!AM115</f>
        <v>30.7</v>
      </c>
      <c r="G4070" s="31">
        <f>'1.4'!AZ115</f>
        <v>30.7</v>
      </c>
    </row>
    <row r="4071" spans="1:7" x14ac:dyDescent="0.25">
      <c r="A4071" s="37" t="s">
        <v>35</v>
      </c>
      <c r="B4071" s="37" t="s">
        <v>26</v>
      </c>
      <c r="C4071" s="33">
        <v>39814</v>
      </c>
      <c r="D4071" s="31">
        <f>'1.4'!M116</f>
        <v>52.3</v>
      </c>
      <c r="E4071" s="31">
        <f>'1.4'!Z116</f>
        <v>9</v>
      </c>
      <c r="F4071" s="31">
        <f>'1.4'!AM116</f>
        <v>9</v>
      </c>
      <c r="G4071" s="31">
        <f>'1.4'!AZ116</f>
        <v>28.2</v>
      </c>
    </row>
    <row r="4072" spans="1:7" x14ac:dyDescent="0.25">
      <c r="A4072" s="37" t="s">
        <v>35</v>
      </c>
      <c r="B4072" s="37" t="s">
        <v>26</v>
      </c>
      <c r="C4072" s="33">
        <v>39845</v>
      </c>
      <c r="D4072" s="31">
        <f>'1.4'!M117</f>
        <v>48.5</v>
      </c>
      <c r="E4072" s="31">
        <f>'1.4'!Z117</f>
        <v>2.1</v>
      </c>
      <c r="F4072" s="31">
        <f>'1.4'!AM117</f>
        <v>5.6</v>
      </c>
      <c r="G4072" s="31">
        <f>'1.4'!AZ117</f>
        <v>24.1</v>
      </c>
    </row>
    <row r="4073" spans="1:7" x14ac:dyDescent="0.25">
      <c r="A4073" s="37" t="s">
        <v>35</v>
      </c>
      <c r="B4073" s="37" t="s">
        <v>26</v>
      </c>
      <c r="C4073" s="33">
        <v>39873</v>
      </c>
      <c r="D4073" s="31">
        <f>'1.4'!M118</f>
        <v>62.5</v>
      </c>
      <c r="E4073" s="31">
        <f>'1.4'!Z118</f>
        <v>17.399999999999999</v>
      </c>
      <c r="F4073" s="31">
        <f>'1.4'!AM118</f>
        <v>9.8000000000000007</v>
      </c>
      <c r="G4073" s="31">
        <f>'1.4'!AZ118</f>
        <v>22.9</v>
      </c>
    </row>
    <row r="4074" spans="1:7" x14ac:dyDescent="0.25">
      <c r="A4074" s="37" t="s">
        <v>35</v>
      </c>
      <c r="B4074" s="37" t="s">
        <v>26</v>
      </c>
      <c r="C4074" s="33">
        <v>39904</v>
      </c>
      <c r="D4074" s="31">
        <f>'1.4'!M119</f>
        <v>50.5</v>
      </c>
      <c r="E4074" s="31">
        <f>'1.4'!Z119</f>
        <v>-12.9</v>
      </c>
      <c r="F4074" s="31">
        <f>'1.4'!AM119</f>
        <v>3.4</v>
      </c>
      <c r="G4074" s="31">
        <f>'1.4'!AZ119</f>
        <v>16.5</v>
      </c>
    </row>
    <row r="4075" spans="1:7" x14ac:dyDescent="0.25">
      <c r="A4075" s="37" t="s">
        <v>35</v>
      </c>
      <c r="B4075" s="37" t="s">
        <v>26</v>
      </c>
      <c r="C4075" s="33">
        <v>39934</v>
      </c>
      <c r="D4075" s="31">
        <f>'1.4'!M120</f>
        <v>56.2</v>
      </c>
      <c r="E4075" s="31">
        <f>'1.4'!Z120</f>
        <v>3.2</v>
      </c>
      <c r="F4075" s="31">
        <f>'1.4'!AM120</f>
        <v>3.4</v>
      </c>
      <c r="G4075" s="31">
        <f>'1.4'!AZ120</f>
        <v>13.3</v>
      </c>
    </row>
    <row r="4076" spans="1:7" x14ac:dyDescent="0.25">
      <c r="A4076" s="37" t="s">
        <v>35</v>
      </c>
      <c r="B4076" s="37" t="s">
        <v>26</v>
      </c>
      <c r="C4076" s="33">
        <v>39965</v>
      </c>
      <c r="D4076" s="31">
        <f>'1.4'!M121</f>
        <v>70.8</v>
      </c>
      <c r="E4076" s="31">
        <f>'1.4'!Z121</f>
        <v>24.9</v>
      </c>
      <c r="F4076" s="31">
        <f>'1.4'!AM121</f>
        <v>7.2</v>
      </c>
      <c r="G4076" s="31">
        <f>'1.4'!AZ121</f>
        <v>11.8</v>
      </c>
    </row>
    <row r="4077" spans="1:7" x14ac:dyDescent="0.25">
      <c r="A4077" s="37" t="s">
        <v>35</v>
      </c>
      <c r="B4077" s="37" t="s">
        <v>26</v>
      </c>
      <c r="C4077" s="33">
        <v>39995</v>
      </c>
      <c r="D4077" s="31">
        <f>'1.4'!M122</f>
        <v>62.4</v>
      </c>
      <c r="E4077" s="31">
        <f>'1.4'!Z122</f>
        <v>0.2</v>
      </c>
      <c r="F4077" s="31">
        <f>'1.4'!AM122</f>
        <v>6.1</v>
      </c>
      <c r="G4077" s="31">
        <f>'1.4'!AZ122</f>
        <v>7.9</v>
      </c>
    </row>
    <row r="4078" spans="1:7" x14ac:dyDescent="0.25">
      <c r="A4078" s="37" t="s">
        <v>35</v>
      </c>
      <c r="B4078" s="37" t="s">
        <v>26</v>
      </c>
      <c r="C4078" s="33">
        <v>40026</v>
      </c>
      <c r="D4078" s="31">
        <f>'1.4'!M123</f>
        <v>65.5</v>
      </c>
      <c r="E4078" s="31">
        <f>'1.4'!Z123</f>
        <v>15.5</v>
      </c>
      <c r="F4078" s="31">
        <f>'1.4'!AM123</f>
        <v>7.3</v>
      </c>
      <c r="G4078" s="31">
        <f>'1.4'!AZ123</f>
        <v>7.8</v>
      </c>
    </row>
    <row r="4079" spans="1:7" x14ac:dyDescent="0.25">
      <c r="A4079" s="37" t="s">
        <v>35</v>
      </c>
      <c r="B4079" s="37" t="s">
        <v>26</v>
      </c>
      <c r="C4079" s="33">
        <v>40057</v>
      </c>
      <c r="D4079" s="31">
        <f>'1.4'!M124</f>
        <v>81.3</v>
      </c>
      <c r="E4079" s="31">
        <f>'1.4'!Z124</f>
        <v>31.9</v>
      </c>
      <c r="F4079" s="31">
        <f>'1.4'!AM124</f>
        <v>10.3</v>
      </c>
      <c r="G4079" s="31">
        <f>'1.4'!AZ124</f>
        <v>7.8</v>
      </c>
    </row>
    <row r="4080" spans="1:7" x14ac:dyDescent="0.25">
      <c r="A4080" s="37" t="s">
        <v>35</v>
      </c>
      <c r="B4080" s="37" t="s">
        <v>26</v>
      </c>
      <c r="C4080" s="33">
        <v>40087</v>
      </c>
      <c r="D4080" s="31">
        <f>'1.4'!M125</f>
        <v>75.3</v>
      </c>
      <c r="E4080" s="31">
        <f>'1.4'!Z125</f>
        <v>30.8</v>
      </c>
      <c r="F4080" s="31">
        <f>'1.4'!AM125</f>
        <v>12.4</v>
      </c>
      <c r="G4080" s="31">
        <f>'1.4'!AZ125</f>
        <v>9</v>
      </c>
    </row>
    <row r="4081" spans="1:7" x14ac:dyDescent="0.25">
      <c r="A4081" s="37" t="s">
        <v>35</v>
      </c>
      <c r="B4081" s="37" t="s">
        <v>26</v>
      </c>
      <c r="C4081" s="33">
        <v>40118</v>
      </c>
      <c r="D4081" s="31">
        <f>'1.4'!M126</f>
        <v>59.4</v>
      </c>
      <c r="E4081" s="31">
        <f>'1.4'!Z126</f>
        <v>39.4</v>
      </c>
      <c r="F4081" s="31">
        <f>'1.4'!AM126</f>
        <v>14.4</v>
      </c>
      <c r="G4081" s="31">
        <f>'1.4'!AZ126</f>
        <v>13</v>
      </c>
    </row>
    <row r="4082" spans="1:7" x14ac:dyDescent="0.25">
      <c r="A4082" s="37" t="s">
        <v>35</v>
      </c>
      <c r="B4082" s="37" t="s">
        <v>26</v>
      </c>
      <c r="C4082" s="33">
        <v>40148</v>
      </c>
      <c r="D4082" s="31">
        <f>'1.4'!M127</f>
        <v>70.900000000000006</v>
      </c>
      <c r="E4082" s="31">
        <f>'1.4'!Z127</f>
        <v>44.8</v>
      </c>
      <c r="F4082" s="31">
        <f>'1.4'!AM127</f>
        <v>16.7</v>
      </c>
      <c r="G4082" s="31">
        <f>'1.4'!AZ127</f>
        <v>16.7</v>
      </c>
    </row>
    <row r="4083" spans="1:7" x14ac:dyDescent="0.25">
      <c r="A4083" s="37" t="s">
        <v>35</v>
      </c>
      <c r="B4083" s="37" t="s">
        <v>26</v>
      </c>
      <c r="C4083" s="33">
        <v>40179</v>
      </c>
      <c r="D4083" s="31">
        <f>'1.4'!M128</f>
        <v>64.900000000000006</v>
      </c>
      <c r="E4083" s="31">
        <f>'1.4'!Z128</f>
        <v>24.1</v>
      </c>
      <c r="F4083" s="31">
        <f>'1.4'!AM128</f>
        <v>24.1</v>
      </c>
      <c r="G4083" s="31">
        <f>'1.4'!AZ128</f>
        <v>17.8</v>
      </c>
    </row>
    <row r="4084" spans="1:7" x14ac:dyDescent="0.25">
      <c r="A4084" s="37" t="s">
        <v>35</v>
      </c>
      <c r="B4084" s="37" t="s">
        <v>26</v>
      </c>
      <c r="C4084" s="33">
        <v>40210</v>
      </c>
      <c r="D4084" s="31">
        <f>'1.4'!M129</f>
        <v>65.2</v>
      </c>
      <c r="E4084" s="31">
        <f>'1.4'!Z129</f>
        <v>34.5</v>
      </c>
      <c r="F4084" s="31">
        <f>'1.4'!AM129</f>
        <v>29.1</v>
      </c>
      <c r="G4084" s="31">
        <f>'1.4'!AZ129</f>
        <v>20.2</v>
      </c>
    </row>
    <row r="4085" spans="1:7" x14ac:dyDescent="0.25">
      <c r="A4085" s="37" t="s">
        <v>35</v>
      </c>
      <c r="B4085" s="37" t="s">
        <v>26</v>
      </c>
      <c r="C4085" s="33">
        <v>40238</v>
      </c>
      <c r="D4085" s="31">
        <f>'1.4'!M130</f>
        <v>99.6</v>
      </c>
      <c r="E4085" s="31">
        <f>'1.4'!Z130</f>
        <v>59.4</v>
      </c>
      <c r="F4085" s="31">
        <f>'1.4'!AM130</f>
        <v>40.700000000000003</v>
      </c>
      <c r="G4085" s="31">
        <f>'1.4'!AZ130</f>
        <v>24.1</v>
      </c>
    </row>
    <row r="4086" spans="1:7" x14ac:dyDescent="0.25">
      <c r="A4086" s="37" t="s">
        <v>35</v>
      </c>
      <c r="B4086" s="37" t="s">
        <v>26</v>
      </c>
      <c r="C4086" s="33">
        <v>40269</v>
      </c>
      <c r="D4086" s="31">
        <f>'1.4'!M131</f>
        <v>73.599999999999994</v>
      </c>
      <c r="E4086" s="31">
        <f>'1.4'!Z131</f>
        <v>45.6</v>
      </c>
      <c r="F4086" s="31">
        <f>'1.4'!AM131</f>
        <v>41.9</v>
      </c>
      <c r="G4086" s="31">
        <f>'1.4'!AZ131</f>
        <v>29.1</v>
      </c>
    </row>
    <row r="4087" spans="1:7" x14ac:dyDescent="0.25">
      <c r="A4087" s="37" t="s">
        <v>35</v>
      </c>
      <c r="B4087" s="37" t="s">
        <v>26</v>
      </c>
      <c r="C4087" s="33">
        <v>40299</v>
      </c>
      <c r="D4087" s="31">
        <f>'1.4'!M132</f>
        <v>80.3</v>
      </c>
      <c r="E4087" s="31">
        <f>'1.4'!Z132</f>
        <v>43</v>
      </c>
      <c r="F4087" s="31">
        <f>'1.4'!AM132</f>
        <v>42.1</v>
      </c>
      <c r="G4087" s="31">
        <f>'1.4'!AZ132</f>
        <v>32.4</v>
      </c>
    </row>
    <row r="4088" spans="1:7" x14ac:dyDescent="0.25">
      <c r="A4088" s="37" t="s">
        <v>35</v>
      </c>
      <c r="B4088" s="37" t="s">
        <v>26</v>
      </c>
      <c r="C4088" s="33">
        <v>40330</v>
      </c>
      <c r="D4088" s="31">
        <f>'1.4'!M133</f>
        <v>84.7</v>
      </c>
      <c r="E4088" s="31">
        <f>'1.4'!Z133</f>
        <v>19.5</v>
      </c>
      <c r="F4088" s="31">
        <f>'1.4'!AM133</f>
        <v>37.4</v>
      </c>
      <c r="G4088" s="31">
        <f>'1.4'!AZ133</f>
        <v>31.7</v>
      </c>
    </row>
    <row r="4089" spans="1:7" x14ac:dyDescent="0.25">
      <c r="A4089" s="37" t="s">
        <v>35</v>
      </c>
      <c r="B4089" s="37" t="s">
        <v>26</v>
      </c>
      <c r="C4089" s="33">
        <v>40360</v>
      </c>
      <c r="D4089" s="31">
        <f>'1.4'!M134</f>
        <v>79</v>
      </c>
      <c r="E4089" s="31">
        <f>'1.4'!Z134</f>
        <v>26.6</v>
      </c>
      <c r="F4089" s="31">
        <f>'1.4'!AM134</f>
        <v>35.700000000000003</v>
      </c>
      <c r="G4089" s="31">
        <f>'1.4'!AZ134</f>
        <v>34.1</v>
      </c>
    </row>
    <row r="4090" spans="1:7" x14ac:dyDescent="0.25">
      <c r="A4090" s="37" t="s">
        <v>35</v>
      </c>
      <c r="B4090" s="37" t="s">
        <v>26</v>
      </c>
      <c r="C4090" s="33">
        <v>40391</v>
      </c>
      <c r="D4090" s="31">
        <f>'1.4'!M135</f>
        <v>83.1</v>
      </c>
      <c r="E4090" s="31">
        <f>'1.4'!Z135</f>
        <v>26.9</v>
      </c>
      <c r="F4090" s="31">
        <f>'1.4'!AM135</f>
        <v>34.5</v>
      </c>
      <c r="G4090" s="31">
        <f>'1.4'!AZ135</f>
        <v>35</v>
      </c>
    </row>
    <row r="4091" spans="1:7" x14ac:dyDescent="0.25">
      <c r="A4091" s="37" t="s">
        <v>35</v>
      </c>
      <c r="B4091" s="37" t="s">
        <v>26</v>
      </c>
      <c r="C4091" s="33">
        <v>40422</v>
      </c>
      <c r="D4091" s="31">
        <f>'1.4'!M136</f>
        <v>90.3</v>
      </c>
      <c r="E4091" s="31">
        <f>'1.4'!Z136</f>
        <v>11.1</v>
      </c>
      <c r="F4091" s="31">
        <f>'1.4'!AM136</f>
        <v>31.1</v>
      </c>
      <c r="G4091" s="31">
        <f>'1.4'!AZ136</f>
        <v>32.5</v>
      </c>
    </row>
    <row r="4092" spans="1:7" x14ac:dyDescent="0.25">
      <c r="A4092" s="37" t="s">
        <v>35</v>
      </c>
      <c r="B4092" s="37" t="s">
        <v>26</v>
      </c>
      <c r="C4092" s="33">
        <v>40452</v>
      </c>
      <c r="D4092" s="31">
        <f>'1.4'!M137</f>
        <v>80.400000000000006</v>
      </c>
      <c r="E4092" s="31">
        <f>'1.4'!Z137</f>
        <v>6.7</v>
      </c>
      <c r="F4092" s="31">
        <f>'1.4'!AM137</f>
        <v>28.1</v>
      </c>
      <c r="G4092" s="31">
        <f>'1.4'!AZ137</f>
        <v>29.9</v>
      </c>
    </row>
    <row r="4093" spans="1:7" x14ac:dyDescent="0.25">
      <c r="A4093" s="37" t="s">
        <v>35</v>
      </c>
      <c r="B4093" s="37" t="s">
        <v>26</v>
      </c>
      <c r="C4093" s="33">
        <v>40483</v>
      </c>
      <c r="D4093" s="31">
        <f>'1.4'!M138</f>
        <v>83.6</v>
      </c>
      <c r="E4093" s="31">
        <f>'1.4'!Z138</f>
        <v>40.799999999999997</v>
      </c>
      <c r="F4093" s="31">
        <f>'1.4'!AM138</f>
        <v>29.2</v>
      </c>
      <c r="G4093" s="31">
        <f>'1.4'!AZ138</f>
        <v>30.3</v>
      </c>
    </row>
    <row r="4094" spans="1:7" x14ac:dyDescent="0.25">
      <c r="A4094" s="37" t="s">
        <v>35</v>
      </c>
      <c r="B4094" s="37" t="s">
        <v>26</v>
      </c>
      <c r="C4094" s="33">
        <v>40513</v>
      </c>
      <c r="D4094" s="31">
        <f>'1.4'!M139</f>
        <v>105</v>
      </c>
      <c r="E4094" s="31">
        <f>'1.4'!Z139</f>
        <v>48.1</v>
      </c>
      <c r="F4094" s="31">
        <f>'1.4'!AM139</f>
        <v>31</v>
      </c>
      <c r="G4094" s="31">
        <f>'1.4'!AZ139</f>
        <v>31</v>
      </c>
    </row>
    <row r="4095" spans="1:7" x14ac:dyDescent="0.25">
      <c r="A4095" s="37" t="s">
        <v>35</v>
      </c>
      <c r="B4095" s="37" t="s">
        <v>26</v>
      </c>
      <c r="C4095" s="33">
        <v>40544</v>
      </c>
      <c r="D4095" s="31">
        <f>'1.4'!M140</f>
        <v>96.9</v>
      </c>
      <c r="E4095" s="31">
        <f>'1.4'!Z140</f>
        <v>49.3</v>
      </c>
      <c r="F4095" s="31">
        <f>'1.4'!AM140</f>
        <v>49.3</v>
      </c>
      <c r="G4095" s="31">
        <f>'1.4'!AZ140</f>
        <v>33</v>
      </c>
    </row>
    <row r="4096" spans="1:7" x14ac:dyDescent="0.25">
      <c r="A4096" s="37" t="s">
        <v>35</v>
      </c>
      <c r="B4096" s="37" t="s">
        <v>26</v>
      </c>
      <c r="C4096" s="33">
        <v>40575</v>
      </c>
      <c r="D4096" s="31">
        <f>'1.4'!M141</f>
        <v>104.3</v>
      </c>
      <c r="E4096" s="31">
        <f>'1.4'!Z141</f>
        <v>60.1</v>
      </c>
      <c r="F4096" s="31">
        <f>'1.4'!AM141</f>
        <v>54.7</v>
      </c>
      <c r="G4096" s="31">
        <f>'1.4'!AZ141</f>
        <v>35.200000000000003</v>
      </c>
    </row>
    <row r="4097" spans="1:7" x14ac:dyDescent="0.25">
      <c r="A4097" s="37" t="s">
        <v>35</v>
      </c>
      <c r="B4097" s="37" t="s">
        <v>26</v>
      </c>
      <c r="C4097" s="33">
        <v>40603</v>
      </c>
      <c r="D4097" s="31">
        <f>'1.4'!M142</f>
        <v>117.6</v>
      </c>
      <c r="E4097" s="31">
        <f>'1.4'!Z142</f>
        <v>18</v>
      </c>
      <c r="F4097" s="31">
        <f>'1.4'!AM142</f>
        <v>38.799999999999997</v>
      </c>
      <c r="G4097" s="31">
        <f>'1.4'!AZ142</f>
        <v>31.2</v>
      </c>
    </row>
    <row r="4098" spans="1:7" x14ac:dyDescent="0.25">
      <c r="A4098" s="37" t="s">
        <v>35</v>
      </c>
      <c r="B4098" s="37" t="s">
        <v>26</v>
      </c>
      <c r="C4098" s="33">
        <v>40634</v>
      </c>
      <c r="D4098" s="31">
        <f>'1.4'!M143</f>
        <v>114.9</v>
      </c>
      <c r="E4098" s="31">
        <f>'1.4'!Z143</f>
        <v>56.1</v>
      </c>
      <c r="F4098" s="31">
        <f>'1.4'!AM143</f>
        <v>43</v>
      </c>
      <c r="G4098" s="31">
        <f>'1.4'!AZ143</f>
        <v>32.5</v>
      </c>
    </row>
    <row r="4099" spans="1:7" x14ac:dyDescent="0.25">
      <c r="A4099" s="37" t="s">
        <v>35</v>
      </c>
      <c r="B4099" s="37" t="s">
        <v>26</v>
      </c>
      <c r="C4099" s="33">
        <v>40664</v>
      </c>
      <c r="D4099" s="31">
        <f>'1.4'!M144</f>
        <v>132.1</v>
      </c>
      <c r="E4099" s="31">
        <f>'1.4'!Z144</f>
        <v>64.400000000000006</v>
      </c>
      <c r="F4099" s="31">
        <f>'1.4'!AM144</f>
        <v>47.5</v>
      </c>
      <c r="G4099" s="31">
        <f>'1.4'!AZ144</f>
        <v>34.799999999999997</v>
      </c>
    </row>
    <row r="4100" spans="1:7" x14ac:dyDescent="0.25">
      <c r="A4100" s="37" t="s">
        <v>35</v>
      </c>
      <c r="B4100" s="37" t="s">
        <v>26</v>
      </c>
      <c r="C4100" s="33">
        <v>40695</v>
      </c>
      <c r="D4100" s="31">
        <f>'1.4'!M145</f>
        <v>106.1</v>
      </c>
      <c r="E4100" s="31">
        <f>'1.4'!Z145</f>
        <v>25.4</v>
      </c>
      <c r="F4100" s="31">
        <f>'1.4'!AM145</f>
        <v>43.5</v>
      </c>
      <c r="G4100" s="31">
        <f>'1.4'!AZ145</f>
        <v>35.1</v>
      </c>
    </row>
    <row r="4101" spans="1:7" x14ac:dyDescent="0.25">
      <c r="A4101" s="37" t="s">
        <v>35</v>
      </c>
      <c r="B4101" s="37" t="s">
        <v>26</v>
      </c>
      <c r="C4101" s="33">
        <v>40725</v>
      </c>
      <c r="D4101" s="31">
        <f>'1.4'!M146</f>
        <v>82.8</v>
      </c>
      <c r="E4101" s="31">
        <f>'1.4'!Z146</f>
        <v>4.8</v>
      </c>
      <c r="F4101" s="31">
        <f>'1.4'!AM146</f>
        <v>37.9</v>
      </c>
      <c r="G4101" s="31">
        <f>'1.4'!AZ146</f>
        <v>33.1</v>
      </c>
    </row>
    <row r="4102" spans="1:7" x14ac:dyDescent="0.25">
      <c r="A4102" s="37" t="s">
        <v>35</v>
      </c>
      <c r="B4102" s="37" t="s">
        <v>26</v>
      </c>
      <c r="C4102" s="33">
        <v>40756</v>
      </c>
      <c r="D4102" s="31">
        <f>'1.4'!M147</f>
        <v>85.7</v>
      </c>
      <c r="E4102" s="31">
        <f>'1.4'!Z147</f>
        <v>3.2</v>
      </c>
      <c r="F4102" s="31">
        <f>'1.4'!AM147</f>
        <v>33.299999999999997</v>
      </c>
      <c r="G4102" s="31">
        <f>'1.4'!AZ147</f>
        <v>30.8</v>
      </c>
    </row>
    <row r="4103" spans="1:7" x14ac:dyDescent="0.25">
      <c r="A4103" s="37" t="s">
        <v>35</v>
      </c>
      <c r="B4103" s="37" t="s">
        <v>26</v>
      </c>
      <c r="C4103" s="33">
        <v>40787</v>
      </c>
      <c r="D4103" s="31">
        <f>'1.4'!M148</f>
        <v>89.6</v>
      </c>
      <c r="E4103" s="31">
        <f>'1.4'!Z148</f>
        <v>-0.8</v>
      </c>
      <c r="F4103" s="31">
        <f>'1.4'!AM148</f>
        <v>29</v>
      </c>
      <c r="G4103" s="31">
        <f>'1.4'!AZ148</f>
        <v>29.4</v>
      </c>
    </row>
    <row r="4104" spans="1:7" x14ac:dyDescent="0.25">
      <c r="A4104" s="37" t="s">
        <v>35</v>
      </c>
      <c r="B4104" s="37" t="s">
        <v>26</v>
      </c>
      <c r="C4104" s="33">
        <v>40817</v>
      </c>
      <c r="D4104" s="31">
        <f>'1.4'!M149</f>
        <v>77.5</v>
      </c>
      <c r="E4104" s="31">
        <f>'1.4'!Z149</f>
        <v>-3.6</v>
      </c>
      <c r="F4104" s="31">
        <f>'1.4'!AM149</f>
        <v>25.8</v>
      </c>
      <c r="G4104" s="31">
        <f>'1.4'!AZ149</f>
        <v>28.4</v>
      </c>
    </row>
    <row r="4105" spans="1:7" x14ac:dyDescent="0.25">
      <c r="A4105" s="37" t="s">
        <v>35</v>
      </c>
      <c r="B4105" s="37" t="s">
        <v>26</v>
      </c>
      <c r="C4105" s="33">
        <v>40848</v>
      </c>
      <c r="D4105" s="31">
        <f>'1.4'!M150</f>
        <v>84.7</v>
      </c>
      <c r="E4105" s="31">
        <f>'1.4'!Z150</f>
        <v>1.3</v>
      </c>
      <c r="F4105" s="31">
        <f>'1.4'!AM150</f>
        <v>23.5</v>
      </c>
      <c r="G4105" s="31">
        <f>'1.4'!AZ150</f>
        <v>25.3</v>
      </c>
    </row>
    <row r="4106" spans="1:7" x14ac:dyDescent="0.25">
      <c r="A4106" s="37" t="s">
        <v>35</v>
      </c>
      <c r="B4106" s="37" t="s">
        <v>26</v>
      </c>
      <c r="C4106" s="33">
        <v>40878</v>
      </c>
      <c r="D4106" s="31">
        <f>'1.4'!M151</f>
        <v>107.9</v>
      </c>
      <c r="E4106" s="31">
        <f>'1.4'!Z151</f>
        <v>2.7</v>
      </c>
      <c r="F4106" s="31">
        <f>'1.4'!AM151</f>
        <v>21.3</v>
      </c>
      <c r="G4106" s="31">
        <f>'1.4'!AZ151</f>
        <v>21.3</v>
      </c>
    </row>
    <row r="4107" spans="1:7" x14ac:dyDescent="0.25">
      <c r="A4107" s="37" t="s">
        <v>35</v>
      </c>
      <c r="B4107" s="37" t="s">
        <v>26</v>
      </c>
      <c r="C4107" s="33">
        <v>40909</v>
      </c>
      <c r="D4107" s="31">
        <f>'1.4'!M152</f>
        <v>99.2</v>
      </c>
      <c r="E4107" s="31">
        <f>'1.4'!Z152</f>
        <v>2.4</v>
      </c>
      <c r="F4107" s="31">
        <f>'1.4'!AM152</f>
        <v>2.4</v>
      </c>
      <c r="G4107" s="31">
        <f>'1.4'!AZ152</f>
        <v>17.7</v>
      </c>
    </row>
    <row r="4108" spans="1:7" x14ac:dyDescent="0.25">
      <c r="A4108" s="37" t="s">
        <v>35</v>
      </c>
      <c r="B4108" s="37" t="s">
        <v>26</v>
      </c>
      <c r="C4108" s="33">
        <v>40940</v>
      </c>
      <c r="D4108" s="31">
        <f>'1.4'!M153</f>
        <v>89.4</v>
      </c>
      <c r="E4108" s="31">
        <f>'1.4'!Z153</f>
        <v>-14.3</v>
      </c>
      <c r="F4108" s="31">
        <f>'1.4'!AM153</f>
        <v>-6.3</v>
      </c>
      <c r="G4108" s="31">
        <f>'1.4'!AZ153</f>
        <v>11.9</v>
      </c>
    </row>
    <row r="4109" spans="1:7" x14ac:dyDescent="0.25">
      <c r="A4109" s="37" t="s">
        <v>35</v>
      </c>
      <c r="B4109" s="37" t="s">
        <v>26</v>
      </c>
      <c r="C4109" s="33">
        <v>40969</v>
      </c>
      <c r="D4109" s="31">
        <f>'1.4'!M154</f>
        <v>103.1</v>
      </c>
      <c r="E4109" s="31">
        <f>'1.4'!Z154</f>
        <v>-12.4</v>
      </c>
      <c r="F4109" s="31">
        <f>'1.4'!AM154</f>
        <v>-8.5</v>
      </c>
      <c r="G4109" s="31">
        <f>'1.4'!AZ154</f>
        <v>8.6999999999999993</v>
      </c>
    </row>
    <row r="4110" spans="1:7" x14ac:dyDescent="0.25">
      <c r="A4110" s="37" t="s">
        <v>35</v>
      </c>
      <c r="B4110" s="37" t="s">
        <v>26</v>
      </c>
      <c r="C4110" s="33">
        <v>41000</v>
      </c>
      <c r="D4110" s="31">
        <f>'1.4'!M155</f>
        <v>70.2</v>
      </c>
      <c r="E4110" s="31">
        <f>'1.4'!Z155</f>
        <v>-38.9</v>
      </c>
      <c r="F4110" s="31">
        <f>'1.4'!AM155</f>
        <v>-16.600000000000001</v>
      </c>
      <c r="G4110" s="31">
        <f>'1.4'!AZ155</f>
        <v>0.7</v>
      </c>
    </row>
    <row r="4111" spans="1:7" x14ac:dyDescent="0.25">
      <c r="A4111" s="37" t="s">
        <v>35</v>
      </c>
      <c r="B4111" s="37" t="s">
        <v>26</v>
      </c>
      <c r="C4111" s="33">
        <v>41030</v>
      </c>
      <c r="D4111" s="31">
        <f>'1.4'!M156</f>
        <v>107.9</v>
      </c>
      <c r="E4111" s="31">
        <f>'1.4'!Z156</f>
        <v>-18.3</v>
      </c>
      <c r="F4111" s="31">
        <f>'1.4'!AM156</f>
        <v>-17</v>
      </c>
      <c r="G4111" s="31">
        <f>'1.4'!AZ156</f>
        <v>-5.8</v>
      </c>
    </row>
    <row r="4112" spans="1:7" x14ac:dyDescent="0.25">
      <c r="A4112" s="37" t="s">
        <v>35</v>
      </c>
      <c r="B4112" s="37" t="s">
        <v>26</v>
      </c>
      <c r="C4112" s="33">
        <v>41061</v>
      </c>
      <c r="D4112" s="31">
        <f>'1.4'!M157</f>
        <v>113.8</v>
      </c>
      <c r="E4112" s="31">
        <f>'1.4'!Z157</f>
        <v>7.2</v>
      </c>
      <c r="F4112" s="31">
        <f>'1.4'!AM157</f>
        <v>-13.2</v>
      </c>
      <c r="G4112" s="31">
        <f>'1.4'!AZ157</f>
        <v>-6.9</v>
      </c>
    </row>
    <row r="4113" spans="1:7" x14ac:dyDescent="0.25">
      <c r="A4113" s="37" t="s">
        <v>35</v>
      </c>
      <c r="B4113" s="37" t="s">
        <v>26</v>
      </c>
      <c r="C4113" s="33">
        <v>41091</v>
      </c>
      <c r="D4113" s="31">
        <f>'1.4'!M158</f>
        <v>90.5</v>
      </c>
      <c r="E4113" s="31">
        <f>'1.4'!Z158</f>
        <v>9.1999999999999993</v>
      </c>
      <c r="F4113" s="31">
        <f>'1.4'!AM158</f>
        <v>-10.7</v>
      </c>
      <c r="G4113" s="31">
        <f>'1.4'!AZ158</f>
        <v>-6.5</v>
      </c>
    </row>
    <row r="4114" spans="1:7" x14ac:dyDescent="0.25">
      <c r="A4114" s="37" t="s">
        <v>35</v>
      </c>
      <c r="B4114" s="37" t="s">
        <v>26</v>
      </c>
      <c r="C4114" s="33">
        <v>41122</v>
      </c>
      <c r="D4114" s="31">
        <f>'1.4'!M159</f>
        <v>106.9</v>
      </c>
      <c r="E4114" s="31">
        <f>'1.4'!Z159</f>
        <v>24.7</v>
      </c>
      <c r="F4114" s="31">
        <f>'1.4'!AM159</f>
        <v>-7.1</v>
      </c>
      <c r="G4114" s="31">
        <f>'1.4'!AZ159</f>
        <v>-4.9000000000000004</v>
      </c>
    </row>
    <row r="4115" spans="1:7" x14ac:dyDescent="0.25">
      <c r="A4115" s="37" t="s">
        <v>35</v>
      </c>
      <c r="B4115" s="37" t="s">
        <v>26</v>
      </c>
      <c r="C4115" s="33">
        <v>41153</v>
      </c>
      <c r="D4115" s="31">
        <f>'1.4'!M160</f>
        <v>77.2</v>
      </c>
      <c r="E4115" s="31">
        <f>'1.4'!Z160</f>
        <v>-13.8</v>
      </c>
      <c r="F4115" s="31">
        <f>'1.4'!AM160</f>
        <v>-7.7</v>
      </c>
      <c r="G4115" s="31">
        <f>'1.4'!AZ160</f>
        <v>-5.9</v>
      </c>
    </row>
    <row r="4116" spans="1:7" x14ac:dyDescent="0.25">
      <c r="A4116" s="37" t="s">
        <v>35</v>
      </c>
      <c r="B4116" s="37" t="s">
        <v>26</v>
      </c>
      <c r="C4116" s="33">
        <v>41183</v>
      </c>
      <c r="D4116" s="31">
        <f>'1.4'!M161</f>
        <v>88.5</v>
      </c>
      <c r="E4116" s="31">
        <f>'1.4'!Z161</f>
        <v>14.2</v>
      </c>
      <c r="F4116" s="31">
        <f>'1.4'!AM161</f>
        <v>-6.1</v>
      </c>
      <c r="G4116" s="31">
        <f>'1.4'!AZ161</f>
        <v>-4.8</v>
      </c>
    </row>
    <row r="4117" spans="1:7" x14ac:dyDescent="0.25">
      <c r="A4117" s="37" t="s">
        <v>35</v>
      </c>
      <c r="B4117" s="37" t="s">
        <v>26</v>
      </c>
      <c r="C4117" s="33">
        <v>41214</v>
      </c>
      <c r="D4117" s="31">
        <f>'1.4'!M162</f>
        <v>86.1</v>
      </c>
      <c r="E4117" s="31">
        <f>'1.4'!Z162</f>
        <v>1.6</v>
      </c>
      <c r="F4117" s="31">
        <f>'1.4'!AM162</f>
        <v>-5.5</v>
      </c>
      <c r="G4117" s="31">
        <f>'1.4'!AZ162</f>
        <v>-4.7</v>
      </c>
    </row>
    <row r="4118" spans="1:7" x14ac:dyDescent="0.25">
      <c r="A4118" s="37" t="s">
        <v>35</v>
      </c>
      <c r="B4118" s="37" t="s">
        <v>26</v>
      </c>
      <c r="C4118" s="33">
        <v>41244</v>
      </c>
      <c r="D4118" s="31">
        <f>'1.4'!M163</f>
        <v>96.5</v>
      </c>
      <c r="E4118" s="31">
        <f>'1.4'!Z163</f>
        <v>-10.6</v>
      </c>
      <c r="F4118" s="31">
        <f>'1.4'!AM163</f>
        <v>-5.9</v>
      </c>
      <c r="G4118" s="31">
        <f>'1.4'!AZ163</f>
        <v>-5.9</v>
      </c>
    </row>
    <row r="4119" spans="1:7" x14ac:dyDescent="0.25">
      <c r="A4119" s="37" t="s">
        <v>35</v>
      </c>
      <c r="B4119" s="37" t="s">
        <v>26</v>
      </c>
      <c r="C4119" s="33">
        <v>41275</v>
      </c>
      <c r="D4119" s="31">
        <f>'1.4'!M164</f>
        <v>92.9</v>
      </c>
      <c r="E4119" s="31">
        <f>'1.4'!Z164</f>
        <v>-6.3</v>
      </c>
      <c r="F4119" s="31">
        <f>'1.4'!AM164</f>
        <v>-6.3</v>
      </c>
      <c r="G4119" s="31">
        <f>'1.4'!AZ164</f>
        <v>-6.6</v>
      </c>
    </row>
    <row r="4120" spans="1:7" x14ac:dyDescent="0.25">
      <c r="A4120" s="37" t="s">
        <v>35</v>
      </c>
      <c r="B4120" s="37" t="s">
        <v>26</v>
      </c>
      <c r="C4120" s="33">
        <v>41306</v>
      </c>
      <c r="D4120" s="31">
        <f>'1.4'!M165</f>
        <v>79.599999999999994</v>
      </c>
      <c r="E4120" s="31">
        <f>'1.4'!Z165</f>
        <v>-11</v>
      </c>
      <c r="F4120" s="31">
        <f>'1.4'!AM165</f>
        <v>-8.5</v>
      </c>
      <c r="G4120" s="31">
        <f>'1.4'!AZ165</f>
        <v>-6.3</v>
      </c>
    </row>
    <row r="4121" spans="1:7" x14ac:dyDescent="0.25">
      <c r="A4121" s="37" t="s">
        <v>35</v>
      </c>
      <c r="B4121" s="37" t="s">
        <v>26</v>
      </c>
      <c r="C4121" s="33">
        <v>41334</v>
      </c>
      <c r="D4121" s="31">
        <f>'1.4'!M166</f>
        <v>92</v>
      </c>
      <c r="E4121" s="31">
        <f>'1.4'!Z166</f>
        <v>-10.7</v>
      </c>
      <c r="F4121" s="31">
        <f>'1.4'!AM166</f>
        <v>-9.3000000000000007</v>
      </c>
      <c r="G4121" s="31">
        <f>'1.4'!AZ166</f>
        <v>-6.1</v>
      </c>
    </row>
    <row r="4122" spans="1:7" x14ac:dyDescent="0.25">
      <c r="A4122" s="37" t="s">
        <v>35</v>
      </c>
      <c r="B4122" s="37" t="s">
        <v>26</v>
      </c>
      <c r="C4122" s="33">
        <v>41365</v>
      </c>
      <c r="D4122" s="31">
        <f>'1.4'!M167</f>
        <v>88</v>
      </c>
      <c r="E4122" s="31">
        <f>'1.4'!Z167</f>
        <v>25.4</v>
      </c>
      <c r="F4122" s="31">
        <f>'1.4'!AM167</f>
        <v>-2.6</v>
      </c>
      <c r="G4122" s="31">
        <f>'1.4'!AZ167</f>
        <v>-0.8</v>
      </c>
    </row>
    <row r="4123" spans="1:7" x14ac:dyDescent="0.25">
      <c r="A4123" s="37" t="s">
        <v>35</v>
      </c>
      <c r="B4123" s="37" t="s">
        <v>26</v>
      </c>
      <c r="C4123" s="33">
        <v>41395</v>
      </c>
      <c r="D4123" s="31">
        <f>'1.4'!M168</f>
        <v>82.7</v>
      </c>
      <c r="E4123" s="31">
        <f>'1.4'!Z168</f>
        <v>-23.3</v>
      </c>
      <c r="F4123" s="31">
        <f>'1.4'!AM168</f>
        <v>-7.3</v>
      </c>
      <c r="G4123" s="31">
        <f>'1.4'!AZ168</f>
        <v>-0.9</v>
      </c>
    </row>
    <row r="4124" spans="1:7" x14ac:dyDescent="0.25">
      <c r="A4124" s="37" t="s">
        <v>35</v>
      </c>
      <c r="B4124" s="37" t="s">
        <v>26</v>
      </c>
      <c r="C4124" s="33">
        <v>41426</v>
      </c>
      <c r="D4124" s="31">
        <f>'1.4'!M169</f>
        <v>82.2</v>
      </c>
      <c r="E4124" s="31">
        <f>'1.4'!Z169</f>
        <v>-27.8</v>
      </c>
      <c r="F4124" s="31">
        <f>'1.4'!AM169</f>
        <v>-11.3</v>
      </c>
      <c r="G4124" s="31">
        <f>'1.4'!AZ169</f>
        <v>-4.4000000000000004</v>
      </c>
    </row>
    <row r="4125" spans="1:7" x14ac:dyDescent="0.25">
      <c r="A4125" s="37" t="s">
        <v>35</v>
      </c>
      <c r="B4125" s="37" t="s">
        <v>26</v>
      </c>
      <c r="C4125" s="33">
        <v>41456</v>
      </c>
      <c r="D4125" s="31">
        <f>'1.4'!M170</f>
        <v>83.8</v>
      </c>
      <c r="E4125" s="31">
        <f>'1.4'!Z170</f>
        <v>-7.4</v>
      </c>
      <c r="F4125" s="31">
        <f>'1.4'!AM170</f>
        <v>-10.8</v>
      </c>
      <c r="G4125" s="31">
        <f>'1.4'!AZ170</f>
        <v>-5.6</v>
      </c>
    </row>
    <row r="4126" spans="1:7" x14ac:dyDescent="0.25">
      <c r="A4126" s="37" t="s">
        <v>35</v>
      </c>
      <c r="B4126" s="37" t="s">
        <v>26</v>
      </c>
      <c r="C4126" s="33">
        <v>41487</v>
      </c>
      <c r="D4126" s="31">
        <f>'1.4'!M171</f>
        <v>82.3</v>
      </c>
      <c r="E4126" s="31">
        <f>'1.4'!Z171</f>
        <v>-23</v>
      </c>
      <c r="F4126" s="31">
        <f>'1.4'!AM171</f>
        <v>-12.5</v>
      </c>
      <c r="G4126" s="31">
        <f>'1.4'!AZ171</f>
        <v>-9.5</v>
      </c>
    </row>
    <row r="4127" spans="1:7" x14ac:dyDescent="0.25">
      <c r="A4127" s="37" t="s">
        <v>35</v>
      </c>
      <c r="B4127" s="37" t="s">
        <v>26</v>
      </c>
      <c r="C4127" s="33">
        <v>41518</v>
      </c>
      <c r="D4127" s="31">
        <f>'1.4'!M172</f>
        <v>76.2</v>
      </c>
      <c r="E4127" s="31">
        <f>'1.4'!Z172</f>
        <v>-1.3</v>
      </c>
      <c r="F4127" s="31">
        <f>'1.4'!AM172</f>
        <v>-11.5</v>
      </c>
      <c r="G4127" s="31">
        <f>'1.4'!AZ172</f>
        <v>-8.6</v>
      </c>
    </row>
    <row r="4128" spans="1:7" x14ac:dyDescent="0.25">
      <c r="A4128" s="37" t="s">
        <v>35</v>
      </c>
      <c r="B4128" s="37" t="s">
        <v>26</v>
      </c>
      <c r="C4128" s="33">
        <v>41548</v>
      </c>
      <c r="D4128" s="31">
        <f>'1.4'!M173</f>
        <v>81.8</v>
      </c>
      <c r="E4128" s="31">
        <f>'1.4'!Z173</f>
        <v>-7.6</v>
      </c>
      <c r="F4128" s="31">
        <f>'1.4'!AM173</f>
        <v>-11.1</v>
      </c>
      <c r="G4128" s="31">
        <f>'1.4'!AZ173</f>
        <v>-10.1</v>
      </c>
    </row>
    <row r="4129" spans="1:7" x14ac:dyDescent="0.25">
      <c r="A4129" s="37" t="s">
        <v>35</v>
      </c>
      <c r="B4129" s="37" t="s">
        <v>26</v>
      </c>
      <c r="C4129" s="33">
        <v>41579</v>
      </c>
      <c r="D4129" s="31">
        <f>'1.4'!M174</f>
        <v>80.3</v>
      </c>
      <c r="E4129" s="31">
        <f>'1.4'!Z174</f>
        <v>-6.7</v>
      </c>
      <c r="F4129" s="31">
        <f>'1.4'!AM174</f>
        <v>-10.7</v>
      </c>
      <c r="G4129" s="31">
        <f>'1.4'!AZ174</f>
        <v>-10.7</v>
      </c>
    </row>
    <row r="4130" spans="1:7" x14ac:dyDescent="0.25">
      <c r="A4130" s="37" t="s">
        <v>35</v>
      </c>
      <c r="B4130" s="37" t="s">
        <v>26</v>
      </c>
      <c r="C4130" s="33">
        <v>41609</v>
      </c>
      <c r="D4130" s="31">
        <f>'1.4'!M175</f>
        <v>77.3</v>
      </c>
      <c r="E4130" s="31">
        <f>'1.4'!Z175</f>
        <v>-19.8</v>
      </c>
      <c r="F4130" s="31">
        <f>'1.4'!AM175</f>
        <v>-11.5</v>
      </c>
      <c r="G4130" s="31">
        <f>'1.4'!AZ175</f>
        <v>-11.5</v>
      </c>
    </row>
    <row r="4131" spans="1:7" x14ac:dyDescent="0.25">
      <c r="A4131" s="37" t="s">
        <v>35</v>
      </c>
      <c r="B4131" s="37" t="s">
        <v>26</v>
      </c>
      <c r="C4131" s="33">
        <v>41640</v>
      </c>
      <c r="D4131" s="31">
        <f>'1.4'!M176</f>
        <v>73.400000000000006</v>
      </c>
      <c r="E4131" s="31">
        <f>'1.4'!Z176</f>
        <v>-21</v>
      </c>
      <c r="F4131" s="31">
        <f>'1.4'!AM176</f>
        <v>-21</v>
      </c>
      <c r="G4131" s="31">
        <f>'1.4'!AZ176</f>
        <v>-12.8</v>
      </c>
    </row>
    <row r="4132" spans="1:7" x14ac:dyDescent="0.25">
      <c r="A4132" s="37" t="s">
        <v>35</v>
      </c>
      <c r="B4132" s="37" t="s">
        <v>26</v>
      </c>
      <c r="C4132" s="33">
        <v>41671</v>
      </c>
      <c r="D4132" s="31">
        <f>'1.4'!M177</f>
        <v>69.8</v>
      </c>
      <c r="E4132" s="31">
        <f>'1.4'!Z177</f>
        <v>-12.3</v>
      </c>
      <c r="F4132" s="31">
        <f>'1.4'!AM177</f>
        <v>-17</v>
      </c>
      <c r="G4132" s="31">
        <f>'1.4'!AZ177</f>
        <v>-12.9</v>
      </c>
    </row>
    <row r="4133" spans="1:7" x14ac:dyDescent="0.25">
      <c r="A4133" s="37" t="s">
        <v>35</v>
      </c>
      <c r="B4133" s="37" t="s">
        <v>26</v>
      </c>
      <c r="C4133" s="33">
        <v>41699</v>
      </c>
      <c r="D4133" s="31">
        <f>'1.4'!M178</f>
        <v>71</v>
      </c>
      <c r="E4133" s="31">
        <f>'1.4'!Z178</f>
        <v>-22.9</v>
      </c>
      <c r="F4133" s="31">
        <f>'1.4'!AM178</f>
        <v>-19</v>
      </c>
      <c r="G4133" s="31">
        <f>'1.4'!AZ178</f>
        <v>-13.9</v>
      </c>
    </row>
    <row r="4134" spans="1:7" x14ac:dyDescent="0.25">
      <c r="A4134" s="37" t="s">
        <v>35</v>
      </c>
      <c r="B4134" s="37" t="s">
        <v>26</v>
      </c>
      <c r="C4134" s="33">
        <v>41730</v>
      </c>
      <c r="D4134" s="31">
        <f>'1.4'!M179</f>
        <v>85.8</v>
      </c>
      <c r="E4134" s="31">
        <f>'1.4'!Z179</f>
        <v>-2.5</v>
      </c>
      <c r="F4134" s="31">
        <f>'1.4'!AM179</f>
        <v>-14.9</v>
      </c>
      <c r="G4134" s="31">
        <f>'1.4'!AZ179</f>
        <v>-15.5</v>
      </c>
    </row>
    <row r="4135" spans="1:7" x14ac:dyDescent="0.25">
      <c r="A4135" s="37" t="s">
        <v>35</v>
      </c>
      <c r="B4135" s="37" t="s">
        <v>26</v>
      </c>
      <c r="C4135" s="33">
        <v>41760</v>
      </c>
      <c r="D4135" s="31">
        <f>'1.4'!M180</f>
        <v>89.1</v>
      </c>
      <c r="E4135" s="31">
        <f>'1.4'!Z180</f>
        <v>7.7</v>
      </c>
      <c r="F4135" s="31">
        <f>'1.4'!AM180</f>
        <v>-10.6</v>
      </c>
      <c r="G4135" s="31">
        <f>'1.4'!AZ180</f>
        <v>-12.9</v>
      </c>
    </row>
    <row r="4136" spans="1:7" x14ac:dyDescent="0.25">
      <c r="A4136" s="37" t="s">
        <v>35</v>
      </c>
      <c r="B4136" s="37" t="s">
        <v>26</v>
      </c>
      <c r="C4136" s="33">
        <v>41791</v>
      </c>
      <c r="D4136" s="31">
        <f>'1.4'!M181</f>
        <v>64.599999999999994</v>
      </c>
      <c r="E4136" s="31">
        <f>'1.4'!Z181</f>
        <v>-21.4</v>
      </c>
      <c r="F4136" s="31">
        <f>'1.4'!AM181</f>
        <v>-12.3</v>
      </c>
      <c r="G4136" s="31">
        <f>'1.4'!AZ181</f>
        <v>-12</v>
      </c>
    </row>
    <row r="4137" spans="1:7" x14ac:dyDescent="0.25">
      <c r="A4137" s="37" t="s">
        <v>35</v>
      </c>
      <c r="B4137" s="37" t="s">
        <v>26</v>
      </c>
      <c r="C4137" s="33">
        <v>41821</v>
      </c>
      <c r="D4137" s="31">
        <f>'1.4'!M182</f>
        <v>82.6</v>
      </c>
      <c r="E4137" s="31">
        <f>'1.4'!Z182</f>
        <v>-1.4</v>
      </c>
      <c r="F4137" s="31">
        <f>'1.4'!AM182</f>
        <v>-10.8</v>
      </c>
      <c r="G4137" s="31">
        <f>'1.4'!AZ182</f>
        <v>-11.6</v>
      </c>
    </row>
    <row r="4138" spans="1:7" x14ac:dyDescent="0.25">
      <c r="A4138" s="37" t="s">
        <v>35</v>
      </c>
      <c r="B4138" s="37" t="s">
        <v>26</v>
      </c>
      <c r="C4138" s="33">
        <v>41852</v>
      </c>
      <c r="D4138" s="31">
        <f>'1.4'!M183</f>
        <v>0</v>
      </c>
      <c r="E4138" s="31">
        <f>'1.4'!Z183</f>
        <v>0</v>
      </c>
      <c r="F4138" s="31">
        <f>'1.4'!AM183</f>
        <v>0</v>
      </c>
      <c r="G4138" s="31">
        <f>'1.4'!AZ183</f>
        <v>0</v>
      </c>
    </row>
    <row r="4139" spans="1:7" x14ac:dyDescent="0.25">
      <c r="A4139" s="37" t="s">
        <v>35</v>
      </c>
      <c r="B4139" s="37" t="s">
        <v>26</v>
      </c>
      <c r="C4139" s="33">
        <v>41883</v>
      </c>
      <c r="D4139" s="31">
        <f>'1.4'!M184</f>
        <v>0</v>
      </c>
      <c r="E4139" s="31">
        <f>'1.4'!Z184</f>
        <v>0</v>
      </c>
      <c r="F4139" s="31">
        <f>'1.4'!AM184</f>
        <v>0</v>
      </c>
      <c r="G4139" s="31">
        <f>'1.4'!AZ184</f>
        <v>0</v>
      </c>
    </row>
    <row r="4140" spans="1:7" x14ac:dyDescent="0.25">
      <c r="A4140" s="37" t="s">
        <v>35</v>
      </c>
      <c r="B4140" s="37" t="s">
        <v>26</v>
      </c>
      <c r="C4140" s="33">
        <v>41913</v>
      </c>
      <c r="D4140" s="31">
        <f>'1.4'!M185</f>
        <v>0</v>
      </c>
      <c r="E4140" s="31">
        <f>'1.4'!Z185</f>
        <v>0</v>
      </c>
      <c r="F4140" s="31">
        <f>'1.4'!AM185</f>
        <v>0</v>
      </c>
      <c r="G4140" s="31">
        <f>'1.4'!AZ185</f>
        <v>0</v>
      </c>
    </row>
    <row r="4141" spans="1:7" x14ac:dyDescent="0.25">
      <c r="A4141" s="37" t="s">
        <v>35</v>
      </c>
      <c r="B4141" s="37" t="s">
        <v>26</v>
      </c>
      <c r="C4141" s="33">
        <v>41944</v>
      </c>
      <c r="D4141" s="31">
        <f>'1.4'!M186</f>
        <v>0</v>
      </c>
      <c r="E4141" s="31">
        <f>'1.4'!Z186</f>
        <v>0</v>
      </c>
      <c r="F4141" s="31">
        <f>'1.4'!AM186</f>
        <v>0</v>
      </c>
      <c r="G4141" s="31">
        <f>'1.4'!AZ186</f>
        <v>0</v>
      </c>
    </row>
    <row r="4142" spans="1:7" x14ac:dyDescent="0.25">
      <c r="A4142" s="37" t="s">
        <v>35</v>
      </c>
      <c r="B4142" s="37" t="s">
        <v>26</v>
      </c>
      <c r="C4142" s="33">
        <v>41974</v>
      </c>
      <c r="D4142" s="31">
        <f>'1.4'!M187</f>
        <v>0</v>
      </c>
      <c r="E4142" s="31">
        <f>'1.4'!Z187</f>
        <v>0</v>
      </c>
      <c r="F4142" s="31">
        <f>'1.4'!AM187</f>
        <v>0</v>
      </c>
      <c r="G4142" s="31">
        <f>'1.4'!AZ187</f>
        <v>0</v>
      </c>
    </row>
    <row r="4143" spans="1:7" x14ac:dyDescent="0.25">
      <c r="A4143" s="37" t="s">
        <v>35</v>
      </c>
      <c r="B4143" s="37" t="s">
        <v>27</v>
      </c>
      <c r="C4143" s="33">
        <v>36526</v>
      </c>
      <c r="D4143" s="31" t="e">
        <f>'1.4'!N8</f>
        <v>#N/A</v>
      </c>
      <c r="E4143" s="31" t="e">
        <f>'1.4'!AA8</f>
        <v>#N/A</v>
      </c>
      <c r="F4143" s="31" t="e">
        <f>'1.4'!AN8</f>
        <v>#N/A</v>
      </c>
      <c r="G4143" s="31" t="e">
        <f>'1.4'!BA8</f>
        <v>#N/A</v>
      </c>
    </row>
    <row r="4144" spans="1:7" x14ac:dyDescent="0.25">
      <c r="A4144" s="37" t="s">
        <v>35</v>
      </c>
      <c r="B4144" s="37" t="s">
        <v>27</v>
      </c>
      <c r="C4144" s="33">
        <v>36557</v>
      </c>
      <c r="D4144" s="31" t="e">
        <f>'1.4'!N9</f>
        <v>#N/A</v>
      </c>
      <c r="E4144" s="31" t="e">
        <f>'1.4'!AA9</f>
        <v>#N/A</v>
      </c>
      <c r="F4144" s="31" t="e">
        <f>'1.4'!AN9</f>
        <v>#N/A</v>
      </c>
      <c r="G4144" s="31" t="e">
        <f>'1.4'!BA9</f>
        <v>#N/A</v>
      </c>
    </row>
    <row r="4145" spans="1:7" x14ac:dyDescent="0.25">
      <c r="A4145" s="37" t="s">
        <v>35</v>
      </c>
      <c r="B4145" s="37" t="s">
        <v>27</v>
      </c>
      <c r="C4145" s="33">
        <v>36586</v>
      </c>
      <c r="D4145" s="31" t="e">
        <f>'1.4'!N10</f>
        <v>#N/A</v>
      </c>
      <c r="E4145" s="31" t="e">
        <f>'1.4'!AA10</f>
        <v>#N/A</v>
      </c>
      <c r="F4145" s="31" t="e">
        <f>'1.4'!AN10</f>
        <v>#N/A</v>
      </c>
      <c r="G4145" s="31" t="e">
        <f>'1.4'!BA10</f>
        <v>#N/A</v>
      </c>
    </row>
    <row r="4146" spans="1:7" x14ac:dyDescent="0.25">
      <c r="A4146" s="37" t="s">
        <v>35</v>
      </c>
      <c r="B4146" s="37" t="s">
        <v>27</v>
      </c>
      <c r="C4146" s="33">
        <v>36617</v>
      </c>
      <c r="D4146" s="31" t="e">
        <f>'1.4'!N11</f>
        <v>#N/A</v>
      </c>
      <c r="E4146" s="31" t="e">
        <f>'1.4'!AA11</f>
        <v>#N/A</v>
      </c>
      <c r="F4146" s="31" t="e">
        <f>'1.4'!AN11</f>
        <v>#N/A</v>
      </c>
      <c r="G4146" s="31" t="e">
        <f>'1.4'!BA11</f>
        <v>#N/A</v>
      </c>
    </row>
    <row r="4147" spans="1:7" x14ac:dyDescent="0.25">
      <c r="A4147" s="37" t="s">
        <v>35</v>
      </c>
      <c r="B4147" s="37" t="s">
        <v>27</v>
      </c>
      <c r="C4147" s="33">
        <v>36647</v>
      </c>
      <c r="D4147" s="31" t="e">
        <f>'1.4'!N12</f>
        <v>#N/A</v>
      </c>
      <c r="E4147" s="31" t="e">
        <f>'1.4'!AA12</f>
        <v>#N/A</v>
      </c>
      <c r="F4147" s="31" t="e">
        <f>'1.4'!AN12</f>
        <v>#N/A</v>
      </c>
      <c r="G4147" s="31" t="e">
        <f>'1.4'!BA12</f>
        <v>#N/A</v>
      </c>
    </row>
    <row r="4148" spans="1:7" x14ac:dyDescent="0.25">
      <c r="A4148" s="37" t="s">
        <v>35</v>
      </c>
      <c r="B4148" s="37" t="s">
        <v>27</v>
      </c>
      <c r="C4148" s="33">
        <v>36678</v>
      </c>
      <c r="D4148" s="31" t="e">
        <f>'1.4'!N13</f>
        <v>#N/A</v>
      </c>
      <c r="E4148" s="31" t="e">
        <f>'1.4'!AA13</f>
        <v>#N/A</v>
      </c>
      <c r="F4148" s="31" t="e">
        <f>'1.4'!AN13</f>
        <v>#N/A</v>
      </c>
      <c r="G4148" s="31" t="e">
        <f>'1.4'!BA13</f>
        <v>#N/A</v>
      </c>
    </row>
    <row r="4149" spans="1:7" x14ac:dyDescent="0.25">
      <c r="A4149" s="37" t="s">
        <v>35</v>
      </c>
      <c r="B4149" s="37" t="s">
        <v>27</v>
      </c>
      <c r="C4149" s="33">
        <v>36708</v>
      </c>
      <c r="D4149" s="31" t="e">
        <f>'1.4'!N14</f>
        <v>#N/A</v>
      </c>
      <c r="E4149" s="31" t="e">
        <f>'1.4'!AA14</f>
        <v>#N/A</v>
      </c>
      <c r="F4149" s="31" t="e">
        <f>'1.4'!AN14</f>
        <v>#N/A</v>
      </c>
      <c r="G4149" s="31" t="e">
        <f>'1.4'!BA14</f>
        <v>#N/A</v>
      </c>
    </row>
    <row r="4150" spans="1:7" x14ac:dyDescent="0.25">
      <c r="A4150" s="37" t="s">
        <v>35</v>
      </c>
      <c r="B4150" s="37" t="s">
        <v>27</v>
      </c>
      <c r="C4150" s="33">
        <v>36739</v>
      </c>
      <c r="D4150" s="31" t="e">
        <f>'1.4'!N15</f>
        <v>#N/A</v>
      </c>
      <c r="E4150" s="31" t="e">
        <f>'1.4'!AA15</f>
        <v>#N/A</v>
      </c>
      <c r="F4150" s="31" t="e">
        <f>'1.4'!AN15</f>
        <v>#N/A</v>
      </c>
      <c r="G4150" s="31" t="e">
        <f>'1.4'!BA15</f>
        <v>#N/A</v>
      </c>
    </row>
    <row r="4151" spans="1:7" x14ac:dyDescent="0.25">
      <c r="A4151" s="37" t="s">
        <v>35</v>
      </c>
      <c r="B4151" s="37" t="s">
        <v>27</v>
      </c>
      <c r="C4151" s="33">
        <v>36770</v>
      </c>
      <c r="D4151" s="31" t="e">
        <f>'1.4'!N16</f>
        <v>#N/A</v>
      </c>
      <c r="E4151" s="31" t="e">
        <f>'1.4'!AA16</f>
        <v>#N/A</v>
      </c>
      <c r="F4151" s="31" t="e">
        <f>'1.4'!AN16</f>
        <v>#N/A</v>
      </c>
      <c r="G4151" s="31" t="e">
        <f>'1.4'!BA16</f>
        <v>#N/A</v>
      </c>
    </row>
    <row r="4152" spans="1:7" x14ac:dyDescent="0.25">
      <c r="A4152" s="37" t="s">
        <v>35</v>
      </c>
      <c r="B4152" s="37" t="s">
        <v>27</v>
      </c>
      <c r="C4152" s="33">
        <v>36800</v>
      </c>
      <c r="D4152" s="31" t="e">
        <f>'1.4'!N17</f>
        <v>#N/A</v>
      </c>
      <c r="E4152" s="31" t="e">
        <f>'1.4'!AA17</f>
        <v>#N/A</v>
      </c>
      <c r="F4152" s="31" t="e">
        <f>'1.4'!AN17</f>
        <v>#N/A</v>
      </c>
      <c r="G4152" s="31" t="e">
        <f>'1.4'!BA17</f>
        <v>#N/A</v>
      </c>
    </row>
    <row r="4153" spans="1:7" x14ac:dyDescent="0.25">
      <c r="A4153" s="37" t="s">
        <v>35</v>
      </c>
      <c r="B4153" s="37" t="s">
        <v>27</v>
      </c>
      <c r="C4153" s="33">
        <v>36831</v>
      </c>
      <c r="D4153" s="31" t="e">
        <f>'1.4'!N18</f>
        <v>#N/A</v>
      </c>
      <c r="E4153" s="31" t="e">
        <f>'1.4'!AA18</f>
        <v>#N/A</v>
      </c>
      <c r="F4153" s="31" t="e">
        <f>'1.4'!AN18</f>
        <v>#N/A</v>
      </c>
      <c r="G4153" s="31" t="e">
        <f>'1.4'!BA18</f>
        <v>#N/A</v>
      </c>
    </row>
    <row r="4154" spans="1:7" x14ac:dyDescent="0.25">
      <c r="A4154" s="37" t="s">
        <v>35</v>
      </c>
      <c r="B4154" s="37" t="s">
        <v>27</v>
      </c>
      <c r="C4154" s="33">
        <v>36861</v>
      </c>
      <c r="D4154" s="31" t="e">
        <f>'1.4'!N19</f>
        <v>#N/A</v>
      </c>
      <c r="E4154" s="31" t="e">
        <f>'1.4'!AA19</f>
        <v>#N/A</v>
      </c>
      <c r="F4154" s="31" t="e">
        <f>'1.4'!AN19</f>
        <v>#N/A</v>
      </c>
      <c r="G4154" s="31" t="e">
        <f>'1.4'!BA19</f>
        <v>#N/A</v>
      </c>
    </row>
    <row r="4155" spans="1:7" x14ac:dyDescent="0.25">
      <c r="A4155" s="37" t="s">
        <v>35</v>
      </c>
      <c r="B4155" s="37" t="s">
        <v>27</v>
      </c>
      <c r="C4155" s="33">
        <v>36892</v>
      </c>
      <c r="D4155" s="31" t="e">
        <f>'1.4'!N20</f>
        <v>#N/A</v>
      </c>
      <c r="E4155" s="31" t="e">
        <f>'1.4'!AA20</f>
        <v>#N/A</v>
      </c>
      <c r="F4155" s="31" t="e">
        <f>'1.4'!AN20</f>
        <v>#N/A</v>
      </c>
      <c r="G4155" s="31" t="e">
        <f>'1.4'!BA20</f>
        <v>#N/A</v>
      </c>
    </row>
    <row r="4156" spans="1:7" x14ac:dyDescent="0.25">
      <c r="A4156" s="37" t="s">
        <v>35</v>
      </c>
      <c r="B4156" s="37" t="s">
        <v>27</v>
      </c>
      <c r="C4156" s="33">
        <v>36923</v>
      </c>
      <c r="D4156" s="31" t="e">
        <f>'1.4'!N21</f>
        <v>#N/A</v>
      </c>
      <c r="E4156" s="31" t="e">
        <f>'1.4'!AA21</f>
        <v>#N/A</v>
      </c>
      <c r="F4156" s="31" t="e">
        <f>'1.4'!AN21</f>
        <v>#N/A</v>
      </c>
      <c r="G4156" s="31" t="e">
        <f>'1.4'!BA21</f>
        <v>#N/A</v>
      </c>
    </row>
    <row r="4157" spans="1:7" x14ac:dyDescent="0.25">
      <c r="A4157" s="37" t="s">
        <v>35</v>
      </c>
      <c r="B4157" s="37" t="s">
        <v>27</v>
      </c>
      <c r="C4157" s="33">
        <v>36951</v>
      </c>
      <c r="D4157" s="31" t="e">
        <f>'1.4'!N22</f>
        <v>#N/A</v>
      </c>
      <c r="E4157" s="31" t="e">
        <f>'1.4'!AA22</f>
        <v>#N/A</v>
      </c>
      <c r="F4157" s="31" t="e">
        <f>'1.4'!AN22</f>
        <v>#N/A</v>
      </c>
      <c r="G4157" s="31" t="e">
        <f>'1.4'!BA22</f>
        <v>#N/A</v>
      </c>
    </row>
    <row r="4158" spans="1:7" x14ac:dyDescent="0.25">
      <c r="A4158" s="37" t="s">
        <v>35</v>
      </c>
      <c r="B4158" s="37" t="s">
        <v>27</v>
      </c>
      <c r="C4158" s="33">
        <v>36982</v>
      </c>
      <c r="D4158" s="31" t="e">
        <f>'1.4'!N23</f>
        <v>#N/A</v>
      </c>
      <c r="E4158" s="31" t="e">
        <f>'1.4'!AA23</f>
        <v>#N/A</v>
      </c>
      <c r="F4158" s="31" t="e">
        <f>'1.4'!AN23</f>
        <v>#N/A</v>
      </c>
      <c r="G4158" s="31" t="e">
        <f>'1.4'!BA23</f>
        <v>#N/A</v>
      </c>
    </row>
    <row r="4159" spans="1:7" x14ac:dyDescent="0.25">
      <c r="A4159" s="37" t="s">
        <v>35</v>
      </c>
      <c r="B4159" s="37" t="s">
        <v>27</v>
      </c>
      <c r="C4159" s="33">
        <v>37012</v>
      </c>
      <c r="D4159" s="31" t="e">
        <f>'1.4'!N24</f>
        <v>#N/A</v>
      </c>
      <c r="E4159" s="31" t="e">
        <f>'1.4'!AA24</f>
        <v>#N/A</v>
      </c>
      <c r="F4159" s="31" t="e">
        <f>'1.4'!AN24</f>
        <v>#N/A</v>
      </c>
      <c r="G4159" s="31" t="e">
        <f>'1.4'!BA24</f>
        <v>#N/A</v>
      </c>
    </row>
    <row r="4160" spans="1:7" x14ac:dyDescent="0.25">
      <c r="A4160" s="37" t="s">
        <v>35</v>
      </c>
      <c r="B4160" s="37" t="s">
        <v>27</v>
      </c>
      <c r="C4160" s="33">
        <v>37043</v>
      </c>
      <c r="D4160" s="31" t="e">
        <f>'1.4'!N25</f>
        <v>#N/A</v>
      </c>
      <c r="E4160" s="31" t="e">
        <f>'1.4'!AA25</f>
        <v>#N/A</v>
      </c>
      <c r="F4160" s="31" t="e">
        <f>'1.4'!AN25</f>
        <v>#N/A</v>
      </c>
      <c r="G4160" s="31" t="e">
        <f>'1.4'!BA25</f>
        <v>#N/A</v>
      </c>
    </row>
    <row r="4161" spans="1:7" x14ac:dyDescent="0.25">
      <c r="A4161" s="37" t="s">
        <v>35</v>
      </c>
      <c r="B4161" s="37" t="s">
        <v>27</v>
      </c>
      <c r="C4161" s="33">
        <v>37073</v>
      </c>
      <c r="D4161" s="31" t="e">
        <f>'1.4'!N26</f>
        <v>#N/A</v>
      </c>
      <c r="E4161" s="31" t="e">
        <f>'1.4'!AA26</f>
        <v>#N/A</v>
      </c>
      <c r="F4161" s="31" t="e">
        <f>'1.4'!AN26</f>
        <v>#N/A</v>
      </c>
      <c r="G4161" s="31" t="e">
        <f>'1.4'!BA26</f>
        <v>#N/A</v>
      </c>
    </row>
    <row r="4162" spans="1:7" x14ac:dyDescent="0.25">
      <c r="A4162" s="37" t="s">
        <v>35</v>
      </c>
      <c r="B4162" s="37" t="s">
        <v>27</v>
      </c>
      <c r="C4162" s="33">
        <v>37104</v>
      </c>
      <c r="D4162" s="31" t="e">
        <f>'1.4'!N27</f>
        <v>#N/A</v>
      </c>
      <c r="E4162" s="31" t="e">
        <f>'1.4'!AA27</f>
        <v>#N/A</v>
      </c>
      <c r="F4162" s="31" t="e">
        <f>'1.4'!AN27</f>
        <v>#N/A</v>
      </c>
      <c r="G4162" s="31" t="e">
        <f>'1.4'!BA27</f>
        <v>#N/A</v>
      </c>
    </row>
    <row r="4163" spans="1:7" x14ac:dyDescent="0.25">
      <c r="A4163" s="37" t="s">
        <v>35</v>
      </c>
      <c r="B4163" s="37" t="s">
        <v>27</v>
      </c>
      <c r="C4163" s="33">
        <v>37135</v>
      </c>
      <c r="D4163" s="31" t="e">
        <f>'1.4'!N28</f>
        <v>#N/A</v>
      </c>
      <c r="E4163" s="31" t="e">
        <f>'1.4'!AA28</f>
        <v>#N/A</v>
      </c>
      <c r="F4163" s="31" t="e">
        <f>'1.4'!AN28</f>
        <v>#N/A</v>
      </c>
      <c r="G4163" s="31" t="e">
        <f>'1.4'!BA28</f>
        <v>#N/A</v>
      </c>
    </row>
    <row r="4164" spans="1:7" x14ac:dyDescent="0.25">
      <c r="A4164" s="37" t="s">
        <v>35</v>
      </c>
      <c r="B4164" s="37" t="s">
        <v>27</v>
      </c>
      <c r="C4164" s="33">
        <v>37165</v>
      </c>
      <c r="D4164" s="31" t="e">
        <f>'1.4'!N29</f>
        <v>#N/A</v>
      </c>
      <c r="E4164" s="31" t="e">
        <f>'1.4'!AA29</f>
        <v>#N/A</v>
      </c>
      <c r="F4164" s="31" t="e">
        <f>'1.4'!AN29</f>
        <v>#N/A</v>
      </c>
      <c r="G4164" s="31" t="e">
        <f>'1.4'!BA29</f>
        <v>#N/A</v>
      </c>
    </row>
    <row r="4165" spans="1:7" x14ac:dyDescent="0.25">
      <c r="A4165" s="37" t="s">
        <v>35</v>
      </c>
      <c r="B4165" s="37" t="s">
        <v>27</v>
      </c>
      <c r="C4165" s="33">
        <v>37196</v>
      </c>
      <c r="D4165" s="31" t="e">
        <f>'1.4'!N30</f>
        <v>#N/A</v>
      </c>
      <c r="E4165" s="31" t="e">
        <f>'1.4'!AA30</f>
        <v>#N/A</v>
      </c>
      <c r="F4165" s="31" t="e">
        <f>'1.4'!AN30</f>
        <v>#N/A</v>
      </c>
      <c r="G4165" s="31" t="e">
        <f>'1.4'!BA30</f>
        <v>#N/A</v>
      </c>
    </row>
    <row r="4166" spans="1:7" x14ac:dyDescent="0.25">
      <c r="A4166" s="37" t="s">
        <v>35</v>
      </c>
      <c r="B4166" s="37" t="s">
        <v>27</v>
      </c>
      <c r="C4166" s="33">
        <v>37226</v>
      </c>
      <c r="D4166" s="31" t="e">
        <f>'1.4'!N31</f>
        <v>#N/A</v>
      </c>
      <c r="E4166" s="31" t="e">
        <f>'1.4'!AA31</f>
        <v>#N/A</v>
      </c>
      <c r="F4166" s="31" t="e">
        <f>'1.4'!AN31</f>
        <v>#N/A</v>
      </c>
      <c r="G4166" s="31" t="e">
        <f>'1.4'!BA31</f>
        <v>#N/A</v>
      </c>
    </row>
    <row r="4167" spans="1:7" x14ac:dyDescent="0.25">
      <c r="A4167" s="37" t="s">
        <v>35</v>
      </c>
      <c r="B4167" s="37" t="s">
        <v>27</v>
      </c>
      <c r="C4167" s="33">
        <v>37257</v>
      </c>
      <c r="D4167" s="31" t="e">
        <f>'1.4'!N32</f>
        <v>#N/A</v>
      </c>
      <c r="E4167" s="31" t="e">
        <f>'1.4'!AA32</f>
        <v>#N/A</v>
      </c>
      <c r="F4167" s="31" t="e">
        <f>'1.4'!AN32</f>
        <v>#N/A</v>
      </c>
      <c r="G4167" s="31" t="e">
        <f>'1.4'!BA32</f>
        <v>#N/A</v>
      </c>
    </row>
    <row r="4168" spans="1:7" x14ac:dyDescent="0.25">
      <c r="A4168" s="37" t="s">
        <v>35</v>
      </c>
      <c r="B4168" s="37" t="s">
        <v>27</v>
      </c>
      <c r="C4168" s="33">
        <v>37288</v>
      </c>
      <c r="D4168" s="31" t="e">
        <f>'1.4'!N33</f>
        <v>#N/A</v>
      </c>
      <c r="E4168" s="31" t="e">
        <f>'1.4'!AA33</f>
        <v>#N/A</v>
      </c>
      <c r="F4168" s="31" t="e">
        <f>'1.4'!AN33</f>
        <v>#N/A</v>
      </c>
      <c r="G4168" s="31" t="e">
        <f>'1.4'!BA33</f>
        <v>#N/A</v>
      </c>
    </row>
    <row r="4169" spans="1:7" x14ac:dyDescent="0.25">
      <c r="A4169" s="37" t="s">
        <v>35</v>
      </c>
      <c r="B4169" s="37" t="s">
        <v>27</v>
      </c>
      <c r="C4169" s="33">
        <v>37316</v>
      </c>
      <c r="D4169" s="31" t="e">
        <f>'1.4'!N34</f>
        <v>#N/A</v>
      </c>
      <c r="E4169" s="31" t="e">
        <f>'1.4'!AA34</f>
        <v>#N/A</v>
      </c>
      <c r="F4169" s="31" t="e">
        <f>'1.4'!AN34</f>
        <v>#N/A</v>
      </c>
      <c r="G4169" s="31" t="e">
        <f>'1.4'!BA34</f>
        <v>#N/A</v>
      </c>
    </row>
    <row r="4170" spans="1:7" x14ac:dyDescent="0.25">
      <c r="A4170" s="37" t="s">
        <v>35</v>
      </c>
      <c r="B4170" s="37" t="s">
        <v>27</v>
      </c>
      <c r="C4170" s="33">
        <v>37347</v>
      </c>
      <c r="D4170" s="31" t="e">
        <f>'1.4'!N35</f>
        <v>#N/A</v>
      </c>
      <c r="E4170" s="31" t="e">
        <f>'1.4'!AA35</f>
        <v>#N/A</v>
      </c>
      <c r="F4170" s="31" t="e">
        <f>'1.4'!AN35</f>
        <v>#N/A</v>
      </c>
      <c r="G4170" s="31" t="e">
        <f>'1.4'!BA35</f>
        <v>#N/A</v>
      </c>
    </row>
    <row r="4171" spans="1:7" x14ac:dyDescent="0.25">
      <c r="A4171" s="37" t="s">
        <v>35</v>
      </c>
      <c r="B4171" s="37" t="s">
        <v>27</v>
      </c>
      <c r="C4171" s="33">
        <v>37377</v>
      </c>
      <c r="D4171" s="31" t="e">
        <f>'1.4'!N36</f>
        <v>#N/A</v>
      </c>
      <c r="E4171" s="31" t="e">
        <f>'1.4'!AA36</f>
        <v>#N/A</v>
      </c>
      <c r="F4171" s="31" t="e">
        <f>'1.4'!AN36</f>
        <v>#N/A</v>
      </c>
      <c r="G4171" s="31" t="e">
        <f>'1.4'!BA36</f>
        <v>#N/A</v>
      </c>
    </row>
    <row r="4172" spans="1:7" x14ac:dyDescent="0.25">
      <c r="A4172" s="37" t="s">
        <v>35</v>
      </c>
      <c r="B4172" s="37" t="s">
        <v>27</v>
      </c>
      <c r="C4172" s="33">
        <v>37408</v>
      </c>
      <c r="D4172" s="31" t="e">
        <f>'1.4'!N37</f>
        <v>#N/A</v>
      </c>
      <c r="E4172" s="31" t="e">
        <f>'1.4'!AA37</f>
        <v>#N/A</v>
      </c>
      <c r="F4172" s="31" t="e">
        <f>'1.4'!AN37</f>
        <v>#N/A</v>
      </c>
      <c r="G4172" s="31" t="e">
        <f>'1.4'!BA37</f>
        <v>#N/A</v>
      </c>
    </row>
    <row r="4173" spans="1:7" x14ac:dyDescent="0.25">
      <c r="A4173" s="37" t="s">
        <v>35</v>
      </c>
      <c r="B4173" s="37" t="s">
        <v>27</v>
      </c>
      <c r="C4173" s="33">
        <v>37438</v>
      </c>
      <c r="D4173" s="31" t="e">
        <f>'1.4'!N38</f>
        <v>#N/A</v>
      </c>
      <c r="E4173" s="31" t="e">
        <f>'1.4'!AA38</f>
        <v>#N/A</v>
      </c>
      <c r="F4173" s="31" t="e">
        <f>'1.4'!AN38</f>
        <v>#N/A</v>
      </c>
      <c r="G4173" s="31" t="e">
        <f>'1.4'!BA38</f>
        <v>#N/A</v>
      </c>
    </row>
    <row r="4174" spans="1:7" x14ac:dyDescent="0.25">
      <c r="A4174" s="37" t="s">
        <v>35</v>
      </c>
      <c r="B4174" s="37" t="s">
        <v>27</v>
      </c>
      <c r="C4174" s="33">
        <v>37469</v>
      </c>
      <c r="D4174" s="31" t="e">
        <f>'1.4'!N39</f>
        <v>#N/A</v>
      </c>
      <c r="E4174" s="31" t="e">
        <f>'1.4'!AA39</f>
        <v>#N/A</v>
      </c>
      <c r="F4174" s="31" t="e">
        <f>'1.4'!AN39</f>
        <v>#N/A</v>
      </c>
      <c r="G4174" s="31" t="e">
        <f>'1.4'!BA39</f>
        <v>#N/A</v>
      </c>
    </row>
    <row r="4175" spans="1:7" x14ac:dyDescent="0.25">
      <c r="A4175" s="37" t="s">
        <v>35</v>
      </c>
      <c r="B4175" s="37" t="s">
        <v>27</v>
      </c>
      <c r="C4175" s="33">
        <v>37500</v>
      </c>
      <c r="D4175" s="31" t="e">
        <f>'1.4'!N40</f>
        <v>#N/A</v>
      </c>
      <c r="E4175" s="31" t="e">
        <f>'1.4'!AA40</f>
        <v>#N/A</v>
      </c>
      <c r="F4175" s="31" t="e">
        <f>'1.4'!AN40</f>
        <v>#N/A</v>
      </c>
      <c r="G4175" s="31" t="e">
        <f>'1.4'!BA40</f>
        <v>#N/A</v>
      </c>
    </row>
    <row r="4176" spans="1:7" x14ac:dyDescent="0.25">
      <c r="A4176" s="37" t="s">
        <v>35</v>
      </c>
      <c r="B4176" s="37" t="s">
        <v>27</v>
      </c>
      <c r="C4176" s="33">
        <v>37530</v>
      </c>
      <c r="D4176" s="31" t="e">
        <f>'1.4'!N41</f>
        <v>#N/A</v>
      </c>
      <c r="E4176" s="31" t="e">
        <f>'1.4'!AA41</f>
        <v>#N/A</v>
      </c>
      <c r="F4176" s="31" t="e">
        <f>'1.4'!AN41</f>
        <v>#N/A</v>
      </c>
      <c r="G4176" s="31" t="e">
        <f>'1.4'!BA41</f>
        <v>#N/A</v>
      </c>
    </row>
    <row r="4177" spans="1:7" x14ac:dyDescent="0.25">
      <c r="A4177" s="37" t="s">
        <v>35</v>
      </c>
      <c r="B4177" s="37" t="s">
        <v>27</v>
      </c>
      <c r="C4177" s="33">
        <v>37561</v>
      </c>
      <c r="D4177" s="31" t="e">
        <f>'1.4'!N42</f>
        <v>#N/A</v>
      </c>
      <c r="E4177" s="31" t="e">
        <f>'1.4'!AA42</f>
        <v>#N/A</v>
      </c>
      <c r="F4177" s="31" t="e">
        <f>'1.4'!AN42</f>
        <v>#N/A</v>
      </c>
      <c r="G4177" s="31" t="e">
        <f>'1.4'!BA42</f>
        <v>#N/A</v>
      </c>
    </row>
    <row r="4178" spans="1:7" x14ac:dyDescent="0.25">
      <c r="A4178" s="37" t="s">
        <v>35</v>
      </c>
      <c r="B4178" s="37" t="s">
        <v>27</v>
      </c>
      <c r="C4178" s="33">
        <v>37591</v>
      </c>
      <c r="D4178" s="31" t="e">
        <f>'1.4'!N43</f>
        <v>#N/A</v>
      </c>
      <c r="E4178" s="31" t="e">
        <f>'1.4'!AA43</f>
        <v>#N/A</v>
      </c>
      <c r="F4178" s="31" t="e">
        <f>'1.4'!AN43</f>
        <v>#N/A</v>
      </c>
      <c r="G4178" s="31" t="e">
        <f>'1.4'!BA43</f>
        <v>#N/A</v>
      </c>
    </row>
    <row r="4179" spans="1:7" x14ac:dyDescent="0.25">
      <c r="A4179" s="37" t="s">
        <v>35</v>
      </c>
      <c r="B4179" s="37" t="s">
        <v>27</v>
      </c>
      <c r="C4179" s="33">
        <v>37622</v>
      </c>
      <c r="D4179" s="31" t="e">
        <f>'1.4'!N44</f>
        <v>#N/A</v>
      </c>
      <c r="E4179" s="31" t="e">
        <f>'1.4'!AA44</f>
        <v>#N/A</v>
      </c>
      <c r="F4179" s="31" t="e">
        <f>'1.4'!AN44</f>
        <v>#N/A</v>
      </c>
      <c r="G4179" s="31" t="e">
        <f>'1.4'!BA44</f>
        <v>#N/A</v>
      </c>
    </row>
    <row r="4180" spans="1:7" x14ac:dyDescent="0.25">
      <c r="A4180" s="37" t="s">
        <v>35</v>
      </c>
      <c r="B4180" s="37" t="s">
        <v>27</v>
      </c>
      <c r="C4180" s="33">
        <v>37653</v>
      </c>
      <c r="D4180" s="31" t="e">
        <f>'1.4'!N45</f>
        <v>#N/A</v>
      </c>
      <c r="E4180" s="31" t="e">
        <f>'1.4'!AA45</f>
        <v>#N/A</v>
      </c>
      <c r="F4180" s="31" t="e">
        <f>'1.4'!AN45</f>
        <v>#N/A</v>
      </c>
      <c r="G4180" s="31" t="e">
        <f>'1.4'!BA45</f>
        <v>#N/A</v>
      </c>
    </row>
    <row r="4181" spans="1:7" x14ac:dyDescent="0.25">
      <c r="A4181" s="37" t="s">
        <v>35</v>
      </c>
      <c r="B4181" s="37" t="s">
        <v>27</v>
      </c>
      <c r="C4181" s="33">
        <v>37681</v>
      </c>
      <c r="D4181" s="31" t="e">
        <f>'1.4'!N46</f>
        <v>#N/A</v>
      </c>
      <c r="E4181" s="31" t="e">
        <f>'1.4'!AA46</f>
        <v>#N/A</v>
      </c>
      <c r="F4181" s="31" t="e">
        <f>'1.4'!AN46</f>
        <v>#N/A</v>
      </c>
      <c r="G4181" s="31" t="e">
        <f>'1.4'!BA46</f>
        <v>#N/A</v>
      </c>
    </row>
    <row r="4182" spans="1:7" x14ac:dyDescent="0.25">
      <c r="A4182" s="37" t="s">
        <v>35</v>
      </c>
      <c r="B4182" s="37" t="s">
        <v>27</v>
      </c>
      <c r="C4182" s="33">
        <v>37712</v>
      </c>
      <c r="D4182" s="31" t="e">
        <f>'1.4'!N47</f>
        <v>#N/A</v>
      </c>
      <c r="E4182" s="31" t="e">
        <f>'1.4'!AA47</f>
        <v>#N/A</v>
      </c>
      <c r="F4182" s="31" t="e">
        <f>'1.4'!AN47</f>
        <v>#N/A</v>
      </c>
      <c r="G4182" s="31" t="e">
        <f>'1.4'!BA47</f>
        <v>#N/A</v>
      </c>
    </row>
    <row r="4183" spans="1:7" x14ac:dyDescent="0.25">
      <c r="A4183" s="37" t="s">
        <v>35</v>
      </c>
      <c r="B4183" s="37" t="s">
        <v>27</v>
      </c>
      <c r="C4183" s="33">
        <v>37742</v>
      </c>
      <c r="D4183" s="31" t="e">
        <f>'1.4'!N48</f>
        <v>#N/A</v>
      </c>
      <c r="E4183" s="31" t="e">
        <f>'1.4'!AA48</f>
        <v>#N/A</v>
      </c>
      <c r="F4183" s="31" t="e">
        <f>'1.4'!AN48</f>
        <v>#N/A</v>
      </c>
      <c r="G4183" s="31" t="e">
        <f>'1.4'!BA48</f>
        <v>#N/A</v>
      </c>
    </row>
    <row r="4184" spans="1:7" x14ac:dyDescent="0.25">
      <c r="A4184" s="37" t="s">
        <v>35</v>
      </c>
      <c r="B4184" s="37" t="s">
        <v>27</v>
      </c>
      <c r="C4184" s="33">
        <v>37773</v>
      </c>
      <c r="D4184" s="31" t="e">
        <f>'1.4'!N49</f>
        <v>#N/A</v>
      </c>
      <c r="E4184" s="31" t="e">
        <f>'1.4'!AA49</f>
        <v>#N/A</v>
      </c>
      <c r="F4184" s="31" t="e">
        <f>'1.4'!AN49</f>
        <v>#N/A</v>
      </c>
      <c r="G4184" s="31" t="e">
        <f>'1.4'!BA49</f>
        <v>#N/A</v>
      </c>
    </row>
    <row r="4185" spans="1:7" x14ac:dyDescent="0.25">
      <c r="A4185" s="37" t="s">
        <v>35</v>
      </c>
      <c r="B4185" s="37" t="s">
        <v>27</v>
      </c>
      <c r="C4185" s="33">
        <v>37803</v>
      </c>
      <c r="D4185" s="31" t="e">
        <f>'1.4'!N50</f>
        <v>#N/A</v>
      </c>
      <c r="E4185" s="31" t="e">
        <f>'1.4'!AA50</f>
        <v>#N/A</v>
      </c>
      <c r="F4185" s="31" t="e">
        <f>'1.4'!AN50</f>
        <v>#N/A</v>
      </c>
      <c r="G4185" s="31" t="e">
        <f>'1.4'!BA50</f>
        <v>#N/A</v>
      </c>
    </row>
    <row r="4186" spans="1:7" x14ac:dyDescent="0.25">
      <c r="A4186" s="37" t="s">
        <v>35</v>
      </c>
      <c r="B4186" s="37" t="s">
        <v>27</v>
      </c>
      <c r="C4186" s="33">
        <v>37834</v>
      </c>
      <c r="D4186" s="31" t="e">
        <f>'1.4'!N51</f>
        <v>#N/A</v>
      </c>
      <c r="E4186" s="31" t="e">
        <f>'1.4'!AA51</f>
        <v>#N/A</v>
      </c>
      <c r="F4186" s="31" t="e">
        <f>'1.4'!AN51</f>
        <v>#N/A</v>
      </c>
      <c r="G4186" s="31" t="e">
        <f>'1.4'!BA51</f>
        <v>#N/A</v>
      </c>
    </row>
    <row r="4187" spans="1:7" x14ac:dyDescent="0.25">
      <c r="A4187" s="37" t="s">
        <v>35</v>
      </c>
      <c r="B4187" s="37" t="s">
        <v>27</v>
      </c>
      <c r="C4187" s="33">
        <v>37865</v>
      </c>
      <c r="D4187" s="31" t="e">
        <f>'1.4'!N52</f>
        <v>#N/A</v>
      </c>
      <c r="E4187" s="31" t="e">
        <f>'1.4'!AA52</f>
        <v>#N/A</v>
      </c>
      <c r="F4187" s="31" t="e">
        <f>'1.4'!AN52</f>
        <v>#N/A</v>
      </c>
      <c r="G4187" s="31" t="e">
        <f>'1.4'!BA52</f>
        <v>#N/A</v>
      </c>
    </row>
    <row r="4188" spans="1:7" x14ac:dyDescent="0.25">
      <c r="A4188" s="37" t="s">
        <v>35</v>
      </c>
      <c r="B4188" s="37" t="s">
        <v>27</v>
      </c>
      <c r="C4188" s="33">
        <v>37895</v>
      </c>
      <c r="D4188" s="31" t="e">
        <f>'1.4'!N53</f>
        <v>#N/A</v>
      </c>
      <c r="E4188" s="31" t="e">
        <f>'1.4'!AA53</f>
        <v>#N/A</v>
      </c>
      <c r="F4188" s="31" t="e">
        <f>'1.4'!AN53</f>
        <v>#N/A</v>
      </c>
      <c r="G4188" s="31" t="e">
        <f>'1.4'!BA53</f>
        <v>#N/A</v>
      </c>
    </row>
    <row r="4189" spans="1:7" x14ac:dyDescent="0.25">
      <c r="A4189" s="37" t="s">
        <v>35</v>
      </c>
      <c r="B4189" s="37" t="s">
        <v>27</v>
      </c>
      <c r="C4189" s="33">
        <v>37926</v>
      </c>
      <c r="D4189" s="31" t="e">
        <f>'1.4'!N54</f>
        <v>#N/A</v>
      </c>
      <c r="E4189" s="31" t="e">
        <f>'1.4'!AA54</f>
        <v>#N/A</v>
      </c>
      <c r="F4189" s="31" t="e">
        <f>'1.4'!AN54</f>
        <v>#N/A</v>
      </c>
      <c r="G4189" s="31" t="e">
        <f>'1.4'!BA54</f>
        <v>#N/A</v>
      </c>
    </row>
    <row r="4190" spans="1:7" x14ac:dyDescent="0.25">
      <c r="A4190" s="37" t="s">
        <v>35</v>
      </c>
      <c r="B4190" s="37" t="s">
        <v>27</v>
      </c>
      <c r="C4190" s="33">
        <v>37956</v>
      </c>
      <c r="D4190" s="31" t="e">
        <f>'1.4'!N55</f>
        <v>#N/A</v>
      </c>
      <c r="E4190" s="31" t="e">
        <f>'1.4'!AA55</f>
        <v>#N/A</v>
      </c>
      <c r="F4190" s="31" t="e">
        <f>'1.4'!AN55</f>
        <v>#N/A</v>
      </c>
      <c r="G4190" s="31" t="e">
        <f>'1.4'!BA55</f>
        <v>#N/A</v>
      </c>
    </row>
    <row r="4191" spans="1:7" x14ac:dyDescent="0.25">
      <c r="A4191" s="37" t="s">
        <v>35</v>
      </c>
      <c r="B4191" s="37" t="s">
        <v>27</v>
      </c>
      <c r="C4191" s="33">
        <v>37987</v>
      </c>
      <c r="D4191" s="31">
        <f>'1.4'!N56</f>
        <v>69.3</v>
      </c>
      <c r="E4191" s="31" t="e">
        <f>'1.4'!AA56</f>
        <v>#N/A</v>
      </c>
      <c r="F4191" s="31" t="e">
        <f>'1.4'!AN56</f>
        <v>#N/A</v>
      </c>
      <c r="G4191" s="31" t="e">
        <f>'1.4'!BA56</f>
        <v>#N/A</v>
      </c>
    </row>
    <row r="4192" spans="1:7" x14ac:dyDescent="0.25">
      <c r="A4192" s="37" t="s">
        <v>35</v>
      </c>
      <c r="B4192" s="37" t="s">
        <v>27</v>
      </c>
      <c r="C4192" s="33">
        <v>38018</v>
      </c>
      <c r="D4192" s="31">
        <f>'1.4'!N57</f>
        <v>55.8</v>
      </c>
      <c r="E4192" s="31" t="e">
        <f>'1.4'!AA57</f>
        <v>#N/A</v>
      </c>
      <c r="F4192" s="31" t="e">
        <f>'1.4'!AN57</f>
        <v>#N/A</v>
      </c>
      <c r="G4192" s="31" t="e">
        <f>'1.4'!BA57</f>
        <v>#N/A</v>
      </c>
    </row>
    <row r="4193" spans="1:7" x14ac:dyDescent="0.25">
      <c r="A4193" s="37" t="s">
        <v>35</v>
      </c>
      <c r="B4193" s="37" t="s">
        <v>27</v>
      </c>
      <c r="C4193" s="33">
        <v>38047</v>
      </c>
      <c r="D4193" s="31">
        <f>'1.4'!N58</f>
        <v>68.3</v>
      </c>
      <c r="E4193" s="31" t="e">
        <f>'1.4'!AA58</f>
        <v>#N/A</v>
      </c>
      <c r="F4193" s="31" t="e">
        <f>'1.4'!AN58</f>
        <v>#N/A</v>
      </c>
      <c r="G4193" s="31" t="e">
        <f>'1.4'!BA58</f>
        <v>#N/A</v>
      </c>
    </row>
    <row r="4194" spans="1:7" x14ac:dyDescent="0.25">
      <c r="A4194" s="37" t="s">
        <v>35</v>
      </c>
      <c r="B4194" s="37" t="s">
        <v>27</v>
      </c>
      <c r="C4194" s="33">
        <v>38078</v>
      </c>
      <c r="D4194" s="31">
        <f>'1.4'!N59</f>
        <v>63.6</v>
      </c>
      <c r="E4194" s="31" t="e">
        <f>'1.4'!AA59</f>
        <v>#N/A</v>
      </c>
      <c r="F4194" s="31" t="e">
        <f>'1.4'!AN59</f>
        <v>#N/A</v>
      </c>
      <c r="G4194" s="31" t="e">
        <f>'1.4'!BA59</f>
        <v>#N/A</v>
      </c>
    </row>
    <row r="4195" spans="1:7" x14ac:dyDescent="0.25">
      <c r="A4195" s="37" t="s">
        <v>35</v>
      </c>
      <c r="B4195" s="37" t="s">
        <v>27</v>
      </c>
      <c r="C4195" s="33">
        <v>38108</v>
      </c>
      <c r="D4195" s="31">
        <f>'1.4'!N60</f>
        <v>73.3</v>
      </c>
      <c r="E4195" s="31" t="e">
        <f>'1.4'!AA60</f>
        <v>#N/A</v>
      </c>
      <c r="F4195" s="31" t="e">
        <f>'1.4'!AN60</f>
        <v>#N/A</v>
      </c>
      <c r="G4195" s="31" t="e">
        <f>'1.4'!BA60</f>
        <v>#N/A</v>
      </c>
    </row>
    <row r="4196" spans="1:7" x14ac:dyDescent="0.25">
      <c r="A4196" s="37" t="s">
        <v>35</v>
      </c>
      <c r="B4196" s="37" t="s">
        <v>27</v>
      </c>
      <c r="C4196" s="33">
        <v>38139</v>
      </c>
      <c r="D4196" s="31">
        <f>'1.4'!N61</f>
        <v>64.5</v>
      </c>
      <c r="E4196" s="31" t="e">
        <f>'1.4'!AA61</f>
        <v>#N/A</v>
      </c>
      <c r="F4196" s="31" t="e">
        <f>'1.4'!AN61</f>
        <v>#N/A</v>
      </c>
      <c r="G4196" s="31" t="e">
        <f>'1.4'!BA61</f>
        <v>#N/A</v>
      </c>
    </row>
    <row r="4197" spans="1:7" x14ac:dyDescent="0.25">
      <c r="A4197" s="37" t="s">
        <v>35</v>
      </c>
      <c r="B4197" s="37" t="s">
        <v>27</v>
      </c>
      <c r="C4197" s="33">
        <v>38169</v>
      </c>
      <c r="D4197" s="31">
        <f>'1.4'!N62</f>
        <v>74.2</v>
      </c>
      <c r="E4197" s="31" t="e">
        <f>'1.4'!AA62</f>
        <v>#N/A</v>
      </c>
      <c r="F4197" s="31" t="e">
        <f>'1.4'!AN62</f>
        <v>#N/A</v>
      </c>
      <c r="G4197" s="31" t="e">
        <f>'1.4'!BA62</f>
        <v>#N/A</v>
      </c>
    </row>
    <row r="4198" spans="1:7" x14ac:dyDescent="0.25">
      <c r="A4198" s="37" t="s">
        <v>35</v>
      </c>
      <c r="B4198" s="37" t="s">
        <v>27</v>
      </c>
      <c r="C4198" s="33">
        <v>38200</v>
      </c>
      <c r="D4198" s="31">
        <f>'1.4'!N63</f>
        <v>70.5</v>
      </c>
      <c r="E4198" s="31" t="e">
        <f>'1.4'!AA63</f>
        <v>#N/A</v>
      </c>
      <c r="F4198" s="31" t="e">
        <f>'1.4'!AN63</f>
        <v>#N/A</v>
      </c>
      <c r="G4198" s="31" t="e">
        <f>'1.4'!BA63</f>
        <v>#N/A</v>
      </c>
    </row>
    <row r="4199" spans="1:7" x14ac:dyDescent="0.25">
      <c r="A4199" s="37" t="s">
        <v>35</v>
      </c>
      <c r="B4199" s="37" t="s">
        <v>27</v>
      </c>
      <c r="C4199" s="33">
        <v>38231</v>
      </c>
      <c r="D4199" s="31">
        <f>'1.4'!N64</f>
        <v>70.7</v>
      </c>
      <c r="E4199" s="31" t="e">
        <f>'1.4'!AA64</f>
        <v>#N/A</v>
      </c>
      <c r="F4199" s="31" t="e">
        <f>'1.4'!AN64</f>
        <v>#N/A</v>
      </c>
      <c r="G4199" s="31" t="e">
        <f>'1.4'!BA64</f>
        <v>#N/A</v>
      </c>
    </row>
    <row r="4200" spans="1:7" x14ac:dyDescent="0.25">
      <c r="A4200" s="37" t="s">
        <v>35</v>
      </c>
      <c r="B4200" s="37" t="s">
        <v>27</v>
      </c>
      <c r="C4200" s="33">
        <v>38261</v>
      </c>
      <c r="D4200" s="31">
        <f>'1.4'!N65</f>
        <v>69.3</v>
      </c>
      <c r="E4200" s="31" t="e">
        <f>'1.4'!AA65</f>
        <v>#N/A</v>
      </c>
      <c r="F4200" s="31" t="e">
        <f>'1.4'!AN65</f>
        <v>#N/A</v>
      </c>
      <c r="G4200" s="31" t="e">
        <f>'1.4'!BA65</f>
        <v>#N/A</v>
      </c>
    </row>
    <row r="4201" spans="1:7" x14ac:dyDescent="0.25">
      <c r="A4201" s="37" t="s">
        <v>35</v>
      </c>
      <c r="B4201" s="37" t="s">
        <v>27</v>
      </c>
      <c r="C4201" s="33">
        <v>38292</v>
      </c>
      <c r="D4201" s="31">
        <f>'1.4'!N66</f>
        <v>73.8</v>
      </c>
      <c r="E4201" s="31" t="e">
        <f>'1.4'!AA66</f>
        <v>#N/A</v>
      </c>
      <c r="F4201" s="31" t="e">
        <f>'1.4'!AN66</f>
        <v>#N/A</v>
      </c>
      <c r="G4201" s="31" t="e">
        <f>'1.4'!BA66</f>
        <v>#N/A</v>
      </c>
    </row>
    <row r="4202" spans="1:7" x14ac:dyDescent="0.25">
      <c r="A4202" s="37" t="s">
        <v>35</v>
      </c>
      <c r="B4202" s="37" t="s">
        <v>27</v>
      </c>
      <c r="C4202" s="33">
        <v>38322</v>
      </c>
      <c r="D4202" s="31">
        <f>'1.4'!N67</f>
        <v>66.5</v>
      </c>
      <c r="E4202" s="31" t="e">
        <f>'1.4'!AA67</f>
        <v>#N/A</v>
      </c>
      <c r="F4202" s="31" t="e">
        <f>'1.4'!AN67</f>
        <v>#N/A</v>
      </c>
      <c r="G4202" s="31" t="e">
        <f>'1.4'!BA67</f>
        <v>#N/A</v>
      </c>
    </row>
    <row r="4203" spans="1:7" x14ac:dyDescent="0.25">
      <c r="A4203" s="37" t="s">
        <v>35</v>
      </c>
      <c r="B4203" s="37" t="s">
        <v>27</v>
      </c>
      <c r="C4203" s="33">
        <v>38353</v>
      </c>
      <c r="D4203" s="31">
        <f>'1.4'!N68</f>
        <v>61.8</v>
      </c>
      <c r="E4203" s="31">
        <f>'1.4'!AA68</f>
        <v>-10.8</v>
      </c>
      <c r="F4203" s="31">
        <f>'1.4'!AN68</f>
        <v>-10.8</v>
      </c>
      <c r="G4203" s="31" t="e">
        <f>'1.4'!BA68</f>
        <v>#N/A</v>
      </c>
    </row>
    <row r="4204" spans="1:7" x14ac:dyDescent="0.25">
      <c r="A4204" s="37" t="s">
        <v>35</v>
      </c>
      <c r="B4204" s="37" t="s">
        <v>27</v>
      </c>
      <c r="C4204" s="33">
        <v>38384</v>
      </c>
      <c r="D4204" s="31">
        <f>'1.4'!N69</f>
        <v>63.8</v>
      </c>
      <c r="E4204" s="31">
        <f>'1.4'!AA69</f>
        <v>14.3</v>
      </c>
      <c r="F4204" s="31">
        <f>'1.4'!AN69</f>
        <v>0.4</v>
      </c>
      <c r="G4204" s="31" t="e">
        <f>'1.4'!BA69</f>
        <v>#N/A</v>
      </c>
    </row>
    <row r="4205" spans="1:7" x14ac:dyDescent="0.25">
      <c r="A4205" s="37" t="s">
        <v>35</v>
      </c>
      <c r="B4205" s="37" t="s">
        <v>27</v>
      </c>
      <c r="C4205" s="33">
        <v>38412</v>
      </c>
      <c r="D4205" s="31">
        <f>'1.4'!N70</f>
        <v>73.400000000000006</v>
      </c>
      <c r="E4205" s="31">
        <f>'1.4'!AA70</f>
        <v>7.5</v>
      </c>
      <c r="F4205" s="31">
        <f>'1.4'!AN70</f>
        <v>2.9</v>
      </c>
      <c r="G4205" s="31" t="e">
        <f>'1.4'!BA70</f>
        <v>#N/A</v>
      </c>
    </row>
    <row r="4206" spans="1:7" x14ac:dyDescent="0.25">
      <c r="A4206" s="37" t="s">
        <v>35</v>
      </c>
      <c r="B4206" s="37" t="s">
        <v>27</v>
      </c>
      <c r="C4206" s="33">
        <v>38443</v>
      </c>
      <c r="D4206" s="31">
        <f>'1.4'!N71</f>
        <v>69.599999999999994</v>
      </c>
      <c r="E4206" s="31">
        <f>'1.4'!AA71</f>
        <v>9.5</v>
      </c>
      <c r="F4206" s="31">
        <f>'1.4'!AN71</f>
        <v>4.5</v>
      </c>
      <c r="G4206" s="31" t="e">
        <f>'1.4'!BA71</f>
        <v>#N/A</v>
      </c>
    </row>
    <row r="4207" spans="1:7" x14ac:dyDescent="0.25">
      <c r="A4207" s="37" t="s">
        <v>35</v>
      </c>
      <c r="B4207" s="37" t="s">
        <v>27</v>
      </c>
      <c r="C4207" s="33">
        <v>38473</v>
      </c>
      <c r="D4207" s="31">
        <f>'1.4'!N72</f>
        <v>63.8</v>
      </c>
      <c r="E4207" s="31">
        <f>'1.4'!AA72</f>
        <v>-12.9</v>
      </c>
      <c r="F4207" s="31">
        <f>'1.4'!AN72</f>
        <v>0.7</v>
      </c>
      <c r="G4207" s="31" t="e">
        <f>'1.4'!BA72</f>
        <v>#N/A</v>
      </c>
    </row>
    <row r="4208" spans="1:7" x14ac:dyDescent="0.25">
      <c r="A4208" s="37" t="s">
        <v>35</v>
      </c>
      <c r="B4208" s="37" t="s">
        <v>27</v>
      </c>
      <c r="C4208" s="33">
        <v>38504</v>
      </c>
      <c r="D4208" s="31">
        <f>'1.4'!N73</f>
        <v>62.1</v>
      </c>
      <c r="E4208" s="31">
        <f>'1.4'!AA73</f>
        <v>-3.8</v>
      </c>
      <c r="F4208" s="31">
        <f>'1.4'!AN73</f>
        <v>-0.1</v>
      </c>
      <c r="G4208" s="31" t="e">
        <f>'1.4'!BA73</f>
        <v>#N/A</v>
      </c>
    </row>
    <row r="4209" spans="1:7" x14ac:dyDescent="0.25">
      <c r="A4209" s="37" t="s">
        <v>35</v>
      </c>
      <c r="B4209" s="37" t="s">
        <v>27</v>
      </c>
      <c r="C4209" s="33">
        <v>38534</v>
      </c>
      <c r="D4209" s="31">
        <f>'1.4'!N74</f>
        <v>60</v>
      </c>
      <c r="E4209" s="31">
        <f>'1.4'!AA74</f>
        <v>-19.2</v>
      </c>
      <c r="F4209" s="31">
        <f>'1.4'!AN74</f>
        <v>-3.1</v>
      </c>
      <c r="G4209" s="31" t="e">
        <f>'1.4'!BA74</f>
        <v>#N/A</v>
      </c>
    </row>
    <row r="4210" spans="1:7" x14ac:dyDescent="0.25">
      <c r="A4210" s="37" t="s">
        <v>35</v>
      </c>
      <c r="B4210" s="37" t="s">
        <v>27</v>
      </c>
      <c r="C4210" s="33">
        <v>38565</v>
      </c>
      <c r="D4210" s="31">
        <f>'1.4'!N75</f>
        <v>68.7</v>
      </c>
      <c r="E4210" s="31">
        <f>'1.4'!AA75</f>
        <v>-2.5</v>
      </c>
      <c r="F4210" s="31">
        <f>'1.4'!AN75</f>
        <v>-3</v>
      </c>
      <c r="G4210" s="31" t="e">
        <f>'1.4'!BA75</f>
        <v>#N/A</v>
      </c>
    </row>
    <row r="4211" spans="1:7" x14ac:dyDescent="0.25">
      <c r="A4211" s="37" t="s">
        <v>35</v>
      </c>
      <c r="B4211" s="37" t="s">
        <v>27</v>
      </c>
      <c r="C4211" s="33">
        <v>38596</v>
      </c>
      <c r="D4211" s="31">
        <f>'1.4'!N76</f>
        <v>60.8</v>
      </c>
      <c r="E4211" s="31">
        <f>'1.4'!AA76</f>
        <v>-14</v>
      </c>
      <c r="F4211" s="31">
        <f>'1.4'!AN76</f>
        <v>-4.3</v>
      </c>
      <c r="G4211" s="31" t="e">
        <f>'1.4'!BA76</f>
        <v>#N/A</v>
      </c>
    </row>
    <row r="4212" spans="1:7" x14ac:dyDescent="0.25">
      <c r="A4212" s="37" t="s">
        <v>35</v>
      </c>
      <c r="B4212" s="37" t="s">
        <v>27</v>
      </c>
      <c r="C4212" s="33">
        <v>38626</v>
      </c>
      <c r="D4212" s="31">
        <f>'1.4'!N77</f>
        <v>60.8</v>
      </c>
      <c r="E4212" s="31">
        <f>'1.4'!AA77</f>
        <v>-12.2</v>
      </c>
      <c r="F4212" s="31">
        <f>'1.4'!AN77</f>
        <v>-5.0999999999999996</v>
      </c>
      <c r="G4212" s="31" t="e">
        <f>'1.4'!BA77</f>
        <v>#N/A</v>
      </c>
    </row>
    <row r="4213" spans="1:7" x14ac:dyDescent="0.25">
      <c r="A4213" s="37" t="s">
        <v>35</v>
      </c>
      <c r="B4213" s="37" t="s">
        <v>27</v>
      </c>
      <c r="C4213" s="33">
        <v>38657</v>
      </c>
      <c r="D4213" s="31">
        <f>'1.4'!N78</f>
        <v>65.2</v>
      </c>
      <c r="E4213" s="31">
        <f>'1.4'!AA78</f>
        <v>-11.7</v>
      </c>
      <c r="F4213" s="31">
        <f>'1.4'!AN78</f>
        <v>-5.7</v>
      </c>
      <c r="G4213" s="31" t="e">
        <f>'1.4'!BA78</f>
        <v>#N/A</v>
      </c>
    </row>
    <row r="4214" spans="1:7" x14ac:dyDescent="0.25">
      <c r="A4214" s="37" t="s">
        <v>35</v>
      </c>
      <c r="B4214" s="37" t="s">
        <v>27</v>
      </c>
      <c r="C4214" s="33">
        <v>38687</v>
      </c>
      <c r="D4214" s="31">
        <f>'1.4'!N79</f>
        <v>66</v>
      </c>
      <c r="E4214" s="31">
        <f>'1.4'!AA79</f>
        <v>-0.7</v>
      </c>
      <c r="F4214" s="31">
        <f>'1.4'!AN79</f>
        <v>-5.3</v>
      </c>
      <c r="G4214" s="31">
        <f>'1.4'!BA79</f>
        <v>-5.3</v>
      </c>
    </row>
    <row r="4215" spans="1:7" x14ac:dyDescent="0.25">
      <c r="A4215" s="37" t="s">
        <v>35</v>
      </c>
      <c r="B4215" s="37" t="s">
        <v>27</v>
      </c>
      <c r="C4215" s="33">
        <v>38718</v>
      </c>
      <c r="D4215" s="31">
        <f>'1.4'!N80</f>
        <v>63.7</v>
      </c>
      <c r="E4215" s="31">
        <f>'1.4'!AA80</f>
        <v>3</v>
      </c>
      <c r="F4215" s="31">
        <f>'1.4'!AN80</f>
        <v>3</v>
      </c>
      <c r="G4215" s="31">
        <f>'1.4'!BA80</f>
        <v>-4.2</v>
      </c>
    </row>
    <row r="4216" spans="1:7" x14ac:dyDescent="0.25">
      <c r="A4216" s="37" t="s">
        <v>35</v>
      </c>
      <c r="B4216" s="37" t="s">
        <v>27</v>
      </c>
      <c r="C4216" s="33">
        <v>38749</v>
      </c>
      <c r="D4216" s="31">
        <f>'1.4'!N81</f>
        <v>58.3</v>
      </c>
      <c r="E4216" s="31">
        <f>'1.4'!AA81</f>
        <v>-8.6</v>
      </c>
      <c r="F4216" s="31">
        <f>'1.4'!AN81</f>
        <v>-2.9</v>
      </c>
      <c r="G4216" s="31">
        <f>'1.4'!BA81</f>
        <v>-5.8</v>
      </c>
    </row>
    <row r="4217" spans="1:7" x14ac:dyDescent="0.25">
      <c r="A4217" s="37" t="s">
        <v>35</v>
      </c>
      <c r="B4217" s="37" t="s">
        <v>27</v>
      </c>
      <c r="C4217" s="33">
        <v>38777</v>
      </c>
      <c r="D4217" s="31">
        <f>'1.4'!N82</f>
        <v>74.8</v>
      </c>
      <c r="E4217" s="31">
        <f>'1.4'!AA82</f>
        <v>1.9</v>
      </c>
      <c r="F4217" s="31">
        <f>'1.4'!AN82</f>
        <v>-1.1000000000000001</v>
      </c>
      <c r="G4217" s="31">
        <f>'1.4'!BA82</f>
        <v>-6.2</v>
      </c>
    </row>
    <row r="4218" spans="1:7" x14ac:dyDescent="0.25">
      <c r="A4218" s="37" t="s">
        <v>35</v>
      </c>
      <c r="B4218" s="37" t="s">
        <v>27</v>
      </c>
      <c r="C4218" s="33">
        <v>38808</v>
      </c>
      <c r="D4218" s="31">
        <f>'1.4'!N83</f>
        <v>60.4</v>
      </c>
      <c r="E4218" s="31">
        <f>'1.4'!AA83</f>
        <v>-13.2</v>
      </c>
      <c r="F4218" s="31">
        <f>'1.4'!AN83</f>
        <v>-4.3</v>
      </c>
      <c r="G4218" s="31">
        <f>'1.4'!BA83</f>
        <v>-8</v>
      </c>
    </row>
    <row r="4219" spans="1:7" x14ac:dyDescent="0.25">
      <c r="A4219" s="37" t="s">
        <v>35</v>
      </c>
      <c r="B4219" s="37" t="s">
        <v>27</v>
      </c>
      <c r="C4219" s="33">
        <v>38838</v>
      </c>
      <c r="D4219" s="31">
        <f>'1.4'!N84</f>
        <v>67.5</v>
      </c>
      <c r="E4219" s="31">
        <f>'1.4'!AA84</f>
        <v>5.8</v>
      </c>
      <c r="F4219" s="31">
        <f>'1.4'!AN84</f>
        <v>-2.2999999999999998</v>
      </c>
      <c r="G4219" s="31">
        <f>'1.4'!BA84</f>
        <v>-6.5</v>
      </c>
    </row>
    <row r="4220" spans="1:7" x14ac:dyDescent="0.25">
      <c r="A4220" s="37" t="s">
        <v>35</v>
      </c>
      <c r="B4220" s="37" t="s">
        <v>27</v>
      </c>
      <c r="C4220" s="33">
        <v>38869</v>
      </c>
      <c r="D4220" s="31">
        <f>'1.4'!N85</f>
        <v>64.2</v>
      </c>
      <c r="E4220" s="31">
        <f>'1.4'!AA85</f>
        <v>3.4</v>
      </c>
      <c r="F4220" s="31">
        <f>'1.4'!AN85</f>
        <v>-1.4</v>
      </c>
      <c r="G4220" s="31">
        <f>'1.4'!BA85</f>
        <v>-6</v>
      </c>
    </row>
    <row r="4221" spans="1:7" x14ac:dyDescent="0.25">
      <c r="A4221" s="37" t="s">
        <v>35</v>
      </c>
      <c r="B4221" s="37" t="s">
        <v>27</v>
      </c>
      <c r="C4221" s="33">
        <v>38899</v>
      </c>
      <c r="D4221" s="31">
        <f>'1.4'!N86</f>
        <v>73.7</v>
      </c>
      <c r="E4221" s="31">
        <f>'1.4'!AA86</f>
        <v>22.9</v>
      </c>
      <c r="F4221" s="31">
        <f>'1.4'!AN86</f>
        <v>1.8</v>
      </c>
      <c r="G4221" s="31">
        <f>'1.4'!BA86</f>
        <v>-2.6</v>
      </c>
    </row>
    <row r="4222" spans="1:7" x14ac:dyDescent="0.25">
      <c r="A4222" s="37" t="s">
        <v>35</v>
      </c>
      <c r="B4222" s="37" t="s">
        <v>27</v>
      </c>
      <c r="C4222" s="33">
        <v>38930</v>
      </c>
      <c r="D4222" s="31">
        <f>'1.4'!N87</f>
        <v>79.400000000000006</v>
      </c>
      <c r="E4222" s="31">
        <f>'1.4'!AA87</f>
        <v>15.6</v>
      </c>
      <c r="F4222" s="31">
        <f>'1.4'!AN87</f>
        <v>3.6</v>
      </c>
      <c r="G4222" s="31">
        <f>'1.4'!BA87</f>
        <v>-1.1000000000000001</v>
      </c>
    </row>
    <row r="4223" spans="1:7" x14ac:dyDescent="0.25">
      <c r="A4223" s="37" t="s">
        <v>35</v>
      </c>
      <c r="B4223" s="37" t="s">
        <v>27</v>
      </c>
      <c r="C4223" s="33">
        <v>38961</v>
      </c>
      <c r="D4223" s="31">
        <f>'1.4'!N88</f>
        <v>81.400000000000006</v>
      </c>
      <c r="E4223" s="31">
        <f>'1.4'!AA88</f>
        <v>33.700000000000003</v>
      </c>
      <c r="F4223" s="31">
        <f>'1.4'!AN88</f>
        <v>6.7</v>
      </c>
      <c r="G4223" s="31">
        <f>'1.4'!BA88</f>
        <v>2.8</v>
      </c>
    </row>
    <row r="4224" spans="1:7" x14ac:dyDescent="0.25">
      <c r="A4224" s="37" t="s">
        <v>35</v>
      </c>
      <c r="B4224" s="37" t="s">
        <v>27</v>
      </c>
      <c r="C4224" s="33">
        <v>38991</v>
      </c>
      <c r="D4224" s="31">
        <f>'1.4'!N89</f>
        <v>79.2</v>
      </c>
      <c r="E4224" s="31">
        <f>'1.4'!AA89</f>
        <v>30.2</v>
      </c>
      <c r="F4224" s="31">
        <f>'1.4'!AN89</f>
        <v>9</v>
      </c>
      <c r="G4224" s="31">
        <f>'1.4'!BA89</f>
        <v>6.2</v>
      </c>
    </row>
    <row r="4225" spans="1:7" x14ac:dyDescent="0.25">
      <c r="A4225" s="37" t="s">
        <v>35</v>
      </c>
      <c r="B4225" s="37" t="s">
        <v>27</v>
      </c>
      <c r="C4225" s="33">
        <v>39022</v>
      </c>
      <c r="D4225" s="31">
        <f>'1.4'!N90</f>
        <v>78.400000000000006</v>
      </c>
      <c r="E4225" s="31">
        <f>'1.4'!AA90</f>
        <v>20.399999999999999</v>
      </c>
      <c r="F4225" s="31">
        <f>'1.4'!AN90</f>
        <v>10</v>
      </c>
      <c r="G4225" s="31">
        <f>'1.4'!BA90</f>
        <v>9.1</v>
      </c>
    </row>
    <row r="4226" spans="1:7" x14ac:dyDescent="0.25">
      <c r="A4226" s="37" t="s">
        <v>35</v>
      </c>
      <c r="B4226" s="37" t="s">
        <v>27</v>
      </c>
      <c r="C4226" s="33">
        <v>39052</v>
      </c>
      <c r="D4226" s="31">
        <f>'1.4'!N91</f>
        <v>75.2</v>
      </c>
      <c r="E4226" s="31">
        <f>'1.4'!AA91</f>
        <v>13.9</v>
      </c>
      <c r="F4226" s="31">
        <f>'1.4'!AN91</f>
        <v>10.3</v>
      </c>
      <c r="G4226" s="31">
        <f>'1.4'!BA91</f>
        <v>10.3</v>
      </c>
    </row>
    <row r="4227" spans="1:7" x14ac:dyDescent="0.25">
      <c r="A4227" s="37" t="s">
        <v>35</v>
      </c>
      <c r="B4227" s="37" t="s">
        <v>27</v>
      </c>
      <c r="C4227" s="33">
        <v>39083</v>
      </c>
      <c r="D4227" s="31">
        <f>'1.4'!N92</f>
        <v>78.2</v>
      </c>
      <c r="E4227" s="31">
        <f>'1.4'!AA92</f>
        <v>22.7</v>
      </c>
      <c r="F4227" s="31">
        <f>'1.4'!AN92</f>
        <v>22.7</v>
      </c>
      <c r="G4227" s="31">
        <f>'1.4'!BA92</f>
        <v>11.9</v>
      </c>
    </row>
    <row r="4228" spans="1:7" x14ac:dyDescent="0.25">
      <c r="A4228" s="37" t="s">
        <v>35</v>
      </c>
      <c r="B4228" s="37" t="s">
        <v>27</v>
      </c>
      <c r="C4228" s="33">
        <v>39114</v>
      </c>
      <c r="D4228" s="31">
        <f>'1.4'!N93</f>
        <v>61.3</v>
      </c>
      <c r="E4228" s="31">
        <f>'1.4'!AA93</f>
        <v>5</v>
      </c>
      <c r="F4228" s="31">
        <f>'1.4'!AN93</f>
        <v>14.3</v>
      </c>
      <c r="G4228" s="31">
        <f>'1.4'!BA93</f>
        <v>13.1</v>
      </c>
    </row>
    <row r="4229" spans="1:7" x14ac:dyDescent="0.25">
      <c r="A4229" s="37" t="s">
        <v>35</v>
      </c>
      <c r="B4229" s="37" t="s">
        <v>27</v>
      </c>
      <c r="C4229" s="33">
        <v>39142</v>
      </c>
      <c r="D4229" s="31">
        <f>'1.4'!N94</f>
        <v>81.3</v>
      </c>
      <c r="E4229" s="31">
        <f>'1.4'!AA94</f>
        <v>8.6999999999999993</v>
      </c>
      <c r="F4229" s="31">
        <f>'1.4'!AN94</f>
        <v>12.2</v>
      </c>
      <c r="G4229" s="31">
        <f>'1.4'!BA94</f>
        <v>13.8</v>
      </c>
    </row>
    <row r="4230" spans="1:7" x14ac:dyDescent="0.25">
      <c r="A4230" s="37" t="s">
        <v>35</v>
      </c>
      <c r="B4230" s="37" t="s">
        <v>27</v>
      </c>
      <c r="C4230" s="33">
        <v>39173</v>
      </c>
      <c r="D4230" s="31">
        <f>'1.4'!N95</f>
        <v>68.599999999999994</v>
      </c>
      <c r="E4230" s="31">
        <f>'1.4'!AA95</f>
        <v>13.5</v>
      </c>
      <c r="F4230" s="31">
        <f>'1.4'!AN95</f>
        <v>12.5</v>
      </c>
      <c r="G4230" s="31">
        <f>'1.4'!BA95</f>
        <v>16.2</v>
      </c>
    </row>
    <row r="4231" spans="1:7" x14ac:dyDescent="0.25">
      <c r="A4231" s="37" t="s">
        <v>35</v>
      </c>
      <c r="B4231" s="37" t="s">
        <v>27</v>
      </c>
      <c r="C4231" s="33">
        <v>39203</v>
      </c>
      <c r="D4231" s="31">
        <f>'1.4'!N96</f>
        <v>76.2</v>
      </c>
      <c r="E4231" s="31">
        <f>'1.4'!AA96</f>
        <v>12.9</v>
      </c>
      <c r="F4231" s="31">
        <f>'1.4'!AN96</f>
        <v>12.6</v>
      </c>
      <c r="G4231" s="31">
        <f>'1.4'!BA96</f>
        <v>16.8</v>
      </c>
    </row>
    <row r="4232" spans="1:7" x14ac:dyDescent="0.25">
      <c r="A4232" s="37" t="s">
        <v>35</v>
      </c>
      <c r="B4232" s="37" t="s">
        <v>27</v>
      </c>
      <c r="C4232" s="33">
        <v>39234</v>
      </c>
      <c r="D4232" s="31">
        <f>'1.4'!N97</f>
        <v>70.099999999999994</v>
      </c>
      <c r="E4232" s="31">
        <f>'1.4'!AA97</f>
        <v>9.1999999999999993</v>
      </c>
      <c r="F4232" s="31">
        <f>'1.4'!AN97</f>
        <v>12</v>
      </c>
      <c r="G4232" s="31">
        <f>'1.4'!BA97</f>
        <v>17.2</v>
      </c>
    </row>
    <row r="4233" spans="1:7" x14ac:dyDescent="0.25">
      <c r="A4233" s="37" t="s">
        <v>35</v>
      </c>
      <c r="B4233" s="37" t="s">
        <v>27</v>
      </c>
      <c r="C4233" s="33">
        <v>39264</v>
      </c>
      <c r="D4233" s="31">
        <f>'1.4'!N98</f>
        <v>81.099999999999994</v>
      </c>
      <c r="E4233" s="31">
        <f>'1.4'!AA98</f>
        <v>10</v>
      </c>
      <c r="F4233" s="31">
        <f>'1.4'!AN98</f>
        <v>11.7</v>
      </c>
      <c r="G4233" s="31">
        <f>'1.4'!BA98</f>
        <v>16.100000000000001</v>
      </c>
    </row>
    <row r="4234" spans="1:7" x14ac:dyDescent="0.25">
      <c r="A4234" s="37" t="s">
        <v>35</v>
      </c>
      <c r="B4234" s="37" t="s">
        <v>27</v>
      </c>
      <c r="C4234" s="33">
        <v>39295</v>
      </c>
      <c r="D4234" s="31">
        <f>'1.4'!N99</f>
        <v>81</v>
      </c>
      <c r="E4234" s="31">
        <f>'1.4'!AA99</f>
        <v>2</v>
      </c>
      <c r="F4234" s="31">
        <f>'1.4'!AN99</f>
        <v>10.3</v>
      </c>
      <c r="G4234" s="31">
        <f>'1.4'!BA99</f>
        <v>14.7</v>
      </c>
    </row>
    <row r="4235" spans="1:7" x14ac:dyDescent="0.25">
      <c r="A4235" s="37" t="s">
        <v>35</v>
      </c>
      <c r="B4235" s="37" t="s">
        <v>27</v>
      </c>
      <c r="C4235" s="33">
        <v>39326</v>
      </c>
      <c r="D4235" s="31">
        <f>'1.4'!N100</f>
        <v>71.400000000000006</v>
      </c>
      <c r="E4235" s="31">
        <f>'1.4'!AA100</f>
        <v>-12.2</v>
      </c>
      <c r="F4235" s="31">
        <f>'1.4'!AN100</f>
        <v>7.4</v>
      </c>
      <c r="G4235" s="31">
        <f>'1.4'!BA100</f>
        <v>10.6</v>
      </c>
    </row>
    <row r="4236" spans="1:7" x14ac:dyDescent="0.25">
      <c r="A4236" s="37" t="s">
        <v>35</v>
      </c>
      <c r="B4236" s="37" t="s">
        <v>27</v>
      </c>
      <c r="C4236" s="33">
        <v>39356</v>
      </c>
      <c r="D4236" s="31">
        <f>'1.4'!N101</f>
        <v>87.8</v>
      </c>
      <c r="E4236" s="31">
        <f>'1.4'!AA101</f>
        <v>11</v>
      </c>
      <c r="F4236" s="31">
        <f>'1.4'!AN101</f>
        <v>7.8</v>
      </c>
      <c r="G4236" s="31">
        <f>'1.4'!BA101</f>
        <v>9.1999999999999993</v>
      </c>
    </row>
    <row r="4237" spans="1:7" x14ac:dyDescent="0.25">
      <c r="A4237" s="37" t="s">
        <v>35</v>
      </c>
      <c r="B4237" s="37" t="s">
        <v>27</v>
      </c>
      <c r="C4237" s="33">
        <v>39387</v>
      </c>
      <c r="D4237" s="31">
        <f>'1.4'!N102</f>
        <v>81</v>
      </c>
      <c r="E4237" s="31">
        <f>'1.4'!AA102</f>
        <v>3.2</v>
      </c>
      <c r="F4237" s="31">
        <f>'1.4'!AN102</f>
        <v>7.3</v>
      </c>
      <c r="G4237" s="31">
        <f>'1.4'!BA102</f>
        <v>7.8</v>
      </c>
    </row>
    <row r="4238" spans="1:7" x14ac:dyDescent="0.25">
      <c r="A4238" s="37" t="s">
        <v>35</v>
      </c>
      <c r="B4238" s="37" t="s">
        <v>27</v>
      </c>
      <c r="C4238" s="33">
        <v>39417</v>
      </c>
      <c r="D4238" s="31">
        <f>'1.4'!N103</f>
        <v>75.2</v>
      </c>
      <c r="E4238" s="31">
        <f>'1.4'!AA103</f>
        <v>0.1</v>
      </c>
      <c r="F4238" s="31">
        <f>'1.4'!AN103</f>
        <v>6.7</v>
      </c>
      <c r="G4238" s="31">
        <f>'1.4'!BA103</f>
        <v>6.7</v>
      </c>
    </row>
    <row r="4239" spans="1:7" x14ac:dyDescent="0.25">
      <c r="A4239" s="37" t="s">
        <v>35</v>
      </c>
      <c r="B4239" s="37" t="s">
        <v>27</v>
      </c>
      <c r="C4239" s="33">
        <v>39448</v>
      </c>
      <c r="D4239" s="31">
        <f>'1.4'!N104</f>
        <v>86.8</v>
      </c>
      <c r="E4239" s="31">
        <f>'1.4'!AA104</f>
        <v>11.1</v>
      </c>
      <c r="F4239" s="31">
        <f>'1.4'!AN104</f>
        <v>11.1</v>
      </c>
      <c r="G4239" s="31">
        <f>'1.4'!BA104</f>
        <v>5.9</v>
      </c>
    </row>
    <row r="4240" spans="1:7" x14ac:dyDescent="0.25">
      <c r="A4240" s="37" t="s">
        <v>35</v>
      </c>
      <c r="B4240" s="37" t="s">
        <v>27</v>
      </c>
      <c r="C4240" s="33">
        <v>39479</v>
      </c>
      <c r="D4240" s="31">
        <f>'1.4'!N105</f>
        <v>73.8</v>
      </c>
      <c r="E4240" s="31">
        <f>'1.4'!AA105</f>
        <v>20.6</v>
      </c>
      <c r="F4240" s="31">
        <f>'1.4'!AN105</f>
        <v>15.2</v>
      </c>
      <c r="G4240" s="31">
        <f>'1.4'!BA105</f>
        <v>7</v>
      </c>
    </row>
    <row r="4241" spans="1:7" x14ac:dyDescent="0.25">
      <c r="A4241" s="37" t="s">
        <v>35</v>
      </c>
      <c r="B4241" s="37" t="s">
        <v>27</v>
      </c>
      <c r="C4241" s="33">
        <v>39508</v>
      </c>
      <c r="D4241" s="31">
        <f>'1.4'!N106</f>
        <v>72.3</v>
      </c>
      <c r="E4241" s="31">
        <f>'1.4'!AA106</f>
        <v>-11.2</v>
      </c>
      <c r="F4241" s="31">
        <f>'1.4'!AN106</f>
        <v>5.5</v>
      </c>
      <c r="G4241" s="31">
        <f>'1.4'!BA106</f>
        <v>5.2</v>
      </c>
    </row>
    <row r="4242" spans="1:7" x14ac:dyDescent="0.25">
      <c r="A4242" s="37" t="s">
        <v>35</v>
      </c>
      <c r="B4242" s="37" t="s">
        <v>27</v>
      </c>
      <c r="C4242" s="33">
        <v>39539</v>
      </c>
      <c r="D4242" s="31">
        <f>'1.4'!N107</f>
        <v>76.099999999999994</v>
      </c>
      <c r="E4242" s="31">
        <f>'1.4'!AA107</f>
        <v>10.9</v>
      </c>
      <c r="F4242" s="31">
        <f>'1.4'!AN107</f>
        <v>6.8</v>
      </c>
      <c r="G4242" s="31">
        <f>'1.4'!BA107</f>
        <v>5</v>
      </c>
    </row>
    <row r="4243" spans="1:7" x14ac:dyDescent="0.25">
      <c r="A4243" s="37" t="s">
        <v>35</v>
      </c>
      <c r="B4243" s="37" t="s">
        <v>27</v>
      </c>
      <c r="C4243" s="33">
        <v>39569</v>
      </c>
      <c r="D4243" s="31">
        <f>'1.4'!N108</f>
        <v>77</v>
      </c>
      <c r="E4243" s="31">
        <f>'1.4'!AA108</f>
        <v>1</v>
      </c>
      <c r="F4243" s="31">
        <f>'1.4'!AN108</f>
        <v>5.6</v>
      </c>
      <c r="G4243" s="31">
        <f>'1.4'!BA108</f>
        <v>4.0999999999999996</v>
      </c>
    </row>
    <row r="4244" spans="1:7" x14ac:dyDescent="0.25">
      <c r="A4244" s="37" t="s">
        <v>35</v>
      </c>
      <c r="B4244" s="37" t="s">
        <v>27</v>
      </c>
      <c r="C4244" s="33">
        <v>39600</v>
      </c>
      <c r="D4244" s="31">
        <f>'1.4'!N109</f>
        <v>80</v>
      </c>
      <c r="E4244" s="31">
        <f>'1.4'!AA109</f>
        <v>14.1</v>
      </c>
      <c r="F4244" s="31">
        <f>'1.4'!AN109</f>
        <v>7</v>
      </c>
      <c r="G4244" s="31">
        <f>'1.4'!BA109</f>
        <v>4.5</v>
      </c>
    </row>
    <row r="4245" spans="1:7" x14ac:dyDescent="0.25">
      <c r="A4245" s="37" t="s">
        <v>35</v>
      </c>
      <c r="B4245" s="37" t="s">
        <v>27</v>
      </c>
      <c r="C4245" s="33">
        <v>39630</v>
      </c>
      <c r="D4245" s="31">
        <f>'1.4'!N110</f>
        <v>86.7</v>
      </c>
      <c r="E4245" s="31">
        <f>'1.4'!AA110</f>
        <v>6.9</v>
      </c>
      <c r="F4245" s="31">
        <f>'1.4'!AN110</f>
        <v>6.9</v>
      </c>
      <c r="G4245" s="31">
        <f>'1.4'!BA110</f>
        <v>4.3</v>
      </c>
    </row>
    <row r="4246" spans="1:7" x14ac:dyDescent="0.25">
      <c r="A4246" s="37" t="s">
        <v>35</v>
      </c>
      <c r="B4246" s="37" t="s">
        <v>27</v>
      </c>
      <c r="C4246" s="33">
        <v>39661</v>
      </c>
      <c r="D4246" s="31">
        <f>'1.4'!N111</f>
        <v>75.2</v>
      </c>
      <c r="E4246" s="31">
        <f>'1.4'!AA111</f>
        <v>-7.2</v>
      </c>
      <c r="F4246" s="31">
        <f>'1.4'!AN111</f>
        <v>5</v>
      </c>
      <c r="G4246" s="31">
        <f>'1.4'!BA111</f>
        <v>3.4</v>
      </c>
    </row>
    <row r="4247" spans="1:7" x14ac:dyDescent="0.25">
      <c r="A4247" s="37" t="s">
        <v>35</v>
      </c>
      <c r="B4247" s="37" t="s">
        <v>27</v>
      </c>
      <c r="C4247" s="33">
        <v>39692</v>
      </c>
      <c r="D4247" s="31">
        <f>'1.4'!N112</f>
        <v>77.7</v>
      </c>
      <c r="E4247" s="31">
        <f>'1.4'!AA112</f>
        <v>8.9</v>
      </c>
      <c r="F4247" s="31">
        <f>'1.4'!AN112</f>
        <v>5.4</v>
      </c>
      <c r="G4247" s="31">
        <f>'1.4'!BA112</f>
        <v>5.3</v>
      </c>
    </row>
    <row r="4248" spans="1:7" x14ac:dyDescent="0.25">
      <c r="A4248" s="37" t="s">
        <v>35</v>
      </c>
      <c r="B4248" s="37" t="s">
        <v>27</v>
      </c>
      <c r="C4248" s="33">
        <v>39722</v>
      </c>
      <c r="D4248" s="31">
        <f>'1.4'!N113</f>
        <v>82.5</v>
      </c>
      <c r="E4248" s="31">
        <f>'1.4'!AA113</f>
        <v>-6.1</v>
      </c>
      <c r="F4248" s="31">
        <f>'1.4'!AN113</f>
        <v>4.0999999999999996</v>
      </c>
      <c r="G4248" s="31">
        <f>'1.4'!BA113</f>
        <v>3.7</v>
      </c>
    </row>
    <row r="4249" spans="1:7" x14ac:dyDescent="0.25">
      <c r="A4249" s="37" t="s">
        <v>35</v>
      </c>
      <c r="B4249" s="37" t="s">
        <v>27</v>
      </c>
      <c r="C4249" s="33">
        <v>39753</v>
      </c>
      <c r="D4249" s="31">
        <f>'1.4'!N114</f>
        <v>69.8</v>
      </c>
      <c r="E4249" s="31">
        <f>'1.4'!AA114</f>
        <v>-13.7</v>
      </c>
      <c r="F4249" s="31">
        <f>'1.4'!AN114</f>
        <v>2.4</v>
      </c>
      <c r="G4249" s="31">
        <f>'1.4'!BA114</f>
        <v>2.2000000000000002</v>
      </c>
    </row>
    <row r="4250" spans="1:7" x14ac:dyDescent="0.25">
      <c r="A4250" s="37" t="s">
        <v>35</v>
      </c>
      <c r="B4250" s="37" t="s">
        <v>27</v>
      </c>
      <c r="C4250" s="33">
        <v>39783</v>
      </c>
      <c r="D4250" s="31">
        <f>'1.4'!N115</f>
        <v>69.7</v>
      </c>
      <c r="E4250" s="31">
        <f>'1.4'!AA115</f>
        <v>-7.4</v>
      </c>
      <c r="F4250" s="31">
        <f>'1.4'!AN115</f>
        <v>1.6</v>
      </c>
      <c r="G4250" s="31">
        <f>'1.4'!BA115</f>
        <v>1.6</v>
      </c>
    </row>
    <row r="4251" spans="1:7" x14ac:dyDescent="0.25">
      <c r="A4251" s="37" t="s">
        <v>35</v>
      </c>
      <c r="B4251" s="37" t="s">
        <v>27</v>
      </c>
      <c r="C4251" s="33">
        <v>39814</v>
      </c>
      <c r="D4251" s="31">
        <f>'1.4'!N116</f>
        <v>66.7</v>
      </c>
      <c r="E4251" s="31">
        <f>'1.4'!AA116</f>
        <v>-23.2</v>
      </c>
      <c r="F4251" s="31">
        <f>'1.4'!AN116</f>
        <v>-23.2</v>
      </c>
      <c r="G4251" s="31">
        <f>'1.4'!BA116</f>
        <v>-1.6</v>
      </c>
    </row>
    <row r="4252" spans="1:7" x14ac:dyDescent="0.25">
      <c r="A4252" s="37" t="s">
        <v>35</v>
      </c>
      <c r="B4252" s="37" t="s">
        <v>27</v>
      </c>
      <c r="C4252" s="33">
        <v>39845</v>
      </c>
      <c r="D4252" s="31">
        <f>'1.4'!N117</f>
        <v>57.9</v>
      </c>
      <c r="E4252" s="31">
        <f>'1.4'!AA117</f>
        <v>-21.6</v>
      </c>
      <c r="F4252" s="31">
        <f>'1.4'!AN117</f>
        <v>-22.4</v>
      </c>
      <c r="G4252" s="31">
        <f>'1.4'!BA117</f>
        <v>-4.5999999999999996</v>
      </c>
    </row>
    <row r="4253" spans="1:7" x14ac:dyDescent="0.25">
      <c r="A4253" s="37" t="s">
        <v>35</v>
      </c>
      <c r="B4253" s="37" t="s">
        <v>27</v>
      </c>
      <c r="C4253" s="33">
        <v>39873</v>
      </c>
      <c r="D4253" s="31">
        <f>'1.4'!N118</f>
        <v>69</v>
      </c>
      <c r="E4253" s="31">
        <f>'1.4'!AA118</f>
        <v>-4.5</v>
      </c>
      <c r="F4253" s="31">
        <f>'1.4'!AN118</f>
        <v>-16.899999999999999</v>
      </c>
      <c r="G4253" s="31">
        <f>'1.4'!BA118</f>
        <v>-4</v>
      </c>
    </row>
    <row r="4254" spans="1:7" x14ac:dyDescent="0.25">
      <c r="A4254" s="37" t="s">
        <v>35</v>
      </c>
      <c r="B4254" s="37" t="s">
        <v>27</v>
      </c>
      <c r="C4254" s="33">
        <v>39904</v>
      </c>
      <c r="D4254" s="31">
        <f>'1.4'!N119</f>
        <v>63.2</v>
      </c>
      <c r="E4254" s="31">
        <f>'1.4'!AA119</f>
        <v>-17</v>
      </c>
      <c r="F4254" s="31">
        <f>'1.4'!AN119</f>
        <v>-16.899999999999999</v>
      </c>
      <c r="G4254" s="31">
        <f>'1.4'!BA119</f>
        <v>-6.2</v>
      </c>
    </row>
    <row r="4255" spans="1:7" x14ac:dyDescent="0.25">
      <c r="A4255" s="37" t="s">
        <v>35</v>
      </c>
      <c r="B4255" s="37" t="s">
        <v>27</v>
      </c>
      <c r="C4255" s="33">
        <v>39934</v>
      </c>
      <c r="D4255" s="31">
        <f>'1.4'!N120</f>
        <v>69.099999999999994</v>
      </c>
      <c r="E4255" s="31">
        <f>'1.4'!AA120</f>
        <v>-10.199999999999999</v>
      </c>
      <c r="F4255" s="31">
        <f>'1.4'!AN120</f>
        <v>-15.6</v>
      </c>
      <c r="G4255" s="31">
        <f>'1.4'!BA120</f>
        <v>-7.1</v>
      </c>
    </row>
    <row r="4256" spans="1:7" x14ac:dyDescent="0.25">
      <c r="A4256" s="37" t="s">
        <v>35</v>
      </c>
      <c r="B4256" s="37" t="s">
        <v>27</v>
      </c>
      <c r="C4256" s="33">
        <v>39965</v>
      </c>
      <c r="D4256" s="31">
        <f>'1.4'!N121</f>
        <v>72.099999999999994</v>
      </c>
      <c r="E4256" s="31">
        <f>'1.4'!AA121</f>
        <v>-9.9</v>
      </c>
      <c r="F4256" s="31">
        <f>'1.4'!AN121</f>
        <v>-14.6</v>
      </c>
      <c r="G4256" s="31">
        <f>'1.4'!BA121</f>
        <v>-8.9</v>
      </c>
    </row>
    <row r="4257" spans="1:7" x14ac:dyDescent="0.25">
      <c r="A4257" s="37" t="s">
        <v>35</v>
      </c>
      <c r="B4257" s="37" t="s">
        <v>27</v>
      </c>
      <c r="C4257" s="33">
        <v>39995</v>
      </c>
      <c r="D4257" s="31">
        <f>'1.4'!N122</f>
        <v>74.3</v>
      </c>
      <c r="E4257" s="31">
        <f>'1.4'!AA122</f>
        <v>-14.3</v>
      </c>
      <c r="F4257" s="31">
        <f>'1.4'!AN122</f>
        <v>-14.5</v>
      </c>
      <c r="G4257" s="31">
        <f>'1.4'!BA122</f>
        <v>-10.7</v>
      </c>
    </row>
    <row r="4258" spans="1:7" x14ac:dyDescent="0.25">
      <c r="A4258" s="37" t="s">
        <v>35</v>
      </c>
      <c r="B4258" s="37" t="s">
        <v>27</v>
      </c>
      <c r="C4258" s="33">
        <v>40026</v>
      </c>
      <c r="D4258" s="31">
        <f>'1.4'!N123</f>
        <v>77.7</v>
      </c>
      <c r="E4258" s="31">
        <f>'1.4'!AA123</f>
        <v>3.4</v>
      </c>
      <c r="F4258" s="31">
        <f>'1.4'!AN123</f>
        <v>-12.4</v>
      </c>
      <c r="G4258" s="31">
        <f>'1.4'!BA123</f>
        <v>-9.9</v>
      </c>
    </row>
    <row r="4259" spans="1:7" x14ac:dyDescent="0.25">
      <c r="A4259" s="37" t="s">
        <v>35</v>
      </c>
      <c r="B4259" s="37" t="s">
        <v>27</v>
      </c>
      <c r="C4259" s="33">
        <v>40057</v>
      </c>
      <c r="D4259" s="31">
        <f>'1.4'!N124</f>
        <v>81.3</v>
      </c>
      <c r="E4259" s="31">
        <f>'1.4'!AA124</f>
        <v>4.5999999999999996</v>
      </c>
      <c r="F4259" s="31">
        <f>'1.4'!AN124</f>
        <v>-10.5</v>
      </c>
      <c r="G4259" s="31">
        <f>'1.4'!BA124</f>
        <v>-10.1</v>
      </c>
    </row>
    <row r="4260" spans="1:7" x14ac:dyDescent="0.25">
      <c r="A4260" s="37" t="s">
        <v>35</v>
      </c>
      <c r="B4260" s="37" t="s">
        <v>27</v>
      </c>
      <c r="C4260" s="33">
        <v>40087</v>
      </c>
      <c r="D4260" s="31">
        <f>'1.4'!N125</f>
        <v>76.7</v>
      </c>
      <c r="E4260" s="31">
        <f>'1.4'!AA125</f>
        <v>-7</v>
      </c>
      <c r="F4260" s="31">
        <f>'1.4'!AN125</f>
        <v>-10.199999999999999</v>
      </c>
      <c r="G4260" s="31">
        <f>'1.4'!BA125</f>
        <v>-10.199999999999999</v>
      </c>
    </row>
    <row r="4261" spans="1:7" x14ac:dyDescent="0.25">
      <c r="A4261" s="37" t="s">
        <v>35</v>
      </c>
      <c r="B4261" s="37" t="s">
        <v>27</v>
      </c>
      <c r="C4261" s="33">
        <v>40118</v>
      </c>
      <c r="D4261" s="31">
        <f>'1.4'!N126</f>
        <v>82.7</v>
      </c>
      <c r="E4261" s="31">
        <f>'1.4'!AA126</f>
        <v>18.5</v>
      </c>
      <c r="F4261" s="31">
        <f>'1.4'!AN126</f>
        <v>-7.8</v>
      </c>
      <c r="G4261" s="31">
        <f>'1.4'!BA126</f>
        <v>-7.8</v>
      </c>
    </row>
    <row r="4262" spans="1:7" x14ac:dyDescent="0.25">
      <c r="A4262" s="37" t="s">
        <v>35</v>
      </c>
      <c r="B4262" s="37" t="s">
        <v>27</v>
      </c>
      <c r="C4262" s="33">
        <v>40148</v>
      </c>
      <c r="D4262" s="31">
        <f>'1.4'!N127</f>
        <v>87.6</v>
      </c>
      <c r="E4262" s="31">
        <f>'1.4'!AA127</f>
        <v>25.8</v>
      </c>
      <c r="F4262" s="31">
        <f>'1.4'!AN127</f>
        <v>-5.3</v>
      </c>
      <c r="G4262" s="31">
        <f>'1.4'!BA127</f>
        <v>-5.3</v>
      </c>
    </row>
    <row r="4263" spans="1:7" x14ac:dyDescent="0.25">
      <c r="A4263" s="37" t="s">
        <v>35</v>
      </c>
      <c r="B4263" s="37" t="s">
        <v>27</v>
      </c>
      <c r="C4263" s="33">
        <v>40179</v>
      </c>
      <c r="D4263" s="31">
        <f>'1.4'!N128</f>
        <v>79.3</v>
      </c>
      <c r="E4263" s="31">
        <f>'1.4'!AA128</f>
        <v>18.899999999999999</v>
      </c>
      <c r="F4263" s="31">
        <f>'1.4'!AN128</f>
        <v>18.899999999999999</v>
      </c>
      <c r="G4263" s="31">
        <f>'1.4'!BA128</f>
        <v>-1.8</v>
      </c>
    </row>
    <row r="4264" spans="1:7" x14ac:dyDescent="0.25">
      <c r="A4264" s="37" t="s">
        <v>35</v>
      </c>
      <c r="B4264" s="37" t="s">
        <v>27</v>
      </c>
      <c r="C4264" s="33">
        <v>40210</v>
      </c>
      <c r="D4264" s="31">
        <f>'1.4'!N129</f>
        <v>70</v>
      </c>
      <c r="E4264" s="31">
        <f>'1.4'!AA129</f>
        <v>20.8</v>
      </c>
      <c r="F4264" s="31">
        <f>'1.4'!AN129</f>
        <v>19.8</v>
      </c>
      <c r="G4264" s="31">
        <f>'1.4'!BA129</f>
        <v>1.3</v>
      </c>
    </row>
    <row r="4265" spans="1:7" x14ac:dyDescent="0.25">
      <c r="A4265" s="37" t="s">
        <v>35</v>
      </c>
      <c r="B4265" s="37" t="s">
        <v>27</v>
      </c>
      <c r="C4265" s="33">
        <v>40238</v>
      </c>
      <c r="D4265" s="31">
        <f>'1.4'!N130</f>
        <v>88.3</v>
      </c>
      <c r="E4265" s="31">
        <f>'1.4'!AA130</f>
        <v>27.8</v>
      </c>
      <c r="F4265" s="31">
        <f>'1.4'!AN130</f>
        <v>22.7</v>
      </c>
      <c r="G4265" s="31">
        <f>'1.4'!BA130</f>
        <v>3.8</v>
      </c>
    </row>
    <row r="4266" spans="1:7" x14ac:dyDescent="0.25">
      <c r="A4266" s="37" t="s">
        <v>35</v>
      </c>
      <c r="B4266" s="37" t="s">
        <v>27</v>
      </c>
      <c r="C4266" s="33">
        <v>40269</v>
      </c>
      <c r="D4266" s="31">
        <f>'1.4'!N131</f>
        <v>81.099999999999994</v>
      </c>
      <c r="E4266" s="31">
        <f>'1.4'!AA131</f>
        <v>28.4</v>
      </c>
      <c r="F4266" s="31">
        <f>'1.4'!AN131</f>
        <v>24.1</v>
      </c>
      <c r="G4266" s="31">
        <f>'1.4'!BA131</f>
        <v>7.4</v>
      </c>
    </row>
    <row r="4267" spans="1:7" x14ac:dyDescent="0.25">
      <c r="A4267" s="37" t="s">
        <v>35</v>
      </c>
      <c r="B4267" s="37" t="s">
        <v>27</v>
      </c>
      <c r="C4267" s="33">
        <v>40299</v>
      </c>
      <c r="D4267" s="31">
        <f>'1.4'!N132</f>
        <v>87.2</v>
      </c>
      <c r="E4267" s="31">
        <f>'1.4'!AA132</f>
        <v>26.3</v>
      </c>
      <c r="F4267" s="31">
        <f>'1.4'!AN132</f>
        <v>24.5</v>
      </c>
      <c r="G4267" s="31">
        <f>'1.4'!BA132</f>
        <v>10.5</v>
      </c>
    </row>
    <row r="4268" spans="1:7" x14ac:dyDescent="0.25">
      <c r="A4268" s="37" t="s">
        <v>35</v>
      </c>
      <c r="B4268" s="37" t="s">
        <v>27</v>
      </c>
      <c r="C4268" s="33">
        <v>40330</v>
      </c>
      <c r="D4268" s="31">
        <f>'1.4'!N133</f>
        <v>85</v>
      </c>
      <c r="E4268" s="31">
        <f>'1.4'!AA133</f>
        <v>17.899999999999999</v>
      </c>
      <c r="F4268" s="31">
        <f>'1.4'!AN133</f>
        <v>23.3</v>
      </c>
      <c r="G4268" s="31">
        <f>'1.4'!BA133</f>
        <v>13</v>
      </c>
    </row>
    <row r="4269" spans="1:7" x14ac:dyDescent="0.25">
      <c r="A4269" s="37" t="s">
        <v>35</v>
      </c>
      <c r="B4269" s="37" t="s">
        <v>27</v>
      </c>
      <c r="C4269" s="33">
        <v>40360</v>
      </c>
      <c r="D4269" s="31">
        <f>'1.4'!N134</f>
        <v>94.5</v>
      </c>
      <c r="E4269" s="31">
        <f>'1.4'!AA134</f>
        <v>27.1</v>
      </c>
      <c r="F4269" s="31">
        <f>'1.4'!AN134</f>
        <v>23.9</v>
      </c>
      <c r="G4269" s="31">
        <f>'1.4'!BA134</f>
        <v>17</v>
      </c>
    </row>
    <row r="4270" spans="1:7" x14ac:dyDescent="0.25">
      <c r="A4270" s="37" t="s">
        <v>35</v>
      </c>
      <c r="B4270" s="37" t="s">
        <v>27</v>
      </c>
      <c r="C4270" s="33">
        <v>40391</v>
      </c>
      <c r="D4270" s="31">
        <f>'1.4'!N135</f>
        <v>102.8</v>
      </c>
      <c r="E4270" s="31">
        <f>'1.4'!AA135</f>
        <v>32.299999999999997</v>
      </c>
      <c r="F4270" s="31">
        <f>'1.4'!AN135</f>
        <v>25.1</v>
      </c>
      <c r="G4270" s="31">
        <f>'1.4'!BA135</f>
        <v>19.600000000000001</v>
      </c>
    </row>
    <row r="4271" spans="1:7" x14ac:dyDescent="0.25">
      <c r="A4271" s="37" t="s">
        <v>35</v>
      </c>
      <c r="B4271" s="37" t="s">
        <v>27</v>
      </c>
      <c r="C4271" s="33">
        <v>40422</v>
      </c>
      <c r="D4271" s="31">
        <f>'1.4'!N136</f>
        <v>94.9</v>
      </c>
      <c r="E4271" s="31">
        <f>'1.4'!AA136</f>
        <v>16.8</v>
      </c>
      <c r="F4271" s="31">
        <f>'1.4'!AN136</f>
        <v>24</v>
      </c>
      <c r="G4271" s="31">
        <f>'1.4'!BA136</f>
        <v>20.7</v>
      </c>
    </row>
    <row r="4272" spans="1:7" x14ac:dyDescent="0.25">
      <c r="A4272" s="37" t="s">
        <v>35</v>
      </c>
      <c r="B4272" s="37" t="s">
        <v>27</v>
      </c>
      <c r="C4272" s="33">
        <v>40452</v>
      </c>
      <c r="D4272" s="31">
        <f>'1.4'!N137</f>
        <v>94</v>
      </c>
      <c r="E4272" s="31">
        <f>'1.4'!AA137</f>
        <v>22.7</v>
      </c>
      <c r="F4272" s="31">
        <f>'1.4'!AN137</f>
        <v>23.9</v>
      </c>
      <c r="G4272" s="31">
        <f>'1.4'!BA137</f>
        <v>23.6</v>
      </c>
    </row>
    <row r="4273" spans="1:7" x14ac:dyDescent="0.25">
      <c r="A4273" s="37" t="s">
        <v>35</v>
      </c>
      <c r="B4273" s="37" t="s">
        <v>27</v>
      </c>
      <c r="C4273" s="33">
        <v>40483</v>
      </c>
      <c r="D4273" s="31">
        <f>'1.4'!N138</f>
        <v>100.2</v>
      </c>
      <c r="E4273" s="31">
        <f>'1.4'!AA138</f>
        <v>21</v>
      </c>
      <c r="F4273" s="31">
        <f>'1.4'!AN138</f>
        <v>23.6</v>
      </c>
      <c r="G4273" s="31">
        <f>'1.4'!BA138</f>
        <v>23.8</v>
      </c>
    </row>
    <row r="4274" spans="1:7" x14ac:dyDescent="0.25">
      <c r="A4274" s="37" t="s">
        <v>35</v>
      </c>
      <c r="B4274" s="37" t="s">
        <v>27</v>
      </c>
      <c r="C4274" s="33">
        <v>40513</v>
      </c>
      <c r="D4274" s="31">
        <f>'1.4'!N139</f>
        <v>98.5</v>
      </c>
      <c r="E4274" s="31">
        <f>'1.4'!AA139</f>
        <v>12.4</v>
      </c>
      <c r="F4274" s="31">
        <f>'1.4'!AN139</f>
        <v>22.5</v>
      </c>
      <c r="G4274" s="31">
        <f>'1.4'!BA139</f>
        <v>22.5</v>
      </c>
    </row>
    <row r="4275" spans="1:7" x14ac:dyDescent="0.25">
      <c r="A4275" s="37" t="s">
        <v>35</v>
      </c>
      <c r="B4275" s="37" t="s">
        <v>27</v>
      </c>
      <c r="C4275" s="33">
        <v>40544</v>
      </c>
      <c r="D4275" s="31">
        <f>'1.4'!N140</f>
        <v>94.1</v>
      </c>
      <c r="E4275" s="31">
        <f>'1.4'!AA140</f>
        <v>18.7</v>
      </c>
      <c r="F4275" s="31">
        <f>'1.4'!AN140</f>
        <v>18.7</v>
      </c>
      <c r="G4275" s="31">
        <f>'1.4'!BA140</f>
        <v>22.4</v>
      </c>
    </row>
    <row r="4276" spans="1:7" x14ac:dyDescent="0.25">
      <c r="A4276" s="37" t="s">
        <v>35</v>
      </c>
      <c r="B4276" s="37" t="s">
        <v>27</v>
      </c>
      <c r="C4276" s="33">
        <v>40575</v>
      </c>
      <c r="D4276" s="31">
        <f>'1.4'!N141</f>
        <v>89.4</v>
      </c>
      <c r="E4276" s="31">
        <f>'1.4'!AA141</f>
        <v>27.8</v>
      </c>
      <c r="F4276" s="31">
        <f>'1.4'!AN141</f>
        <v>22.9</v>
      </c>
      <c r="G4276" s="31">
        <f>'1.4'!BA141</f>
        <v>22.9</v>
      </c>
    </row>
    <row r="4277" spans="1:7" x14ac:dyDescent="0.25">
      <c r="A4277" s="37" t="s">
        <v>35</v>
      </c>
      <c r="B4277" s="37" t="s">
        <v>27</v>
      </c>
      <c r="C4277" s="33">
        <v>40603</v>
      </c>
      <c r="D4277" s="31">
        <f>'1.4'!N142</f>
        <v>96.1</v>
      </c>
      <c r="E4277" s="31">
        <f>'1.4'!AA142</f>
        <v>8.8000000000000007</v>
      </c>
      <c r="F4277" s="31">
        <f>'1.4'!AN142</f>
        <v>17.7</v>
      </c>
      <c r="G4277" s="31">
        <f>'1.4'!BA142</f>
        <v>21.2</v>
      </c>
    </row>
    <row r="4278" spans="1:7" x14ac:dyDescent="0.25">
      <c r="A4278" s="37" t="s">
        <v>35</v>
      </c>
      <c r="B4278" s="37" t="s">
        <v>27</v>
      </c>
      <c r="C4278" s="33">
        <v>40634</v>
      </c>
      <c r="D4278" s="31">
        <f>'1.4'!N143</f>
        <v>89</v>
      </c>
      <c r="E4278" s="31">
        <f>'1.4'!AA143</f>
        <v>9.8000000000000007</v>
      </c>
      <c r="F4278" s="31">
        <f>'1.4'!AN143</f>
        <v>15.7</v>
      </c>
      <c r="G4278" s="31">
        <f>'1.4'!BA143</f>
        <v>19.7</v>
      </c>
    </row>
    <row r="4279" spans="1:7" x14ac:dyDescent="0.25">
      <c r="A4279" s="37" t="s">
        <v>35</v>
      </c>
      <c r="B4279" s="37" t="s">
        <v>27</v>
      </c>
      <c r="C4279" s="33">
        <v>40664</v>
      </c>
      <c r="D4279" s="31">
        <f>'1.4'!N144</f>
        <v>106.1</v>
      </c>
      <c r="E4279" s="31">
        <f>'1.4'!AA144</f>
        <v>21.7</v>
      </c>
      <c r="F4279" s="31">
        <f>'1.4'!AN144</f>
        <v>17</v>
      </c>
      <c r="G4279" s="31">
        <f>'1.4'!BA144</f>
        <v>19.399999999999999</v>
      </c>
    </row>
    <row r="4280" spans="1:7" x14ac:dyDescent="0.25">
      <c r="A4280" s="37" t="s">
        <v>35</v>
      </c>
      <c r="B4280" s="37" t="s">
        <v>27</v>
      </c>
      <c r="C4280" s="33">
        <v>40695</v>
      </c>
      <c r="D4280" s="31">
        <f>'1.4'!N145</f>
        <v>102.6</v>
      </c>
      <c r="E4280" s="31">
        <f>'1.4'!AA145</f>
        <v>20.8</v>
      </c>
      <c r="F4280" s="31">
        <f>'1.4'!AN145</f>
        <v>17.600000000000001</v>
      </c>
      <c r="G4280" s="31">
        <f>'1.4'!BA145</f>
        <v>19.7</v>
      </c>
    </row>
    <row r="4281" spans="1:7" x14ac:dyDescent="0.25">
      <c r="A4281" s="37" t="s">
        <v>35</v>
      </c>
      <c r="B4281" s="37" t="s">
        <v>27</v>
      </c>
      <c r="C4281" s="33">
        <v>40725</v>
      </c>
      <c r="D4281" s="31">
        <f>'1.4'!N146</f>
        <v>107.9</v>
      </c>
      <c r="E4281" s="31">
        <f>'1.4'!AA146</f>
        <v>14.3</v>
      </c>
      <c r="F4281" s="31">
        <f>'1.4'!AN146</f>
        <v>17.100000000000001</v>
      </c>
      <c r="G4281" s="31">
        <f>'1.4'!BA146</f>
        <v>18.600000000000001</v>
      </c>
    </row>
    <row r="4282" spans="1:7" x14ac:dyDescent="0.25">
      <c r="A4282" s="37" t="s">
        <v>35</v>
      </c>
      <c r="B4282" s="37" t="s">
        <v>27</v>
      </c>
      <c r="C4282" s="33">
        <v>40756</v>
      </c>
      <c r="D4282" s="31">
        <f>'1.4'!N147</f>
        <v>108.3</v>
      </c>
      <c r="E4282" s="31">
        <f>'1.4'!AA147</f>
        <v>5.3</v>
      </c>
      <c r="F4282" s="31">
        <f>'1.4'!AN147</f>
        <v>15.3</v>
      </c>
      <c r="G4282" s="31">
        <f>'1.4'!BA147</f>
        <v>16.2</v>
      </c>
    </row>
    <row r="4283" spans="1:7" x14ac:dyDescent="0.25">
      <c r="A4283" s="37" t="s">
        <v>35</v>
      </c>
      <c r="B4283" s="37" t="s">
        <v>27</v>
      </c>
      <c r="C4283" s="33">
        <v>40787</v>
      </c>
      <c r="D4283" s="31">
        <f>'1.4'!N148</f>
        <v>104.6</v>
      </c>
      <c r="E4283" s="31">
        <f>'1.4'!AA148</f>
        <v>10.199999999999999</v>
      </c>
      <c r="F4283" s="31">
        <f>'1.4'!AN148</f>
        <v>14.7</v>
      </c>
      <c r="G4283" s="31">
        <f>'1.4'!BA148</f>
        <v>15.6</v>
      </c>
    </row>
    <row r="4284" spans="1:7" x14ac:dyDescent="0.25">
      <c r="A4284" s="37" t="s">
        <v>35</v>
      </c>
      <c r="B4284" s="37" t="s">
        <v>27</v>
      </c>
      <c r="C4284" s="33">
        <v>40817</v>
      </c>
      <c r="D4284" s="31">
        <f>'1.4'!N149</f>
        <v>99.6</v>
      </c>
      <c r="E4284" s="31">
        <f>'1.4'!AA149</f>
        <v>6</v>
      </c>
      <c r="F4284" s="31">
        <f>'1.4'!AN149</f>
        <v>13.8</v>
      </c>
      <c r="G4284" s="31">
        <f>'1.4'!BA149</f>
        <v>14.2</v>
      </c>
    </row>
    <row r="4285" spans="1:7" x14ac:dyDescent="0.25">
      <c r="A4285" s="37" t="s">
        <v>35</v>
      </c>
      <c r="B4285" s="37" t="s">
        <v>27</v>
      </c>
      <c r="C4285" s="33">
        <v>40848</v>
      </c>
      <c r="D4285" s="31">
        <f>'1.4'!N150</f>
        <v>102.1</v>
      </c>
      <c r="E4285" s="31">
        <f>'1.4'!AA150</f>
        <v>2</v>
      </c>
      <c r="F4285" s="31">
        <f>'1.4'!AN150</f>
        <v>12.6</v>
      </c>
      <c r="G4285" s="31">
        <f>'1.4'!BA150</f>
        <v>12.6</v>
      </c>
    </row>
    <row r="4286" spans="1:7" x14ac:dyDescent="0.25">
      <c r="A4286" s="37" t="s">
        <v>35</v>
      </c>
      <c r="B4286" s="37" t="s">
        <v>27</v>
      </c>
      <c r="C4286" s="33">
        <v>40878</v>
      </c>
      <c r="D4286" s="31">
        <f>'1.4'!N151</f>
        <v>100</v>
      </c>
      <c r="E4286" s="31">
        <f>'1.4'!AA151</f>
        <v>1.6</v>
      </c>
      <c r="F4286" s="31">
        <f>'1.4'!AN151</f>
        <v>11.6</v>
      </c>
      <c r="G4286" s="31">
        <f>'1.4'!BA151</f>
        <v>11.6</v>
      </c>
    </row>
    <row r="4287" spans="1:7" x14ac:dyDescent="0.25">
      <c r="A4287" s="37" t="s">
        <v>35</v>
      </c>
      <c r="B4287" s="37" t="s">
        <v>27</v>
      </c>
      <c r="C4287" s="33">
        <v>40909</v>
      </c>
      <c r="D4287" s="31">
        <f>'1.4'!N152</f>
        <v>102</v>
      </c>
      <c r="E4287" s="31">
        <f>'1.4'!AA152</f>
        <v>8.3000000000000007</v>
      </c>
      <c r="F4287" s="31">
        <f>'1.4'!AN152</f>
        <v>8.3000000000000007</v>
      </c>
      <c r="G4287" s="31">
        <f>'1.4'!BA152</f>
        <v>10.8</v>
      </c>
    </row>
    <row r="4288" spans="1:7" x14ac:dyDescent="0.25">
      <c r="A4288" s="37" t="s">
        <v>35</v>
      </c>
      <c r="B4288" s="37" t="s">
        <v>27</v>
      </c>
      <c r="C4288" s="33">
        <v>40940</v>
      </c>
      <c r="D4288" s="31">
        <f>'1.4'!N153</f>
        <v>108</v>
      </c>
      <c r="E4288" s="31">
        <f>'1.4'!AA153</f>
        <v>20.8</v>
      </c>
      <c r="F4288" s="31">
        <f>'1.4'!AN153</f>
        <v>14.4</v>
      </c>
      <c r="G4288" s="31">
        <f>'1.4'!BA153</f>
        <v>10.5</v>
      </c>
    </row>
    <row r="4289" spans="1:7" x14ac:dyDescent="0.25">
      <c r="A4289" s="37" t="s">
        <v>35</v>
      </c>
      <c r="B4289" s="37" t="s">
        <v>27</v>
      </c>
      <c r="C4289" s="33">
        <v>40969</v>
      </c>
      <c r="D4289" s="31">
        <f>'1.4'!N154</f>
        <v>130.4</v>
      </c>
      <c r="E4289" s="31">
        <f>'1.4'!AA154</f>
        <v>35.799999999999997</v>
      </c>
      <c r="F4289" s="31">
        <f>'1.4'!AN154</f>
        <v>21.7</v>
      </c>
      <c r="G4289" s="31">
        <f>'1.4'!BA154</f>
        <v>12.8</v>
      </c>
    </row>
    <row r="4290" spans="1:7" x14ac:dyDescent="0.25">
      <c r="A4290" s="37" t="s">
        <v>35</v>
      </c>
      <c r="B4290" s="37" t="s">
        <v>27</v>
      </c>
      <c r="C4290" s="33">
        <v>41000</v>
      </c>
      <c r="D4290" s="31">
        <f>'1.4'!N155</f>
        <v>108.8</v>
      </c>
      <c r="E4290" s="31">
        <f>'1.4'!AA155</f>
        <v>22.2</v>
      </c>
      <c r="F4290" s="31">
        <f>'1.4'!AN155</f>
        <v>21.9</v>
      </c>
      <c r="G4290" s="31">
        <f>'1.4'!BA155</f>
        <v>13.8</v>
      </c>
    </row>
    <row r="4291" spans="1:7" x14ac:dyDescent="0.25">
      <c r="A4291" s="37" t="s">
        <v>35</v>
      </c>
      <c r="B4291" s="37" t="s">
        <v>27</v>
      </c>
      <c r="C4291" s="33">
        <v>41030</v>
      </c>
      <c r="D4291" s="31">
        <f>'1.4'!N156</f>
        <v>117.7</v>
      </c>
      <c r="E4291" s="31">
        <f>'1.4'!AA156</f>
        <v>10.9</v>
      </c>
      <c r="F4291" s="31">
        <f>'1.4'!AN156</f>
        <v>19.399999999999999</v>
      </c>
      <c r="G4291" s="31">
        <f>'1.4'!BA156</f>
        <v>12.9</v>
      </c>
    </row>
    <row r="4292" spans="1:7" x14ac:dyDescent="0.25">
      <c r="A4292" s="37" t="s">
        <v>35</v>
      </c>
      <c r="B4292" s="37" t="s">
        <v>27</v>
      </c>
      <c r="C4292" s="33">
        <v>41061</v>
      </c>
      <c r="D4292" s="31">
        <f>'1.4'!N157</f>
        <v>124.1</v>
      </c>
      <c r="E4292" s="31">
        <f>'1.4'!AA157</f>
        <v>20.9</v>
      </c>
      <c r="F4292" s="31">
        <f>'1.4'!AN157</f>
        <v>19.7</v>
      </c>
      <c r="G4292" s="31">
        <f>'1.4'!BA157</f>
        <v>13</v>
      </c>
    </row>
    <row r="4293" spans="1:7" x14ac:dyDescent="0.25">
      <c r="A4293" s="37" t="s">
        <v>35</v>
      </c>
      <c r="B4293" s="37" t="s">
        <v>27</v>
      </c>
      <c r="C4293" s="33">
        <v>41091</v>
      </c>
      <c r="D4293" s="31">
        <f>'1.4'!N158</f>
        <v>129.19999999999999</v>
      </c>
      <c r="E4293" s="31">
        <f>'1.4'!AA158</f>
        <v>19.7</v>
      </c>
      <c r="F4293" s="31">
        <f>'1.4'!AN158</f>
        <v>19.7</v>
      </c>
      <c r="G4293" s="31">
        <f>'1.4'!BA158</f>
        <v>13.5</v>
      </c>
    </row>
    <row r="4294" spans="1:7" x14ac:dyDescent="0.25">
      <c r="A4294" s="37" t="s">
        <v>35</v>
      </c>
      <c r="B4294" s="37" t="s">
        <v>27</v>
      </c>
      <c r="C4294" s="33">
        <v>41122</v>
      </c>
      <c r="D4294" s="31">
        <f>'1.4'!N159</f>
        <v>130.80000000000001</v>
      </c>
      <c r="E4294" s="31">
        <f>'1.4'!AA159</f>
        <v>20.8</v>
      </c>
      <c r="F4294" s="31">
        <f>'1.4'!AN159</f>
        <v>19.8</v>
      </c>
      <c r="G4294" s="31">
        <f>'1.4'!BA159</f>
        <v>14.9</v>
      </c>
    </row>
    <row r="4295" spans="1:7" x14ac:dyDescent="0.25">
      <c r="A4295" s="37" t="s">
        <v>35</v>
      </c>
      <c r="B4295" s="37" t="s">
        <v>27</v>
      </c>
      <c r="C4295" s="33">
        <v>41153</v>
      </c>
      <c r="D4295" s="31">
        <f>'1.4'!N160</f>
        <v>121.4</v>
      </c>
      <c r="E4295" s="31">
        <f>'1.4'!AA160</f>
        <v>16</v>
      </c>
      <c r="F4295" s="31">
        <f>'1.4'!AN160</f>
        <v>19.399999999999999</v>
      </c>
      <c r="G4295" s="31">
        <f>'1.4'!BA160</f>
        <v>15.4</v>
      </c>
    </row>
    <row r="4296" spans="1:7" x14ac:dyDescent="0.25">
      <c r="A4296" s="37" t="s">
        <v>35</v>
      </c>
      <c r="B4296" s="37" t="s">
        <v>27</v>
      </c>
      <c r="C4296" s="33">
        <v>41183</v>
      </c>
      <c r="D4296" s="31">
        <f>'1.4'!N161</f>
        <v>138.30000000000001</v>
      </c>
      <c r="E4296" s="31">
        <f>'1.4'!AA161</f>
        <v>38.799999999999997</v>
      </c>
      <c r="F4296" s="31">
        <f>'1.4'!AN161</f>
        <v>21.3</v>
      </c>
      <c r="G4296" s="31">
        <f>'1.4'!BA161</f>
        <v>18.100000000000001</v>
      </c>
    </row>
    <row r="4297" spans="1:7" x14ac:dyDescent="0.25">
      <c r="A4297" s="37" t="s">
        <v>35</v>
      </c>
      <c r="B4297" s="37" t="s">
        <v>27</v>
      </c>
      <c r="C4297" s="33">
        <v>41214</v>
      </c>
      <c r="D4297" s="31">
        <f>'1.4'!N162</f>
        <v>140.30000000000001</v>
      </c>
      <c r="E4297" s="31">
        <f>'1.4'!AA162</f>
        <v>37.4</v>
      </c>
      <c r="F4297" s="31">
        <f>'1.4'!AN162</f>
        <v>22.8</v>
      </c>
      <c r="G4297" s="31">
        <f>'1.4'!BA162</f>
        <v>21.1</v>
      </c>
    </row>
    <row r="4298" spans="1:7" x14ac:dyDescent="0.25">
      <c r="A4298" s="37" t="s">
        <v>35</v>
      </c>
      <c r="B4298" s="37" t="s">
        <v>27</v>
      </c>
      <c r="C4298" s="33">
        <v>41244</v>
      </c>
      <c r="D4298" s="31">
        <f>'1.4'!N163</f>
        <v>128.9</v>
      </c>
      <c r="E4298" s="31">
        <f>'1.4'!AA163</f>
        <v>28.9</v>
      </c>
      <c r="F4298" s="31">
        <f>'1.4'!AN163</f>
        <v>23.3</v>
      </c>
      <c r="G4298" s="31">
        <f>'1.4'!BA163</f>
        <v>23.3</v>
      </c>
    </row>
    <row r="4299" spans="1:7" x14ac:dyDescent="0.25">
      <c r="A4299" s="37" t="s">
        <v>35</v>
      </c>
      <c r="B4299" s="37" t="s">
        <v>27</v>
      </c>
      <c r="C4299" s="33">
        <v>41275</v>
      </c>
      <c r="D4299" s="31">
        <f>'1.4'!N164</f>
        <v>129.1</v>
      </c>
      <c r="E4299" s="31">
        <f>'1.4'!AA164</f>
        <v>26.6</v>
      </c>
      <c r="F4299" s="31">
        <f>'1.4'!AN164</f>
        <v>26.6</v>
      </c>
      <c r="G4299" s="31">
        <f>'1.4'!BA164</f>
        <v>24.8</v>
      </c>
    </row>
    <row r="4300" spans="1:7" x14ac:dyDescent="0.25">
      <c r="A4300" s="37" t="s">
        <v>35</v>
      </c>
      <c r="B4300" s="37" t="s">
        <v>27</v>
      </c>
      <c r="C4300" s="33">
        <v>41306</v>
      </c>
      <c r="D4300" s="31">
        <f>'1.4'!N165</f>
        <v>105.2</v>
      </c>
      <c r="E4300" s="31">
        <f>'1.4'!AA165</f>
        <v>-2.6</v>
      </c>
      <c r="F4300" s="31">
        <f>'1.4'!AN165</f>
        <v>11.6</v>
      </c>
      <c r="G4300" s="31">
        <f>'1.4'!BA165</f>
        <v>22.6</v>
      </c>
    </row>
    <row r="4301" spans="1:7" x14ac:dyDescent="0.25">
      <c r="A4301" s="37" t="s">
        <v>35</v>
      </c>
      <c r="B4301" s="37" t="s">
        <v>27</v>
      </c>
      <c r="C4301" s="33">
        <v>41334</v>
      </c>
      <c r="D4301" s="31">
        <f>'1.4'!N166</f>
        <v>124.2</v>
      </c>
      <c r="E4301" s="31">
        <f>'1.4'!AA166</f>
        <v>-4.8</v>
      </c>
      <c r="F4301" s="31">
        <f>'1.4'!AN166</f>
        <v>5.3</v>
      </c>
      <c r="G4301" s="31">
        <f>'1.4'!BA166</f>
        <v>18.8</v>
      </c>
    </row>
    <row r="4302" spans="1:7" x14ac:dyDescent="0.25">
      <c r="A4302" s="37" t="s">
        <v>35</v>
      </c>
      <c r="B4302" s="37" t="s">
        <v>27</v>
      </c>
      <c r="C4302" s="33">
        <v>41365</v>
      </c>
      <c r="D4302" s="31">
        <f>'1.4'!N167</f>
        <v>131.5</v>
      </c>
      <c r="E4302" s="31">
        <f>'1.4'!AA167</f>
        <v>20.9</v>
      </c>
      <c r="F4302" s="31">
        <f>'1.4'!AN167</f>
        <v>9.1</v>
      </c>
      <c r="G4302" s="31">
        <f>'1.4'!BA167</f>
        <v>18.7</v>
      </c>
    </row>
    <row r="4303" spans="1:7" x14ac:dyDescent="0.25">
      <c r="A4303" s="37" t="s">
        <v>35</v>
      </c>
      <c r="B4303" s="37" t="s">
        <v>27</v>
      </c>
      <c r="C4303" s="33">
        <v>41395</v>
      </c>
      <c r="D4303" s="31">
        <f>'1.4'!N168</f>
        <v>136.30000000000001</v>
      </c>
      <c r="E4303" s="31">
        <f>'1.4'!AA168</f>
        <v>15.8</v>
      </c>
      <c r="F4303" s="31">
        <f>'1.4'!AN168</f>
        <v>10.5</v>
      </c>
      <c r="G4303" s="31">
        <f>'1.4'!BA168</f>
        <v>19.100000000000001</v>
      </c>
    </row>
    <row r="4304" spans="1:7" x14ac:dyDescent="0.25">
      <c r="A4304" s="37" t="s">
        <v>35</v>
      </c>
      <c r="B4304" s="37" t="s">
        <v>27</v>
      </c>
      <c r="C4304" s="33">
        <v>41426</v>
      </c>
      <c r="D4304" s="31">
        <f>'1.4'!N169</f>
        <v>120.7</v>
      </c>
      <c r="E4304" s="31">
        <f>'1.4'!AA169</f>
        <v>-2.7</v>
      </c>
      <c r="F4304" s="31">
        <f>'1.4'!AN169</f>
        <v>8.1</v>
      </c>
      <c r="G4304" s="31">
        <f>'1.4'!BA169</f>
        <v>16.899999999999999</v>
      </c>
    </row>
    <row r="4305" spans="1:7" x14ac:dyDescent="0.25">
      <c r="A4305" s="37" t="s">
        <v>35</v>
      </c>
      <c r="B4305" s="37" t="s">
        <v>27</v>
      </c>
      <c r="C4305" s="33">
        <v>41456</v>
      </c>
      <c r="D4305" s="31">
        <f>'1.4'!N170</f>
        <v>131.4</v>
      </c>
      <c r="E4305" s="31">
        <f>'1.4'!AA170</f>
        <v>1.7</v>
      </c>
      <c r="F4305" s="31">
        <f>'1.4'!AN170</f>
        <v>7.1</v>
      </c>
      <c r="G4305" s="31">
        <f>'1.4'!BA170</f>
        <v>15.2</v>
      </c>
    </row>
    <row r="4306" spans="1:7" x14ac:dyDescent="0.25">
      <c r="A4306" s="37" t="s">
        <v>35</v>
      </c>
      <c r="B4306" s="37" t="s">
        <v>27</v>
      </c>
      <c r="C4306" s="33">
        <v>41487</v>
      </c>
      <c r="D4306" s="31">
        <f>'1.4'!N171</f>
        <v>142.80000000000001</v>
      </c>
      <c r="E4306" s="31">
        <f>'1.4'!AA171</f>
        <v>9.1999999999999993</v>
      </c>
      <c r="F4306" s="31">
        <f>'1.4'!AN171</f>
        <v>7.4</v>
      </c>
      <c r="G4306" s="31">
        <f>'1.4'!BA171</f>
        <v>14.2</v>
      </c>
    </row>
    <row r="4307" spans="1:7" x14ac:dyDescent="0.25">
      <c r="A4307" s="37" t="s">
        <v>35</v>
      </c>
      <c r="B4307" s="37" t="s">
        <v>27</v>
      </c>
      <c r="C4307" s="33">
        <v>41518</v>
      </c>
      <c r="D4307" s="31">
        <f>'1.4'!N172</f>
        <v>143.1</v>
      </c>
      <c r="E4307" s="31">
        <f>'1.4'!AA172</f>
        <v>18</v>
      </c>
      <c r="F4307" s="31">
        <f>'1.4'!AN172</f>
        <v>8.6</v>
      </c>
      <c r="G4307" s="31">
        <f>'1.4'!BA172</f>
        <v>14.4</v>
      </c>
    </row>
    <row r="4308" spans="1:7" x14ac:dyDescent="0.25">
      <c r="A4308" s="37" t="s">
        <v>35</v>
      </c>
      <c r="B4308" s="37" t="s">
        <v>27</v>
      </c>
      <c r="C4308" s="33">
        <v>41548</v>
      </c>
      <c r="D4308" s="31">
        <f>'1.4'!N173</f>
        <v>147.19999999999999</v>
      </c>
      <c r="E4308" s="31">
        <f>'1.4'!AA173</f>
        <v>6.5</v>
      </c>
      <c r="F4308" s="31">
        <f>'1.4'!AN173</f>
        <v>8.4</v>
      </c>
      <c r="G4308" s="31">
        <f>'1.4'!BA173</f>
        <v>11.9</v>
      </c>
    </row>
    <row r="4309" spans="1:7" x14ac:dyDescent="0.25">
      <c r="A4309" s="37" t="s">
        <v>35</v>
      </c>
      <c r="B4309" s="37" t="s">
        <v>27</v>
      </c>
      <c r="C4309" s="33">
        <v>41579</v>
      </c>
      <c r="D4309" s="31">
        <f>'1.4'!N174</f>
        <v>143.30000000000001</v>
      </c>
      <c r="E4309" s="31">
        <f>'1.4'!AA174</f>
        <v>2.1</v>
      </c>
      <c r="F4309" s="31">
        <f>'1.4'!AN174</f>
        <v>7.7</v>
      </c>
      <c r="G4309" s="31">
        <f>'1.4'!BA174</f>
        <v>9.1999999999999993</v>
      </c>
    </row>
    <row r="4310" spans="1:7" x14ac:dyDescent="0.25">
      <c r="A4310" s="37" t="s">
        <v>35</v>
      </c>
      <c r="B4310" s="37" t="s">
        <v>27</v>
      </c>
      <c r="C4310" s="33">
        <v>41609</v>
      </c>
      <c r="D4310" s="31">
        <f>'1.4'!N175</f>
        <v>119.2</v>
      </c>
      <c r="E4310" s="31">
        <f>'1.4'!AA175</f>
        <v>-7.5</v>
      </c>
      <c r="F4310" s="31">
        <f>'1.4'!AN175</f>
        <v>6.4</v>
      </c>
      <c r="G4310" s="31">
        <f>'1.4'!BA175</f>
        <v>6.4</v>
      </c>
    </row>
    <row r="4311" spans="1:7" x14ac:dyDescent="0.25">
      <c r="A4311" s="37" t="s">
        <v>35</v>
      </c>
      <c r="B4311" s="37" t="s">
        <v>27</v>
      </c>
      <c r="C4311" s="33">
        <v>41640</v>
      </c>
      <c r="D4311" s="31">
        <f>'1.4'!N176</f>
        <v>133.69999999999999</v>
      </c>
      <c r="E4311" s="31">
        <f>'1.4'!AA176</f>
        <v>3.5</v>
      </c>
      <c r="F4311" s="31">
        <f>'1.4'!AN176</f>
        <v>3.5</v>
      </c>
      <c r="G4311" s="31">
        <f>'1.4'!BA176</f>
        <v>4.8</v>
      </c>
    </row>
    <row r="4312" spans="1:7" x14ac:dyDescent="0.25">
      <c r="A4312" s="37" t="s">
        <v>35</v>
      </c>
      <c r="B4312" s="37" t="s">
        <v>27</v>
      </c>
      <c r="C4312" s="33">
        <v>41671</v>
      </c>
      <c r="D4312" s="31">
        <f>'1.4'!N177</f>
        <v>127.1</v>
      </c>
      <c r="E4312" s="31">
        <f>'1.4'!AA177</f>
        <v>20.8</v>
      </c>
      <c r="F4312" s="31">
        <f>'1.4'!AN177</f>
        <v>11.3</v>
      </c>
      <c r="G4312" s="31">
        <f>'1.4'!BA177</f>
        <v>6.4</v>
      </c>
    </row>
    <row r="4313" spans="1:7" x14ac:dyDescent="0.25">
      <c r="A4313" s="37" t="s">
        <v>35</v>
      </c>
      <c r="B4313" s="37" t="s">
        <v>27</v>
      </c>
      <c r="C4313" s="33">
        <v>41699</v>
      </c>
      <c r="D4313" s="31">
        <f>'1.4'!N178</f>
        <v>115.9</v>
      </c>
      <c r="E4313" s="31">
        <f>'1.4'!AA178</f>
        <v>-6.7</v>
      </c>
      <c r="F4313" s="31">
        <f>'1.4'!AN178</f>
        <v>5</v>
      </c>
      <c r="G4313" s="31">
        <f>'1.4'!BA178</f>
        <v>6.3</v>
      </c>
    </row>
    <row r="4314" spans="1:7" x14ac:dyDescent="0.25">
      <c r="A4314" s="37" t="s">
        <v>35</v>
      </c>
      <c r="B4314" s="37" t="s">
        <v>27</v>
      </c>
      <c r="C4314" s="33">
        <v>41730</v>
      </c>
      <c r="D4314" s="31">
        <f>'1.4'!N179</f>
        <v>115.2</v>
      </c>
      <c r="E4314" s="31">
        <f>'1.4'!AA179</f>
        <v>-12.4</v>
      </c>
      <c r="F4314" s="31">
        <f>'1.4'!AN179</f>
        <v>0.4</v>
      </c>
      <c r="G4314" s="31">
        <f>'1.4'!BA179</f>
        <v>3.6</v>
      </c>
    </row>
    <row r="4315" spans="1:7" x14ac:dyDescent="0.25">
      <c r="A4315" s="37" t="s">
        <v>35</v>
      </c>
      <c r="B4315" s="37" t="s">
        <v>27</v>
      </c>
      <c r="C4315" s="33">
        <v>41760</v>
      </c>
      <c r="D4315" s="31">
        <f>'1.4'!N180</f>
        <v>125.2</v>
      </c>
      <c r="E4315" s="31">
        <f>'1.4'!AA180</f>
        <v>-8.1999999999999993</v>
      </c>
      <c r="F4315" s="31">
        <f>'1.4'!AN180</f>
        <v>-1.5</v>
      </c>
      <c r="G4315" s="31">
        <f>'1.4'!BA180</f>
        <v>1.7</v>
      </c>
    </row>
    <row r="4316" spans="1:7" x14ac:dyDescent="0.25">
      <c r="A4316" s="37" t="s">
        <v>35</v>
      </c>
      <c r="B4316" s="37" t="s">
        <v>27</v>
      </c>
      <c r="C4316" s="33">
        <v>41791</v>
      </c>
      <c r="D4316" s="31">
        <f>'1.4'!N181</f>
        <v>113.7</v>
      </c>
      <c r="E4316" s="31">
        <f>'1.4'!AA181</f>
        <v>-5.8</v>
      </c>
      <c r="F4316" s="31">
        <f>'1.4'!AN181</f>
        <v>-2.2000000000000002</v>
      </c>
      <c r="G4316" s="31">
        <f>'1.4'!BA181</f>
        <v>1.4</v>
      </c>
    </row>
    <row r="4317" spans="1:7" x14ac:dyDescent="0.25">
      <c r="A4317" s="37" t="s">
        <v>35</v>
      </c>
      <c r="B4317" s="37" t="s">
        <v>27</v>
      </c>
      <c r="C4317" s="33">
        <v>41821</v>
      </c>
      <c r="D4317" s="31">
        <f>'1.4'!N182</f>
        <v>128.5</v>
      </c>
      <c r="E4317" s="31">
        <f>'1.4'!AA182</f>
        <v>-2.2000000000000002</v>
      </c>
      <c r="F4317" s="31">
        <f>'1.4'!AN182</f>
        <v>-2.2000000000000002</v>
      </c>
      <c r="G4317" s="31">
        <f>'1.4'!BA182</f>
        <v>1.1000000000000001</v>
      </c>
    </row>
    <row r="4318" spans="1:7" x14ac:dyDescent="0.25">
      <c r="A4318" s="37" t="s">
        <v>35</v>
      </c>
      <c r="B4318" s="37" t="s">
        <v>27</v>
      </c>
      <c r="C4318" s="33">
        <v>41852</v>
      </c>
      <c r="D4318" s="31">
        <f>'1.4'!N183</f>
        <v>0</v>
      </c>
      <c r="E4318" s="31">
        <f>'1.4'!AA183</f>
        <v>0</v>
      </c>
      <c r="F4318" s="31">
        <f>'1.4'!AN183</f>
        <v>0</v>
      </c>
      <c r="G4318" s="31">
        <f>'1.4'!BA183</f>
        <v>0</v>
      </c>
    </row>
    <row r="4319" spans="1:7" x14ac:dyDescent="0.25">
      <c r="A4319" s="37" t="s">
        <v>35</v>
      </c>
      <c r="B4319" s="37" t="s">
        <v>27</v>
      </c>
      <c r="C4319" s="33">
        <v>41883</v>
      </c>
      <c r="D4319" s="31">
        <f>'1.4'!N184</f>
        <v>0</v>
      </c>
      <c r="E4319" s="31">
        <f>'1.4'!AA184</f>
        <v>0</v>
      </c>
      <c r="F4319" s="31">
        <f>'1.4'!AN184</f>
        <v>0</v>
      </c>
      <c r="G4319" s="31">
        <f>'1.4'!BA184</f>
        <v>0</v>
      </c>
    </row>
    <row r="4320" spans="1:7" x14ac:dyDescent="0.25">
      <c r="A4320" s="37" t="s">
        <v>35</v>
      </c>
      <c r="B4320" s="37" t="s">
        <v>27</v>
      </c>
      <c r="C4320" s="33">
        <v>41913</v>
      </c>
      <c r="D4320" s="31">
        <f>'1.4'!N185</f>
        <v>0</v>
      </c>
      <c r="E4320" s="31">
        <f>'1.4'!AA185</f>
        <v>0</v>
      </c>
      <c r="F4320" s="31">
        <f>'1.4'!AN185</f>
        <v>0</v>
      </c>
      <c r="G4320" s="31">
        <f>'1.4'!BA185</f>
        <v>0</v>
      </c>
    </row>
    <row r="4321" spans="1:7" x14ac:dyDescent="0.25">
      <c r="A4321" s="37" t="s">
        <v>35</v>
      </c>
      <c r="B4321" s="37" t="s">
        <v>27</v>
      </c>
      <c r="C4321" s="33">
        <v>41944</v>
      </c>
      <c r="D4321" s="31">
        <f>'1.4'!N186</f>
        <v>0</v>
      </c>
      <c r="E4321" s="31">
        <f>'1.4'!AA186</f>
        <v>0</v>
      </c>
      <c r="F4321" s="31">
        <f>'1.4'!AN186</f>
        <v>0</v>
      </c>
      <c r="G4321" s="31">
        <f>'1.4'!BA186</f>
        <v>0</v>
      </c>
    </row>
    <row r="4322" spans="1:7" x14ac:dyDescent="0.25">
      <c r="A4322" s="37" t="s">
        <v>35</v>
      </c>
      <c r="B4322" s="37" t="s">
        <v>27</v>
      </c>
      <c r="C4322" s="33">
        <v>41974</v>
      </c>
      <c r="D4322" s="31">
        <f>'1.4'!N187</f>
        <v>0</v>
      </c>
      <c r="E4322" s="31">
        <f>'1.4'!AA187</f>
        <v>0</v>
      </c>
      <c r="F4322" s="31">
        <f>'1.4'!AN187</f>
        <v>0</v>
      </c>
      <c r="G4322" s="31">
        <f>'1.4'!BA187</f>
        <v>0</v>
      </c>
    </row>
  </sheetData>
  <sheetProtection algorithmName="SHA-512" hashValue="10BgAxMOA2mLOsJFiAmzqjEX6W8zIVDI6k+g3i88rX5BDsG1LB+A8kvD0eM/q8rzN5Miokn4xUM97lVVXzx3MA==" saltValue="YzkhiZaFzndwfYgEr/8VnQ==" spinCount="100000" sheet="1" objects="1" scenarios="1" selectLockedCells="1" selectUnlockedCells="1"/>
  <autoFilter ref="A1:G2154">
    <filterColumn colId="3" showButton="0"/>
    <filterColumn colId="4" showButton="0"/>
    <filterColumn colId="5" showButton="0"/>
  </autoFilter>
  <mergeCells count="3">
    <mergeCell ref="A1:A2"/>
    <mergeCell ref="C1:C2"/>
    <mergeCell ref="D1:G1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76"/>
  <sheetViews>
    <sheetView workbookViewId="0">
      <selection activeCell="L172" sqref="L172"/>
    </sheetView>
  </sheetViews>
  <sheetFormatPr defaultRowHeight="15" x14ac:dyDescent="0.25"/>
  <cols>
    <col min="1" max="1" width="9.140625" style="85"/>
    <col min="2" max="2" width="25.85546875" style="83" bestFit="1" customWidth="1"/>
    <col min="3" max="3" width="65.140625" style="83" customWidth="1"/>
    <col min="4" max="4" width="21.140625" style="83" customWidth="1"/>
    <col min="5" max="5" width="42.5703125" style="84" customWidth="1"/>
    <col min="6" max="16384" width="9.140625" style="85"/>
  </cols>
  <sheetData>
    <row r="1" spans="2:5" x14ac:dyDescent="0.25">
      <c r="B1" s="173" t="s">
        <v>238</v>
      </c>
      <c r="C1" s="173" t="s">
        <v>237</v>
      </c>
      <c r="D1" s="137" t="s">
        <v>239</v>
      </c>
      <c r="E1" s="137" t="s">
        <v>240</v>
      </c>
    </row>
    <row r="2" spans="2:5" x14ac:dyDescent="0.25">
      <c r="B2" s="111" t="s">
        <v>34</v>
      </c>
      <c r="C2" s="111" t="s">
        <v>42</v>
      </c>
      <c r="D2" s="172">
        <v>41821</v>
      </c>
      <c r="E2" s="127" t="s">
        <v>33</v>
      </c>
    </row>
    <row r="3" spans="2:5" x14ac:dyDescent="0.25">
      <c r="B3" s="114" t="s">
        <v>35</v>
      </c>
      <c r="C3" s="111" t="s">
        <v>43</v>
      </c>
      <c r="D3" s="172">
        <v>41791</v>
      </c>
      <c r="E3" s="127" t="s">
        <v>36</v>
      </c>
    </row>
    <row r="4" spans="2:5" x14ac:dyDescent="0.25">
      <c r="C4" s="111" t="s">
        <v>10</v>
      </c>
      <c r="D4" s="172">
        <v>41760</v>
      </c>
      <c r="E4" s="127" t="s">
        <v>2</v>
      </c>
    </row>
    <row r="5" spans="2:5" x14ac:dyDescent="0.25">
      <c r="C5" s="111" t="s">
        <v>11</v>
      </c>
      <c r="D5" s="172">
        <v>41730</v>
      </c>
      <c r="E5" s="128" t="s">
        <v>3</v>
      </c>
    </row>
    <row r="6" spans="2:5" x14ac:dyDescent="0.25">
      <c r="C6" s="111" t="s">
        <v>13</v>
      </c>
      <c r="D6" s="172">
        <v>41699</v>
      </c>
      <c r="E6" s="85"/>
    </row>
    <row r="7" spans="2:5" x14ac:dyDescent="0.25">
      <c r="C7" s="111" t="s">
        <v>14</v>
      </c>
      <c r="D7" s="129">
        <v>41671</v>
      </c>
    </row>
    <row r="8" spans="2:5" x14ac:dyDescent="0.25">
      <c r="C8" s="111" t="s">
        <v>17</v>
      </c>
      <c r="D8" s="129">
        <v>41640</v>
      </c>
    </row>
    <row r="9" spans="2:5" x14ac:dyDescent="0.25">
      <c r="C9" s="111" t="s">
        <v>18</v>
      </c>
      <c r="D9" s="129">
        <v>41609</v>
      </c>
    </row>
    <row r="10" spans="2:5" x14ac:dyDescent="0.25">
      <c r="C10" s="111" t="s">
        <v>19</v>
      </c>
      <c r="D10" s="129">
        <v>41579</v>
      </c>
    </row>
    <row r="11" spans="2:5" x14ac:dyDescent="0.25">
      <c r="C11" s="111" t="s">
        <v>20</v>
      </c>
      <c r="D11" s="129">
        <v>41548</v>
      </c>
    </row>
    <row r="12" spans="2:5" x14ac:dyDescent="0.25">
      <c r="C12" s="111" t="s">
        <v>26</v>
      </c>
      <c r="D12" s="129">
        <v>41518</v>
      </c>
    </row>
    <row r="13" spans="2:5" x14ac:dyDescent="0.25">
      <c r="C13" s="114" t="s">
        <v>27</v>
      </c>
      <c r="D13" s="129">
        <v>41487</v>
      </c>
    </row>
    <row r="14" spans="2:5" x14ac:dyDescent="0.25">
      <c r="D14" s="129">
        <v>41456</v>
      </c>
    </row>
    <row r="15" spans="2:5" x14ac:dyDescent="0.25">
      <c r="D15" s="129">
        <v>41426</v>
      </c>
    </row>
    <row r="16" spans="2:5" x14ac:dyDescent="0.25">
      <c r="D16" s="129">
        <v>41395</v>
      </c>
    </row>
    <row r="17" spans="4:4" x14ac:dyDescent="0.25">
      <c r="D17" s="129">
        <v>41365</v>
      </c>
    </row>
    <row r="18" spans="4:4" x14ac:dyDescent="0.25">
      <c r="D18" s="129">
        <v>41334</v>
      </c>
    </row>
    <row r="19" spans="4:4" x14ac:dyDescent="0.25">
      <c r="D19" s="129">
        <v>41306</v>
      </c>
    </row>
    <row r="20" spans="4:4" x14ac:dyDescent="0.25">
      <c r="D20" s="129">
        <v>41275</v>
      </c>
    </row>
    <row r="21" spans="4:4" x14ac:dyDescent="0.25">
      <c r="D21" s="129">
        <v>41244</v>
      </c>
    </row>
    <row r="22" spans="4:4" x14ac:dyDescent="0.25">
      <c r="D22" s="129">
        <v>41214</v>
      </c>
    </row>
    <row r="23" spans="4:4" x14ac:dyDescent="0.25">
      <c r="D23" s="129">
        <v>41183</v>
      </c>
    </row>
    <row r="24" spans="4:4" x14ac:dyDescent="0.25">
      <c r="D24" s="129">
        <v>41153</v>
      </c>
    </row>
    <row r="25" spans="4:4" x14ac:dyDescent="0.25">
      <c r="D25" s="129">
        <v>41122</v>
      </c>
    </row>
    <row r="26" spans="4:4" x14ac:dyDescent="0.25">
      <c r="D26" s="129">
        <v>41091</v>
      </c>
    </row>
    <row r="27" spans="4:4" x14ac:dyDescent="0.25">
      <c r="D27" s="129">
        <v>41061</v>
      </c>
    </row>
    <row r="28" spans="4:4" x14ac:dyDescent="0.25">
      <c r="D28" s="129">
        <v>41030</v>
      </c>
    </row>
    <row r="29" spans="4:4" x14ac:dyDescent="0.25">
      <c r="D29" s="129">
        <v>41000</v>
      </c>
    </row>
    <row r="30" spans="4:4" x14ac:dyDescent="0.25">
      <c r="D30" s="129">
        <v>40969</v>
      </c>
    </row>
    <row r="31" spans="4:4" x14ac:dyDescent="0.25">
      <c r="D31" s="129">
        <v>40940</v>
      </c>
    </row>
    <row r="32" spans="4:4" x14ac:dyDescent="0.25">
      <c r="D32" s="129">
        <v>40909</v>
      </c>
    </row>
    <row r="33" spans="4:4" x14ac:dyDescent="0.25">
      <c r="D33" s="129">
        <v>40878</v>
      </c>
    </row>
    <row r="34" spans="4:4" x14ac:dyDescent="0.25">
      <c r="D34" s="129">
        <v>40848</v>
      </c>
    </row>
    <row r="35" spans="4:4" x14ac:dyDescent="0.25">
      <c r="D35" s="129">
        <v>40817</v>
      </c>
    </row>
    <row r="36" spans="4:4" x14ac:dyDescent="0.25">
      <c r="D36" s="129">
        <v>40787</v>
      </c>
    </row>
    <row r="37" spans="4:4" x14ac:dyDescent="0.25">
      <c r="D37" s="129">
        <v>40756</v>
      </c>
    </row>
    <row r="38" spans="4:4" x14ac:dyDescent="0.25">
      <c r="D38" s="129">
        <v>40725</v>
      </c>
    </row>
    <row r="39" spans="4:4" x14ac:dyDescent="0.25">
      <c r="D39" s="129">
        <v>40695</v>
      </c>
    </row>
    <row r="40" spans="4:4" x14ac:dyDescent="0.25">
      <c r="D40" s="129">
        <v>40664</v>
      </c>
    </row>
    <row r="41" spans="4:4" x14ac:dyDescent="0.25">
      <c r="D41" s="129">
        <v>40634</v>
      </c>
    </row>
    <row r="42" spans="4:4" x14ac:dyDescent="0.25">
      <c r="D42" s="129">
        <v>40603</v>
      </c>
    </row>
    <row r="43" spans="4:4" x14ac:dyDescent="0.25">
      <c r="D43" s="129">
        <v>40575</v>
      </c>
    </row>
    <row r="44" spans="4:4" x14ac:dyDescent="0.25">
      <c r="D44" s="129">
        <v>40544</v>
      </c>
    </row>
    <row r="45" spans="4:4" x14ac:dyDescent="0.25">
      <c r="D45" s="129">
        <v>40513</v>
      </c>
    </row>
    <row r="46" spans="4:4" x14ac:dyDescent="0.25">
      <c r="D46" s="129">
        <v>40483</v>
      </c>
    </row>
    <row r="47" spans="4:4" x14ac:dyDescent="0.25">
      <c r="D47" s="129">
        <v>40452</v>
      </c>
    </row>
    <row r="48" spans="4:4" x14ac:dyDescent="0.25">
      <c r="D48" s="129">
        <v>40422</v>
      </c>
    </row>
    <row r="49" spans="4:4" x14ac:dyDescent="0.25">
      <c r="D49" s="129">
        <v>40391</v>
      </c>
    </row>
    <row r="50" spans="4:4" x14ac:dyDescent="0.25">
      <c r="D50" s="129">
        <v>40360</v>
      </c>
    </row>
    <row r="51" spans="4:4" x14ac:dyDescent="0.25">
      <c r="D51" s="129">
        <v>40330</v>
      </c>
    </row>
    <row r="52" spans="4:4" x14ac:dyDescent="0.25">
      <c r="D52" s="129">
        <v>40299</v>
      </c>
    </row>
    <row r="53" spans="4:4" x14ac:dyDescent="0.25">
      <c r="D53" s="129">
        <v>40269</v>
      </c>
    </row>
    <row r="54" spans="4:4" x14ac:dyDescent="0.25">
      <c r="D54" s="129">
        <v>40238</v>
      </c>
    </row>
    <row r="55" spans="4:4" x14ac:dyDescent="0.25">
      <c r="D55" s="129">
        <v>40210</v>
      </c>
    </row>
    <row r="56" spans="4:4" x14ac:dyDescent="0.25">
      <c r="D56" s="129">
        <v>40179</v>
      </c>
    </row>
    <row r="57" spans="4:4" x14ac:dyDescent="0.25">
      <c r="D57" s="129">
        <v>40148</v>
      </c>
    </row>
    <row r="58" spans="4:4" x14ac:dyDescent="0.25">
      <c r="D58" s="129">
        <v>40118</v>
      </c>
    </row>
    <row r="59" spans="4:4" x14ac:dyDescent="0.25">
      <c r="D59" s="129">
        <v>40087</v>
      </c>
    </row>
    <row r="60" spans="4:4" x14ac:dyDescent="0.25">
      <c r="D60" s="129">
        <v>40057</v>
      </c>
    </row>
    <row r="61" spans="4:4" x14ac:dyDescent="0.25">
      <c r="D61" s="129">
        <v>40026</v>
      </c>
    </row>
    <row r="62" spans="4:4" x14ac:dyDescent="0.25">
      <c r="D62" s="129">
        <v>39995</v>
      </c>
    </row>
    <row r="63" spans="4:4" x14ac:dyDescent="0.25">
      <c r="D63" s="129">
        <v>39965</v>
      </c>
    </row>
    <row r="64" spans="4:4" x14ac:dyDescent="0.25">
      <c r="D64" s="129">
        <v>39934</v>
      </c>
    </row>
    <row r="65" spans="4:4" x14ac:dyDescent="0.25">
      <c r="D65" s="129">
        <v>39904</v>
      </c>
    </row>
    <row r="66" spans="4:4" x14ac:dyDescent="0.25">
      <c r="D66" s="129">
        <v>39873</v>
      </c>
    </row>
    <row r="67" spans="4:4" x14ac:dyDescent="0.25">
      <c r="D67" s="129">
        <v>39845</v>
      </c>
    </row>
    <row r="68" spans="4:4" x14ac:dyDescent="0.25">
      <c r="D68" s="129">
        <v>39814</v>
      </c>
    </row>
    <row r="69" spans="4:4" x14ac:dyDescent="0.25">
      <c r="D69" s="129">
        <v>39783</v>
      </c>
    </row>
    <row r="70" spans="4:4" x14ac:dyDescent="0.25">
      <c r="D70" s="129">
        <v>39753</v>
      </c>
    </row>
    <row r="71" spans="4:4" x14ac:dyDescent="0.25">
      <c r="D71" s="129">
        <v>39722</v>
      </c>
    </row>
    <row r="72" spans="4:4" x14ac:dyDescent="0.25">
      <c r="D72" s="129">
        <v>39692</v>
      </c>
    </row>
    <row r="73" spans="4:4" x14ac:dyDescent="0.25">
      <c r="D73" s="129">
        <v>39661</v>
      </c>
    </row>
    <row r="74" spans="4:4" x14ac:dyDescent="0.25">
      <c r="D74" s="129">
        <v>39630</v>
      </c>
    </row>
    <row r="75" spans="4:4" x14ac:dyDescent="0.25">
      <c r="D75" s="129">
        <v>39600</v>
      </c>
    </row>
    <row r="76" spans="4:4" x14ac:dyDescent="0.25">
      <c r="D76" s="129">
        <v>39569</v>
      </c>
    </row>
    <row r="77" spans="4:4" x14ac:dyDescent="0.25">
      <c r="D77" s="129">
        <v>39539</v>
      </c>
    </row>
    <row r="78" spans="4:4" x14ac:dyDescent="0.25">
      <c r="D78" s="129">
        <v>39508</v>
      </c>
    </row>
    <row r="79" spans="4:4" x14ac:dyDescent="0.25">
      <c r="D79" s="129">
        <v>39479</v>
      </c>
    </row>
    <row r="80" spans="4:4" x14ac:dyDescent="0.25">
      <c r="D80" s="129">
        <v>39448</v>
      </c>
    </row>
    <row r="81" spans="4:4" x14ac:dyDescent="0.25">
      <c r="D81" s="129">
        <v>39417</v>
      </c>
    </row>
    <row r="82" spans="4:4" x14ac:dyDescent="0.25">
      <c r="D82" s="129">
        <v>39387</v>
      </c>
    </row>
    <row r="83" spans="4:4" x14ac:dyDescent="0.25">
      <c r="D83" s="129">
        <v>39356</v>
      </c>
    </row>
    <row r="84" spans="4:4" x14ac:dyDescent="0.25">
      <c r="D84" s="129">
        <v>39326</v>
      </c>
    </row>
    <row r="85" spans="4:4" x14ac:dyDescent="0.25">
      <c r="D85" s="129">
        <v>39295</v>
      </c>
    </row>
    <row r="86" spans="4:4" x14ac:dyDescent="0.25">
      <c r="D86" s="129">
        <v>39264</v>
      </c>
    </row>
    <row r="87" spans="4:4" x14ac:dyDescent="0.25">
      <c r="D87" s="129">
        <v>39234</v>
      </c>
    </row>
    <row r="88" spans="4:4" x14ac:dyDescent="0.25">
      <c r="D88" s="129">
        <v>39203</v>
      </c>
    </row>
    <row r="89" spans="4:4" x14ac:dyDescent="0.25">
      <c r="D89" s="129">
        <v>39173</v>
      </c>
    </row>
    <row r="90" spans="4:4" x14ac:dyDescent="0.25">
      <c r="D90" s="129">
        <v>39142</v>
      </c>
    </row>
    <row r="91" spans="4:4" x14ac:dyDescent="0.25">
      <c r="D91" s="129">
        <v>39114</v>
      </c>
    </row>
    <row r="92" spans="4:4" x14ac:dyDescent="0.25">
      <c r="D92" s="129">
        <v>39083</v>
      </c>
    </row>
    <row r="93" spans="4:4" x14ac:dyDescent="0.25">
      <c r="D93" s="129">
        <v>39052</v>
      </c>
    </row>
    <row r="94" spans="4:4" x14ac:dyDescent="0.25">
      <c r="D94" s="129">
        <v>39022</v>
      </c>
    </row>
    <row r="95" spans="4:4" x14ac:dyDescent="0.25">
      <c r="D95" s="129">
        <v>38991</v>
      </c>
    </row>
    <row r="96" spans="4:4" x14ac:dyDescent="0.25">
      <c r="D96" s="129">
        <v>38961</v>
      </c>
    </row>
    <row r="97" spans="4:4" x14ac:dyDescent="0.25">
      <c r="D97" s="129">
        <v>38930</v>
      </c>
    </row>
    <row r="98" spans="4:4" x14ac:dyDescent="0.25">
      <c r="D98" s="129">
        <v>38899</v>
      </c>
    </row>
    <row r="99" spans="4:4" x14ac:dyDescent="0.25">
      <c r="D99" s="129">
        <v>38869</v>
      </c>
    </row>
    <row r="100" spans="4:4" x14ac:dyDescent="0.25">
      <c r="D100" s="129">
        <v>38838</v>
      </c>
    </row>
    <row r="101" spans="4:4" x14ac:dyDescent="0.25">
      <c r="D101" s="129">
        <v>38808</v>
      </c>
    </row>
    <row r="102" spans="4:4" x14ac:dyDescent="0.25">
      <c r="D102" s="129">
        <v>38777</v>
      </c>
    </row>
    <row r="103" spans="4:4" x14ac:dyDescent="0.25">
      <c r="D103" s="129">
        <v>38749</v>
      </c>
    </row>
    <row r="104" spans="4:4" x14ac:dyDescent="0.25">
      <c r="D104" s="129">
        <v>38718</v>
      </c>
    </row>
    <row r="105" spans="4:4" x14ac:dyDescent="0.25">
      <c r="D105" s="129">
        <v>38687</v>
      </c>
    </row>
    <row r="106" spans="4:4" x14ac:dyDescent="0.25">
      <c r="D106" s="129">
        <v>38657</v>
      </c>
    </row>
    <row r="107" spans="4:4" x14ac:dyDescent="0.25">
      <c r="D107" s="129">
        <v>38626</v>
      </c>
    </row>
    <row r="108" spans="4:4" x14ac:dyDescent="0.25">
      <c r="D108" s="129">
        <v>38596</v>
      </c>
    </row>
    <row r="109" spans="4:4" x14ac:dyDescent="0.25">
      <c r="D109" s="129">
        <v>38565</v>
      </c>
    </row>
    <row r="110" spans="4:4" x14ac:dyDescent="0.25">
      <c r="D110" s="129">
        <v>38534</v>
      </c>
    </row>
    <row r="111" spans="4:4" x14ac:dyDescent="0.25">
      <c r="D111" s="129">
        <v>38504</v>
      </c>
    </row>
    <row r="112" spans="4:4" x14ac:dyDescent="0.25">
      <c r="D112" s="129">
        <v>38473</v>
      </c>
    </row>
    <row r="113" spans="4:4" x14ac:dyDescent="0.25">
      <c r="D113" s="129">
        <v>38443</v>
      </c>
    </row>
    <row r="114" spans="4:4" x14ac:dyDescent="0.25">
      <c r="D114" s="129">
        <v>38412</v>
      </c>
    </row>
    <row r="115" spans="4:4" x14ac:dyDescent="0.25">
      <c r="D115" s="129">
        <v>38384</v>
      </c>
    </row>
    <row r="116" spans="4:4" x14ac:dyDescent="0.25">
      <c r="D116" s="129">
        <v>38353</v>
      </c>
    </row>
    <row r="117" spans="4:4" x14ac:dyDescent="0.25">
      <c r="D117" s="129">
        <v>38322</v>
      </c>
    </row>
    <row r="118" spans="4:4" x14ac:dyDescent="0.25">
      <c r="D118" s="129">
        <v>38292</v>
      </c>
    </row>
    <row r="119" spans="4:4" x14ac:dyDescent="0.25">
      <c r="D119" s="129">
        <v>38261</v>
      </c>
    </row>
    <row r="120" spans="4:4" x14ac:dyDescent="0.25">
      <c r="D120" s="129">
        <v>38231</v>
      </c>
    </row>
    <row r="121" spans="4:4" x14ac:dyDescent="0.25">
      <c r="D121" s="129">
        <v>38200</v>
      </c>
    </row>
    <row r="122" spans="4:4" x14ac:dyDescent="0.25">
      <c r="D122" s="129">
        <v>38169</v>
      </c>
    </row>
    <row r="123" spans="4:4" x14ac:dyDescent="0.25">
      <c r="D123" s="129">
        <v>38139</v>
      </c>
    </row>
    <row r="124" spans="4:4" x14ac:dyDescent="0.25">
      <c r="D124" s="129">
        <v>38108</v>
      </c>
    </row>
    <row r="125" spans="4:4" x14ac:dyDescent="0.25">
      <c r="D125" s="129">
        <v>38078</v>
      </c>
    </row>
    <row r="126" spans="4:4" x14ac:dyDescent="0.25">
      <c r="D126" s="129">
        <v>38047</v>
      </c>
    </row>
    <row r="127" spans="4:4" x14ac:dyDescent="0.25">
      <c r="D127" s="129">
        <v>38018</v>
      </c>
    </row>
    <row r="128" spans="4:4" x14ac:dyDescent="0.25">
      <c r="D128" s="129">
        <v>37987</v>
      </c>
    </row>
    <row r="129" spans="4:4" x14ac:dyDescent="0.25">
      <c r="D129" s="129">
        <v>37956</v>
      </c>
    </row>
    <row r="130" spans="4:4" x14ac:dyDescent="0.25">
      <c r="D130" s="129">
        <v>37926</v>
      </c>
    </row>
    <row r="131" spans="4:4" x14ac:dyDescent="0.25">
      <c r="D131" s="129">
        <v>37895</v>
      </c>
    </row>
    <row r="132" spans="4:4" x14ac:dyDescent="0.25">
      <c r="D132" s="129">
        <v>37865</v>
      </c>
    </row>
    <row r="133" spans="4:4" x14ac:dyDescent="0.25">
      <c r="D133" s="129">
        <v>37834</v>
      </c>
    </row>
    <row r="134" spans="4:4" x14ac:dyDescent="0.25">
      <c r="D134" s="129">
        <v>37803</v>
      </c>
    </row>
    <row r="135" spans="4:4" x14ac:dyDescent="0.25">
      <c r="D135" s="129">
        <v>37773</v>
      </c>
    </row>
    <row r="136" spans="4:4" x14ac:dyDescent="0.25">
      <c r="D136" s="129">
        <v>37742</v>
      </c>
    </row>
    <row r="137" spans="4:4" x14ac:dyDescent="0.25">
      <c r="D137" s="129">
        <v>37712</v>
      </c>
    </row>
    <row r="138" spans="4:4" x14ac:dyDescent="0.25">
      <c r="D138" s="129">
        <v>37681</v>
      </c>
    </row>
    <row r="139" spans="4:4" x14ac:dyDescent="0.25">
      <c r="D139" s="129">
        <v>37653</v>
      </c>
    </row>
    <row r="140" spans="4:4" x14ac:dyDescent="0.25">
      <c r="D140" s="129">
        <v>37622</v>
      </c>
    </row>
    <row r="141" spans="4:4" x14ac:dyDescent="0.25">
      <c r="D141" s="129">
        <v>37591</v>
      </c>
    </row>
    <row r="142" spans="4:4" x14ac:dyDescent="0.25">
      <c r="D142" s="129">
        <v>37561</v>
      </c>
    </row>
    <row r="143" spans="4:4" x14ac:dyDescent="0.25">
      <c r="D143" s="129">
        <v>37530</v>
      </c>
    </row>
    <row r="144" spans="4:4" x14ac:dyDescent="0.25">
      <c r="D144" s="129">
        <v>37500</v>
      </c>
    </row>
    <row r="145" spans="4:4" x14ac:dyDescent="0.25">
      <c r="D145" s="129">
        <v>37469</v>
      </c>
    </row>
    <row r="146" spans="4:4" x14ac:dyDescent="0.25">
      <c r="D146" s="129">
        <v>37438</v>
      </c>
    </row>
    <row r="147" spans="4:4" x14ac:dyDescent="0.25">
      <c r="D147" s="129">
        <v>37408</v>
      </c>
    </row>
    <row r="148" spans="4:4" x14ac:dyDescent="0.25">
      <c r="D148" s="129">
        <v>37377</v>
      </c>
    </row>
    <row r="149" spans="4:4" x14ac:dyDescent="0.25">
      <c r="D149" s="129">
        <v>37347</v>
      </c>
    </row>
    <row r="150" spans="4:4" x14ac:dyDescent="0.25">
      <c r="D150" s="129">
        <v>37316</v>
      </c>
    </row>
    <row r="151" spans="4:4" x14ac:dyDescent="0.25">
      <c r="D151" s="129">
        <v>37288</v>
      </c>
    </row>
    <row r="152" spans="4:4" x14ac:dyDescent="0.25">
      <c r="D152" s="129">
        <v>37257</v>
      </c>
    </row>
    <row r="153" spans="4:4" x14ac:dyDescent="0.25">
      <c r="D153" s="129">
        <v>37226</v>
      </c>
    </row>
    <row r="154" spans="4:4" x14ac:dyDescent="0.25">
      <c r="D154" s="129">
        <v>37196</v>
      </c>
    </row>
    <row r="155" spans="4:4" x14ac:dyDescent="0.25">
      <c r="D155" s="129">
        <v>37165</v>
      </c>
    </row>
    <row r="156" spans="4:4" x14ac:dyDescent="0.25">
      <c r="D156" s="129">
        <v>37135</v>
      </c>
    </row>
    <row r="157" spans="4:4" x14ac:dyDescent="0.25">
      <c r="D157" s="129">
        <v>37104</v>
      </c>
    </row>
    <row r="158" spans="4:4" x14ac:dyDescent="0.25">
      <c r="D158" s="129">
        <v>37073</v>
      </c>
    </row>
    <row r="159" spans="4:4" x14ac:dyDescent="0.25">
      <c r="D159" s="129">
        <v>37043</v>
      </c>
    </row>
    <row r="160" spans="4:4" x14ac:dyDescent="0.25">
      <c r="D160" s="129">
        <v>37012</v>
      </c>
    </row>
    <row r="161" spans="4:4" x14ac:dyDescent="0.25">
      <c r="D161" s="129">
        <v>36982</v>
      </c>
    </row>
    <row r="162" spans="4:4" x14ac:dyDescent="0.25">
      <c r="D162" s="129">
        <v>36951</v>
      </c>
    </row>
    <row r="163" spans="4:4" x14ac:dyDescent="0.25">
      <c r="D163" s="129">
        <v>36923</v>
      </c>
    </row>
    <row r="164" spans="4:4" x14ac:dyDescent="0.25">
      <c r="D164" s="129">
        <v>36892</v>
      </c>
    </row>
    <row r="165" spans="4:4" x14ac:dyDescent="0.25">
      <c r="D165" s="129">
        <v>36861</v>
      </c>
    </row>
    <row r="166" spans="4:4" x14ac:dyDescent="0.25">
      <c r="D166" s="129">
        <v>36831</v>
      </c>
    </row>
    <row r="167" spans="4:4" x14ac:dyDescent="0.25">
      <c r="D167" s="129">
        <v>36800</v>
      </c>
    </row>
    <row r="168" spans="4:4" x14ac:dyDescent="0.25">
      <c r="D168" s="129">
        <v>36770</v>
      </c>
    </row>
    <row r="169" spans="4:4" x14ac:dyDescent="0.25">
      <c r="D169" s="129">
        <v>36739</v>
      </c>
    </row>
    <row r="170" spans="4:4" x14ac:dyDescent="0.25">
      <c r="D170" s="129">
        <v>36708</v>
      </c>
    </row>
    <row r="171" spans="4:4" x14ac:dyDescent="0.25">
      <c r="D171" s="129">
        <v>36678</v>
      </c>
    </row>
    <row r="172" spans="4:4" x14ac:dyDescent="0.25">
      <c r="D172" s="129">
        <v>36647</v>
      </c>
    </row>
    <row r="173" spans="4:4" x14ac:dyDescent="0.25">
      <c r="D173" s="129">
        <v>36617</v>
      </c>
    </row>
    <row r="174" spans="4:4" x14ac:dyDescent="0.25">
      <c r="D174" s="129">
        <v>36586</v>
      </c>
    </row>
    <row r="175" spans="4:4" x14ac:dyDescent="0.25">
      <c r="D175" s="129">
        <v>36557</v>
      </c>
    </row>
    <row r="176" spans="4:4" x14ac:dyDescent="0.25">
      <c r="D176" s="131">
        <v>36526</v>
      </c>
    </row>
  </sheetData>
  <sheetProtection algorithmName="SHA-512" hashValue="dCKa+nkXiWMuQ9KNV77Yt6p0xTjaEBatO29Ru93QP+xr3kvqK65rRYr5o26rtLQm6qbQ5tpxOUqd+NpZqZ7aPg==" saltValue="S7jIqy15vowL5AR6A1bnIA==" spinCount="100000" sheet="1" objects="1" scenarios="1" selectLockedCells="1" selectUnlockedCells="1"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82"/>
  <sheetViews>
    <sheetView zoomScale="85" zoomScaleNormal="85" workbookViewId="0">
      <selection activeCell="L172" sqref="L172"/>
    </sheetView>
  </sheetViews>
  <sheetFormatPr defaultRowHeight="15" x14ac:dyDescent="0.25"/>
  <cols>
    <col min="1" max="3" width="9.140625" style="37"/>
    <col min="4" max="5" width="9.140625" style="85"/>
    <col min="6" max="9" width="9.140625" style="37"/>
    <col min="10" max="10" width="9.140625" style="85"/>
    <col min="11" max="11" width="61.140625" style="83" customWidth="1"/>
    <col min="12" max="12" width="15.28515625" style="83" customWidth="1"/>
    <col min="13" max="13" width="21.28515625" style="83" customWidth="1"/>
    <col min="14" max="14" width="21.42578125" style="83" customWidth="1"/>
    <col min="15" max="15" width="20.28515625" style="83" customWidth="1"/>
    <col min="16" max="18" width="9.140625" style="83"/>
    <col min="19" max="20" width="9.140625" style="85"/>
    <col min="21" max="21" width="57.42578125" style="83" customWidth="1"/>
    <col min="22" max="22" width="15.28515625" style="83" customWidth="1"/>
    <col min="23" max="23" width="28.140625" style="83" customWidth="1"/>
    <col min="24" max="24" width="19.28515625" style="83" customWidth="1"/>
    <col min="25" max="25" width="22.28515625" style="83" customWidth="1"/>
    <col min="26" max="28" width="9.140625" style="83"/>
    <col min="29" max="30" width="9.140625" style="85"/>
    <col min="31" max="35" width="34.28515625" style="37" customWidth="1"/>
    <col min="36" max="36" width="10.140625" style="37" customWidth="1"/>
    <col min="37" max="37" width="8.42578125" style="37" customWidth="1"/>
    <col min="38" max="38" width="7.28515625" style="37" bestFit="1" customWidth="1"/>
    <col min="39" max="41" width="34.28515625" style="37" customWidth="1"/>
    <col min="42" max="43" width="9.140625" style="85"/>
    <col min="44" max="44" width="9.140625" style="37"/>
    <col min="45" max="45" width="13.7109375" style="37" customWidth="1"/>
    <col min="46" max="46" width="18.85546875" style="37" customWidth="1"/>
    <col min="47" max="47" width="19.5703125" style="37" customWidth="1"/>
    <col min="48" max="48" width="13.85546875" style="37" customWidth="1"/>
    <col min="49" max="53" width="9.140625" style="37"/>
    <col min="54" max="54" width="9.140625" style="85"/>
    <col min="55" max="55" width="24.42578125" style="83" customWidth="1"/>
    <col min="56" max="56" width="17.85546875" style="83" customWidth="1"/>
    <col min="57" max="57" width="13.7109375" style="83" customWidth="1"/>
    <col min="58" max="58" width="32.42578125" style="83" customWidth="1"/>
    <col min="59" max="59" width="26.85546875" style="83" customWidth="1"/>
    <col min="60" max="60" width="21.5703125" style="83" customWidth="1"/>
    <col min="61" max="61" width="20.5703125" style="83" customWidth="1"/>
    <col min="62" max="63" width="13.85546875" style="83" customWidth="1"/>
    <col min="64" max="64" width="31.85546875" style="83" customWidth="1"/>
    <col min="65" max="65" width="25.85546875" style="83" customWidth="1"/>
    <col min="66" max="66" width="26.5703125" style="83" customWidth="1"/>
    <col min="67" max="67" width="13.85546875" style="83" customWidth="1"/>
    <col min="68" max="69" width="9.140625" style="83"/>
    <col min="70" max="16384" width="9.140625" style="85"/>
  </cols>
  <sheetData>
    <row r="1" spans="1:69" x14ac:dyDescent="0.25">
      <c r="A1" s="244" t="s">
        <v>241</v>
      </c>
      <c r="B1" s="244"/>
      <c r="C1" s="244"/>
      <c r="F1" s="243" t="s">
        <v>242</v>
      </c>
      <c r="G1" s="243"/>
      <c r="H1" s="243"/>
      <c r="K1" s="224" t="s">
        <v>243</v>
      </c>
      <c r="L1" s="224"/>
      <c r="M1" s="224"/>
      <c r="N1" s="224"/>
      <c r="O1" s="224"/>
      <c r="P1" s="224"/>
      <c r="Q1" s="224"/>
      <c r="R1" s="224"/>
      <c r="U1" s="224" t="s">
        <v>244</v>
      </c>
      <c r="V1" s="224"/>
      <c r="W1" s="224"/>
      <c r="X1" s="224"/>
      <c r="Y1" s="224"/>
      <c r="Z1" s="224"/>
      <c r="AA1" s="224"/>
      <c r="AB1" s="224"/>
      <c r="AE1" s="224" t="s">
        <v>245</v>
      </c>
      <c r="AF1" s="224"/>
      <c r="AG1" s="224"/>
      <c r="AH1" s="224"/>
      <c r="AI1" s="224"/>
      <c r="AJ1" s="224"/>
      <c r="AK1" s="224"/>
      <c r="AL1" s="224"/>
      <c r="AM1" s="243"/>
      <c r="AN1" s="243"/>
      <c r="AO1" s="243"/>
      <c r="AR1" s="224" t="s">
        <v>246</v>
      </c>
      <c r="AS1" s="224"/>
      <c r="AT1" s="224"/>
      <c r="AU1" s="224"/>
      <c r="AV1" s="224"/>
      <c r="AW1" s="224"/>
      <c r="AX1" s="224"/>
      <c r="AY1" s="224"/>
      <c r="AZ1" s="224"/>
      <c r="BA1" s="176"/>
      <c r="BD1" s="224" t="s">
        <v>247</v>
      </c>
      <c r="BE1" s="224"/>
      <c r="BF1" s="224"/>
      <c r="BG1" s="224"/>
      <c r="BH1" s="224"/>
      <c r="BI1" s="224"/>
      <c r="BJ1" s="224"/>
      <c r="BK1" s="224"/>
      <c r="BL1" s="224"/>
      <c r="BM1" s="224"/>
      <c r="BN1" s="224"/>
      <c r="BO1" s="224"/>
      <c r="BP1" s="224"/>
      <c r="BQ1" s="224"/>
    </row>
    <row r="2" spans="1:69" x14ac:dyDescent="0.25">
      <c r="G2" s="88">
        <v>36526</v>
      </c>
      <c r="H2" s="89" t="s">
        <v>46</v>
      </c>
      <c r="I2" s="89"/>
      <c r="P2" s="108">
        <f>'Gráf. 1'!A9</f>
        <v>41821</v>
      </c>
      <c r="Q2" s="109">
        <v>36526</v>
      </c>
      <c r="R2" s="110" t="s">
        <v>46</v>
      </c>
      <c r="Z2" s="108">
        <f>'Gráf. 2'!A9</f>
        <v>41821</v>
      </c>
      <c r="AA2" s="109">
        <v>36526</v>
      </c>
      <c r="AB2" s="110" t="s">
        <v>46</v>
      </c>
      <c r="AJ2" s="134">
        <f>'Gráf. 3'!A12</f>
        <v>41821</v>
      </c>
      <c r="AK2" s="109">
        <v>36526</v>
      </c>
      <c r="AL2" s="110" t="s">
        <v>46</v>
      </c>
      <c r="AX2" s="108">
        <f>'Gráf. 4'!A12</f>
        <v>41821</v>
      </c>
      <c r="AY2" s="149">
        <v>36526</v>
      </c>
      <c r="AZ2" s="150" t="s">
        <v>46</v>
      </c>
      <c r="BA2" s="120"/>
      <c r="BD2" s="155" t="s">
        <v>42</v>
      </c>
      <c r="BJ2" s="155" t="s">
        <v>43</v>
      </c>
      <c r="BP2" s="178">
        <v>36526</v>
      </c>
      <c r="BQ2" s="110" t="s">
        <v>46</v>
      </c>
    </row>
    <row r="3" spans="1:69" x14ac:dyDescent="0.25">
      <c r="A3" s="87">
        <f>'Tab. 1'!A11</f>
        <v>41821</v>
      </c>
      <c r="B3" s="88">
        <v>36526</v>
      </c>
      <c r="C3" s="89" t="s">
        <v>46</v>
      </c>
      <c r="G3" s="88">
        <v>36557</v>
      </c>
      <c r="H3" s="89" t="s">
        <v>47</v>
      </c>
      <c r="I3" s="89"/>
      <c r="P3" s="111" t="str">
        <f>VLOOKUP(P2,Q2:R181,2)</f>
        <v>jul/14</v>
      </c>
      <c r="Q3" s="88">
        <v>36557</v>
      </c>
      <c r="R3" s="112" t="s">
        <v>47</v>
      </c>
      <c r="Z3" s="111" t="str">
        <f>VLOOKUP(Z2,AA2:AB181,2)</f>
        <v>jul/14</v>
      </c>
      <c r="AA3" s="88">
        <v>36557</v>
      </c>
      <c r="AB3" s="112" t="s">
        <v>47</v>
      </c>
      <c r="AJ3" s="135" t="str">
        <f>VLOOKUP(AJ2,AK2:AL181,2)</f>
        <v>jul/14</v>
      </c>
      <c r="AK3" s="88">
        <v>36557</v>
      </c>
      <c r="AL3" s="112" t="s">
        <v>47</v>
      </c>
      <c r="AX3" s="111" t="str">
        <f>VLOOKUP(AX2,AY2:AZ181,2)</f>
        <v>jul/14</v>
      </c>
      <c r="AY3" s="119">
        <v>36557</v>
      </c>
      <c r="AZ3" s="151" t="s">
        <v>47</v>
      </c>
      <c r="BA3" s="120"/>
      <c r="BD3" s="93" t="str">
        <f>CONCATENATE(Gráf.5!A8, " - ", BD2, " - ",BO22)</f>
        <v>Receita Nominal de Vendas - Varejo - jul/14</v>
      </c>
      <c r="BE3" s="156"/>
      <c r="BF3" s="156"/>
      <c r="BG3" s="156"/>
      <c r="BH3" s="156"/>
      <c r="BJ3" s="93" t="str">
        <f>CONCATENATE(Gráf.5!G5, " - ", BJ2, " - ",Gráf.5!AX14)</f>
        <v xml:space="preserve"> - Varejo ampliado - </v>
      </c>
      <c r="BK3" s="156"/>
      <c r="BL3" s="156"/>
      <c r="BM3" s="156"/>
      <c r="BN3" s="156"/>
      <c r="BP3" s="179">
        <v>36557</v>
      </c>
      <c r="BQ3" s="112" t="s">
        <v>47</v>
      </c>
    </row>
    <row r="4" spans="1:69" ht="30" customHeight="1" x14ac:dyDescent="0.25">
      <c r="A4" s="37" t="str">
        <f>VLOOKUP(A3,B3:C182,2)</f>
        <v>jul/14</v>
      </c>
      <c r="B4" s="88">
        <v>36557</v>
      </c>
      <c r="C4" s="89" t="s">
        <v>47</v>
      </c>
      <c r="G4" s="88">
        <v>36586</v>
      </c>
      <c r="H4" s="89" t="s">
        <v>48</v>
      </c>
      <c r="I4" s="89"/>
      <c r="P4" s="111"/>
      <c r="Q4" s="88">
        <v>36586</v>
      </c>
      <c r="R4" s="112" t="s">
        <v>48</v>
      </c>
      <c r="Z4" s="111"/>
      <c r="AA4" s="88">
        <v>36586</v>
      </c>
      <c r="AB4" s="112" t="s">
        <v>48</v>
      </c>
      <c r="AJ4" s="111"/>
      <c r="AK4" s="88">
        <v>36586</v>
      </c>
      <c r="AL4" s="112" t="s">
        <v>48</v>
      </c>
      <c r="AX4" s="111"/>
      <c r="AY4" s="119">
        <v>36586</v>
      </c>
      <c r="AZ4" s="151" t="s">
        <v>48</v>
      </c>
      <c r="BA4" s="120"/>
      <c r="BD4" s="157" t="s">
        <v>4</v>
      </c>
      <c r="BE4" s="158" t="s">
        <v>33</v>
      </c>
      <c r="BF4" s="158" t="s">
        <v>36</v>
      </c>
      <c r="BG4" s="158" t="s">
        <v>2</v>
      </c>
      <c r="BH4" s="159" t="s">
        <v>3</v>
      </c>
      <c r="BI4" s="160"/>
      <c r="BJ4" s="157" t="s">
        <v>4</v>
      </c>
      <c r="BK4" s="158" t="s">
        <v>33</v>
      </c>
      <c r="BL4" s="158" t="s">
        <v>36</v>
      </c>
      <c r="BM4" s="158" t="s">
        <v>2</v>
      </c>
      <c r="BN4" s="158" t="s">
        <v>3</v>
      </c>
      <c r="BO4" s="177"/>
      <c r="BP4" s="179">
        <v>36586</v>
      </c>
      <c r="BQ4" s="112" t="s">
        <v>48</v>
      </c>
    </row>
    <row r="5" spans="1:69" x14ac:dyDescent="0.25">
      <c r="B5" s="88">
        <v>36586</v>
      </c>
      <c r="C5" s="89" t="s">
        <v>48</v>
      </c>
      <c r="F5" s="37" t="str">
        <f>VLOOKUP('Tab. 2'!D$5:D$14,$G$2:$H$181,2)</f>
        <v>out/13</v>
      </c>
      <c r="G5" s="88">
        <v>36617</v>
      </c>
      <c r="H5" s="89" t="s">
        <v>49</v>
      </c>
      <c r="I5" s="89"/>
      <c r="K5" s="93" t="str">
        <f>CONCATENATE('Gráf. 1'!A6, "-", P3)</f>
        <v>Volume de Vendas-jul/14</v>
      </c>
      <c r="L5" s="93"/>
      <c r="M5" s="93"/>
      <c r="N5" s="93"/>
      <c r="O5" s="93"/>
      <c r="P5" s="111"/>
      <c r="Q5" s="88">
        <v>36617</v>
      </c>
      <c r="R5" s="112" t="s">
        <v>49</v>
      </c>
      <c r="U5" s="93" t="str">
        <f>CONCATENATE('Gráf. 2'!A6, "-", Z3)</f>
        <v>Volume de Vendas-jul/14</v>
      </c>
      <c r="V5" s="93"/>
      <c r="W5" s="93"/>
      <c r="X5" s="93"/>
      <c r="Y5" s="93"/>
      <c r="Z5" s="111"/>
      <c r="AA5" s="88">
        <v>36617</v>
      </c>
      <c r="AB5" s="112" t="s">
        <v>49</v>
      </c>
      <c r="AJ5" s="111"/>
      <c r="AK5" s="88">
        <v>36617</v>
      </c>
      <c r="AL5" s="112" t="s">
        <v>49</v>
      </c>
      <c r="AX5" s="111"/>
      <c r="AY5" s="119">
        <v>36617</v>
      </c>
      <c r="AZ5" s="151" t="s">
        <v>49</v>
      </c>
      <c r="BA5" s="120"/>
      <c r="BD5" s="161">
        <f t="shared" ref="BD5:BD20" si="0">BD6-31</f>
        <v>41324</v>
      </c>
      <c r="BE5" s="162">
        <f>IFERROR(SUMIFS(base_gráfico!D:D,base_gráfico!$A:$A,Gráf.5!$A$8, base_gráfico!$B:$B,referências!$BD$2,base_gráfico!$C:$C, referências!$BO5),"-")</f>
        <v>108.3</v>
      </c>
      <c r="BF5" s="162">
        <f>IFERROR(SUMIFS(base_gráfico!E:E,base_gráfico!$A:$A,Gráf.5!$A$8, base_gráfico!$B:$B,referências!$BD$2,base_gráfico!$C:$C, referências!$BO5),"-")</f>
        <v>6.7</v>
      </c>
      <c r="BG5" s="162">
        <f>IFERROR(SUMIFS(base_gráfico!F:F,base_gráfico!$A:$A,Gráf.5!$A$8, base_gráfico!$B:$B,referências!$BD$2,base_gráfico!$C:$C, referências!$BO5),"-")</f>
        <v>11</v>
      </c>
      <c r="BH5" s="163">
        <f>IFERROR(SUMIFS(base_gráfico!G:G,base_gráfico!$A:$A,Gráf.5!$A$8, base_gráfico!$B:$B,referências!$BD$2,base_gráfico!$C:$C, referências!$BO5),"-")</f>
        <v>14.9</v>
      </c>
      <c r="BI5" s="160"/>
      <c r="BJ5" s="164">
        <f t="shared" ref="BJ5:BJ20" si="1">BJ6-31</f>
        <v>41324</v>
      </c>
      <c r="BK5" s="165">
        <f>IFERROR(SUMIFS(base_gráfico!D:D,base_gráfico!$A:$A,Gráf.5!$A$8, base_gráfico!$B:$B,referências!$BJ$2,base_gráfico!$C:$C, referências!$BO5),"-")</f>
        <v>93.9</v>
      </c>
      <c r="BL5" s="165">
        <f>IFERROR(SUMIFS(base_gráfico!E:E,base_gráfico!$A:$A,Gráf.5!$A$8, base_gráfico!$B:$B,referências!$BJ$2,base_gráfico!$C:$C, referências!$BO5),"-")</f>
        <v>-2.1</v>
      </c>
      <c r="BM5" s="165">
        <f>IFERROR(SUMIFS(base_gráfico!F:F,base_gráfico!$A:$A,Gráf.5!$A$8, base_gráfico!$B:$B,referências!$BJ$2,base_gráfico!$C:$C, referências!$BO5),"-")</f>
        <v>1.8</v>
      </c>
      <c r="BN5" s="165">
        <f>IFERROR(SUMIFS(base_gráfico!G:G,base_gráfico!$A:$A,Gráf.5!$A$8, base_gráfico!$B:$B,referências!$BJ$2,base_gráfico!$C:$C, referências!$BO5),"-")</f>
        <v>4.3</v>
      </c>
      <c r="BO5" s="83" t="str">
        <f>VLOOKUP(BD$5:BD$22,referências!$BP$2:$BQ$181,2)</f>
        <v>fev/13</v>
      </c>
      <c r="BP5" s="179">
        <v>36617</v>
      </c>
      <c r="BQ5" s="112" t="s">
        <v>49</v>
      </c>
    </row>
    <row r="6" spans="1:69" x14ac:dyDescent="0.25">
      <c r="B6" s="88">
        <v>36617</v>
      </c>
      <c r="C6" s="89" t="s">
        <v>49</v>
      </c>
      <c r="F6" s="37" t="str">
        <f>VLOOKUP('Tab. 2'!D$5:D$14,$G$2:$H$181,2)</f>
        <v>nov/13</v>
      </c>
      <c r="G6" s="88">
        <v>36647</v>
      </c>
      <c r="H6" s="89" t="s">
        <v>50</v>
      </c>
      <c r="I6" s="89"/>
      <c r="K6" s="249"/>
      <c r="L6" s="245" t="s">
        <v>33</v>
      </c>
      <c r="M6" s="247" t="s">
        <v>36</v>
      </c>
      <c r="N6" s="245" t="s">
        <v>2</v>
      </c>
      <c r="O6" s="247" t="s">
        <v>3</v>
      </c>
      <c r="P6" s="111"/>
      <c r="Q6" s="88">
        <v>36647</v>
      </c>
      <c r="R6" s="112" t="s">
        <v>50</v>
      </c>
      <c r="U6" s="249"/>
      <c r="V6" s="245" t="s">
        <v>33</v>
      </c>
      <c r="W6" s="247" t="s">
        <v>36</v>
      </c>
      <c r="X6" s="245" t="s">
        <v>2</v>
      </c>
      <c r="Y6" s="247" t="s">
        <v>3</v>
      </c>
      <c r="Z6" s="111"/>
      <c r="AA6" s="88">
        <v>36647</v>
      </c>
      <c r="AB6" s="112" t="s">
        <v>50</v>
      </c>
      <c r="AJ6" s="111"/>
      <c r="AK6" s="88">
        <v>36647</v>
      </c>
      <c r="AL6" s="112" t="s">
        <v>50</v>
      </c>
      <c r="AX6" s="111"/>
      <c r="AY6" s="119">
        <v>36647</v>
      </c>
      <c r="AZ6" s="151" t="s">
        <v>50</v>
      </c>
      <c r="BA6" s="120"/>
      <c r="BD6" s="164">
        <f t="shared" si="0"/>
        <v>41355</v>
      </c>
      <c r="BE6" s="165">
        <f>IFERROR(SUMIFS(base_gráfico!D:D,base_gráfico!$A:$A,Gráf.5!$A$8, base_gráfico!$B:$B,referências!$BD$2,base_gráfico!$C:$C, referências!$BO6),"-")</f>
        <v>124.5</v>
      </c>
      <c r="BF6" s="165">
        <f>IFERROR(SUMIFS(base_gráfico!E:E,base_gráfico!$A:$A,Gráf.5!$A$8, base_gráfico!$B:$B,referências!$BD$2,base_gráfico!$C:$C, referências!$BO6),"-")</f>
        <v>11.5</v>
      </c>
      <c r="BG6" s="165">
        <f>IFERROR(SUMIFS(base_gráfico!F:F,base_gráfico!$A:$A,Gráf.5!$A$8, base_gráfico!$B:$B,referências!$BD$2,base_gráfico!$C:$C, referências!$BO6),"-")</f>
        <v>11.2</v>
      </c>
      <c r="BH6" s="167">
        <f>IFERROR(SUMIFS(base_gráfico!G:G,base_gráfico!$A:$A,Gráf.5!$A$8, base_gráfico!$B:$B,referências!$BD$2,base_gráfico!$C:$C, referências!$BO6),"-")</f>
        <v>14.5</v>
      </c>
      <c r="BI6" s="160"/>
      <c r="BJ6" s="164">
        <f t="shared" si="1"/>
        <v>41355</v>
      </c>
      <c r="BK6" s="165">
        <f>IFERROR(SUMIFS(base_gráfico!D:D,base_gráfico!$A:$A,Gráf.5!$A$8, base_gráfico!$B:$B,referências!$BJ$2,base_gráfico!$C:$C, referências!$BO6),"-")</f>
        <v>108.3</v>
      </c>
      <c r="BL6" s="165">
        <f>IFERROR(SUMIFS(base_gráfico!E:E,base_gráfico!$A:$A,Gráf.5!$A$8, base_gráfico!$B:$B,referências!$BJ$2,base_gráfico!$C:$C, referências!$BO6),"-")</f>
        <v>-0.2</v>
      </c>
      <c r="BM6" s="165">
        <f>IFERROR(SUMIFS(base_gráfico!F:F,base_gráfico!$A:$A,Gráf.5!$A$8, base_gráfico!$B:$B,referências!$BJ$2,base_gráfico!$C:$C, referências!$BO6),"-")</f>
        <v>1.1000000000000001</v>
      </c>
      <c r="BN6" s="165">
        <f>IFERROR(SUMIFS(base_gráfico!G:G,base_gráfico!$A:$A,Gráf.5!$A$8, base_gráfico!$B:$B,referências!$BJ$2,base_gráfico!$C:$C, referências!$BO6),"-")</f>
        <v>4.2</v>
      </c>
      <c r="BO6" s="83" t="str">
        <f>VLOOKUP(BD$5:BD$22,referências!$BP$2:$BQ$181,2)</f>
        <v>mar/13</v>
      </c>
      <c r="BP6" s="179">
        <v>36647</v>
      </c>
      <c r="BQ6" s="112" t="s">
        <v>50</v>
      </c>
    </row>
    <row r="7" spans="1:69" x14ac:dyDescent="0.25">
      <c r="B7" s="88">
        <v>36647</v>
      </c>
      <c r="C7" s="89" t="s">
        <v>50</v>
      </c>
      <c r="F7" s="37" t="str">
        <f>VLOOKUP('Tab. 2'!D$5:D$14,$G$2:$H$181,2)</f>
        <v>dez/13</v>
      </c>
      <c r="G7" s="88">
        <v>36678</v>
      </c>
      <c r="H7" s="89" t="s">
        <v>51</v>
      </c>
      <c r="I7" s="89"/>
      <c r="K7" s="250"/>
      <c r="L7" s="246"/>
      <c r="M7" s="248"/>
      <c r="N7" s="246"/>
      <c r="O7" s="248"/>
      <c r="P7" s="111"/>
      <c r="Q7" s="88">
        <v>36678</v>
      </c>
      <c r="R7" s="112" t="s">
        <v>51</v>
      </c>
      <c r="U7" s="250"/>
      <c r="V7" s="246"/>
      <c r="W7" s="248"/>
      <c r="X7" s="246"/>
      <c r="Y7" s="248"/>
      <c r="Z7" s="111"/>
      <c r="AA7" s="88">
        <v>36678</v>
      </c>
      <c r="AB7" s="112" t="s">
        <v>51</v>
      </c>
      <c r="AJ7" s="111"/>
      <c r="AK7" s="88">
        <v>36678</v>
      </c>
      <c r="AL7" s="112" t="s">
        <v>51</v>
      </c>
      <c r="AX7" s="111"/>
      <c r="AY7" s="119">
        <v>36678</v>
      </c>
      <c r="AZ7" s="151" t="s">
        <v>51</v>
      </c>
      <c r="BA7" s="120"/>
      <c r="BD7" s="164">
        <f t="shared" si="0"/>
        <v>41386</v>
      </c>
      <c r="BE7" s="165">
        <f>IFERROR(SUMIFS(base_gráfico!D:D,base_gráfico!$A:$A,Gráf.5!$A$8, base_gráfico!$B:$B,referências!$BD$2,base_gráfico!$C:$C, referências!$BO7),"-")</f>
        <v>117.2</v>
      </c>
      <c r="BF7" s="165">
        <f>IFERROR(SUMIFS(base_gráfico!E:E,base_gráfico!$A:$A,Gráf.5!$A$8, base_gráfico!$B:$B,referências!$BD$2,base_gráfico!$C:$C, referências!$BO7),"-")</f>
        <v>12.8</v>
      </c>
      <c r="BG7" s="165">
        <f>IFERROR(SUMIFS(base_gráfico!F:F,base_gráfico!$A:$A,Gráf.5!$A$8, base_gráfico!$B:$B,referências!$BD$2,base_gráfico!$C:$C, referências!$BO7),"-")</f>
        <v>11.6</v>
      </c>
      <c r="BH7" s="167">
        <f>IFERROR(SUMIFS(base_gráfico!G:G,base_gráfico!$A:$A,Gráf.5!$A$8, base_gráfico!$B:$B,referências!$BD$2,base_gráfico!$C:$C, referências!$BO7),"-")</f>
        <v>14.9</v>
      </c>
      <c r="BI7" s="160"/>
      <c r="BJ7" s="164">
        <f t="shared" si="1"/>
        <v>41386</v>
      </c>
      <c r="BK7" s="165">
        <f>IFERROR(SUMIFS(base_gráfico!D:D,base_gráfico!$A:$A,Gráf.5!$A$8, base_gráfico!$B:$B,referências!$BJ$2,base_gráfico!$C:$C, referências!$BO7),"-")</f>
        <v>104</v>
      </c>
      <c r="BL7" s="165">
        <f>IFERROR(SUMIFS(base_gráfico!E:E,base_gráfico!$A:$A,Gráf.5!$A$8, base_gráfico!$B:$B,referências!$BJ$2,base_gráfico!$C:$C, referências!$BO7),"-")</f>
        <v>19.3</v>
      </c>
      <c r="BM7" s="165">
        <f>IFERROR(SUMIFS(base_gráfico!F:F,base_gráfico!$A:$A,Gráf.5!$A$8, base_gráfico!$B:$B,referências!$BJ$2,base_gráfico!$C:$C, referências!$BO7),"-")</f>
        <v>5.2</v>
      </c>
      <c r="BN7" s="165">
        <f>IFERROR(SUMIFS(base_gráfico!G:G,base_gráfico!$A:$A,Gráf.5!$A$8, base_gráfico!$B:$B,referências!$BJ$2,base_gráfico!$C:$C, referências!$BO7),"-")</f>
        <v>7.3</v>
      </c>
      <c r="BO7" s="83" t="str">
        <f>VLOOKUP(BD$5:BD$22,referências!$BP$2:$BQ$181,2)</f>
        <v>abr/13</v>
      </c>
      <c r="BP7" s="179">
        <v>36678</v>
      </c>
      <c r="BQ7" s="112" t="s">
        <v>51</v>
      </c>
    </row>
    <row r="8" spans="1:69" x14ac:dyDescent="0.25">
      <c r="B8" s="88">
        <v>36678</v>
      </c>
      <c r="C8" s="89" t="s">
        <v>51</v>
      </c>
      <c r="F8" s="37" t="str">
        <f>VLOOKUP('Tab. 2'!D$5:D$14,$G$2:$H$181,2)</f>
        <v>jan/14</v>
      </c>
      <c r="G8" s="88">
        <v>36708</v>
      </c>
      <c r="H8" s="89" t="s">
        <v>52</v>
      </c>
      <c r="I8" s="89"/>
      <c r="K8" s="97" t="s">
        <v>32</v>
      </c>
      <c r="L8" s="103">
        <f>IFERROR(SUMIFS(base_tabela!C:C,base_tabela!$B:$B,'Gráf. 1'!$A$9,base_tabela!$A:$A,'Gráf. 1'!$A$6), "-")</f>
        <v>108.9</v>
      </c>
      <c r="M8" s="98">
        <f>IFERROR(SUMIFS(base_tabela!D:D,base_tabela!$B:$B,'Gráf. 1'!$A$9,base_tabela!$A:$A,'Gráf. 1'!$A$6), "-")</f>
        <v>-2.2000000000000002</v>
      </c>
      <c r="N8" s="103">
        <f>IFERROR(SUMIFS(base_tabela!E:E,base_tabela!$B:$B,'Gráf. 1'!$A$9,base_tabela!$A:$A,'Gráf. 1'!$A$6),"-")</f>
        <v>0.9</v>
      </c>
      <c r="O8" s="98">
        <f>IFERROR(SUMIFS(base_tabela!F:F,base_tabela!$B:$B,'Gráf. 1'!$A$9,base_tabela!$A:$A,'Gráf. 1'!$A$6),"-")</f>
        <v>0.5</v>
      </c>
      <c r="P8" s="111"/>
      <c r="Q8" s="88">
        <v>36708</v>
      </c>
      <c r="R8" s="112" t="s">
        <v>52</v>
      </c>
      <c r="U8" s="97" t="s">
        <v>32</v>
      </c>
      <c r="V8" s="103">
        <f>IFERROR(SUMIFS(base_tabela!C:C,base_tabela!$B:$B,'Gráf. 2'!$A$9,base_tabela!$A:$A,'Gráf. 2'!$A$6), "-")</f>
        <v>108.9</v>
      </c>
      <c r="W8" s="98">
        <f>IFERROR(SUMIFS(base_tabela!D:D,base_tabela!$B:$B,'Gráf. 2'!$A$9,base_tabela!$A:$A,'Gráf. 2'!$A$6), "-")</f>
        <v>-2.2000000000000002</v>
      </c>
      <c r="X8" s="103">
        <f>IFERROR(SUMIFS(base_tabela!E:E,base_tabela!$B:$B,'Gráf. 2'!$A$9,base_tabela!$A:$A,'Gráf. 2'!$A$6),"-")</f>
        <v>0.9</v>
      </c>
      <c r="Y8" s="98">
        <f>IFERROR(SUMIFS(base_tabela!F:F,base_tabela!$B:$B,'Gráf. 2'!$A$9,base_tabela!$A:$A,'Gráf. 2'!$A$6),"-")</f>
        <v>0.5</v>
      </c>
      <c r="Z8" s="111"/>
      <c r="AA8" s="88">
        <v>36708</v>
      </c>
      <c r="AB8" s="112" t="s">
        <v>52</v>
      </c>
      <c r="AJ8" s="111"/>
      <c r="AK8" s="88">
        <v>36708</v>
      </c>
      <c r="AL8" s="112" t="s">
        <v>52</v>
      </c>
      <c r="AX8" s="111"/>
      <c r="AY8" s="119">
        <v>36708</v>
      </c>
      <c r="AZ8" s="151" t="s">
        <v>52</v>
      </c>
      <c r="BA8" s="120"/>
      <c r="BD8" s="164">
        <f t="shared" si="0"/>
        <v>41417</v>
      </c>
      <c r="BE8" s="165">
        <f>IFERROR(SUMIFS(base_gráfico!D:D,base_gráfico!$A:$A,Gráf.5!$A$8, base_gráfico!$B:$B,referências!$BD$2,base_gráfico!$C:$C, referências!$BO8),"-")</f>
        <v>123.7</v>
      </c>
      <c r="BF8" s="165">
        <f>IFERROR(SUMIFS(base_gráfico!E:E,base_gráfico!$A:$A,Gráf.5!$A$8, base_gráfico!$B:$B,referências!$BD$2,base_gráfico!$C:$C, referências!$BO8),"-")</f>
        <v>11.9</v>
      </c>
      <c r="BG8" s="165">
        <f>IFERROR(SUMIFS(base_gráfico!F:F,base_gráfico!$A:$A,Gráf.5!$A$8, base_gráfico!$B:$B,referências!$BD$2,base_gráfico!$C:$C, referências!$BO8),"-")</f>
        <v>11.6</v>
      </c>
      <c r="BH8" s="167">
        <f>IFERROR(SUMIFS(base_gráfico!G:G,base_gráfico!$A:$A,Gráf.5!$A$8, base_gráfico!$B:$B,referências!$BD$2,base_gráfico!$C:$C, referências!$BO8),"-")</f>
        <v>14.6</v>
      </c>
      <c r="BI8" s="160"/>
      <c r="BJ8" s="164">
        <f t="shared" si="1"/>
        <v>41417</v>
      </c>
      <c r="BK8" s="165">
        <f>IFERROR(SUMIFS(base_gráfico!D:D,base_gráfico!$A:$A,Gráf.5!$A$8, base_gráfico!$B:$B,referências!$BJ$2,base_gráfico!$C:$C, referências!$BO8),"-")</f>
        <v>104.2</v>
      </c>
      <c r="BL8" s="165">
        <f>IFERROR(SUMIFS(base_gráfico!E:E,base_gráfico!$A:$A,Gráf.5!$A$8, base_gráfico!$B:$B,referências!$BJ$2,base_gráfico!$C:$C, referências!$BO8),"-")</f>
        <v>-5.3</v>
      </c>
      <c r="BM8" s="165">
        <f>IFERROR(SUMIFS(base_gráfico!F:F,base_gráfico!$A:$A,Gráf.5!$A$8, base_gráfico!$B:$B,referências!$BJ$2,base_gráfico!$C:$C, referências!$BO8),"-")</f>
        <v>2.9</v>
      </c>
      <c r="BN8" s="165">
        <f>IFERROR(SUMIFS(base_gráfico!G:G,base_gráfico!$A:$A,Gráf.5!$A$8, base_gráfico!$B:$B,referências!$BJ$2,base_gráfico!$C:$C, referências!$BO8),"-")</f>
        <v>7.3</v>
      </c>
      <c r="BO8" s="83" t="str">
        <f>VLOOKUP(BD$5:BD$22,referências!$BP$2:$BQ$181,2)</f>
        <v>mai/13</v>
      </c>
      <c r="BP8" s="179">
        <v>36708</v>
      </c>
      <c r="BQ8" s="112" t="s">
        <v>52</v>
      </c>
    </row>
    <row r="9" spans="1:69" x14ac:dyDescent="0.25">
      <c r="B9" s="88">
        <v>36708</v>
      </c>
      <c r="C9" s="89" t="s">
        <v>52</v>
      </c>
      <c r="F9" s="37" t="str">
        <f>VLOOKUP('Tab. 2'!D$5:D$14,$G$2:$H$181,2)</f>
        <v>fev/14</v>
      </c>
      <c r="G9" s="88">
        <v>36739</v>
      </c>
      <c r="H9" s="89" t="s">
        <v>53</v>
      </c>
      <c r="I9" s="89"/>
      <c r="K9" s="99" t="s">
        <v>10</v>
      </c>
      <c r="L9" s="104">
        <f>IFERROR(SUMIFS(base_tabela!K:K,base_tabela!$B:$B,'Gráf. 1'!$A$9,base_tabela!$A:$A,'Gráf. 1'!$A$6), "-")</f>
        <v>106.9</v>
      </c>
      <c r="M9" s="94">
        <f>IFERROR(SUMIFS(base_tabela!X:X,base_tabela!$B:$B,'Gráf. 1'!$A$9,base_tabela!$A:$A,'Gráf. 1'!$A$6),"-")</f>
        <v>-3.1</v>
      </c>
      <c r="N9" s="106">
        <f>IFERROR(SUMIFS(base_tabela!AK:AK,base_tabela!$B:$B,'Gráf. 1'!$A$9,base_tabela!$A:$A,'Gráf. 1'!$A$6),"-")</f>
        <v>0.8</v>
      </c>
      <c r="O9" s="94">
        <f>IFERROR(SUMIFS(base_tabela!AX:AX,base_tabela!$B:$B,'Gráf. 1'!$A$9,base_tabela!$A:$A,'Gráf. 1'!$A$6),"-")</f>
        <v>-1.3</v>
      </c>
      <c r="P9" s="111"/>
      <c r="Q9" s="88">
        <v>36739</v>
      </c>
      <c r="R9" s="112" t="s">
        <v>53</v>
      </c>
      <c r="U9" s="99" t="s">
        <v>10</v>
      </c>
      <c r="V9" s="104">
        <f>IFERROR(SUMIFS(base_tabela!K:K,base_tabela!$B:$B,'Gráf. 2'!$A$9,base_tabela!$A:$A,'Gráf. 2'!$A$6), "-")</f>
        <v>106.9</v>
      </c>
      <c r="W9" s="94">
        <f>IFERROR(SUMIFS(base_tabela!X:X,base_tabela!$B:$B,'Gráf. 2'!$A$9,base_tabela!$A:$A,'Gráf. 2'!$A$6),"-")</f>
        <v>-3.1</v>
      </c>
      <c r="X9" s="106">
        <f>IFERROR(SUMIFS(base_tabela!AK:AK,base_tabela!$B:$B,'Gráf. 2'!$A$9,base_tabela!$A:$A,'Gráf. 2'!$A$6),"-")</f>
        <v>0.8</v>
      </c>
      <c r="Y9" s="94">
        <f>IFERROR(SUMIFS(base_tabela!AX:AX,base_tabela!$B:$B,'Gráf. 2'!$A$9,base_tabela!$A:$A,'Gráf. 2'!$A$6),"-")</f>
        <v>-1.3</v>
      </c>
      <c r="Z9" s="111"/>
      <c r="AA9" s="88">
        <v>36739</v>
      </c>
      <c r="AB9" s="112" t="s">
        <v>53</v>
      </c>
      <c r="AJ9" s="111"/>
      <c r="AK9" s="88">
        <v>36739</v>
      </c>
      <c r="AL9" s="112" t="s">
        <v>53</v>
      </c>
      <c r="AN9" s="37" t="str">
        <f>'Gráf. 3'!A6</f>
        <v>Número Índice</v>
      </c>
      <c r="AX9" s="111"/>
      <c r="AY9" s="119">
        <v>36739</v>
      </c>
      <c r="AZ9" s="151" t="s">
        <v>53</v>
      </c>
      <c r="BA9" s="120"/>
      <c r="BD9" s="164">
        <f t="shared" si="0"/>
        <v>41448</v>
      </c>
      <c r="BE9" s="165">
        <f>IFERROR(SUMIFS(base_gráfico!D:D,base_gráfico!$A:$A,Gráf.5!$A$8, base_gráfico!$B:$B,referências!$BD$2,base_gráfico!$C:$C, referências!$BO9),"-")</f>
        <v>116.2</v>
      </c>
      <c r="BF9" s="165">
        <f>IFERROR(SUMIFS(base_gráfico!E:E,base_gráfico!$A:$A,Gráf.5!$A$8, base_gráfico!$B:$B,referências!$BD$2,base_gráfico!$C:$C, referências!$BO9),"-")</f>
        <v>4.7</v>
      </c>
      <c r="BG9" s="165">
        <f>IFERROR(SUMIFS(base_gráfico!F:F,base_gráfico!$A:$A,Gráf.5!$A$8, base_gráfico!$B:$B,referências!$BD$2,base_gráfico!$C:$C, referências!$BO9),"-")</f>
        <v>10.4</v>
      </c>
      <c r="BH9" s="167">
        <f>IFERROR(SUMIFS(base_gráfico!G:G,base_gráfico!$A:$A,Gráf.5!$A$8, base_gráfico!$B:$B,referências!$BD$2,base_gráfico!$C:$C, referências!$BO9),"-")</f>
        <v>13.4</v>
      </c>
      <c r="BI9" s="160"/>
      <c r="BJ9" s="164">
        <f t="shared" si="1"/>
        <v>41448</v>
      </c>
      <c r="BK9" s="165">
        <f>IFERROR(SUMIFS(base_gráfico!D:D,base_gráfico!$A:$A,Gráf.5!$A$8, base_gráfico!$B:$B,referências!$BJ$2,base_gráfico!$C:$C, referências!$BO9),"-")</f>
        <v>99.5</v>
      </c>
      <c r="BL9" s="165">
        <f>IFERROR(SUMIFS(base_gráfico!E:E,base_gráfico!$A:$A,Gráf.5!$A$8, base_gráfico!$B:$B,referências!$BJ$2,base_gráfico!$C:$C, referências!$BO9),"-")</f>
        <v>-10.8</v>
      </c>
      <c r="BM9" s="165">
        <f>IFERROR(SUMIFS(base_gráfico!F:F,base_gráfico!$A:$A,Gráf.5!$A$8, base_gráfico!$B:$B,referências!$BJ$2,base_gráfico!$C:$C, referências!$BO9),"-")</f>
        <v>0.4</v>
      </c>
      <c r="BN9" s="165">
        <f>IFERROR(SUMIFS(base_gráfico!G:G,base_gráfico!$A:$A,Gráf.5!$A$8, base_gráfico!$B:$B,referências!$BJ$2,base_gráfico!$C:$C, referências!$BO9),"-")</f>
        <v>5.3</v>
      </c>
      <c r="BO9" s="83" t="str">
        <f>VLOOKUP(BD$5:BD$22,referências!$BP$2:$BQ$181,2)</f>
        <v>jun/13</v>
      </c>
      <c r="BP9" s="179">
        <v>36739</v>
      </c>
      <c r="BQ9" s="112" t="s">
        <v>53</v>
      </c>
    </row>
    <row r="10" spans="1:69" x14ac:dyDescent="0.25">
      <c r="B10" s="88">
        <v>36739</v>
      </c>
      <c r="C10" s="89" t="s">
        <v>53</v>
      </c>
      <c r="F10" s="37" t="str">
        <f>VLOOKUP('Tab. 2'!D$5:D$14,$G$2:$H$181,2)</f>
        <v>mar/14</v>
      </c>
      <c r="G10" s="88">
        <v>36770</v>
      </c>
      <c r="H10" s="89" t="s">
        <v>54</v>
      </c>
      <c r="I10" s="89"/>
      <c r="K10" s="99" t="s">
        <v>11</v>
      </c>
      <c r="L10" s="104">
        <f>IFERROR(SUMIFS(base_tabela!L:L,base_tabela!$B:$B,'Gráf. 1'!$A$9,base_tabela!$A:$A,'Gráf. 1'!$A$6), "-")</f>
        <v>101.7</v>
      </c>
      <c r="M10" s="94">
        <f>IFERROR(SUMIFS(base_tabela!Y:Y,base_tabela!$B:$B,'Gráf. 1'!$A$9,base_tabela!$A:$A,'Gráf. 1'!$A$6),"-")</f>
        <v>-1.9</v>
      </c>
      <c r="N10" s="106">
        <f>IFERROR(SUMIFS(base_tabela!AL:AL,base_tabela!$B:$B,'Gráf. 1'!$A$9,base_tabela!$A:$A,'Gráf. 1'!$A$6),"-")</f>
        <v>-1</v>
      </c>
      <c r="O10" s="94">
        <f>IFERROR(SUMIFS(base_tabela!AY:AY,base_tabela!$B:$B,'Gráf. 1'!$A$9,base_tabela!$A:$A,'Gráf. 1'!$A$6),"-")</f>
        <v>-1.5</v>
      </c>
      <c r="P10" s="111"/>
      <c r="Q10" s="88">
        <v>36770</v>
      </c>
      <c r="R10" s="112" t="s">
        <v>54</v>
      </c>
      <c r="U10" s="99" t="s">
        <v>11</v>
      </c>
      <c r="V10" s="104">
        <f>IFERROR(SUMIFS(base_tabela!L:L,base_tabela!$B:$B,'Gráf. 2'!$A$9,base_tabela!$A:$A,'Gráf. 2'!$A$6), "-")</f>
        <v>101.7</v>
      </c>
      <c r="W10" s="94">
        <f>IFERROR(SUMIFS(base_tabela!Y:Y,base_tabela!$B:$B,'Gráf. 2'!$A$9,base_tabela!$A:$A,'Gráf. 2'!$A$6),"-")</f>
        <v>-1.9</v>
      </c>
      <c r="X10" s="106">
        <f>IFERROR(SUMIFS(base_tabela!AL:AL,base_tabela!$B:$B,'Gráf. 2'!$A$9,base_tabela!$A:$A,'Gráf. 2'!$A$6),"-")</f>
        <v>-1</v>
      </c>
      <c r="Y10" s="94">
        <f>IFERROR(SUMIFS(base_tabela!AY:AY,base_tabela!$B:$B,'Gráf. 2'!$A$9,base_tabela!$A:$A,'Gráf. 2'!$A$6),"-")</f>
        <v>-1.5</v>
      </c>
      <c r="Z10" s="111"/>
      <c r="AA10" s="88">
        <v>36770</v>
      </c>
      <c r="AB10" s="112" t="s">
        <v>54</v>
      </c>
      <c r="AJ10" s="111"/>
      <c r="AK10" s="88">
        <v>36770</v>
      </c>
      <c r="AL10" s="112" t="s">
        <v>54</v>
      </c>
      <c r="AN10" s="138" t="str">
        <f>AG12</f>
        <v>Receita nominal de vendas</v>
      </c>
      <c r="AO10" s="138" t="str">
        <f>AH12</f>
        <v>Volume de vendas</v>
      </c>
      <c r="AX10" s="111"/>
      <c r="AY10" s="119">
        <v>36770</v>
      </c>
      <c r="AZ10" s="151" t="s">
        <v>54</v>
      </c>
      <c r="BA10" s="120"/>
      <c r="BD10" s="164">
        <f t="shared" si="0"/>
        <v>41479</v>
      </c>
      <c r="BE10" s="165">
        <f>IFERROR(SUMIFS(base_gráfico!D:D,base_gráfico!$A:$A,Gráf.5!$A$8, base_gráfico!$B:$B,referências!$BD$2,base_gráfico!$C:$C, referências!$BO10),"-")</f>
        <v>124.1</v>
      </c>
      <c r="BF10" s="165">
        <f>IFERROR(SUMIFS(base_gráfico!E:E,base_gráfico!$A:$A,Gráf.5!$A$8, base_gráfico!$B:$B,referências!$BD$2,base_gráfico!$C:$C, referências!$BO10),"-")</f>
        <v>11.5</v>
      </c>
      <c r="BG10" s="165">
        <f>IFERROR(SUMIFS(base_gráfico!F:F,base_gráfico!$A:$A,Gráf.5!$A$8, base_gráfico!$B:$B,referências!$BD$2,base_gráfico!$C:$C, referências!$BO10),"-")</f>
        <v>10.6</v>
      </c>
      <c r="BH10" s="167">
        <f>IFERROR(SUMIFS(base_gráfico!G:G,base_gráfico!$A:$A,Gráf.5!$A$8, base_gráfico!$B:$B,referências!$BD$2,base_gráfico!$C:$C, referências!$BO10),"-")</f>
        <v>13.4</v>
      </c>
      <c r="BI10" s="160"/>
      <c r="BJ10" s="164">
        <f t="shared" si="1"/>
        <v>41479</v>
      </c>
      <c r="BK10" s="165">
        <f>IFERROR(SUMIFS(base_gráfico!D:D,base_gráfico!$A:$A,Gráf.5!$A$8, base_gráfico!$B:$B,referências!$BJ$2,base_gráfico!$C:$C, referências!$BO10),"-")</f>
        <v>104.6</v>
      </c>
      <c r="BL10" s="165">
        <f>IFERROR(SUMIFS(base_gráfico!E:E,base_gráfico!$A:$A,Gráf.5!$A$8, base_gráfico!$B:$B,referências!$BJ$2,base_gráfico!$C:$C, referências!$BO10),"-")</f>
        <v>3.8</v>
      </c>
      <c r="BM10" s="165">
        <f>IFERROR(SUMIFS(base_gráfico!F:F,base_gráfico!$A:$A,Gráf.5!$A$8, base_gráfico!$B:$B,referências!$BJ$2,base_gráfico!$C:$C, referências!$BO10),"-")</f>
        <v>0.9</v>
      </c>
      <c r="BN10" s="165">
        <f>IFERROR(SUMIFS(base_gráfico!G:G,base_gráfico!$A:$A,Gráf.5!$A$8, base_gráfico!$B:$B,referências!$BJ$2,base_gráfico!$C:$C, referências!$BO10),"-")</f>
        <v>4.8</v>
      </c>
      <c r="BO10" s="83" t="str">
        <f>VLOOKUP(BD$5:BD$22,referências!$BP$2:$BQ$181,2)</f>
        <v>jul/13</v>
      </c>
      <c r="BP10" s="179">
        <v>36770</v>
      </c>
      <c r="BQ10" s="112" t="s">
        <v>54</v>
      </c>
    </row>
    <row r="11" spans="1:69" x14ac:dyDescent="0.25">
      <c r="B11" s="88">
        <v>36770</v>
      </c>
      <c r="C11" s="89" t="s">
        <v>54</v>
      </c>
      <c r="F11" s="37" t="str">
        <f>VLOOKUP('Tab. 2'!D$5:D$14,$G$2:$H$181,2)</f>
        <v>abr/14</v>
      </c>
      <c r="G11" s="88">
        <v>36800</v>
      </c>
      <c r="H11" s="89" t="s">
        <v>55</v>
      </c>
      <c r="I11" s="89"/>
      <c r="K11" s="102" t="s">
        <v>12</v>
      </c>
      <c r="L11" s="104">
        <f>IFERROR(SUMIFS(base_tabela!M:M,base_tabela!$B:$B,'Gráf. 1'!$A$9,base_tabela!$A:$A,'Gráf. 1'!$A$6), "-")</f>
        <v>101.6</v>
      </c>
      <c r="M11" s="94">
        <f>IFERROR(SUMIFS(base_tabela!Z:Z,base_tabela!$B:$B,'Gráf. 1'!$A$9,base_tabela!$A:$A,'Gráf. 1'!$A$6),"-")</f>
        <v>-2.1</v>
      </c>
      <c r="N11" s="106">
        <f>IFERROR(SUMIFS(base_tabela!AM:AM,base_tabela!$B:$B,'Gráf. 1'!$A$9,base_tabela!$A:$A,'Gráf. 1'!$A$6),"-")</f>
        <v>-1</v>
      </c>
      <c r="O11" s="94">
        <f>IFERROR(SUMIFS(base_tabela!AZ:AZ,base_tabela!$B:$B,'Gráf. 1'!$A$9,base_tabela!$A:$A,'Gráf. 1'!$A$6),"-")</f>
        <v>-1.5</v>
      </c>
      <c r="P11" s="111"/>
      <c r="Q11" s="88">
        <v>36800</v>
      </c>
      <c r="R11" s="112" t="s">
        <v>55</v>
      </c>
      <c r="U11" s="102" t="s">
        <v>12</v>
      </c>
      <c r="V11" s="104">
        <f>IFERROR(SUMIFS(base_tabela!M:M,base_tabela!$B:$B,'Gráf. 2'!$A$9,base_tabela!$A:$A,'Gráf. 2'!$A$6), "-")</f>
        <v>101.6</v>
      </c>
      <c r="W11" s="94">
        <f>IFERROR(SUMIFS(base_tabela!Z:Z,base_tabela!$B:$B,'Gráf. 2'!$A$9,base_tabela!$A:$A,'Gráf. 2'!$A$6),"-")</f>
        <v>-2.1</v>
      </c>
      <c r="X11" s="106">
        <f>IFERROR(SUMIFS(base_tabela!AM:AM,base_tabela!$B:$B,'Gráf. 2'!$A$9,base_tabela!$A:$A,'Gráf. 2'!$A$6),"-")</f>
        <v>-1</v>
      </c>
      <c r="Y11" s="94">
        <f>IFERROR(SUMIFS(base_tabela!AZ:AZ,base_tabela!$B:$B,'Gráf. 2'!$A$9,base_tabela!$A:$A,'Gráf. 2'!$A$6),"-")</f>
        <v>-1.5</v>
      </c>
      <c r="Z11" s="111"/>
      <c r="AA11" s="88">
        <v>36800</v>
      </c>
      <c r="AB11" s="112" t="s">
        <v>55</v>
      </c>
      <c r="AF11" s="121" t="s">
        <v>34</v>
      </c>
      <c r="AG11" s="121" t="s">
        <v>35</v>
      </c>
      <c r="AJ11" s="111"/>
      <c r="AK11" s="88">
        <v>36800</v>
      </c>
      <c r="AL11" s="112" t="s">
        <v>55</v>
      </c>
      <c r="AM11" s="136">
        <f t="shared" ref="AM11:AM31" si="2">AF14</f>
        <v>41231</v>
      </c>
      <c r="AN11" s="127">
        <f t="shared" ref="AN11:AN31" si="3">IFERROR(SUMIFS(AG:AG,$AE:$AE,$AN$9,$AF:$AF,$AM11), "-")</f>
        <v>118.2</v>
      </c>
      <c r="AO11" s="127">
        <f t="shared" ref="AO11:AO31" si="4">IFERROR(SUMIFS(AH:AH,$AE:$AE,$AN$9,$AF:$AF,$AM11), "-")</f>
        <v>111.6</v>
      </c>
      <c r="AX11" s="111"/>
      <c r="AY11" s="119">
        <v>36800</v>
      </c>
      <c r="AZ11" s="151" t="s">
        <v>55</v>
      </c>
      <c r="BA11" s="120"/>
      <c r="BD11" s="164">
        <f t="shared" si="0"/>
        <v>41510</v>
      </c>
      <c r="BE11" s="165">
        <f>IFERROR(SUMIFS(base_gráfico!D:D,base_gráfico!$A:$A,Gráf.5!$A$8, base_gráfico!$B:$B,referências!$BD$2,base_gráfico!$C:$C, referências!$BO11),"-")</f>
        <v>128.80000000000001</v>
      </c>
      <c r="BF11" s="165">
        <f>IFERROR(SUMIFS(base_gráfico!E:E,base_gráfico!$A:$A,Gráf.5!$A$8, base_gráfico!$B:$B,referências!$BD$2,base_gráfico!$C:$C, referências!$BO11),"-")</f>
        <v>10.6</v>
      </c>
      <c r="BG11" s="165">
        <f>IFERROR(SUMIFS(base_gráfico!F:F,base_gráfico!$A:$A,Gráf.5!$A$8, base_gráfico!$B:$B,referências!$BD$2,base_gráfico!$C:$C, referências!$BO11),"-")</f>
        <v>10.6</v>
      </c>
      <c r="BH11" s="167">
        <f>IFERROR(SUMIFS(base_gráfico!G:G,base_gráfico!$A:$A,Gráf.5!$A$8, base_gráfico!$B:$B,referências!$BD$2,base_gráfico!$C:$C, referências!$BO11),"-")</f>
        <v>12.9</v>
      </c>
      <c r="BI11" s="160"/>
      <c r="BJ11" s="164">
        <f t="shared" si="1"/>
        <v>41510</v>
      </c>
      <c r="BK11" s="165">
        <f>IFERROR(SUMIFS(base_gráfico!D:D,base_gráfico!$A:$A,Gráf.5!$A$8, base_gráfico!$B:$B,referências!$BJ$2,base_gráfico!$C:$C, referências!$BO11),"-")</f>
        <v>106.5</v>
      </c>
      <c r="BL11" s="165">
        <f>IFERROR(SUMIFS(base_gráfico!E:E,base_gráfico!$A:$A,Gráf.5!$A$8, base_gráfico!$B:$B,referências!$BJ$2,base_gráfico!$C:$C, referências!$BO11),"-")</f>
        <v>-4.0999999999999996</v>
      </c>
      <c r="BM11" s="165">
        <f>IFERROR(SUMIFS(base_gráfico!F:F,base_gráfico!$A:$A,Gráf.5!$A$8, base_gráfico!$B:$B,referências!$BJ$2,base_gráfico!$C:$C, referências!$BO11),"-")</f>
        <v>0.2</v>
      </c>
      <c r="BN11" s="165">
        <f>IFERROR(SUMIFS(base_gráfico!G:G,base_gráfico!$A:$A,Gráf.5!$A$8, base_gráfico!$B:$B,referências!$BJ$2,base_gráfico!$C:$C, referências!$BO11),"-")</f>
        <v>2.9</v>
      </c>
      <c r="BO11" s="83" t="str">
        <f>VLOOKUP(BD$5:BD$22,referências!$BP$2:$BQ$181,2)</f>
        <v>ago/13</v>
      </c>
      <c r="BP11" s="179">
        <v>36800</v>
      </c>
      <c r="BQ11" s="112" t="s">
        <v>55</v>
      </c>
    </row>
    <row r="12" spans="1:69" x14ac:dyDescent="0.25">
      <c r="B12" s="88">
        <v>36800</v>
      </c>
      <c r="C12" s="89" t="s">
        <v>55</v>
      </c>
      <c r="F12" s="37" t="str">
        <f>VLOOKUP('Tab. 2'!D$5:D$14,$G$2:$H$181,2)</f>
        <v>mai/14</v>
      </c>
      <c r="G12" s="88">
        <v>36831</v>
      </c>
      <c r="H12" s="89" t="s">
        <v>56</v>
      </c>
      <c r="I12" s="89"/>
      <c r="K12" s="99" t="s">
        <v>13</v>
      </c>
      <c r="L12" s="104">
        <f>IFERROR(SUMIFS(base_tabela!N:N,base_tabela!$B:$B,'Gráf. 1'!$A$9,base_tabela!$A:$A,'Gráf. 1'!$A$6), "-")</f>
        <v>120</v>
      </c>
      <c r="M12" s="94">
        <f>IFERROR(SUMIFS(base_tabela!AA:AA,base_tabela!$B:$B,'Gráf. 1'!$A$9,base_tabela!$A:$A,'Gráf. 1'!$A$6),"-")</f>
        <v>2.5</v>
      </c>
      <c r="N12" s="106">
        <f>IFERROR(SUMIFS(base_tabela!AN:AN,base_tabela!$B:$B,'Gráf. 1'!$A$9,base_tabela!$A:$A,'Gráf. 1'!$A$6),"-")</f>
        <v>6</v>
      </c>
      <c r="O12" s="94">
        <f>IFERROR(SUMIFS(base_tabela!BA:BA,base_tabela!$B:$B,'Gráf. 1'!$A$9,base_tabela!$A:$A,'Gráf. 1'!$A$6),"-")</f>
        <v>7.5</v>
      </c>
      <c r="P12" s="111"/>
      <c r="Q12" s="88">
        <v>36831</v>
      </c>
      <c r="R12" s="112" t="s">
        <v>56</v>
      </c>
      <c r="U12" s="99" t="s">
        <v>13</v>
      </c>
      <c r="V12" s="104">
        <f>IFERROR(SUMIFS(base_tabela!N:N,base_tabela!$B:$B,'Gráf. 2'!$A$9,base_tabela!$A:$A,'Gráf. 2'!$A$6), "-")</f>
        <v>120</v>
      </c>
      <c r="W12" s="94">
        <f>IFERROR(SUMIFS(base_tabela!AA:AA,base_tabela!$B:$B,'Gráf. 2'!$A$9,base_tabela!$A:$A,'Gráf. 2'!$A$6),"-")</f>
        <v>2.5</v>
      </c>
      <c r="X12" s="106">
        <f>IFERROR(SUMIFS(base_tabela!AN:AN,base_tabela!$B:$B,'Gráf. 2'!$A$9,base_tabela!$A:$A,'Gráf. 2'!$A$6),"-")</f>
        <v>6</v>
      </c>
      <c r="Y12" s="94">
        <f>IFERROR(SUMIFS(base_tabela!BA:BA,base_tabela!$B:$B,'Gráf. 2'!$A$9,base_tabela!$A:$A,'Gráf. 2'!$A$6),"-")</f>
        <v>7.5</v>
      </c>
      <c r="Z12" s="111"/>
      <c r="AA12" s="88">
        <v>36831</v>
      </c>
      <c r="AB12" s="112" t="s">
        <v>56</v>
      </c>
      <c r="AF12" s="237" t="s">
        <v>4</v>
      </c>
      <c r="AG12" s="233" t="s">
        <v>233</v>
      </c>
      <c r="AH12" s="233" t="s">
        <v>234</v>
      </c>
      <c r="AI12" s="235"/>
      <c r="AJ12" s="111"/>
      <c r="AK12" s="88">
        <v>36831</v>
      </c>
      <c r="AL12" s="112" t="s">
        <v>56</v>
      </c>
      <c r="AM12" s="129">
        <f t="shared" si="2"/>
        <v>41262</v>
      </c>
      <c r="AN12" s="127">
        <f t="shared" si="3"/>
        <v>159.19999999999999</v>
      </c>
      <c r="AO12" s="127">
        <f t="shared" si="4"/>
        <v>148.80000000000001</v>
      </c>
      <c r="AR12" s="229" t="s">
        <v>4</v>
      </c>
      <c r="AS12" s="239" t="s">
        <v>33</v>
      </c>
      <c r="AT12" s="239" t="s">
        <v>36</v>
      </c>
      <c r="AU12" s="239" t="s">
        <v>2</v>
      </c>
      <c r="AV12" s="241" t="s">
        <v>3</v>
      </c>
      <c r="AX12" s="111"/>
      <c r="AY12" s="119">
        <v>36831</v>
      </c>
      <c r="AZ12" s="151" t="s">
        <v>56</v>
      </c>
      <c r="BA12" s="120"/>
      <c r="BD12" s="164">
        <f t="shared" si="0"/>
        <v>41541</v>
      </c>
      <c r="BE12" s="165">
        <f>IFERROR(SUMIFS(base_gráfico!D:D,base_gráfico!$A:$A,Gráf.5!$A$8, base_gráfico!$B:$B,referências!$BD$2,base_gráfico!$C:$C, referências!$BO12),"-")</f>
        <v>117.2</v>
      </c>
      <c r="BF12" s="165">
        <f>IFERROR(SUMIFS(base_gráfico!E:E,base_gráfico!$A:$A,Gráf.5!$A$8, base_gráfico!$B:$B,referências!$BD$2,base_gráfico!$C:$C, referências!$BO12),"-")</f>
        <v>3.1</v>
      </c>
      <c r="BG12" s="165">
        <f>IFERROR(SUMIFS(base_gráfico!F:F,base_gráfico!$A:$A,Gráf.5!$A$8, base_gráfico!$B:$B,referências!$BD$2,base_gráfico!$C:$C, referências!$BO12),"-")</f>
        <v>9.6999999999999993</v>
      </c>
      <c r="BH12" s="167">
        <f>IFERROR(SUMIFS(base_gráfico!G:G,base_gráfico!$A:$A,Gráf.5!$A$8, base_gráfico!$B:$B,referências!$BD$2,base_gráfico!$C:$C, referências!$BO12),"-")</f>
        <v>11.8</v>
      </c>
      <c r="BI12" s="160"/>
      <c r="BJ12" s="164">
        <f t="shared" si="1"/>
        <v>41541</v>
      </c>
      <c r="BK12" s="165">
        <f>IFERROR(SUMIFS(base_gráfico!D:D,base_gráfico!$A:$A,Gráf.5!$A$8, base_gráfico!$B:$B,referências!$BJ$2,base_gráfico!$C:$C, referências!$BO12),"-")</f>
        <v>98.5</v>
      </c>
      <c r="BL12" s="165">
        <f>IFERROR(SUMIFS(base_gráfico!E:E,base_gráfico!$A:$A,Gráf.5!$A$8, base_gráfico!$B:$B,referências!$BJ$2,base_gráfico!$C:$C, referências!$BO12),"-")</f>
        <v>4</v>
      </c>
      <c r="BM12" s="165">
        <f>IFERROR(SUMIFS(base_gráfico!F:F,base_gráfico!$A:$A,Gráf.5!$A$8, base_gráfico!$B:$B,referências!$BJ$2,base_gráfico!$C:$C, referências!$BO12),"-")</f>
        <v>0.6</v>
      </c>
      <c r="BN12" s="165">
        <f>IFERROR(SUMIFS(base_gráfico!G:G,base_gráfico!$A:$A,Gráf.5!$A$8, base_gráfico!$B:$B,referências!$BJ$2,base_gráfico!$C:$C, referências!$BO12),"-")</f>
        <v>3.1</v>
      </c>
      <c r="BO12" s="83" t="str">
        <f>VLOOKUP(BD$5:BD$22,referências!$BP$2:$BQ$181,2)</f>
        <v>set/13</v>
      </c>
      <c r="BP12" s="179">
        <v>36831</v>
      </c>
      <c r="BQ12" s="112" t="s">
        <v>56</v>
      </c>
    </row>
    <row r="13" spans="1:69" x14ac:dyDescent="0.25">
      <c r="B13" s="88">
        <v>36831</v>
      </c>
      <c r="C13" s="89" t="s">
        <v>56</v>
      </c>
      <c r="F13" s="37" t="str">
        <f>VLOOKUP('Tab. 2'!D$5:D$14,$G$2:$H$181,2)</f>
        <v>jun/14</v>
      </c>
      <c r="G13" s="88">
        <v>36861</v>
      </c>
      <c r="H13" s="89" t="s">
        <v>57</v>
      </c>
      <c r="I13" s="89"/>
      <c r="K13" s="99" t="s">
        <v>14</v>
      </c>
      <c r="L13" s="104">
        <f>IFERROR(SUMIFS(base_tabela!O:O,base_tabela!$B:$B,'Gráf. 1'!$A$9,base_tabela!$A:$A,'Gráf. 1'!$A$6), "-")</f>
        <v>127</v>
      </c>
      <c r="M13" s="94">
        <f>IFERROR(SUMIFS(base_tabela!AB:AB,base_tabela!$B:$B,'Gráf. 1'!$A$9,base_tabela!$A:$A,'Gráf. 1'!$A$6),"-")</f>
        <v>0.3</v>
      </c>
      <c r="N13" s="106">
        <f>IFERROR(SUMIFS(base_tabela!AO:AO,base_tabela!$B:$B,'Gráf. 1'!$A$9,base_tabela!$A:$A,'Gráf. 1'!$A$6),"-")</f>
        <v>9.6</v>
      </c>
      <c r="O13" s="94">
        <f>IFERROR(SUMIFS(base_tabela!BB:BB,base_tabela!$B:$B,'Gráf. 1'!$A$9,base_tabela!$A:$A,'Gráf. 1'!$A$6),"-")</f>
        <v>9.6999999999999993</v>
      </c>
      <c r="P13" s="111"/>
      <c r="Q13" s="88">
        <v>36861</v>
      </c>
      <c r="R13" s="112" t="s">
        <v>57</v>
      </c>
      <c r="U13" s="99" t="s">
        <v>14</v>
      </c>
      <c r="V13" s="104">
        <f>IFERROR(SUMIFS(base_tabela!O:O,base_tabela!$B:$B,'Gráf. 2'!$A$9,base_tabela!$A:$A,'Gráf. 2'!$A$6), "-")</f>
        <v>127</v>
      </c>
      <c r="W13" s="94">
        <f>IFERROR(SUMIFS(base_tabela!AB:AB,base_tabela!$B:$B,'Gráf. 2'!$A$9,base_tabela!$A:$A,'Gráf. 2'!$A$6),"-")</f>
        <v>0.3</v>
      </c>
      <c r="X13" s="106">
        <f>IFERROR(SUMIFS(base_tabela!AO:AO,base_tabela!$B:$B,'Gráf. 2'!$A$9,base_tabela!$A:$A,'Gráf. 2'!$A$6),"-")</f>
        <v>9.6</v>
      </c>
      <c r="Y13" s="94">
        <f>IFERROR(SUMIFS(base_tabela!BB:BB,base_tabela!$B:$B,'Gráf. 2'!$A$9,base_tabela!$A:$A,'Gráf. 2'!$A$6),"-")</f>
        <v>9.6999999999999993</v>
      </c>
      <c r="Z13" s="111"/>
      <c r="AA13" s="88">
        <v>36861</v>
      </c>
      <c r="AB13" s="112" t="s">
        <v>57</v>
      </c>
      <c r="AF13" s="238"/>
      <c r="AG13" s="234"/>
      <c r="AH13" s="234"/>
      <c r="AI13" s="236"/>
      <c r="AJ13" s="111"/>
      <c r="AK13" s="88">
        <v>36861</v>
      </c>
      <c r="AL13" s="112" t="s">
        <v>57</v>
      </c>
      <c r="AM13" s="129">
        <f t="shared" si="2"/>
        <v>41293</v>
      </c>
      <c r="AN13" s="127">
        <f t="shared" si="3"/>
        <v>119.2</v>
      </c>
      <c r="AO13" s="127">
        <f t="shared" si="4"/>
        <v>109.7</v>
      </c>
      <c r="AR13" s="230"/>
      <c r="AS13" s="240"/>
      <c r="AT13" s="240"/>
      <c r="AU13" s="240"/>
      <c r="AV13" s="242"/>
      <c r="AX13" s="111"/>
      <c r="AY13" s="119">
        <v>36861</v>
      </c>
      <c r="AZ13" s="151" t="s">
        <v>57</v>
      </c>
      <c r="BA13" s="120"/>
      <c r="BD13" s="164">
        <f t="shared" si="0"/>
        <v>41572</v>
      </c>
      <c r="BE13" s="165">
        <f>IFERROR(SUMIFS(base_gráfico!D:D,base_gráfico!$A:$A,Gráf.5!$A$8, base_gráfico!$B:$B,referências!$BD$2,base_gráfico!$C:$C, referências!$BO13),"-")</f>
        <v>129.4</v>
      </c>
      <c r="BF13" s="165">
        <f>IFERROR(SUMIFS(base_gráfico!E:E,base_gráfico!$A:$A,Gráf.5!$A$8, base_gráfico!$B:$B,referências!$BD$2,base_gráfico!$C:$C, referências!$BO13),"-")</f>
        <v>6.6</v>
      </c>
      <c r="BG13" s="165">
        <f>IFERROR(SUMIFS(base_gráfico!F:F,base_gráfico!$A:$A,Gráf.5!$A$8, base_gráfico!$B:$B,referências!$BD$2,base_gráfico!$C:$C, referências!$BO13),"-")</f>
        <v>9.4</v>
      </c>
      <c r="BH13" s="167">
        <f>IFERROR(SUMIFS(base_gráfico!G:G,base_gráfico!$A:$A,Gráf.5!$A$8, base_gráfico!$B:$B,referências!$BD$2,base_gráfico!$C:$C, referências!$BO13),"-")</f>
        <v>10.7</v>
      </c>
      <c r="BJ13" s="164">
        <f t="shared" si="1"/>
        <v>41572</v>
      </c>
      <c r="BK13" s="165">
        <f>IFERROR(SUMIFS(base_gráfico!D:D,base_gráfico!$A:$A,Gráf.5!$A$8, base_gráfico!$B:$B,referências!$BJ$2,base_gráfico!$C:$C, referências!$BO13),"-")</f>
        <v>107.1</v>
      </c>
      <c r="BL13" s="165">
        <f>IFERROR(SUMIFS(base_gráfico!E:E,base_gráfico!$A:$A,Gráf.5!$A$8, base_gráfico!$B:$B,referências!$BJ$2,base_gráfico!$C:$C, referências!$BO13),"-")</f>
        <v>1.9</v>
      </c>
      <c r="BM13" s="165">
        <f>IFERROR(SUMIFS(base_gráfico!F:F,base_gráfico!$A:$A,Gráf.5!$A$8, base_gráfico!$B:$B,referências!$BJ$2,base_gráfico!$C:$C, referências!$BO13),"-")</f>
        <v>0.7</v>
      </c>
      <c r="BN13" s="165">
        <f>IFERROR(SUMIFS(base_gráfico!G:G,base_gráfico!$A:$A,Gráf.5!$A$8, base_gráfico!$B:$B,referências!$BJ$2,base_gráfico!$C:$C, referências!$BO13),"-")</f>
        <v>1.9</v>
      </c>
      <c r="BO13" s="83" t="str">
        <f>VLOOKUP(BD$5:BD$22,referências!$BP$2:$BQ$181,2)</f>
        <v>out/13</v>
      </c>
      <c r="BP13" s="179">
        <v>36861</v>
      </c>
      <c r="BQ13" s="112" t="s">
        <v>57</v>
      </c>
    </row>
    <row r="14" spans="1:69" x14ac:dyDescent="0.25">
      <c r="B14" s="88">
        <v>36861</v>
      </c>
      <c r="C14" s="89" t="s">
        <v>57</v>
      </c>
      <c r="F14" s="37" t="str">
        <f>VLOOKUP('Tab. 2'!D$5:D$14,$G$2:$H$181,2)</f>
        <v>jul/14</v>
      </c>
      <c r="G14" s="88">
        <v>36892</v>
      </c>
      <c r="H14" s="89" t="s">
        <v>58</v>
      </c>
      <c r="I14" s="89"/>
      <c r="K14" s="102" t="s">
        <v>15</v>
      </c>
      <c r="L14" s="104">
        <f>IFERROR(SUMIFS(base_tabela!P:P,base_tabela!$B:$B,'Gráf. 1'!$A$9,base_tabela!$A:$A,'Gráf. 1'!$A$6), "-")</f>
        <v>121.9</v>
      </c>
      <c r="M14" s="94">
        <f>IFERROR(SUMIFS(base_tabela!AC:AC,base_tabela!$B:$B,'Gráf. 1'!$A$9,base_tabela!$A:$A,'Gráf. 1'!$A$6),"-")</f>
        <v>-9.6999999999999993</v>
      </c>
      <c r="N14" s="106">
        <f>IFERROR(SUMIFS(base_tabela!AP:AP,base_tabela!$B:$B,'Gráf. 1'!$A$9,base_tabela!$A:$A,'Gráf. 1'!$A$6),"-")</f>
        <v>7.5</v>
      </c>
      <c r="O14" s="94">
        <f>IFERROR(SUMIFS(base_tabela!BC:BC,base_tabela!$B:$B,'Gráf. 1'!$A$9,base_tabela!$A:$A,'Gráf. 1'!$A$6),"-")</f>
        <v>13.4</v>
      </c>
      <c r="P14" s="111"/>
      <c r="Q14" s="88">
        <v>36892</v>
      </c>
      <c r="R14" s="112" t="s">
        <v>58</v>
      </c>
      <c r="U14" s="102" t="s">
        <v>15</v>
      </c>
      <c r="V14" s="104">
        <f>IFERROR(SUMIFS(base_tabela!P:P,base_tabela!$B:$B,'Gráf. 2'!$A$9,base_tabela!$A:$A,'Gráf. 2'!$A$6), "-")</f>
        <v>121.9</v>
      </c>
      <c r="W14" s="94">
        <f>IFERROR(SUMIFS(base_tabela!AC:AC,base_tabela!$B:$B,'Gráf. 2'!$A$9,base_tabela!$A:$A,'Gráf. 2'!$A$6),"-")</f>
        <v>-9.6999999999999993</v>
      </c>
      <c r="X14" s="106">
        <f>IFERROR(SUMIFS(base_tabela!AP:AP,base_tabela!$B:$B,'Gráf. 2'!$A$9,base_tabela!$A:$A,'Gráf. 2'!$A$6),"-")</f>
        <v>7.5</v>
      </c>
      <c r="Y14" s="94">
        <f>IFERROR(SUMIFS(base_tabela!BC:BC,base_tabela!$B:$B,'Gráf. 2'!$A$9,base_tabela!$A:$A,'Gráf. 2'!$A$6),"-")</f>
        <v>13.4</v>
      </c>
      <c r="Z14" s="111"/>
      <c r="AA14" s="88">
        <v>36892</v>
      </c>
      <c r="AB14" s="112" t="s">
        <v>58</v>
      </c>
      <c r="AE14" s="125" t="s">
        <v>33</v>
      </c>
      <c r="AF14" s="129">
        <f t="shared" ref="AF14:AF32" si="5">AF15-31</f>
        <v>41231</v>
      </c>
      <c r="AG14" s="133">
        <f>IFERROR(SUMIFS(base_gráfico!D:D,base_gráfico!$A:$A,referências!$AF$11, base_gráfico!$B:$B,'Gráf. 3'!$A$9,base_gráfico!$C:$C, referências!$AI14), "-")</f>
        <v>118.2</v>
      </c>
      <c r="AH14" s="133">
        <f>IFERROR(SUMIFS(base_gráfico!D:D,base_gráfico!$A:$A,referências!$AG$11, base_gráfico!$B:$B,'Gráf. 3'!$A$9,base_gráfico!$C:$C, referências!$AI14), "-")</f>
        <v>111.6</v>
      </c>
      <c r="AI14" s="111" t="str">
        <f t="shared" ref="AI14:AI45" si="6">VLOOKUP(AF:AF,AK:AL,2)</f>
        <v>nov/12</v>
      </c>
      <c r="AJ14" s="111"/>
      <c r="AK14" s="88">
        <v>36892</v>
      </c>
      <c r="AL14" s="112" t="s">
        <v>58</v>
      </c>
      <c r="AM14" s="129">
        <f t="shared" si="2"/>
        <v>41324</v>
      </c>
      <c r="AN14" s="127">
        <f t="shared" si="3"/>
        <v>108.3</v>
      </c>
      <c r="AO14" s="127">
        <f t="shared" si="4"/>
        <v>98.9</v>
      </c>
      <c r="AR14" s="140">
        <f t="shared" ref="AR14:AR32" si="7">AR15-31</f>
        <v>41231</v>
      </c>
      <c r="AS14" s="141">
        <f>IFERROR(SUMIFS(base_gráfico!D:D,base_gráfico!$A:$A,'Gráf. 4'!$A$6, base_gráfico!$B:$B,'Gráf. 4'!$A$9,base_gráfico!$C:$C, referências!$AW14),"-")</f>
        <v>100.2</v>
      </c>
      <c r="AT14" s="141">
        <f>IFERROR(SUMIFS(base_gráfico!E:E,base_gráfico!$A:$A,'Gráf. 4'!$A$6, base_gráfico!$B:$B,'Gráf. 4'!$A$9,base_gráfico!$C:$C, referências!$AW14),"-")</f>
        <v>10.1</v>
      </c>
      <c r="AU14" s="141">
        <f>IFERROR(SUMIFS(base_gráfico!F:F,base_gráfico!$A:$A,'Gráf. 4'!$A$6, base_gráfico!$B:$B,'Gráf. 4'!$A$9,base_gráfico!$C:$C, referências!$AW14),"-")</f>
        <v>2.9</v>
      </c>
      <c r="AV14" s="142">
        <f>IFERROR(SUMIFS(base_gráfico!G:G,base_gráfico!$A:$A,'Gráf. 4'!$A$6, base_gráfico!$B:$B,'Gráf. 4'!$A$9,base_gráfico!$C:$C, referências!$AW14),"-")</f>
        <v>3</v>
      </c>
      <c r="AW14" s="148" t="str">
        <f t="shared" ref="AW14:AW23" si="8">VLOOKUP(AR:AR,AY:AZ,2)</f>
        <v>nov/12</v>
      </c>
      <c r="AX14" s="111"/>
      <c r="AY14" s="119">
        <v>36892</v>
      </c>
      <c r="AZ14" s="151" t="s">
        <v>58</v>
      </c>
      <c r="BA14" s="120"/>
      <c r="BD14" s="164">
        <f t="shared" si="0"/>
        <v>41603</v>
      </c>
      <c r="BE14" s="165">
        <f>IFERROR(SUMIFS(base_gráfico!D:D,base_gráfico!$A:$A,Gráf.5!$A$8, base_gráfico!$B:$B,referências!$BD$2,base_gráfico!$C:$C, referências!$BO14),"-")</f>
        <v>132.19999999999999</v>
      </c>
      <c r="BF14" s="165">
        <f>IFERROR(SUMIFS(base_gráfico!E:E,base_gráfico!$A:$A,Gráf.5!$A$8, base_gráfico!$B:$B,referências!$BD$2,base_gráfico!$C:$C, referências!$BO14),"-")</f>
        <v>11.8</v>
      </c>
      <c r="BG14" s="165">
        <f>IFERROR(SUMIFS(base_gráfico!F:F,base_gráfico!$A:$A,Gráf.5!$A$8, base_gráfico!$B:$B,referências!$BD$2,base_gráfico!$C:$C, referências!$BO14),"-")</f>
        <v>9.6</v>
      </c>
      <c r="BH14" s="167">
        <f>IFERROR(SUMIFS(base_gráfico!G:G,base_gráfico!$A:$A,Gráf.5!$A$8, base_gráfico!$B:$B,referências!$BD$2,base_gráfico!$C:$C, referências!$BO14),"-")</f>
        <v>10.3</v>
      </c>
      <c r="BJ14" s="164">
        <f t="shared" si="1"/>
        <v>41603</v>
      </c>
      <c r="BK14" s="165">
        <f>IFERROR(SUMIFS(base_gráfico!D:D,base_gráfico!$A:$A,Gráf.5!$A$8, base_gráfico!$B:$B,referências!$BJ$2,base_gráfico!$C:$C, referências!$BO14),"-")</f>
        <v>107.2</v>
      </c>
      <c r="BL14" s="165">
        <f>IFERROR(SUMIFS(base_gráfico!E:E,base_gráfico!$A:$A,Gráf.5!$A$8, base_gráfico!$B:$B,referências!$BJ$2,base_gráfico!$C:$C, referências!$BO14),"-")</f>
        <v>4.2</v>
      </c>
      <c r="BM14" s="165">
        <f>IFERROR(SUMIFS(base_gráfico!F:F,base_gráfico!$A:$A,Gráf.5!$A$8, base_gráfico!$B:$B,referências!$BJ$2,base_gráfico!$C:$C, referências!$BO14),"-")</f>
        <v>1.1000000000000001</v>
      </c>
      <c r="BN14" s="165">
        <f>IFERROR(SUMIFS(base_gráfico!G:G,base_gráfico!$A:$A,Gráf.5!$A$8, base_gráfico!$B:$B,referências!$BJ$2,base_gráfico!$C:$C, referências!$BO14),"-")</f>
        <v>1.4</v>
      </c>
      <c r="BO14" s="83" t="str">
        <f>VLOOKUP(BD$13:BD$22,referências!$BP$2:$BQ$181,2)</f>
        <v>nov/13</v>
      </c>
      <c r="BP14" s="179">
        <v>36892</v>
      </c>
      <c r="BQ14" s="112" t="s">
        <v>58</v>
      </c>
    </row>
    <row r="15" spans="1:69" x14ac:dyDescent="0.25">
      <c r="B15" s="88">
        <v>36892</v>
      </c>
      <c r="C15" s="89" t="s">
        <v>58</v>
      </c>
      <c r="G15" s="88">
        <v>36923</v>
      </c>
      <c r="H15" s="89" t="s">
        <v>59</v>
      </c>
      <c r="I15" s="89"/>
      <c r="K15" s="102" t="s">
        <v>16</v>
      </c>
      <c r="L15" s="104">
        <f>IFERROR(SUMIFS(base_tabela!Q:Q,base_tabela!$B:$B,'Gráf. 1'!$A$9,base_tabela!$A:$A,'Gráf. 1'!$A$6), "-")</f>
        <v>128</v>
      </c>
      <c r="M15" s="94">
        <f>IFERROR(SUMIFS(base_tabela!AD:AD,base_tabela!$B:$B,'Gráf. 1'!$A$9,base_tabela!$A:$A,'Gráf. 1'!$A$6),"-")</f>
        <v>9.8000000000000007</v>
      </c>
      <c r="N15" s="106">
        <f>IFERROR(SUMIFS(base_tabela!AQ:AQ,base_tabela!$B:$B,'Gráf. 1'!$A$9,base_tabela!$A:$A,'Gráf. 1'!$A$6),"_")</f>
        <v>9.3000000000000007</v>
      </c>
      <c r="O15" s="94">
        <f>IFERROR(SUMIFS(base_tabela!BD:BD,base_tabela!$B:$B,'Gráf. 1'!$A$9,base_tabela!$A:$A,'Gráf. 1'!$A$6),"-")</f>
        <v>3.3</v>
      </c>
      <c r="P15" s="111"/>
      <c r="Q15" s="88">
        <v>36923</v>
      </c>
      <c r="R15" s="112" t="s">
        <v>59</v>
      </c>
      <c r="U15" s="102" t="s">
        <v>16</v>
      </c>
      <c r="V15" s="104">
        <f>IFERROR(SUMIFS(base_tabela!Q:Q,base_tabela!$B:$B,'Gráf. 2'!$A$9,base_tabela!$A:$A,'Gráf. 2'!$A$6), "-")</f>
        <v>128</v>
      </c>
      <c r="W15" s="94">
        <f>IFERROR(SUMIFS(base_tabela!AD:AD,base_tabela!$B:$B,'Gráf. 2'!$A$9,base_tabela!$A:$A,'Gráf. 2'!$A$6),"-")</f>
        <v>9.8000000000000007</v>
      </c>
      <c r="X15" s="106">
        <f>IFERROR(SUMIFS(base_tabela!AQ:AQ,base_tabela!$B:$B,'Gráf. 2'!$A$9,base_tabela!$A:$A,'Gráf. 2'!$A$6),"_")</f>
        <v>9.3000000000000007</v>
      </c>
      <c r="Y15" s="94">
        <f>IFERROR(SUMIFS(base_tabela!BD:BD,base_tabela!$B:$B,'Gráf. 2'!$A$9,base_tabela!$A:$A,'Gráf. 2'!$A$6),"-")</f>
        <v>3.3</v>
      </c>
      <c r="Z15" s="111"/>
      <c r="AA15" s="88">
        <v>36923</v>
      </c>
      <c r="AB15" s="112" t="s">
        <v>59</v>
      </c>
      <c r="AE15" s="126" t="s">
        <v>33</v>
      </c>
      <c r="AF15" s="129">
        <f t="shared" si="5"/>
        <v>41262</v>
      </c>
      <c r="AG15" s="133">
        <f>IFERROR(SUMIFS(base_gráfico!D:D,base_gráfico!$A:$A,referências!$AF$11, base_gráfico!$B:$B,'Gráf. 3'!$A$9,base_gráfico!$C:$C, referências!$AI15), "-")</f>
        <v>159.19999999999999</v>
      </c>
      <c r="AH15" s="133">
        <f>IFERROR(SUMIFS(base_gráfico!D:D,base_gráfico!$A:$A,referências!$AG$11, base_gráfico!$B:$B,'Gráf. 3'!$A$9,base_gráfico!$C:$C, referências!$AI15), "-")</f>
        <v>148.80000000000001</v>
      </c>
      <c r="AI15" s="111" t="str">
        <f t="shared" si="6"/>
        <v>dez/12</v>
      </c>
      <c r="AJ15" s="111"/>
      <c r="AK15" s="88">
        <v>36923</v>
      </c>
      <c r="AL15" s="112" t="s">
        <v>59</v>
      </c>
      <c r="AM15" s="129">
        <f t="shared" si="2"/>
        <v>41355</v>
      </c>
      <c r="AN15" s="127">
        <f t="shared" si="3"/>
        <v>124.5</v>
      </c>
      <c r="AO15" s="127">
        <f t="shared" si="4"/>
        <v>112.3</v>
      </c>
      <c r="AR15" s="143">
        <f t="shared" si="7"/>
        <v>41262</v>
      </c>
      <c r="AS15" s="122">
        <f>IFERROR(SUMIFS(base_gráfico!D:D,base_gráfico!$A:$A,'Gráf. 4'!$A$6, base_gráfico!$B:$B,'Gráf. 4'!$A$9,base_gráfico!$C:$C, referências!$AW15),"-")</f>
        <v>120.5</v>
      </c>
      <c r="AT15" s="122">
        <f>IFERROR(SUMIFS(base_gráfico!E:E,base_gráfico!$A:$A,'Gráf. 4'!$A$6, base_gráfico!$B:$B,'Gráf. 4'!$A$9,base_gráfico!$C:$C, referências!$AW15),"-")</f>
        <v>2.5</v>
      </c>
      <c r="AU15" s="122">
        <f>IFERROR(SUMIFS(base_gráfico!F:F,base_gráfico!$A:$A,'Gráf. 4'!$A$6, base_gráfico!$B:$B,'Gráf. 4'!$A$9,base_gráfico!$C:$C, referências!$AW15),"-")</f>
        <v>2.9</v>
      </c>
      <c r="AV15" s="144">
        <f>IFERROR(SUMIFS(base_gráfico!G:G,base_gráfico!$A:$A,'Gráf. 4'!$A$6, base_gráfico!$B:$B,'Gráf. 4'!$A$9,base_gráfico!$C:$C, referências!$AW15),"-")</f>
        <v>2.9</v>
      </c>
      <c r="AW15" s="111" t="str">
        <f t="shared" si="8"/>
        <v>dez/12</v>
      </c>
      <c r="AX15" s="111"/>
      <c r="AY15" s="119">
        <v>36923</v>
      </c>
      <c r="AZ15" s="151" t="s">
        <v>59</v>
      </c>
      <c r="BA15" s="120"/>
      <c r="BD15" s="164">
        <f t="shared" si="0"/>
        <v>41634</v>
      </c>
      <c r="BE15" s="165">
        <f>IFERROR(SUMIFS(base_gráfico!D:D,base_gráfico!$A:$A,Gráf.5!$A$8, base_gráfico!$B:$B,referências!$BD$2,base_gráfico!$C:$C, referências!$BO15),"-")</f>
        <v>164</v>
      </c>
      <c r="BF15" s="165">
        <f>IFERROR(SUMIFS(base_gráfico!E:E,base_gráfico!$A:$A,Gráf.5!$A$8, base_gráfico!$B:$B,referências!$BD$2,base_gráfico!$C:$C, referências!$BO15),"-")</f>
        <v>3</v>
      </c>
      <c r="BG15" s="165">
        <f>IFERROR(SUMIFS(base_gráfico!F:F,base_gráfico!$A:$A,Gráf.5!$A$8, base_gráfico!$B:$B,referências!$BD$2,base_gráfico!$C:$C, referências!$BO15),"-")</f>
        <v>8.9</v>
      </c>
      <c r="BH15" s="167">
        <f>IFERROR(SUMIFS(base_gráfico!G:G,base_gráfico!$A:$A,Gráf.5!$A$8, base_gráfico!$B:$B,referências!$BD$2,base_gráfico!$C:$C, referências!$BO15),"-")</f>
        <v>8.9</v>
      </c>
      <c r="BJ15" s="164">
        <f t="shared" si="1"/>
        <v>41634</v>
      </c>
      <c r="BK15" s="165">
        <f>IFERROR(SUMIFS(base_gráfico!D:D,base_gráfico!$A:$A,Gráf.5!$A$8, base_gráfico!$B:$B,referências!$BJ$2,base_gráfico!$C:$C, referências!$BO15),"-")</f>
        <v>117.9</v>
      </c>
      <c r="BL15" s="165">
        <f>IFERROR(SUMIFS(base_gráfico!E:E,base_gráfico!$A:$A,Gráf.5!$A$8, base_gráfico!$B:$B,referências!$BJ$2,base_gráfico!$C:$C, referências!$BO15),"-")</f>
        <v>-5.4</v>
      </c>
      <c r="BM15" s="165">
        <f>IFERROR(SUMIFS(base_gráfico!F:F,base_gráfico!$A:$A,Gráf.5!$A$8, base_gráfico!$B:$B,referências!$BJ$2,base_gráfico!$C:$C, referências!$BO15),"-")</f>
        <v>0.4</v>
      </c>
      <c r="BN15" s="165">
        <f>IFERROR(SUMIFS(base_gráfico!G:G,base_gráfico!$A:$A,Gráf.5!$A$8, base_gráfico!$B:$B,referências!$BJ$2,base_gráfico!$C:$C, referências!$BO15),"-")</f>
        <v>0.4</v>
      </c>
      <c r="BO15" s="83" t="str">
        <f>VLOOKUP(BD$13:BD$22,referências!$BP$2:$BQ$181,2)</f>
        <v>dez/13</v>
      </c>
      <c r="BP15" s="179">
        <v>36923</v>
      </c>
      <c r="BQ15" s="112" t="s">
        <v>59</v>
      </c>
    </row>
    <row r="16" spans="1:69" ht="15.75" customHeight="1" x14ac:dyDescent="0.25">
      <c r="B16" s="88">
        <v>36923</v>
      </c>
      <c r="C16" s="89" t="s">
        <v>59</v>
      </c>
      <c r="G16" s="88">
        <v>36951</v>
      </c>
      <c r="H16" s="89" t="s">
        <v>60</v>
      </c>
      <c r="I16" s="89"/>
      <c r="K16" s="99" t="s">
        <v>17</v>
      </c>
      <c r="L16" s="104">
        <f>IFERROR(SUMIFS(base_tabela!R:R,base_tabela!$B:$B,'Gráf. 1'!$A$9,base_tabela!$A:$A,'Gráf. 1'!$A$6), "-")</f>
        <v>121.1</v>
      </c>
      <c r="M16" s="94">
        <f>IFERROR(SUMIFS(base_tabela!AE:AE,base_tabela!$B:$B,'Gráf. 1'!$A$9,base_tabela!$A:$A,'Gráf. 1'!$A$6),"-")</f>
        <v>9.6</v>
      </c>
      <c r="N16" s="106">
        <f>IFERROR(SUMIFS(base_tabela!AR:AR,base_tabela!$B:$B,'Gráf. 1'!$A$9,base_tabela!$A:$A,'Gráf. 1'!$A$6),"-")</f>
        <v>9.1</v>
      </c>
      <c r="O16" s="94">
        <f>IFERROR(SUMIFS(base_tabela!BE:BE,base_tabela!$B:$B,'Gráf. 1'!$A$9,base_tabela!$A:$A,'Gráf. 1'!$A$6),"-")</f>
        <v>7.3</v>
      </c>
      <c r="P16" s="111"/>
      <c r="Q16" s="88">
        <v>36951</v>
      </c>
      <c r="R16" s="112" t="s">
        <v>60</v>
      </c>
      <c r="U16" s="99" t="s">
        <v>17</v>
      </c>
      <c r="V16" s="104">
        <f>IFERROR(SUMIFS(base_tabela!R:R,base_tabela!$B:$B,'Gráf. 2'!$A$9,base_tabela!$A:$A,'Gráf. 2'!$A$6), "-")</f>
        <v>121.1</v>
      </c>
      <c r="W16" s="94">
        <f>IFERROR(SUMIFS(base_tabela!AE:AE,base_tabela!$B:$B,'Gráf. 2'!$A$9,base_tabela!$A:$A,'Gráf. 2'!$A$6),"-")</f>
        <v>9.6</v>
      </c>
      <c r="X16" s="106">
        <f>IFERROR(SUMIFS(base_tabela!AR:AR,base_tabela!$B:$B,'Gráf. 2'!$A$9,base_tabela!$A:$A,'Gráf. 2'!$A$6),"-")</f>
        <v>9.1</v>
      </c>
      <c r="Y16" s="94">
        <f>IFERROR(SUMIFS(base_tabela!BE:BE,base_tabela!$B:$B,'Gráf. 2'!$A$9,base_tabela!$A:$A,'Gráf. 2'!$A$6),"-")</f>
        <v>7.3</v>
      </c>
      <c r="Z16" s="111"/>
      <c r="AA16" s="88">
        <v>36951</v>
      </c>
      <c r="AB16" s="112" t="s">
        <v>60</v>
      </c>
      <c r="AE16" s="126" t="s">
        <v>33</v>
      </c>
      <c r="AF16" s="129">
        <f t="shared" si="5"/>
        <v>41293</v>
      </c>
      <c r="AG16" s="133">
        <f>IFERROR(SUMIFS(base_gráfico!D:D,base_gráfico!$A:$A,referências!$AF$11, base_gráfico!$B:$B,'Gráf. 3'!$A$9,base_gráfico!$C:$C, referências!$AI16), "-")</f>
        <v>119.2</v>
      </c>
      <c r="AH16" s="133">
        <f>IFERROR(SUMIFS(base_gráfico!D:D,base_gráfico!$A:$A,referências!$AG$11, base_gráfico!$B:$B,'Gráf. 3'!$A$9,base_gráfico!$C:$C, referências!$AI16), "-")</f>
        <v>109.7</v>
      </c>
      <c r="AI16" s="111" t="str">
        <f t="shared" si="6"/>
        <v>jan/13</v>
      </c>
      <c r="AJ16" s="111"/>
      <c r="AK16" s="88">
        <v>36951</v>
      </c>
      <c r="AL16" s="112" t="s">
        <v>60</v>
      </c>
      <c r="AM16" s="129">
        <f t="shared" si="2"/>
        <v>41386</v>
      </c>
      <c r="AN16" s="127">
        <f t="shared" si="3"/>
        <v>117.2</v>
      </c>
      <c r="AO16" s="127">
        <f t="shared" si="4"/>
        <v>105.4</v>
      </c>
      <c r="AR16" s="143">
        <f t="shared" si="7"/>
        <v>41293</v>
      </c>
      <c r="AS16" s="122">
        <f>IFERROR(SUMIFS(base_gráfico!D:D,base_gráfico!$A:$A,'Gráf. 4'!$A$6, base_gráfico!$B:$B,'Gráf. 4'!$A$9,base_gráfico!$C:$C, referências!$AW16),"-")</f>
        <v>102.3</v>
      </c>
      <c r="AT16" s="122">
        <f>IFERROR(SUMIFS(base_gráfico!E:E,base_gráfico!$A:$A,'Gráf. 4'!$A$6, base_gráfico!$B:$B,'Gráf. 4'!$A$9,base_gráfico!$C:$C, referências!$AW16),"-")</f>
        <v>2.1</v>
      </c>
      <c r="AU16" s="122">
        <f>IFERROR(SUMIFS(base_gráfico!F:F,base_gráfico!$A:$A,'Gráf. 4'!$A$6, base_gráfico!$B:$B,'Gráf. 4'!$A$9,base_gráfico!$C:$C, referências!$AW16),"-")</f>
        <v>2.1</v>
      </c>
      <c r="AV16" s="144">
        <f>IFERROR(SUMIFS(base_gráfico!G:G,base_gráfico!$A:$A,'Gráf. 4'!$A$6, base_gráfico!$B:$B,'Gráf. 4'!$A$9,base_gráfico!$C:$C, referências!$AW16),"-")</f>
        <v>2.8</v>
      </c>
      <c r="AW16" s="111" t="str">
        <f t="shared" si="8"/>
        <v>jan/13</v>
      </c>
      <c r="AX16" s="111"/>
      <c r="AY16" s="119">
        <v>36951</v>
      </c>
      <c r="AZ16" s="151" t="s">
        <v>60</v>
      </c>
      <c r="BA16" s="120"/>
      <c r="BD16" s="164">
        <f t="shared" si="0"/>
        <v>41665</v>
      </c>
      <c r="BE16" s="165">
        <f>IFERROR(SUMIFS(base_gráfico!D:D,base_gráfico!$A:$A,Gráf.5!$A$8, base_gráfico!$B:$B,referências!$BD$2,base_gráfico!$C:$C, referências!$BO16),"-")</f>
        <v>132.19999999999999</v>
      </c>
      <c r="BF16" s="165">
        <f>IFERROR(SUMIFS(base_gráfico!E:E,base_gráfico!$A:$A,Gráf.5!$A$8, base_gráfico!$B:$B,referências!$BD$2,base_gráfico!$C:$C, referências!$BO16),"-")</f>
        <v>11</v>
      </c>
      <c r="BG16" s="165">
        <f>IFERROR(SUMIFS(base_gráfico!F:F,base_gráfico!$A:$A,Gráf.5!$A$8, base_gráfico!$B:$B,referências!$BD$2,base_gráfico!$C:$C, referências!$BO16),"-")</f>
        <v>11</v>
      </c>
      <c r="BH16" s="167">
        <f>IFERROR(SUMIFS(base_gráfico!G:G,base_gráfico!$A:$A,Gráf.5!$A$8, base_gráfico!$B:$B,referências!$BD$2,base_gráfico!$C:$C, referências!$BO16),"-")</f>
        <v>8.6</v>
      </c>
      <c r="BJ16" s="164">
        <f t="shared" si="1"/>
        <v>41665</v>
      </c>
      <c r="BK16" s="165">
        <f>IFERROR(SUMIFS(base_gráfico!D:D,base_gráfico!$A:$A,Gráf.5!$A$8, base_gráfico!$B:$B,referências!$BJ$2,base_gráfico!$C:$C, referências!$BO16),"-")</f>
        <v>103.5</v>
      </c>
      <c r="BL16" s="165">
        <f>IFERROR(SUMIFS(base_gráfico!E:E,base_gráfico!$A:$A,Gráf.5!$A$8, base_gráfico!$B:$B,referências!$BJ$2,base_gráfico!$C:$C, referências!$BO16),"-")</f>
        <v>-2.8</v>
      </c>
      <c r="BM16" s="165">
        <f>IFERROR(SUMIFS(base_gráfico!F:F,base_gráfico!$A:$A,Gráf.5!$A$8, base_gráfico!$B:$B,referências!$BJ$2,base_gráfico!$C:$C, referências!$BO16),"-")</f>
        <v>-2.8</v>
      </c>
      <c r="BN16" s="165">
        <f>IFERROR(SUMIFS(base_gráfico!G:G,base_gráfico!$A:$A,Gráf.5!$A$8, base_gráfico!$B:$B,referências!$BJ$2,base_gráfico!$C:$C, referências!$BO16),"-")</f>
        <v>-0.3</v>
      </c>
      <c r="BO16" s="83" t="str">
        <f>VLOOKUP(BD$13:BD$22,referências!$BP$2:$BQ$181,2)</f>
        <v>jan/14</v>
      </c>
      <c r="BP16" s="179">
        <v>36951</v>
      </c>
      <c r="BQ16" s="112" t="s">
        <v>60</v>
      </c>
    </row>
    <row r="17" spans="2:69" x14ac:dyDescent="0.25">
      <c r="B17" s="88">
        <v>36951</v>
      </c>
      <c r="C17" s="89" t="s">
        <v>60</v>
      </c>
      <c r="G17" s="88">
        <v>36982</v>
      </c>
      <c r="H17" s="89" t="s">
        <v>61</v>
      </c>
      <c r="I17" s="89"/>
      <c r="K17" s="99" t="s">
        <v>18</v>
      </c>
      <c r="L17" s="104">
        <f>IFERROR(SUMIFS(base_tabela!S:S,base_tabela!$B:$B,'Gráf. 1'!$A$9,base_tabela!$A:$A,'Gráf. 1'!$A$6), "-")</f>
        <v>98.3</v>
      </c>
      <c r="M17" s="94">
        <f>IFERROR(SUMIFS(base_tabela!AF:AF,base_tabela!$B:$B,'Gráf. 1'!$A$9,base_tabela!$A:$A,'Gráf. 1'!$A$6),"-")</f>
        <v>4.4000000000000004</v>
      </c>
      <c r="N17" s="106">
        <f>IFERROR(SUMIFS(base_tabela!AS:AS,base_tabela!$B:$B,'Gráf. 1'!$A$9,base_tabela!$A:$A,'Gráf. 1'!$A$6),"-")</f>
        <v>13.1</v>
      </c>
      <c r="O17" s="94">
        <f>IFERROR(SUMIFS(base_tabela!BF:BF,base_tabela!$B:$B,'Gráf. 1'!$A$9,base_tabela!$A:$A,'Gráf. 1'!$A$6),"-")</f>
        <v>10.9</v>
      </c>
      <c r="P17" s="111"/>
      <c r="Q17" s="88">
        <v>36982</v>
      </c>
      <c r="R17" s="112" t="s">
        <v>61</v>
      </c>
      <c r="U17" s="99" t="s">
        <v>18</v>
      </c>
      <c r="V17" s="104">
        <f>IFERROR(SUMIFS(base_tabela!S:S,base_tabela!$B:$B,'Gráf. 2'!$A$9,base_tabela!$A:$A,'Gráf. 2'!$A$6), "-")</f>
        <v>98.3</v>
      </c>
      <c r="W17" s="94">
        <f>IFERROR(SUMIFS(base_tabela!AF:AF,base_tabela!$B:$B,'Gráf. 2'!$A$9,base_tabela!$A:$A,'Gráf. 2'!$A$6),"-")</f>
        <v>4.4000000000000004</v>
      </c>
      <c r="X17" s="106">
        <f>IFERROR(SUMIFS(base_tabela!AS:AS,base_tabela!$B:$B,'Gráf. 2'!$A$9,base_tabela!$A:$A,'Gráf. 2'!$A$6),"-")</f>
        <v>13.1</v>
      </c>
      <c r="Y17" s="94">
        <f>IFERROR(SUMIFS(base_tabela!BF:BF,base_tabela!$B:$B,'Gráf. 2'!$A$9,base_tabela!$A:$A,'Gráf. 2'!$A$6),"-")</f>
        <v>10.9</v>
      </c>
      <c r="Z17" s="111"/>
      <c r="AA17" s="88">
        <v>36982</v>
      </c>
      <c r="AB17" s="112" t="s">
        <v>61</v>
      </c>
      <c r="AE17" s="126" t="s">
        <v>33</v>
      </c>
      <c r="AF17" s="129">
        <f t="shared" si="5"/>
        <v>41324</v>
      </c>
      <c r="AG17" s="133">
        <f>IFERROR(SUMIFS(base_gráfico!D:D,base_gráfico!$A:$A,referências!$AF$11, base_gráfico!$B:$B,'Gráf. 3'!$A$9,base_gráfico!$C:$C, referências!$AI17), "-")</f>
        <v>108.3</v>
      </c>
      <c r="AH17" s="133">
        <f>IFERROR(SUMIFS(base_gráfico!D:D,base_gráfico!$A:$A,referências!$AG$11, base_gráfico!$B:$B,'Gráf. 3'!$A$9,base_gráfico!$C:$C, referências!$AI17), "-")</f>
        <v>98.9</v>
      </c>
      <c r="AI17" s="111" t="str">
        <f t="shared" si="6"/>
        <v>fev/13</v>
      </c>
      <c r="AJ17" s="111"/>
      <c r="AK17" s="88">
        <v>36982</v>
      </c>
      <c r="AL17" s="112" t="s">
        <v>61</v>
      </c>
      <c r="AM17" s="129">
        <f t="shared" si="2"/>
        <v>41417</v>
      </c>
      <c r="AN17" s="127">
        <f t="shared" si="3"/>
        <v>123.7</v>
      </c>
      <c r="AO17" s="127">
        <f t="shared" si="4"/>
        <v>111.1</v>
      </c>
      <c r="AR17" s="143">
        <f t="shared" si="7"/>
        <v>41324</v>
      </c>
      <c r="AS17" s="122">
        <f>IFERROR(SUMIFS(base_gráfico!D:D,base_gráfico!$A:$A,'Gráf. 4'!$A$6, base_gráfico!$B:$B,'Gráf. 4'!$A$9,base_gráfico!$C:$C, referências!$AW17),"-")</f>
        <v>89.3</v>
      </c>
      <c r="AT17" s="122">
        <f>IFERROR(SUMIFS(base_gráfico!E:E,base_gráfico!$A:$A,'Gráf. 4'!$A$6, base_gráfico!$B:$B,'Gráf. 4'!$A$9,base_gráfico!$C:$C, referências!$AW17),"-")</f>
        <v>-5.8</v>
      </c>
      <c r="AU17" s="122">
        <f>IFERROR(SUMIFS(base_gráfico!F:F,base_gráfico!$A:$A,'Gráf. 4'!$A$6, base_gráfico!$B:$B,'Gráf. 4'!$A$9,base_gráfico!$C:$C, referências!$AW17),"-")</f>
        <v>-1.7</v>
      </c>
      <c r="AV17" s="144">
        <f>IFERROR(SUMIFS(base_gráfico!G:G,base_gráfico!$A:$A,'Gráf. 4'!$A$6, base_gráfico!$B:$B,'Gráf. 4'!$A$9,base_gráfico!$C:$C, referências!$AW17),"-")</f>
        <v>2.6</v>
      </c>
      <c r="AW17" s="111" t="str">
        <f t="shared" si="8"/>
        <v>fev/13</v>
      </c>
      <c r="AX17" s="111"/>
      <c r="AY17" s="119">
        <v>36982</v>
      </c>
      <c r="AZ17" s="151" t="s">
        <v>61</v>
      </c>
      <c r="BA17" s="120"/>
      <c r="BD17" s="164">
        <f t="shared" si="0"/>
        <v>41696</v>
      </c>
      <c r="BE17" s="165">
        <f>IFERROR(SUMIFS(base_gráfico!D:D,base_gráfico!$A:$A,Gráf.5!$A$8, base_gráfico!$B:$B,referências!$BD$2,base_gráfico!$C:$C, referências!$BO17),"-")</f>
        <v>117.3</v>
      </c>
      <c r="BF17" s="165">
        <f>IFERROR(SUMIFS(base_gráfico!E:E,base_gráfico!$A:$A,Gráf.5!$A$8, base_gráfico!$B:$B,referências!$BD$2,base_gráfico!$C:$C, referências!$BO17),"-")</f>
        <v>8.3000000000000007</v>
      </c>
      <c r="BG17" s="165">
        <f>IFERROR(SUMIFS(base_gráfico!F:F,base_gráfico!$A:$A,Gráf.5!$A$8, base_gráfico!$B:$B,referências!$BD$2,base_gráfico!$C:$C, referências!$BO17),"-")</f>
        <v>9.6999999999999993</v>
      </c>
      <c r="BH17" s="167">
        <f>IFERROR(SUMIFS(base_gráfico!G:G,base_gráfico!$A:$A,Gráf.5!$A$8, base_gráfico!$B:$B,referências!$BD$2,base_gráfico!$C:$C, referências!$BO17),"-")</f>
        <v>8.6999999999999993</v>
      </c>
      <c r="BJ17" s="164">
        <f t="shared" si="1"/>
        <v>41696</v>
      </c>
      <c r="BK17" s="165">
        <f>IFERROR(SUMIFS(base_gráfico!D:D,base_gráfico!$A:$A,Gráf.5!$A$8, base_gráfico!$B:$B,referências!$BJ$2,base_gráfico!$C:$C, referências!$BO17),"-")</f>
        <v>95.1</v>
      </c>
      <c r="BL17" s="165">
        <f>IFERROR(SUMIFS(base_gráfico!E:E,base_gráfico!$A:$A,Gráf.5!$A$8, base_gráfico!$B:$B,referências!$BJ$2,base_gráfico!$C:$C, referências!$BO17),"-")</f>
        <v>1.2</v>
      </c>
      <c r="BM17" s="165">
        <f>IFERROR(SUMIFS(base_gráfico!F:F,base_gráfico!$A:$A,Gráf.5!$A$8, base_gráfico!$B:$B,referências!$BJ$2,base_gráfico!$C:$C, referências!$BO17),"-")</f>
        <v>-0.9</v>
      </c>
      <c r="BN17" s="165">
        <f>IFERROR(SUMIFS(base_gráfico!G:G,base_gráfico!$A:$A,Gráf.5!$A$8, base_gráfico!$B:$B,referências!$BJ$2,base_gráfico!$C:$C, referências!$BO17),"-")</f>
        <v>0</v>
      </c>
      <c r="BO17" s="83" t="str">
        <f>VLOOKUP(BD$13:BD$22,referências!$BP$2:$BQ$181,2)</f>
        <v>fev/14</v>
      </c>
      <c r="BP17" s="179">
        <v>36982</v>
      </c>
      <c r="BQ17" s="112" t="s">
        <v>61</v>
      </c>
    </row>
    <row r="18" spans="2:69" x14ac:dyDescent="0.25">
      <c r="B18" s="88">
        <v>36982</v>
      </c>
      <c r="C18" s="89" t="s">
        <v>61</v>
      </c>
      <c r="G18" s="88">
        <v>37012</v>
      </c>
      <c r="H18" s="89" t="s">
        <v>62</v>
      </c>
      <c r="I18" s="89"/>
      <c r="K18" s="99" t="s">
        <v>19</v>
      </c>
      <c r="L18" s="104">
        <f>IFERROR(SUMIFS(base_tabela!T:T,base_tabela!$B:$B,'Gráf. 1'!$A$9,base_tabela!$A:$A,'Gráf. 1'!$A$6), "-")</f>
        <v>84.5</v>
      </c>
      <c r="M18" s="94">
        <f>IFERROR(SUMIFS(base_tabela!AG:AG,base_tabela!$B:$B,'Gráf. 1'!$A$9,base_tabela!$A:$A,'Gráf. 1'!$A$6),"-")</f>
        <v>-35.700000000000003</v>
      </c>
      <c r="N18" s="106">
        <f>IFERROR(SUMIFS(base_tabela!AT:AT,base_tabela!$B:$B,'Gráf. 1'!$A$9,base_tabela!$A:$A,'Gráf. 1'!$A$6),"-")</f>
        <v>-31.6</v>
      </c>
      <c r="O18" s="94">
        <f>IFERROR(SUMIFS(base_tabela!BG:BG,base_tabela!$B:$B,'Gráf. 1'!$A$9,base_tabela!$A:$A,'Gráf. 1'!$A$6),"-")</f>
        <v>-27.6</v>
      </c>
      <c r="P18" s="111"/>
      <c r="Q18" s="88">
        <v>37012</v>
      </c>
      <c r="R18" s="112" t="s">
        <v>62</v>
      </c>
      <c r="U18" s="99" t="s">
        <v>19</v>
      </c>
      <c r="V18" s="104">
        <f>IFERROR(SUMIFS(base_tabela!T:T,base_tabela!$B:$B,'Gráf. 2'!$A$9,base_tabela!$A:$A,'Gráf. 2'!$A$6), "-")</f>
        <v>84.5</v>
      </c>
      <c r="W18" s="94">
        <f>IFERROR(SUMIFS(base_tabela!AG:AG,base_tabela!$B:$B,'Gráf. 2'!$A$9,base_tabela!$A:$A,'Gráf. 2'!$A$6),"-")</f>
        <v>-35.700000000000003</v>
      </c>
      <c r="X18" s="106">
        <f>IFERROR(SUMIFS(base_tabela!AT:AT,base_tabela!$B:$B,'Gráf. 2'!$A$9,base_tabela!$A:$A,'Gráf. 2'!$A$6),"-")</f>
        <v>-31.6</v>
      </c>
      <c r="Y18" s="94">
        <f>IFERROR(SUMIFS(base_tabela!BG:BG,base_tabela!$B:$B,'Gráf. 2'!$A$9,base_tabela!$A:$A,'Gráf. 2'!$A$6),"-")</f>
        <v>-27.6</v>
      </c>
      <c r="Z18" s="111"/>
      <c r="AA18" s="88">
        <v>37012</v>
      </c>
      <c r="AB18" s="112" t="s">
        <v>62</v>
      </c>
      <c r="AE18" s="126" t="s">
        <v>33</v>
      </c>
      <c r="AF18" s="129">
        <f t="shared" si="5"/>
        <v>41355</v>
      </c>
      <c r="AG18" s="133">
        <f>IFERROR(SUMIFS(base_gráfico!D:D,base_gráfico!$A:$A,referências!$AF$11, base_gráfico!$B:$B,'Gráf. 3'!$A$9,base_gráfico!$C:$C, referências!$AI18), "-")</f>
        <v>124.5</v>
      </c>
      <c r="AH18" s="133">
        <f>IFERROR(SUMIFS(base_gráfico!D:D,base_gráfico!$A:$A,referências!$AG$11, base_gráfico!$B:$B,'Gráf. 3'!$A$9,base_gráfico!$C:$C, referências!$AI18), "-")</f>
        <v>112.3</v>
      </c>
      <c r="AI18" s="111" t="str">
        <f t="shared" si="6"/>
        <v>mar/13</v>
      </c>
      <c r="AJ18" s="111"/>
      <c r="AK18" s="88">
        <v>37012</v>
      </c>
      <c r="AL18" s="112" t="s">
        <v>62</v>
      </c>
      <c r="AM18" s="129">
        <f t="shared" si="2"/>
        <v>41448</v>
      </c>
      <c r="AN18" s="127">
        <f t="shared" si="3"/>
        <v>116.2</v>
      </c>
      <c r="AO18" s="127">
        <f t="shared" si="4"/>
        <v>104.1</v>
      </c>
      <c r="AR18" s="143">
        <f t="shared" si="7"/>
        <v>41355</v>
      </c>
      <c r="AS18" s="122">
        <f>IFERROR(SUMIFS(base_gráfico!D:D,base_gráfico!$A:$A,'Gráf. 4'!$A$6, base_gráfico!$B:$B,'Gráf. 4'!$A$9,base_gráfico!$C:$C, referências!$AW18),"-")</f>
        <v>102.6</v>
      </c>
      <c r="AT18" s="122">
        <f>IFERROR(SUMIFS(base_gráfico!E:E,base_gráfico!$A:$A,'Gráf. 4'!$A$6, base_gráfico!$B:$B,'Gráf. 4'!$A$9,base_gráfico!$C:$C, referências!$AW18),"-")</f>
        <v>-4.5999999999999996</v>
      </c>
      <c r="AU18" s="122">
        <f>IFERROR(SUMIFS(base_gráfico!F:F,base_gráfico!$A:$A,'Gráf. 4'!$A$6, base_gráfico!$B:$B,'Gráf. 4'!$A$9,base_gráfico!$C:$C, referências!$AW18),"-")</f>
        <v>-2.7</v>
      </c>
      <c r="AV18" s="144">
        <f>IFERROR(SUMIFS(base_gráfico!G:G,base_gráfico!$A:$A,'Gráf. 4'!$A$6, base_gráfico!$B:$B,'Gráf. 4'!$A$9,base_gráfico!$C:$C, referências!$AW18),"-")</f>
        <v>2.2999999999999998</v>
      </c>
      <c r="AW18" s="111" t="str">
        <f t="shared" si="8"/>
        <v>mar/13</v>
      </c>
      <c r="AX18" s="111"/>
      <c r="AY18" s="119">
        <v>37012</v>
      </c>
      <c r="AZ18" s="151" t="s">
        <v>62</v>
      </c>
      <c r="BA18" s="120"/>
      <c r="BD18" s="164">
        <f t="shared" si="0"/>
        <v>41727</v>
      </c>
      <c r="BE18" s="165">
        <f>IFERROR(SUMIFS(base_gráfico!D:D,base_gráfico!$A:$A,Gráf.5!$A$8, base_gráfico!$B:$B,referências!$BD$2,base_gráfico!$C:$C, referências!$BO18),"-")</f>
        <v>125.8</v>
      </c>
      <c r="BF18" s="165">
        <f>IFERROR(SUMIFS(base_gráfico!E:E,base_gráfico!$A:$A,Gráf.5!$A$8, base_gráfico!$B:$B,referências!$BD$2,base_gráfico!$C:$C, referências!$BO18),"-")</f>
        <v>1</v>
      </c>
      <c r="BG18" s="165">
        <f>IFERROR(SUMIFS(base_gráfico!F:F,base_gráfico!$A:$A,Gráf.5!$A$8, base_gráfico!$B:$B,referências!$BD$2,base_gráfico!$C:$C, referências!$BO18),"-")</f>
        <v>6.6</v>
      </c>
      <c r="BH18" s="167">
        <f>IFERROR(SUMIFS(base_gráfico!G:G,base_gráfico!$A:$A,Gráf.5!$A$8, base_gráfico!$B:$B,referências!$BD$2,base_gráfico!$C:$C, referências!$BO18),"-")</f>
        <v>7.8</v>
      </c>
      <c r="BJ18" s="164">
        <f t="shared" si="1"/>
        <v>41727</v>
      </c>
      <c r="BK18" s="165">
        <f>IFERROR(SUMIFS(base_gráfico!D:D,base_gráfico!$A:$A,Gráf.5!$A$8, base_gráfico!$B:$B,referências!$BJ$2,base_gráfico!$C:$C, referências!$BO18),"-")</f>
        <v>99</v>
      </c>
      <c r="BL18" s="165">
        <f>IFERROR(SUMIFS(base_gráfico!E:E,base_gráfico!$A:$A,Gráf.5!$A$8, base_gráfico!$B:$B,referências!$BJ$2,base_gráfico!$C:$C, referências!$BO18),"-")</f>
        <v>-8.6</v>
      </c>
      <c r="BM18" s="165">
        <f>IFERROR(SUMIFS(base_gráfico!F:F,base_gráfico!$A:$A,Gráf.5!$A$8, base_gráfico!$B:$B,referências!$BJ$2,base_gráfico!$C:$C, referências!$BO18),"-")</f>
        <v>-3.6</v>
      </c>
      <c r="BN18" s="165">
        <f>IFERROR(SUMIFS(base_gráfico!G:G,base_gráfico!$A:$A,Gráf.5!$A$8, base_gráfico!$B:$B,referências!$BJ$2,base_gráfico!$C:$C, referências!$BO18),"-")</f>
        <v>-0.8</v>
      </c>
      <c r="BO18" s="83" t="str">
        <f>VLOOKUP(BD$13:BD$22,referências!$BP$2:$BQ$181,2)</f>
        <v>mar/14</v>
      </c>
      <c r="BP18" s="179">
        <v>37012</v>
      </c>
      <c r="BQ18" s="112" t="s">
        <v>62</v>
      </c>
    </row>
    <row r="19" spans="2:69" x14ac:dyDescent="0.25">
      <c r="B19" s="88">
        <v>37012</v>
      </c>
      <c r="C19" s="89" t="s">
        <v>62</v>
      </c>
      <c r="G19" s="88">
        <v>37043</v>
      </c>
      <c r="H19" s="89" t="s">
        <v>63</v>
      </c>
      <c r="I19" s="89"/>
      <c r="K19" s="100" t="s">
        <v>20</v>
      </c>
      <c r="L19" s="105">
        <f>IFERROR(SUMIFS(base_tabela!U:U,base_tabela!$B:$B,'Gráf. 1'!$A$9,base_tabela!$A:$A,'Gráf. 1'!$A$6), "-")</f>
        <v>105.5</v>
      </c>
      <c r="M19" s="101">
        <f>IFERROR(SUMIFS(base_tabela!AH:AH,base_tabela!$B:$B,'Gráf. 1'!$A$9,base_tabela!$A:$A,'Gráf. 1'!$A$6),"-")</f>
        <v>-15.2</v>
      </c>
      <c r="N19" s="107">
        <f>IFERROR(SUMIFS(base_tabela!AU:AU,base_tabela!$B:$B,'Gráf. 1'!$A$9,base_tabela!$A:$A,'Gráf. 1'!$A$6),"-")</f>
        <v>-12.5</v>
      </c>
      <c r="O19" s="101">
        <f>IFERROR(SUMIFS(base_tabela!BH:BH,base_tabela!$B:$B,'Gráf. 1'!$A$9,base_tabela!$A:$A,'Gráf. 1'!$A$6),"-")</f>
        <v>-10.199999999999999</v>
      </c>
      <c r="P19" s="111"/>
      <c r="Q19" s="88">
        <v>37043</v>
      </c>
      <c r="R19" s="112" t="s">
        <v>63</v>
      </c>
      <c r="U19" s="100" t="s">
        <v>20</v>
      </c>
      <c r="V19" s="105">
        <f>IFERROR(SUMIFS(base_tabela!U:U,base_tabela!$B:$B,'Gráf. 2'!$A$9,base_tabela!$A:$A,'Gráf. 2'!$A$6), "-")</f>
        <v>105.5</v>
      </c>
      <c r="W19" s="101">
        <f>IFERROR(SUMIFS(base_tabela!AH:AH,base_tabela!$B:$B,'Gráf. 2'!$A$9,base_tabela!$A:$A,'Gráf. 2'!$A$6),"-")</f>
        <v>-15.2</v>
      </c>
      <c r="X19" s="107">
        <f>IFERROR(SUMIFS(base_tabela!AU:AU,base_tabela!$B:$B,'Gráf. 2'!$A$9,base_tabela!$A:$A,'Gráf. 2'!$A$6),"-")</f>
        <v>-12.5</v>
      </c>
      <c r="Y19" s="101">
        <f>IFERROR(SUMIFS(base_tabela!BH:BH,base_tabela!$B:$B,'Gráf. 2'!$A$9,base_tabela!$A:$A,'Gráf. 2'!$A$6),"-")</f>
        <v>-10.199999999999999</v>
      </c>
      <c r="Z19" s="111"/>
      <c r="AA19" s="88">
        <v>37043</v>
      </c>
      <c r="AB19" s="112" t="s">
        <v>63</v>
      </c>
      <c r="AE19" s="126" t="s">
        <v>33</v>
      </c>
      <c r="AF19" s="129">
        <f t="shared" si="5"/>
        <v>41386</v>
      </c>
      <c r="AG19" s="133">
        <f>IFERROR(SUMIFS(base_gráfico!D:D,base_gráfico!$A:$A,referências!$AF$11, base_gráfico!$B:$B,'Gráf. 3'!$A$9,base_gráfico!$C:$C, referências!$AI19), "-")</f>
        <v>117.2</v>
      </c>
      <c r="AH19" s="133">
        <f>IFERROR(SUMIFS(base_gráfico!D:D,base_gráfico!$A:$A,referências!$AG$11, base_gráfico!$B:$B,'Gráf. 3'!$A$9,base_gráfico!$C:$C, referências!$AI19), "-")</f>
        <v>105.4</v>
      </c>
      <c r="AI19" s="111" t="str">
        <f t="shared" si="6"/>
        <v>abr/13</v>
      </c>
      <c r="AJ19" s="111"/>
      <c r="AK19" s="88">
        <v>37043</v>
      </c>
      <c r="AL19" s="112" t="s">
        <v>63</v>
      </c>
      <c r="AM19" s="129">
        <f t="shared" si="2"/>
        <v>41479</v>
      </c>
      <c r="AN19" s="127">
        <f t="shared" si="3"/>
        <v>124.1</v>
      </c>
      <c r="AO19" s="127">
        <f t="shared" si="4"/>
        <v>111.3</v>
      </c>
      <c r="AR19" s="143">
        <f t="shared" si="7"/>
        <v>41386</v>
      </c>
      <c r="AS19" s="122">
        <f>IFERROR(SUMIFS(base_gráfico!D:D,base_gráfico!$A:$A,'Gráf. 4'!$A$6, base_gráfico!$B:$B,'Gráf. 4'!$A$9,base_gráfico!$C:$C, referências!$AW19),"-")</f>
        <v>98.1</v>
      </c>
      <c r="AT19" s="122">
        <f>IFERROR(SUMIFS(base_gráfico!E:E,base_gráfico!$A:$A,'Gráf. 4'!$A$6, base_gráfico!$B:$B,'Gráf. 4'!$A$9,base_gráfico!$C:$C, referências!$AW19),"-")</f>
        <v>14.2</v>
      </c>
      <c r="AU19" s="122">
        <f>IFERROR(SUMIFS(base_gráfico!F:F,base_gráfico!$A:$A,'Gráf. 4'!$A$6, base_gráfico!$B:$B,'Gráf. 4'!$A$9,base_gráfico!$C:$C, referências!$AW19),"-")</f>
        <v>1</v>
      </c>
      <c r="AV19" s="144">
        <f>IFERROR(SUMIFS(base_gráfico!G:G,base_gráfico!$A:$A,'Gráf. 4'!$A$6, base_gráfico!$B:$B,'Gráf. 4'!$A$9,base_gráfico!$C:$C, referências!$AW19),"-")</f>
        <v>5.2</v>
      </c>
      <c r="AW19" s="111" t="str">
        <f t="shared" si="8"/>
        <v>abr/13</v>
      </c>
      <c r="AX19" s="111"/>
      <c r="AY19" s="119">
        <v>37043</v>
      </c>
      <c r="AZ19" s="151" t="s">
        <v>63</v>
      </c>
      <c r="BA19" s="120"/>
      <c r="BD19" s="164">
        <f t="shared" si="0"/>
        <v>41758</v>
      </c>
      <c r="BE19" s="165">
        <f>IFERROR(SUMIFS(base_gráfico!D:D,base_gráfico!$A:$A,Gráf.5!$A$8, base_gráfico!$B:$B,referências!$BD$2,base_gráfico!$C:$C, referências!$BO19),"-")</f>
        <v>131.6</v>
      </c>
      <c r="BF19" s="165">
        <f>IFERROR(SUMIFS(base_gráfico!E:E,base_gráfico!$A:$A,Gráf.5!$A$8, base_gráfico!$B:$B,referências!$BD$2,base_gráfico!$C:$C, referências!$BO19),"-")</f>
        <v>12.3</v>
      </c>
      <c r="BG19" s="165">
        <f>IFERROR(SUMIFS(base_gráfico!F:F,base_gráfico!$A:$A,Gráf.5!$A$8, base_gráfico!$B:$B,referências!$BD$2,base_gráfico!$C:$C, referências!$BO19),"-")</f>
        <v>8</v>
      </c>
      <c r="BH19" s="167">
        <f>IFERROR(SUMIFS(base_gráfico!G:G,base_gráfico!$A:$A,Gráf.5!$A$8, base_gráfico!$B:$B,referências!$BD$2,base_gráfico!$C:$C, referências!$BO19),"-")</f>
        <v>7.8</v>
      </c>
      <c r="BJ19" s="164">
        <f t="shared" si="1"/>
        <v>41758</v>
      </c>
      <c r="BK19" s="165">
        <f>IFERROR(SUMIFS(base_gráfico!D:D,base_gráfico!$A:$A,Gráf.5!$A$8, base_gráfico!$B:$B,referências!$BJ$2,base_gráfico!$C:$C, referências!$BO19),"-")</f>
        <v>109.1</v>
      </c>
      <c r="BL19" s="165">
        <f>IFERROR(SUMIFS(base_gráfico!E:E,base_gráfico!$A:$A,Gráf.5!$A$8, base_gráfico!$B:$B,referências!$BJ$2,base_gráfico!$C:$C, referências!$BO19),"-")</f>
        <v>4.9000000000000004</v>
      </c>
      <c r="BM19" s="165">
        <f>IFERROR(SUMIFS(base_gráfico!F:F,base_gráfico!$A:$A,Gráf.5!$A$8, base_gráfico!$B:$B,referências!$BJ$2,base_gráfico!$C:$C, referências!$BO19),"-")</f>
        <v>-1.5</v>
      </c>
      <c r="BN19" s="165">
        <f>IFERROR(SUMIFS(base_gráfico!G:G,base_gráfico!$A:$A,Gráf.5!$A$8, base_gráfico!$B:$B,referências!$BJ$2,base_gráfico!$C:$C, referências!$BO19),"-")</f>
        <v>-1.7</v>
      </c>
      <c r="BO19" s="83" t="str">
        <f>VLOOKUP(BD$13:BD$22,referências!$BP$2:$BQ$181,2)</f>
        <v>abr/14</v>
      </c>
      <c r="BP19" s="179">
        <v>37043</v>
      </c>
      <c r="BQ19" s="112" t="s">
        <v>63</v>
      </c>
    </row>
    <row r="20" spans="2:69" x14ac:dyDescent="0.25">
      <c r="B20" s="88">
        <v>37043</v>
      </c>
      <c r="C20" s="89" t="s">
        <v>63</v>
      </c>
      <c r="G20" s="88">
        <v>37073</v>
      </c>
      <c r="H20" s="89" t="s">
        <v>64</v>
      </c>
      <c r="I20" s="89"/>
      <c r="K20" s="97" t="s">
        <v>31</v>
      </c>
      <c r="L20" s="103">
        <f>IFERROR(SUMIFS(base_tabela!G:G,base_tabela!$B:$B,'Gráf. 1'!$A$9,base_tabela!$A:$A,'Gráf. 1'!$A$6), "-")</f>
        <v>96.6</v>
      </c>
      <c r="M20" s="98">
        <f>IFERROR(SUMIFS(base_tabela!H:H,base_tabela!$B:$B,'Gráf. 1'!$A$9,base_tabela!$A:$A,'Gráf. 1'!$A$6),"-")</f>
        <v>-1.8</v>
      </c>
      <c r="N20" s="103">
        <f>IFERROR(SUMIFS(base_tabela!I:I,base_tabela!$B:$B,'Gráf. 1'!$A$9,base_tabela!$A:$A,'Gráf. 1'!$A$6),"-")</f>
        <v>-4.7</v>
      </c>
      <c r="O20" s="98">
        <f>IFERROR(SUMIFS(base_tabela!J:J,base_tabela!$B:$B,'Gráf. 1'!$A$9,base_tabela!$A:$A,'Gráf. 1'!$A$6),"-")</f>
        <v>-4.9000000000000004</v>
      </c>
      <c r="P20" s="111"/>
      <c r="Q20" s="88">
        <v>37073</v>
      </c>
      <c r="R20" s="112" t="s">
        <v>64</v>
      </c>
      <c r="U20" s="97" t="s">
        <v>31</v>
      </c>
      <c r="V20" s="103">
        <f>IFERROR(SUMIFS(base_tabela!G:G,base_tabela!$B:$B,'Gráf. 2'!$A$9,base_tabela!$A:$A,'Gráf. 2'!$A$6), "-")</f>
        <v>96.6</v>
      </c>
      <c r="W20" s="98">
        <f>IFERROR(SUMIFS(base_tabela!H:H,base_tabela!$B:$B,'Gráf. 2'!$A$9,base_tabela!$A:$A,'Gráf. 2'!$A$6),"-")</f>
        <v>-1.8</v>
      </c>
      <c r="X20" s="103">
        <f>IFERROR(SUMIFS(base_tabela!I:I,base_tabela!$B:$B,'Gráf. 2'!$A$9,base_tabela!$A:$A,'Gráf. 2'!$A$6),"-")</f>
        <v>-4.7</v>
      </c>
      <c r="Y20" s="98">
        <f>IFERROR(SUMIFS(base_tabela!J:J,base_tabela!$B:$B,'Gráf. 2'!$A$9,base_tabela!$A:$A,'Gráf. 2'!$A$6),"-")</f>
        <v>-4.9000000000000004</v>
      </c>
      <c r="Z20" s="111"/>
      <c r="AA20" s="88">
        <v>37073</v>
      </c>
      <c r="AB20" s="112" t="s">
        <v>64</v>
      </c>
      <c r="AE20" s="126" t="s">
        <v>33</v>
      </c>
      <c r="AF20" s="129">
        <f t="shared" si="5"/>
        <v>41417</v>
      </c>
      <c r="AG20" s="133">
        <f>IFERROR(SUMIFS(base_gráfico!D:D,base_gráfico!$A:$A,referências!$AF$11, base_gráfico!$B:$B,'Gráf. 3'!$A$9,base_gráfico!$C:$C, referências!$AI20), "-")</f>
        <v>123.7</v>
      </c>
      <c r="AH20" s="133">
        <f>IFERROR(SUMIFS(base_gráfico!D:D,base_gráfico!$A:$A,referências!$AG$11, base_gráfico!$B:$B,'Gráf. 3'!$A$9,base_gráfico!$C:$C, referências!$AI20), "-")</f>
        <v>111.1</v>
      </c>
      <c r="AI20" s="111" t="str">
        <f t="shared" si="6"/>
        <v>mai/13</v>
      </c>
      <c r="AJ20" s="111"/>
      <c r="AK20" s="88">
        <v>37073</v>
      </c>
      <c r="AL20" s="112" t="s">
        <v>64</v>
      </c>
      <c r="AM20" s="129">
        <f t="shared" si="2"/>
        <v>41510</v>
      </c>
      <c r="AN20" s="127">
        <f t="shared" si="3"/>
        <v>128.80000000000001</v>
      </c>
      <c r="AO20" s="127">
        <f t="shared" si="4"/>
        <v>115.3</v>
      </c>
      <c r="AR20" s="143">
        <f t="shared" si="7"/>
        <v>41417</v>
      </c>
      <c r="AS20" s="122">
        <f>IFERROR(SUMIFS(base_gráfico!D:D,base_gráfico!$A:$A,'Gráf. 4'!$A$6, base_gráfico!$B:$B,'Gráf. 4'!$A$9,base_gráfico!$C:$C, referências!$AW20),"-")</f>
        <v>98</v>
      </c>
      <c r="AT20" s="122">
        <f>IFERROR(SUMIFS(base_gráfico!E:E,base_gráfico!$A:$A,'Gráf. 4'!$A$6, base_gráfico!$B:$B,'Gráf. 4'!$A$9,base_gráfico!$C:$C, referências!$AW20),"-")</f>
        <v>-9.6</v>
      </c>
      <c r="AU20" s="122">
        <f>IFERROR(SUMIFS(base_gráfico!F:F,base_gráfico!$A:$A,'Gráf. 4'!$A$6, base_gráfico!$B:$B,'Gráf. 4'!$A$9,base_gráfico!$C:$C, referências!$AW20),"-")</f>
        <v>-1.3</v>
      </c>
      <c r="AV20" s="144">
        <f>IFERROR(SUMIFS(base_gráfico!G:G,base_gráfico!$A:$A,'Gráf. 4'!$A$6, base_gráfico!$B:$B,'Gráf. 4'!$A$9,base_gráfico!$C:$C, referências!$AW20),"-")</f>
        <v>5.0999999999999996</v>
      </c>
      <c r="AW20" s="111" t="str">
        <f t="shared" si="8"/>
        <v>mai/13</v>
      </c>
      <c r="AX20" s="111"/>
      <c r="AY20" s="119">
        <v>37073</v>
      </c>
      <c r="AZ20" s="151" t="s">
        <v>64</v>
      </c>
      <c r="BA20" s="120"/>
      <c r="BD20" s="164">
        <f t="shared" si="0"/>
        <v>41789</v>
      </c>
      <c r="BE20" s="165">
        <f>IFERROR(SUMIFS(base_gráfico!D:D,base_gráfico!$A:$A,Gráf.5!$A$8, base_gráfico!$B:$B,referências!$BD$2,base_gráfico!$C:$C, referências!$BO20),"-")</f>
        <v>134.69999999999999</v>
      </c>
      <c r="BF20" s="165">
        <f>IFERROR(SUMIFS(base_gráfico!E:E,base_gráfico!$A:$A,Gráf.5!$A$8, base_gráfico!$B:$B,referências!$BD$2,base_gráfico!$C:$C, referências!$BO20),"-")</f>
        <v>8.9</v>
      </c>
      <c r="BG20" s="165">
        <f>IFERROR(SUMIFS(base_gráfico!F:F,base_gráfico!$A:$A,Gráf.5!$A$8, base_gráfico!$B:$B,referências!$BD$2,base_gráfico!$C:$C, referências!$BO20),"-")</f>
        <v>8.1999999999999993</v>
      </c>
      <c r="BH20" s="167">
        <f>IFERROR(SUMIFS(base_gráfico!G:G,base_gráfico!$A:$A,Gráf.5!$A$8, base_gráfico!$B:$B,referências!$BD$2,base_gráfico!$C:$C, referências!$BO20),"-")</f>
        <v>7.6</v>
      </c>
      <c r="BJ20" s="164">
        <f t="shared" si="1"/>
        <v>41789</v>
      </c>
      <c r="BK20" s="165">
        <f>IFERROR(SUMIFS(base_gráfico!D:D,base_gráfico!$A:$A,Gráf.5!$A$8, base_gráfico!$B:$B,referências!$BJ$2,base_gráfico!$C:$C, referências!$BO20),"-")</f>
        <v>113.1</v>
      </c>
      <c r="BL20" s="165">
        <f>IFERROR(SUMIFS(base_gráfico!E:E,base_gráfico!$A:$A,Gráf.5!$A$8, base_gráfico!$B:$B,referências!$BJ$2,base_gráfico!$C:$C, referências!$BO20),"-")</f>
        <v>8.5</v>
      </c>
      <c r="BM20" s="165">
        <f>IFERROR(SUMIFS(base_gráfico!F:F,base_gráfico!$A:$A,Gráf.5!$A$8, base_gráfico!$B:$B,referências!$BJ$2,base_gráfico!$C:$C, referências!$BO20),"-")</f>
        <v>0.6</v>
      </c>
      <c r="BN20" s="165">
        <f>IFERROR(SUMIFS(base_gráfico!G:G,base_gráfico!$A:$A,Gráf.5!$A$8, base_gráfico!$B:$B,referências!$BJ$2,base_gráfico!$C:$C, referências!$BO20),"-")</f>
        <v>-0.5</v>
      </c>
      <c r="BO20" s="83" t="str">
        <f>VLOOKUP(BD$13:BD$22,referências!$BP$2:$BQ$181,2)</f>
        <v>mai/14</v>
      </c>
      <c r="BP20" s="179">
        <v>37073</v>
      </c>
      <c r="BQ20" s="112" t="s">
        <v>64</v>
      </c>
    </row>
    <row r="21" spans="2:69" x14ac:dyDescent="0.25">
      <c r="B21" s="88">
        <v>37073</v>
      </c>
      <c r="C21" s="89" t="s">
        <v>64</v>
      </c>
      <c r="G21" s="88">
        <v>37104</v>
      </c>
      <c r="H21" s="89" t="s">
        <v>65</v>
      </c>
      <c r="I21" s="89"/>
      <c r="K21" s="99" t="s">
        <v>26</v>
      </c>
      <c r="L21" s="106">
        <f>IFERROR(SUMIFS(base_tabela!V:V,base_tabela!$B:$B,'Gráf. 1'!$A$9,base_tabela!$A:$A,'Gráf. 1'!$A$6), "-")</f>
        <v>82.6</v>
      </c>
      <c r="M21" s="94">
        <f>IFERROR(SUMIFS(base_tabela!AI:AI,base_tabela!$B:$B,'Gráf. 1'!$A$9,base_tabela!$A:$A,'Gráf. 1'!$A$6),"-")</f>
        <v>-1.4</v>
      </c>
      <c r="N21" s="106">
        <f>IFERROR(SUMIFS(base_tabela!AV:AV,base_tabela!$B:$B,'Gráf. 1'!$A$9,base_tabela!$A:$A,'Gráf. 1'!$A$6),"-")</f>
        <v>-10.8</v>
      </c>
      <c r="O21" s="94">
        <f>IFERROR(SUMIFS(base_tabela!BI:BI,base_tabela!$B:$B,'Gráf. 1'!$A$9,base_tabela!$A:$A,'Gráf. 1'!$A$6),"-")</f>
        <v>-11.6</v>
      </c>
      <c r="P21" s="111"/>
      <c r="Q21" s="88">
        <v>37104</v>
      </c>
      <c r="R21" s="112" t="s">
        <v>65</v>
      </c>
      <c r="U21" s="99" t="s">
        <v>26</v>
      </c>
      <c r="V21" s="106">
        <f>IFERROR(SUMIFS(base_tabela!V:V,base_tabela!$B:$B,'Gráf. 2'!$A$9,base_tabela!$A:$A,'Gráf. 2'!$A$6), "-")</f>
        <v>82.6</v>
      </c>
      <c r="W21" s="94">
        <f>IFERROR(SUMIFS(base_tabela!AI:AI,base_tabela!$B:$B,'Gráf. 2'!$A$9,base_tabela!$A:$A,'Gráf. 2'!$A$6),"-")</f>
        <v>-1.4</v>
      </c>
      <c r="X21" s="106">
        <f>IFERROR(SUMIFS(base_tabela!AV:AV,base_tabela!$B:$B,'Gráf. 2'!$A$9,base_tabela!$A:$A,'Gráf. 2'!$A$6),"-")</f>
        <v>-10.8</v>
      </c>
      <c r="Y21" s="94">
        <f>IFERROR(SUMIFS(base_tabela!BI:BI,base_tabela!$B:$B,'Gráf. 2'!$A$9,base_tabela!$A:$A,'Gráf. 2'!$A$6),"-")</f>
        <v>-11.6</v>
      </c>
      <c r="Z21" s="111"/>
      <c r="AA21" s="88">
        <v>37104</v>
      </c>
      <c r="AB21" s="112" t="s">
        <v>65</v>
      </c>
      <c r="AE21" s="126" t="s">
        <v>33</v>
      </c>
      <c r="AF21" s="129">
        <f t="shared" si="5"/>
        <v>41448</v>
      </c>
      <c r="AG21" s="133">
        <f>IFERROR(SUMIFS(base_gráfico!D:D,base_gráfico!$A:$A,referências!$AF$11, base_gráfico!$B:$B,'Gráf. 3'!$A$9,base_gráfico!$C:$C, referências!$AI21), "-")</f>
        <v>116.2</v>
      </c>
      <c r="AH21" s="133">
        <f>IFERROR(SUMIFS(base_gráfico!D:D,base_gráfico!$A:$A,referências!$AG$11, base_gráfico!$B:$B,'Gráf. 3'!$A$9,base_gráfico!$C:$C, referências!$AI21), "-")</f>
        <v>104.1</v>
      </c>
      <c r="AI21" s="111" t="str">
        <f t="shared" si="6"/>
        <v>jun/13</v>
      </c>
      <c r="AJ21" s="111"/>
      <c r="AK21" s="88">
        <v>37104</v>
      </c>
      <c r="AL21" s="112" t="s">
        <v>65</v>
      </c>
      <c r="AM21" s="129">
        <f t="shared" si="2"/>
        <v>41541</v>
      </c>
      <c r="AN21" s="127">
        <f t="shared" si="3"/>
        <v>117.2</v>
      </c>
      <c r="AO21" s="127">
        <f t="shared" si="4"/>
        <v>104.5</v>
      </c>
      <c r="AR21" s="143">
        <f t="shared" si="7"/>
        <v>41448</v>
      </c>
      <c r="AS21" s="122">
        <f>IFERROR(SUMIFS(base_gráfico!D:D,base_gráfico!$A:$A,'Gráf. 4'!$A$6, base_gráfico!$B:$B,'Gráf. 4'!$A$9,base_gráfico!$C:$C, referências!$AW21),"-")</f>
        <v>93.8</v>
      </c>
      <c r="AT21" s="122">
        <f>IFERROR(SUMIFS(base_gráfico!E:E,base_gráfico!$A:$A,'Gráf. 4'!$A$6, base_gráfico!$B:$B,'Gráf. 4'!$A$9,base_gráfico!$C:$C, referências!$AW21),"-")</f>
        <v>-16</v>
      </c>
      <c r="AU21" s="122">
        <f>IFERROR(SUMIFS(base_gráfico!F:F,base_gráfico!$A:$A,'Gráf. 4'!$A$6, base_gráfico!$B:$B,'Gráf. 4'!$A$9,base_gráfico!$C:$C, referências!$AW21),"-")</f>
        <v>-4</v>
      </c>
      <c r="AV21" s="144">
        <f>IFERROR(SUMIFS(base_gráfico!G:G,base_gráfico!$A:$A,'Gráf. 4'!$A$6, base_gráfico!$B:$B,'Gráf. 4'!$A$9,base_gráfico!$C:$C, referências!$AW21),"-")</f>
        <v>2.6</v>
      </c>
      <c r="AW21" s="111" t="str">
        <f t="shared" si="8"/>
        <v>jun/13</v>
      </c>
      <c r="AX21" s="111"/>
      <c r="AY21" s="119">
        <v>37104</v>
      </c>
      <c r="AZ21" s="151" t="s">
        <v>65</v>
      </c>
      <c r="BA21" s="120"/>
      <c r="BD21" s="164">
        <f>BD22-1</f>
        <v>41820</v>
      </c>
      <c r="BE21" s="165">
        <f>IFERROR(SUMIFS(base_gráfico!D:D,base_gráfico!$A:$A,Gráf.5!$A$8, base_gráfico!$B:$B,referências!$BD$2,base_gráfico!$C:$C, referências!$BO21),"-")</f>
        <v>120.6</v>
      </c>
      <c r="BF21" s="165">
        <f>IFERROR(SUMIFS(base_gráfico!E:E,base_gráfico!$A:$A,Gráf.5!$A$8, base_gráfico!$B:$B,referências!$BD$2,base_gráfico!$C:$C, referências!$BO21),"-")</f>
        <v>3.8</v>
      </c>
      <c r="BG21" s="165">
        <f>IFERROR(SUMIFS(base_gráfico!F:F,base_gráfico!$A:$A,Gráf.5!$A$8, base_gráfico!$B:$B,referências!$BD$2,base_gráfico!$C:$C, referências!$BO21),"-")</f>
        <v>7.5</v>
      </c>
      <c r="BH21" s="167">
        <f>IFERROR(SUMIFS(base_gráfico!G:G,base_gráfico!$A:$A,Gráf.5!$A$8, base_gráfico!$B:$B,referências!$BD$2,base_gráfico!$C:$C, referências!$BO21),"-")</f>
        <v>7.5</v>
      </c>
      <c r="BJ21" s="164">
        <f>BJ22-1</f>
        <v>41820</v>
      </c>
      <c r="BK21" s="165">
        <f>IFERROR(SUMIFS(base_gráfico!D:D,base_gráfico!$A:$A,Gráf.5!$A$8, base_gráfico!$B:$B,referências!$BJ$2,base_gráfico!$C:$C, referências!$BO21),"-")</f>
        <v>93.5</v>
      </c>
      <c r="BL21" s="165">
        <f>IFERROR(SUMIFS(base_gráfico!E:E,base_gráfico!$A:$A,Gráf.5!$A$8, base_gráfico!$B:$B,referências!$BJ$2,base_gráfico!$C:$C, referências!$BO21),"-")</f>
        <v>-6</v>
      </c>
      <c r="BM21" s="165">
        <f>IFERROR(SUMIFS(base_gráfico!F:F,base_gráfico!$A:$A,Gráf.5!$A$8, base_gráfico!$B:$B,referências!$BJ$2,base_gráfico!$C:$C, referências!$BO21),"-")</f>
        <v>-0.5</v>
      </c>
      <c r="BN21" s="165">
        <f>IFERROR(SUMIFS(base_gráfico!G:G,base_gráfico!$A:$A,Gráf.5!$A$8, base_gráfico!$B:$B,referências!$BJ$2,base_gráfico!$C:$C, referências!$BO21),"-")</f>
        <v>-0.1</v>
      </c>
      <c r="BO21" s="83" t="str">
        <f>VLOOKUP(BD$13:BD$22,referências!$BP$2:$BQ$181,2)</f>
        <v>jun/14</v>
      </c>
      <c r="BP21" s="179">
        <v>37104</v>
      </c>
      <c r="BQ21" s="112" t="s">
        <v>65</v>
      </c>
    </row>
    <row r="22" spans="2:69" x14ac:dyDescent="0.25">
      <c r="B22" s="88">
        <v>37104</v>
      </c>
      <c r="C22" s="89" t="s">
        <v>65</v>
      </c>
      <c r="G22" s="88">
        <v>37135</v>
      </c>
      <c r="H22" s="89" t="s">
        <v>66</v>
      </c>
      <c r="I22" s="89"/>
      <c r="K22" s="100" t="s">
        <v>27</v>
      </c>
      <c r="L22" s="107">
        <f>IFERROR(SUMIFS(base_tabela!W:W,base_tabela!$B:$B,'Gráf. 1'!$A$9,base_tabela!$A:$A,'Gráf. 1'!$A$6), "-")</f>
        <v>128.5</v>
      </c>
      <c r="M22" s="101">
        <f>IFERROR(SUMIFS(base_tabela!AJ:AJ,base_tabela!$B:$B,'Gráf. 1'!$A$9,base_tabela!$A:$A,'Gráf. 1'!$A$6),"-")</f>
        <v>-2.2000000000000002</v>
      </c>
      <c r="N22" s="107">
        <f>IFERROR(SUMIFS(base_tabela!AW:AW,base_tabela!$B:$B,'Gráf. 1'!$A$9,base_tabela!$A:$A,'Gráf. 1'!$A$6), "-")</f>
        <v>-2.2000000000000002</v>
      </c>
      <c r="O22" s="101">
        <f>IFERROR(SUMIFS(base_tabela!BJ:BJ,base_tabela!$B:$B,'Gráf. 1'!$A$9,base_tabela!$A:$A,'Gráf. 1'!$A$6),"-")</f>
        <v>1.1000000000000001</v>
      </c>
      <c r="P22" s="111"/>
      <c r="Q22" s="88">
        <v>37135</v>
      </c>
      <c r="R22" s="112" t="s">
        <v>66</v>
      </c>
      <c r="U22" s="100" t="s">
        <v>27</v>
      </c>
      <c r="V22" s="107">
        <f>IFERROR(SUMIFS(base_tabela!W:W,base_tabela!$B:$B,'Gráf. 2'!$A$9,base_tabela!$A:$A,'Gráf. 2'!$A$6), "-")</f>
        <v>128.5</v>
      </c>
      <c r="W22" s="101">
        <f>IFERROR(SUMIFS(base_tabela!AJ:AJ,base_tabela!$B:$B,'Gráf. 2'!$A$9,base_tabela!$A:$A,'Gráf. 2'!$A$6),"-")</f>
        <v>-2.2000000000000002</v>
      </c>
      <c r="X22" s="107">
        <f>IFERROR(SUMIFS(base_tabela!AW:AW,base_tabela!$B:$B,'Gráf. 2'!$A$9,base_tabela!$A:$A,'Gráf. 2'!$A$6), "-")</f>
        <v>-2.2000000000000002</v>
      </c>
      <c r="Y22" s="101">
        <f>IFERROR(SUMIFS(base_tabela!BJ:BJ,base_tabela!$B:$B,'Gráf. 2'!$A$9,base_tabela!$A:$A,'Gráf. 2'!$A$6),"-")</f>
        <v>1.1000000000000001</v>
      </c>
      <c r="Z22" s="111"/>
      <c r="AA22" s="88">
        <v>37135</v>
      </c>
      <c r="AB22" s="112" t="s">
        <v>66</v>
      </c>
      <c r="AE22" s="126" t="s">
        <v>33</v>
      </c>
      <c r="AF22" s="129">
        <f t="shared" si="5"/>
        <v>41479</v>
      </c>
      <c r="AG22" s="133">
        <f>IFERROR(SUMIFS(base_gráfico!D:D,base_gráfico!$A:$A,referências!$AF$11, base_gráfico!$B:$B,'Gráf. 3'!$A$9,base_gráfico!$C:$C, referências!$AI22), "-")</f>
        <v>124.1</v>
      </c>
      <c r="AH22" s="133">
        <f>IFERROR(SUMIFS(base_gráfico!D:D,base_gráfico!$A:$A,referências!$AG$11, base_gráfico!$B:$B,'Gráf. 3'!$A$9,base_gráfico!$C:$C, referências!$AI22), "-")</f>
        <v>111.3</v>
      </c>
      <c r="AI22" s="111" t="str">
        <f t="shared" si="6"/>
        <v>jul/13</v>
      </c>
      <c r="AJ22" s="111"/>
      <c r="AK22" s="88">
        <v>37135</v>
      </c>
      <c r="AL22" s="112" t="s">
        <v>66</v>
      </c>
      <c r="AM22" s="129">
        <f t="shared" si="2"/>
        <v>41572</v>
      </c>
      <c r="AN22" s="127">
        <f t="shared" si="3"/>
        <v>129.4</v>
      </c>
      <c r="AO22" s="127">
        <f t="shared" si="4"/>
        <v>114.6</v>
      </c>
      <c r="AR22" s="143">
        <f t="shared" si="7"/>
        <v>41479</v>
      </c>
      <c r="AS22" s="122">
        <f>IFERROR(SUMIFS(base_gráfico!D:D,base_gráfico!$A:$A,'Gráf. 4'!$A$6, base_gráfico!$B:$B,'Gráf. 4'!$A$9,base_gráfico!$C:$C, referências!$AW22),"-")</f>
        <v>98.4</v>
      </c>
      <c r="AT22" s="122">
        <f>IFERROR(SUMIFS(base_gráfico!E:E,base_gráfico!$A:$A,'Gráf. 4'!$A$6, base_gráfico!$B:$B,'Gráf. 4'!$A$9,base_gráfico!$C:$C, referências!$AW22),"-")</f>
        <v>-1.5</v>
      </c>
      <c r="AU22" s="122">
        <f>IFERROR(SUMIFS(base_gráfico!F:F,base_gráfico!$A:$A,'Gráf. 4'!$A$6, base_gráfico!$B:$B,'Gráf. 4'!$A$9,base_gráfico!$C:$C, referências!$AW22),"-")</f>
        <v>-3.7</v>
      </c>
      <c r="AV22" s="144">
        <f>IFERROR(SUMIFS(base_gráfico!G:G,base_gráfico!$A:$A,'Gráf. 4'!$A$6, base_gráfico!$B:$B,'Gráf. 4'!$A$9,base_gráfico!$C:$C, referências!$AW22),"-")</f>
        <v>1.6</v>
      </c>
      <c r="AW22" s="111" t="str">
        <f t="shared" si="8"/>
        <v>jul/13</v>
      </c>
      <c r="AX22" s="111"/>
      <c r="AY22" s="119">
        <v>37135</v>
      </c>
      <c r="AZ22" s="151" t="s">
        <v>66</v>
      </c>
      <c r="BA22" s="120"/>
      <c r="BD22" s="168">
        <f>Gráf.5!A11</f>
        <v>41821</v>
      </c>
      <c r="BE22" s="169">
        <f>IFERROR(SUMIFS(base_gráfico!D:D,base_gráfico!$A:$A,Gráf.5!$A$8, base_gráfico!$B:$B,referências!$BD$2,base_gráfico!$C:$C, referências!$BO22),"-")</f>
        <v>130.1</v>
      </c>
      <c r="BF22" s="169">
        <f>IFERROR(SUMIFS(base_gráfico!E:E,base_gráfico!$A:$A,Gráf.5!$A$8, base_gráfico!$B:$B,referências!$BD$2,base_gráfico!$C:$C, referências!$BO22),"-")</f>
        <v>4.8</v>
      </c>
      <c r="BG22" s="169">
        <f>IFERROR(SUMIFS(base_gráfico!F:F,base_gráfico!$A:$A,Gráf.5!$A$8, base_gráfico!$B:$B,referências!$BD$2,base_gráfico!$C:$C, referências!$BO22),"-")</f>
        <v>7.1</v>
      </c>
      <c r="BH22" s="170">
        <f>IFERROR(SUMIFS(base_gráfico!G:G,base_gráfico!$A:$A,Gráf.5!$A$8, base_gráfico!$B:$B,referências!$BD$2,base_gráfico!$C:$C, referências!$BO22),"-")</f>
        <v>7</v>
      </c>
      <c r="BJ22" s="168">
        <f>Gráf.5!A11</f>
        <v>41821</v>
      </c>
      <c r="BK22" s="169">
        <f>IFERROR(SUMIFS(base_gráfico!D:D,base_gráfico!$A:$A,Gráf.5!$A$8, base_gráfico!$B:$B,referências!$BJ$2,base_gráfico!$C:$C, referências!$BO22),"-")</f>
        <v>108</v>
      </c>
      <c r="BL22" s="169">
        <f>IFERROR(SUMIFS(base_gráfico!E:E,base_gráfico!$A:$A,Gráf.5!$A$8, base_gráfico!$B:$B,referências!$BJ$2,base_gráfico!$C:$C, referências!$BO22),"-")</f>
        <v>3.3</v>
      </c>
      <c r="BM22" s="169">
        <f>IFERROR(SUMIFS(base_gráfico!F:F,base_gráfico!$A:$A,Gráf.5!$A$8, base_gráfico!$B:$B,referências!$BJ$2,base_gráfico!$C:$C, referências!$BO22),"-")</f>
        <v>0</v>
      </c>
      <c r="BN22" s="169">
        <f>IFERROR(SUMIFS(base_gráfico!G:G,base_gráfico!$A:$A,Gráf.5!$A$8, base_gráfico!$B:$B,referências!$BJ$2,base_gráfico!$C:$C, referências!$BO22),"-")</f>
        <v>-0.1</v>
      </c>
      <c r="BO22" s="171" t="str">
        <f>VLOOKUP(BD$13:BD$22,referências!$BP$2:$BQ$181,2)</f>
        <v>jul/14</v>
      </c>
      <c r="BP22" s="179">
        <v>37135</v>
      </c>
      <c r="BQ22" s="112" t="s">
        <v>66</v>
      </c>
    </row>
    <row r="23" spans="2:69" x14ac:dyDescent="0.25">
      <c r="B23" s="88">
        <v>37135</v>
      </c>
      <c r="C23" s="89" t="s">
        <v>66</v>
      </c>
      <c r="G23" s="88">
        <v>37165</v>
      </c>
      <c r="H23" s="89" t="s">
        <v>67</v>
      </c>
      <c r="I23" s="89"/>
      <c r="K23" s="95" t="s">
        <v>28</v>
      </c>
      <c r="L23" s="95"/>
      <c r="M23" s="96"/>
      <c r="N23" s="96"/>
      <c r="O23" s="96"/>
      <c r="P23" s="111"/>
      <c r="Q23" s="88">
        <v>37165</v>
      </c>
      <c r="R23" s="112" t="s">
        <v>67</v>
      </c>
      <c r="U23" s="95" t="s">
        <v>28</v>
      </c>
      <c r="V23" s="95"/>
      <c r="W23" s="96"/>
      <c r="X23" s="96"/>
      <c r="Y23" s="96"/>
      <c r="Z23" s="111"/>
      <c r="AA23" s="88">
        <v>37165</v>
      </c>
      <c r="AB23" s="112" t="s">
        <v>67</v>
      </c>
      <c r="AE23" s="126" t="s">
        <v>33</v>
      </c>
      <c r="AF23" s="129">
        <f t="shared" si="5"/>
        <v>41510</v>
      </c>
      <c r="AG23" s="133">
        <f>IFERROR(SUMIFS(base_gráfico!D:D,base_gráfico!$A:$A,referências!$AF$11, base_gráfico!$B:$B,'Gráf. 3'!$A$9,base_gráfico!$C:$C, referências!$AI23), "-")</f>
        <v>128.80000000000001</v>
      </c>
      <c r="AH23" s="133">
        <f>IFERROR(SUMIFS(base_gráfico!D:D,base_gráfico!$A:$A,referências!$AG$11, base_gráfico!$B:$B,'Gráf. 3'!$A$9,base_gráfico!$C:$C, referências!$AI23), "-")</f>
        <v>115.3</v>
      </c>
      <c r="AI23" s="111" t="str">
        <f t="shared" si="6"/>
        <v>ago/13</v>
      </c>
      <c r="AJ23" s="111"/>
      <c r="AK23" s="88">
        <v>37165</v>
      </c>
      <c r="AL23" s="112" t="s">
        <v>67</v>
      </c>
      <c r="AM23" s="129">
        <f t="shared" si="2"/>
        <v>41603</v>
      </c>
      <c r="AN23" s="127">
        <f t="shared" si="3"/>
        <v>132.19999999999999</v>
      </c>
      <c r="AO23" s="127">
        <f t="shared" si="4"/>
        <v>116.8</v>
      </c>
      <c r="AR23" s="143">
        <f t="shared" si="7"/>
        <v>41510</v>
      </c>
      <c r="AS23" s="122">
        <f>IFERROR(SUMIFS(base_gráfico!D:D,base_gráfico!$A:$A,'Gráf. 4'!$A$6, base_gráfico!$B:$B,'Gráf. 4'!$A$9,base_gráfico!$C:$C, referências!$AW23),"-")</f>
        <v>100</v>
      </c>
      <c r="AT23" s="122">
        <f>IFERROR(SUMIFS(base_gráfico!E:E,base_gráfico!$A:$A,'Gráf. 4'!$A$6, base_gráfico!$B:$B,'Gráf. 4'!$A$9,base_gráfico!$C:$C, referências!$AW23),"-")</f>
        <v>-9.3000000000000007</v>
      </c>
      <c r="AU23" s="122">
        <f>IFERROR(SUMIFS(base_gráfico!F:F,base_gráfico!$A:$A,'Gráf. 4'!$A$6, base_gráfico!$B:$B,'Gráf. 4'!$A$9,base_gráfico!$C:$C, referências!$AW23),"-")</f>
        <v>-4.4000000000000004</v>
      </c>
      <c r="AV23" s="144">
        <f>IFERROR(SUMIFS(base_gráfico!G:G,base_gráfico!$A:$A,'Gráf. 4'!$A$6, base_gráfico!$B:$B,'Gráf. 4'!$A$9,base_gráfico!$C:$C, referências!$AW23),"-")</f>
        <v>-0.7</v>
      </c>
      <c r="AW23" s="111" t="str">
        <f t="shared" si="8"/>
        <v>ago/13</v>
      </c>
      <c r="AX23" s="111"/>
      <c r="AY23" s="119">
        <v>37165</v>
      </c>
      <c r="AZ23" s="151" t="s">
        <v>67</v>
      </c>
      <c r="BA23" s="120"/>
      <c r="BP23" s="179">
        <v>37165</v>
      </c>
      <c r="BQ23" s="112" t="s">
        <v>67</v>
      </c>
    </row>
    <row r="24" spans="2:69" x14ac:dyDescent="0.25">
      <c r="B24" s="88">
        <v>37165</v>
      </c>
      <c r="C24" s="89" t="s">
        <v>67</v>
      </c>
      <c r="G24" s="88">
        <v>37196</v>
      </c>
      <c r="H24" s="89" t="s">
        <v>68</v>
      </c>
      <c r="I24" s="89"/>
      <c r="K24" s="95" t="s">
        <v>29</v>
      </c>
      <c r="L24" s="95"/>
      <c r="M24" s="95"/>
      <c r="N24" s="95"/>
      <c r="O24" s="95"/>
      <c r="P24" s="111"/>
      <c r="Q24" s="88">
        <v>37196</v>
      </c>
      <c r="R24" s="112" t="s">
        <v>68</v>
      </c>
      <c r="U24" s="95" t="s">
        <v>29</v>
      </c>
      <c r="V24" s="95"/>
      <c r="W24" s="95"/>
      <c r="X24" s="95"/>
      <c r="Y24" s="95"/>
      <c r="Z24" s="111"/>
      <c r="AA24" s="88">
        <v>37196</v>
      </c>
      <c r="AB24" s="112" t="s">
        <v>68</v>
      </c>
      <c r="AE24" s="126" t="s">
        <v>33</v>
      </c>
      <c r="AF24" s="129">
        <f t="shared" si="5"/>
        <v>41541</v>
      </c>
      <c r="AG24" s="133">
        <f>IFERROR(SUMIFS(base_gráfico!D:D,base_gráfico!$A:$A,referências!$AF$11, base_gráfico!$B:$B,'Gráf. 3'!$A$9,base_gráfico!$C:$C, referências!$AI24), "-")</f>
        <v>117.2</v>
      </c>
      <c r="AH24" s="133">
        <f>IFERROR(SUMIFS(base_gráfico!D:D,base_gráfico!$A:$A,referências!$AG$11, base_gráfico!$B:$B,'Gráf. 3'!$A$9,base_gráfico!$C:$C, referências!$AI24), "-")</f>
        <v>104.5</v>
      </c>
      <c r="AI24" s="111" t="str">
        <f t="shared" si="6"/>
        <v>set/13</v>
      </c>
      <c r="AJ24" s="111"/>
      <c r="AK24" s="88">
        <v>37196</v>
      </c>
      <c r="AL24" s="112" t="s">
        <v>68</v>
      </c>
      <c r="AM24" s="129">
        <f t="shared" si="2"/>
        <v>41634</v>
      </c>
      <c r="AN24" s="127">
        <f t="shared" si="3"/>
        <v>164</v>
      </c>
      <c r="AO24" s="127">
        <f t="shared" si="4"/>
        <v>143.19999999999999</v>
      </c>
      <c r="AR24" s="143">
        <f t="shared" si="7"/>
        <v>41541</v>
      </c>
      <c r="AS24" s="122">
        <f>IFERROR(SUMIFS(base_gráfico!D:D,base_gráfico!$A:$A,'Gráf. 4'!$A$6, base_gráfico!$B:$B,'Gráf. 4'!$A$9,base_gráfico!$C:$C, referências!$AW24),"-")</f>
        <v>92.3</v>
      </c>
      <c r="AT24" s="122">
        <f>IFERROR(SUMIFS(base_gráfico!E:E,base_gráfico!$A:$A,'Gráf. 4'!$A$6, base_gráfico!$B:$B,'Gráf. 4'!$A$9,base_gráfico!$C:$C, referências!$AW24),"-")</f>
        <v>-0.5</v>
      </c>
      <c r="AU24" s="122">
        <f>IFERROR(SUMIFS(base_gráfico!F:F,base_gráfico!$A:$A,'Gráf. 4'!$A$6, base_gráfico!$B:$B,'Gráf. 4'!$A$9,base_gráfico!$C:$C, referências!$AW24),"-")</f>
        <v>-4</v>
      </c>
      <c r="AV24" s="144">
        <f>IFERROR(SUMIFS(base_gráfico!G:G,base_gráfico!$A:$A,'Gráf. 4'!$A$6, base_gráfico!$B:$B,'Gráf. 4'!$A$9,base_gráfico!$C:$C, referências!$AW24),"-")</f>
        <v>-0.8</v>
      </c>
      <c r="AW24" s="111" t="str">
        <f t="shared" ref="AW24:AW34" si="9">VLOOKUP(AR24:AR35,AY3:AZ182,2)</f>
        <v>set/13</v>
      </c>
      <c r="AX24" s="111"/>
      <c r="AY24" s="119">
        <v>37196</v>
      </c>
      <c r="AZ24" s="151" t="s">
        <v>68</v>
      </c>
      <c r="BA24" s="120"/>
      <c r="BP24" s="179">
        <v>37196</v>
      </c>
      <c r="BQ24" s="112" t="s">
        <v>68</v>
      </c>
    </row>
    <row r="25" spans="2:69" x14ac:dyDescent="0.25">
      <c r="B25" s="88">
        <v>37196</v>
      </c>
      <c r="C25" s="89" t="s">
        <v>68</v>
      </c>
      <c r="G25" s="88">
        <v>37226</v>
      </c>
      <c r="H25" s="89" t="s">
        <v>69</v>
      </c>
      <c r="I25" s="89"/>
      <c r="K25" s="95" t="s">
        <v>30</v>
      </c>
      <c r="L25" s="95"/>
      <c r="M25" s="95"/>
      <c r="N25" s="95"/>
      <c r="O25" s="95"/>
      <c r="P25" s="111"/>
      <c r="Q25" s="88">
        <v>37226</v>
      </c>
      <c r="R25" s="112" t="s">
        <v>69</v>
      </c>
      <c r="U25" s="95" t="s">
        <v>30</v>
      </c>
      <c r="V25" s="95"/>
      <c r="W25" s="95"/>
      <c r="X25" s="95"/>
      <c r="Y25" s="95"/>
      <c r="Z25" s="111"/>
      <c r="AA25" s="88">
        <v>37226</v>
      </c>
      <c r="AB25" s="112" t="s">
        <v>69</v>
      </c>
      <c r="AE25" s="126" t="s">
        <v>33</v>
      </c>
      <c r="AF25" s="129">
        <f t="shared" si="5"/>
        <v>41572</v>
      </c>
      <c r="AG25" s="133">
        <f>IFERROR(SUMIFS(base_gráfico!D:D,base_gráfico!$A:$A,referências!$AF$11, base_gráfico!$B:$B,'Gráf. 3'!$A$9,base_gráfico!$C:$C, referências!$AI25), "-")</f>
        <v>129.4</v>
      </c>
      <c r="AH25" s="133">
        <f>IFERROR(SUMIFS(base_gráfico!D:D,base_gráfico!$A:$A,referências!$AG$11, base_gráfico!$B:$B,'Gráf. 3'!$A$9,base_gráfico!$C:$C, referências!$AI25), "-")</f>
        <v>114.6</v>
      </c>
      <c r="AI25" s="111" t="str">
        <f t="shared" si="6"/>
        <v>out/13</v>
      </c>
      <c r="AJ25" s="111"/>
      <c r="AK25" s="88">
        <v>37226</v>
      </c>
      <c r="AL25" s="112" t="s">
        <v>69</v>
      </c>
      <c r="AM25" s="129">
        <f t="shared" si="2"/>
        <v>41665</v>
      </c>
      <c r="AN25" s="127">
        <f t="shared" si="3"/>
        <v>132.19999999999999</v>
      </c>
      <c r="AO25" s="127">
        <f t="shared" si="4"/>
        <v>115.1</v>
      </c>
      <c r="AR25" s="143">
        <f t="shared" si="7"/>
        <v>41572</v>
      </c>
      <c r="AS25" s="122">
        <f>IFERROR(SUMIFS(base_gráfico!D:D,base_gráfico!$A:$A,'Gráf. 4'!$A$6, base_gráfico!$B:$B,'Gráf. 4'!$A$9,base_gráfico!$C:$C, referências!$AW25),"-")</f>
        <v>99.7</v>
      </c>
      <c r="AT25" s="122">
        <f>IFERROR(SUMIFS(base_gráfico!E:E,base_gráfico!$A:$A,'Gráf. 4'!$A$6, base_gráfico!$B:$B,'Gráf. 4'!$A$9,base_gráfico!$C:$C, referências!$AW25),"-")</f>
        <v>-2.7</v>
      </c>
      <c r="AU25" s="122">
        <f>IFERROR(SUMIFS(base_gráfico!F:F,base_gráfico!$A:$A,'Gráf. 4'!$A$6, base_gráfico!$B:$B,'Gráf. 4'!$A$9,base_gráfico!$C:$C, referências!$AW25),"-")</f>
        <v>-3.9</v>
      </c>
      <c r="AV25" s="144">
        <f>IFERROR(SUMIFS(base_gráfico!G:G,base_gráfico!$A:$A,'Gráf. 4'!$A$6, base_gráfico!$B:$B,'Gráf. 4'!$A$9,base_gráfico!$C:$C, referências!$AW25),"-")</f>
        <v>-2.2000000000000002</v>
      </c>
      <c r="AW25" s="111" t="str">
        <f t="shared" si="9"/>
        <v>out/13</v>
      </c>
      <c r="AX25" s="111"/>
      <c r="AY25" s="119">
        <v>37226</v>
      </c>
      <c r="AZ25" s="151" t="s">
        <v>69</v>
      </c>
      <c r="BA25" s="120"/>
      <c r="BP25" s="179">
        <v>37226</v>
      </c>
      <c r="BQ25" s="112" t="s">
        <v>69</v>
      </c>
    </row>
    <row r="26" spans="2:69" x14ac:dyDescent="0.25">
      <c r="B26" s="88">
        <v>37226</v>
      </c>
      <c r="C26" s="89" t="s">
        <v>69</v>
      </c>
      <c r="G26" s="88">
        <v>37257</v>
      </c>
      <c r="H26" s="88" t="s">
        <v>70</v>
      </c>
      <c r="I26" s="88"/>
      <c r="P26" s="111"/>
      <c r="Q26" s="88">
        <v>37257</v>
      </c>
      <c r="R26" s="113" t="s">
        <v>70</v>
      </c>
      <c r="Z26" s="111"/>
      <c r="AA26" s="88">
        <v>37257</v>
      </c>
      <c r="AB26" s="113" t="s">
        <v>70</v>
      </c>
      <c r="AE26" s="126" t="s">
        <v>33</v>
      </c>
      <c r="AF26" s="129">
        <f t="shared" si="5"/>
        <v>41603</v>
      </c>
      <c r="AG26" s="133">
        <f>IFERROR(SUMIFS(base_gráfico!D:D,base_gráfico!$A:$A,referências!$AF$11, base_gráfico!$B:$B,'Gráf. 3'!$A$9,base_gráfico!$C:$C, referências!$AI26), "-")</f>
        <v>132.19999999999999</v>
      </c>
      <c r="AH26" s="133">
        <f>IFERROR(SUMIFS(base_gráfico!D:D,base_gráfico!$A:$A,referências!$AG$11, base_gráfico!$B:$B,'Gráf. 3'!$A$9,base_gráfico!$C:$C, referências!$AI26), "-")</f>
        <v>116.8</v>
      </c>
      <c r="AI26" s="111" t="str">
        <f t="shared" si="6"/>
        <v>nov/13</v>
      </c>
      <c r="AJ26" s="111"/>
      <c r="AK26" s="88">
        <v>37257</v>
      </c>
      <c r="AL26" s="113" t="s">
        <v>70</v>
      </c>
      <c r="AM26" s="129">
        <f t="shared" si="2"/>
        <v>41696</v>
      </c>
      <c r="AN26" s="127">
        <f t="shared" si="3"/>
        <v>117.3</v>
      </c>
      <c r="AO26" s="127">
        <f t="shared" si="4"/>
        <v>101.8</v>
      </c>
      <c r="AR26" s="143">
        <f t="shared" si="7"/>
        <v>41603</v>
      </c>
      <c r="AS26" s="122">
        <f>IFERROR(SUMIFS(base_gráfico!D:D,base_gráfico!$A:$A,'Gráf. 4'!$A$6, base_gráfico!$B:$B,'Gráf. 4'!$A$9,base_gráfico!$C:$C, referências!$AW26),"-")</f>
        <v>99.6</v>
      </c>
      <c r="AT26" s="122">
        <f>IFERROR(SUMIFS(base_gráfico!E:E,base_gráfico!$A:$A,'Gráf. 4'!$A$6, base_gráfico!$B:$B,'Gráf. 4'!$A$9,base_gráfico!$C:$C, referências!$AW26),"-")</f>
        <v>-0.6</v>
      </c>
      <c r="AU26" s="122">
        <f>IFERROR(SUMIFS(base_gráfico!F:F,base_gráfico!$A:$A,'Gráf. 4'!$A$6, base_gráfico!$B:$B,'Gráf. 4'!$A$9,base_gráfico!$C:$C, referências!$AW26),"-")</f>
        <v>-3.6</v>
      </c>
      <c r="AV26" s="144">
        <f>IFERROR(SUMIFS(base_gráfico!G:G,base_gráfico!$A:$A,'Gráf. 4'!$A$6, base_gráfico!$B:$B,'Gráf. 4'!$A$9,base_gráfico!$C:$C, referências!$AW26),"-")</f>
        <v>-3</v>
      </c>
      <c r="AW26" s="111" t="str">
        <f t="shared" si="9"/>
        <v>nov/13</v>
      </c>
      <c r="AX26" s="111"/>
      <c r="AY26" s="119">
        <v>37257</v>
      </c>
      <c r="AZ26" s="152" t="s">
        <v>70</v>
      </c>
      <c r="BA26" s="119"/>
      <c r="BH26" s="83" t="str">
        <f>Gráf.5!A5</f>
        <v>Número Índice</v>
      </c>
      <c r="BP26" s="179">
        <v>37257</v>
      </c>
      <c r="BQ26" s="113" t="s">
        <v>70</v>
      </c>
    </row>
    <row r="27" spans="2:69" x14ac:dyDescent="0.25">
      <c r="B27" s="88">
        <v>37257</v>
      </c>
      <c r="C27" s="88" t="s">
        <v>70</v>
      </c>
      <c r="G27" s="88">
        <v>37288</v>
      </c>
      <c r="H27" s="88" t="s">
        <v>71</v>
      </c>
      <c r="I27" s="88"/>
      <c r="P27" s="111"/>
      <c r="Q27" s="88">
        <v>37288</v>
      </c>
      <c r="R27" s="113" t="s">
        <v>71</v>
      </c>
      <c r="Z27" s="111"/>
      <c r="AA27" s="88">
        <v>37288</v>
      </c>
      <c r="AB27" s="113" t="s">
        <v>71</v>
      </c>
      <c r="AE27" s="126" t="s">
        <v>33</v>
      </c>
      <c r="AF27" s="129">
        <f t="shared" si="5"/>
        <v>41634</v>
      </c>
      <c r="AG27" s="133">
        <f>IFERROR(SUMIFS(base_gráfico!D:D,base_gráfico!$A:$A,referências!$AF$11, base_gráfico!$B:$B,'Gráf. 3'!$A$9,base_gráfico!$C:$C, referências!$AI27), "-")</f>
        <v>164</v>
      </c>
      <c r="AH27" s="133">
        <f>IFERROR(SUMIFS(base_gráfico!D:D,base_gráfico!$A:$A,referências!$AG$11, base_gráfico!$B:$B,'Gráf. 3'!$A$9,base_gráfico!$C:$C, referências!$AI27), "-")</f>
        <v>143.19999999999999</v>
      </c>
      <c r="AI27" s="111" t="str">
        <f t="shared" si="6"/>
        <v>dez/13</v>
      </c>
      <c r="AJ27" s="111"/>
      <c r="AK27" s="88">
        <v>37288</v>
      </c>
      <c r="AL27" s="113" t="s">
        <v>71</v>
      </c>
      <c r="AM27" s="129">
        <f t="shared" si="2"/>
        <v>41727</v>
      </c>
      <c r="AN27" s="127">
        <f t="shared" si="3"/>
        <v>125.8</v>
      </c>
      <c r="AO27" s="127">
        <f t="shared" si="4"/>
        <v>107.4</v>
      </c>
      <c r="AR27" s="143">
        <f t="shared" si="7"/>
        <v>41634</v>
      </c>
      <c r="AS27" s="122">
        <f>IFERROR(SUMIFS(base_gráfico!D:D,base_gráfico!$A:$A,'Gráf. 4'!$A$6, base_gráfico!$B:$B,'Gráf. 4'!$A$9,base_gráfico!$C:$C, referências!$AW27),"-")</f>
        <v>107.7</v>
      </c>
      <c r="AT27" s="122">
        <f>IFERROR(SUMIFS(base_gráfico!E:E,base_gráfico!$A:$A,'Gráf. 4'!$A$6, base_gráfico!$B:$B,'Gráf. 4'!$A$9,base_gráfico!$C:$C, referências!$AW27),"-")</f>
        <v>-10.6</v>
      </c>
      <c r="AU27" s="122">
        <f>IFERROR(SUMIFS(base_gráfico!F:F,base_gráfico!$A:$A,'Gráf. 4'!$A$6, base_gráfico!$B:$B,'Gráf. 4'!$A$9,base_gráfico!$C:$C, referências!$AW27),"-")</f>
        <v>-4.3</v>
      </c>
      <c r="AV27" s="144">
        <f>IFERROR(SUMIFS(base_gráfico!G:G,base_gráfico!$A:$A,'Gráf. 4'!$A$6, base_gráfico!$B:$B,'Gráf. 4'!$A$9,base_gráfico!$C:$C, referências!$AW27),"-")</f>
        <v>-4.3</v>
      </c>
      <c r="AW27" s="111" t="str">
        <f t="shared" si="9"/>
        <v>dez/13</v>
      </c>
      <c r="AX27" s="111"/>
      <c r="AY27" s="119">
        <v>37288</v>
      </c>
      <c r="AZ27" s="152" t="s">
        <v>71</v>
      </c>
      <c r="BA27" s="119"/>
      <c r="BD27" s="229"/>
      <c r="BE27" s="225" t="str">
        <f>BD2</f>
        <v>Varejo</v>
      </c>
      <c r="BF27" s="227" t="str">
        <f>BJ2</f>
        <v>Varejo ampliado</v>
      </c>
      <c r="BH27" s="225" t="str">
        <f>BE27</f>
        <v>Varejo</v>
      </c>
      <c r="BI27" s="227" t="str">
        <f>BF27</f>
        <v>Varejo ampliado</v>
      </c>
      <c r="BP27" s="179">
        <v>37288</v>
      </c>
      <c r="BQ27" s="113" t="s">
        <v>71</v>
      </c>
    </row>
    <row r="28" spans="2:69" x14ac:dyDescent="0.25">
      <c r="B28" s="88">
        <v>37288</v>
      </c>
      <c r="C28" s="88" t="s">
        <v>71</v>
      </c>
      <c r="G28" s="88">
        <v>37316</v>
      </c>
      <c r="H28" s="88" t="s">
        <v>72</v>
      </c>
      <c r="I28" s="88"/>
      <c r="P28" s="111"/>
      <c r="Q28" s="88">
        <v>37316</v>
      </c>
      <c r="R28" s="113" t="s">
        <v>72</v>
      </c>
      <c r="Z28" s="111"/>
      <c r="AA28" s="88">
        <v>37316</v>
      </c>
      <c r="AB28" s="113" t="s">
        <v>72</v>
      </c>
      <c r="AE28" s="126" t="s">
        <v>33</v>
      </c>
      <c r="AF28" s="129">
        <f t="shared" si="5"/>
        <v>41665</v>
      </c>
      <c r="AG28" s="133">
        <f>IFERROR(SUMIFS(base_gráfico!D:D,base_gráfico!$A:$A,referências!$AF$11, base_gráfico!$B:$B,'Gráf. 3'!$A$9,base_gráfico!$C:$C, referências!$AI28), "-")</f>
        <v>132.19999999999999</v>
      </c>
      <c r="AH28" s="133">
        <f>IFERROR(SUMIFS(base_gráfico!D:D,base_gráfico!$A:$A,referências!$AG$11, base_gráfico!$B:$B,'Gráf. 3'!$A$9,base_gráfico!$C:$C, referências!$AI28), "-")</f>
        <v>115.1</v>
      </c>
      <c r="AI28" s="111" t="str">
        <f t="shared" si="6"/>
        <v>jan/14</v>
      </c>
      <c r="AJ28" s="111"/>
      <c r="AK28" s="88">
        <v>37316</v>
      </c>
      <c r="AL28" s="113" t="s">
        <v>72</v>
      </c>
      <c r="AM28" s="129">
        <f t="shared" si="2"/>
        <v>41758</v>
      </c>
      <c r="AN28" s="127">
        <f t="shared" si="3"/>
        <v>131.6</v>
      </c>
      <c r="AO28" s="127">
        <f t="shared" si="4"/>
        <v>111.6</v>
      </c>
      <c r="AR28" s="143">
        <f t="shared" si="7"/>
        <v>41665</v>
      </c>
      <c r="AS28" s="122">
        <f>IFERROR(SUMIFS(base_gráfico!D:D,base_gráfico!$A:$A,'Gráf. 4'!$A$6, base_gráfico!$B:$B,'Gráf. 4'!$A$9,base_gráfico!$C:$C, referências!$AW28),"-")</f>
        <v>94.8</v>
      </c>
      <c r="AT28" s="122">
        <f>IFERROR(SUMIFS(base_gráfico!E:E,base_gráfico!$A:$A,'Gráf. 4'!$A$6, base_gráfico!$B:$B,'Gráf. 4'!$A$9,base_gráfico!$C:$C, referências!$AW28),"-")</f>
        <v>-7.3</v>
      </c>
      <c r="AU28" s="122">
        <f>IFERROR(SUMIFS(base_gráfico!F:F,base_gráfico!$A:$A,'Gráf. 4'!$A$6, base_gráfico!$B:$B,'Gráf. 4'!$A$9,base_gráfico!$C:$C, referências!$AW28),"-")</f>
        <v>-7.3</v>
      </c>
      <c r="AV28" s="144">
        <f>IFERROR(SUMIFS(base_gráfico!G:G,base_gráfico!$A:$A,'Gráf. 4'!$A$6, base_gráfico!$B:$B,'Gráf. 4'!$A$9,base_gráfico!$C:$C, referências!$AW28),"-")</f>
        <v>-5</v>
      </c>
      <c r="AW28" s="111" t="str">
        <f t="shared" si="9"/>
        <v>jan/14</v>
      </c>
      <c r="AX28" s="111"/>
      <c r="AY28" s="119">
        <v>37316</v>
      </c>
      <c r="AZ28" s="152" t="s">
        <v>72</v>
      </c>
      <c r="BA28" s="119"/>
      <c r="BD28" s="230"/>
      <c r="BE28" s="226"/>
      <c r="BF28" s="228"/>
      <c r="BH28" s="231"/>
      <c r="BI28" s="232"/>
      <c r="BP28" s="179">
        <v>37316</v>
      </c>
      <c r="BQ28" s="113" t="s">
        <v>72</v>
      </c>
    </row>
    <row r="29" spans="2:69" x14ac:dyDescent="0.25">
      <c r="B29" s="88">
        <v>37316</v>
      </c>
      <c r="C29" s="88" t="s">
        <v>72</v>
      </c>
      <c r="G29" s="88">
        <v>37347</v>
      </c>
      <c r="H29" s="88" t="s">
        <v>73</v>
      </c>
      <c r="I29" s="88"/>
      <c r="P29" s="111"/>
      <c r="Q29" s="88">
        <v>37347</v>
      </c>
      <c r="R29" s="113" t="s">
        <v>73</v>
      </c>
      <c r="Z29" s="111"/>
      <c r="AA29" s="88">
        <v>37347</v>
      </c>
      <c r="AB29" s="113" t="s">
        <v>73</v>
      </c>
      <c r="AE29" s="126" t="s">
        <v>33</v>
      </c>
      <c r="AF29" s="129">
        <f t="shared" si="5"/>
        <v>41696</v>
      </c>
      <c r="AG29" s="133">
        <f>IFERROR(SUMIFS(base_gráfico!D:D,base_gráfico!$A:$A,referências!$AF$11, base_gráfico!$B:$B,'Gráf. 3'!$A$9,base_gráfico!$C:$C, referências!$AI29), "-")</f>
        <v>117.3</v>
      </c>
      <c r="AH29" s="133">
        <f>IFERROR(SUMIFS(base_gráfico!D:D,base_gráfico!$A:$A,referências!$AG$11, base_gráfico!$B:$B,'Gráf. 3'!$A$9,base_gráfico!$C:$C, referências!$AI29), "-")</f>
        <v>101.8</v>
      </c>
      <c r="AI29" s="111" t="str">
        <f t="shared" si="6"/>
        <v>fev/14</v>
      </c>
      <c r="AJ29" s="111"/>
      <c r="AK29" s="88">
        <v>37347</v>
      </c>
      <c r="AL29" s="113" t="s">
        <v>73</v>
      </c>
      <c r="AM29" s="129">
        <f t="shared" si="2"/>
        <v>41789</v>
      </c>
      <c r="AN29" s="127">
        <f t="shared" si="3"/>
        <v>134.69999999999999</v>
      </c>
      <c r="AO29" s="127">
        <f t="shared" si="4"/>
        <v>113.2</v>
      </c>
      <c r="AR29" s="143">
        <f t="shared" si="7"/>
        <v>41696</v>
      </c>
      <c r="AS29" s="122">
        <f>IFERROR(SUMIFS(base_gráfico!D:D,base_gráfico!$A:$A,'Gráf. 4'!$A$6, base_gráfico!$B:$B,'Gráf. 4'!$A$9,base_gráfico!$C:$C, referências!$AW29),"-")</f>
        <v>86.9</v>
      </c>
      <c r="AT29" s="122">
        <f>IFERROR(SUMIFS(base_gráfico!E:E,base_gráfico!$A:$A,'Gráf. 4'!$A$6, base_gráfico!$B:$B,'Gráf. 4'!$A$9,base_gráfico!$C:$C, referências!$AW29),"-")</f>
        <v>-2.7</v>
      </c>
      <c r="AU29" s="122">
        <f>IFERROR(SUMIFS(base_gráfico!F:F,base_gráfico!$A:$A,'Gráf. 4'!$A$6, base_gráfico!$B:$B,'Gráf. 4'!$A$9,base_gráfico!$C:$C, referências!$AW29),"-")</f>
        <v>-5.2</v>
      </c>
      <c r="AV29" s="144">
        <f>IFERROR(SUMIFS(base_gráfico!G:G,base_gráfico!$A:$A,'Gráf. 4'!$A$6, base_gráfico!$B:$B,'Gráf. 4'!$A$9,base_gráfico!$C:$C, referências!$AW29),"-")</f>
        <v>-4.8</v>
      </c>
      <c r="AW29" s="111" t="str">
        <f t="shared" si="9"/>
        <v>fev/14</v>
      </c>
      <c r="AX29" s="111"/>
      <c r="AY29" s="119">
        <v>37347</v>
      </c>
      <c r="AZ29" s="152" t="s">
        <v>73</v>
      </c>
      <c r="BA29" s="119"/>
      <c r="BC29" s="174" t="s">
        <v>33</v>
      </c>
      <c r="BD29" s="140">
        <f t="shared" ref="BD29:BE46" si="10">BD5</f>
        <v>41324</v>
      </c>
      <c r="BE29" s="132">
        <f t="shared" si="10"/>
        <v>108.3</v>
      </c>
      <c r="BF29" s="123">
        <f t="shared" ref="BF29:BF46" si="11">BK5</f>
        <v>93.9</v>
      </c>
      <c r="BG29" s="140">
        <f t="shared" ref="BG29:BG46" si="12">BD29</f>
        <v>41324</v>
      </c>
      <c r="BH29" s="132">
        <f>SUMIFS(BE:BE,referências!$BC:$BC,$BH$26,$BD:$BD,$BG29)</f>
        <v>108.3</v>
      </c>
      <c r="BI29" s="123">
        <f>SUMIFS(BF:BF,referências!$BC:$BC,$BH$26,$BD:$BD,$BG29)</f>
        <v>93.9</v>
      </c>
      <c r="BP29" s="179">
        <v>37347</v>
      </c>
      <c r="BQ29" s="113" t="s">
        <v>73</v>
      </c>
    </row>
    <row r="30" spans="2:69" x14ac:dyDescent="0.25">
      <c r="B30" s="88">
        <v>37347</v>
      </c>
      <c r="C30" s="88" t="s">
        <v>73</v>
      </c>
      <c r="G30" s="88">
        <v>37377</v>
      </c>
      <c r="H30" s="88" t="s">
        <v>74</v>
      </c>
      <c r="I30" s="88"/>
      <c r="P30" s="111"/>
      <c r="Q30" s="88">
        <v>37377</v>
      </c>
      <c r="R30" s="113" t="s">
        <v>74</v>
      </c>
      <c r="Z30" s="111"/>
      <c r="AA30" s="88">
        <v>37377</v>
      </c>
      <c r="AB30" s="113" t="s">
        <v>74</v>
      </c>
      <c r="AE30" s="126" t="s">
        <v>33</v>
      </c>
      <c r="AF30" s="129">
        <f t="shared" si="5"/>
        <v>41727</v>
      </c>
      <c r="AG30" s="133">
        <f>IFERROR(SUMIFS(base_gráfico!D:D,base_gráfico!$A:$A,referências!$AF$11, base_gráfico!$B:$B,'Gráf. 3'!$A$9,base_gráfico!$C:$C, referências!$AI30), "-")</f>
        <v>125.8</v>
      </c>
      <c r="AH30" s="133">
        <f>IFERROR(SUMIFS(base_gráfico!D:D,base_gráfico!$A:$A,referências!$AG$11, base_gráfico!$B:$B,'Gráf. 3'!$A$9,base_gráfico!$C:$C, referências!$AI30), "-")</f>
        <v>107.4</v>
      </c>
      <c r="AI30" s="111" t="str">
        <f t="shared" si="6"/>
        <v>mar/14</v>
      </c>
      <c r="AJ30" s="111"/>
      <c r="AK30" s="88">
        <v>37377</v>
      </c>
      <c r="AL30" s="113" t="s">
        <v>74</v>
      </c>
      <c r="AM30" s="129">
        <f t="shared" si="2"/>
        <v>41820</v>
      </c>
      <c r="AN30" s="127">
        <f t="shared" si="3"/>
        <v>120.6</v>
      </c>
      <c r="AO30" s="127">
        <f t="shared" si="4"/>
        <v>101.1</v>
      </c>
      <c r="AR30" s="143">
        <f t="shared" si="7"/>
        <v>41727</v>
      </c>
      <c r="AS30" s="122">
        <f>IFERROR(SUMIFS(base_gráfico!D:D,base_gráfico!$A:$A,'Gráf. 4'!$A$6, base_gráfico!$B:$B,'Gráf. 4'!$A$9,base_gráfico!$C:$C, referências!$AW30),"-")</f>
        <v>89.1</v>
      </c>
      <c r="AT30" s="122">
        <f>IFERROR(SUMIFS(base_gráfico!E:E,base_gráfico!$A:$A,'Gráf. 4'!$A$6, base_gráfico!$B:$B,'Gráf. 4'!$A$9,base_gráfico!$C:$C, referências!$AW30),"-")</f>
        <v>-13.1</v>
      </c>
      <c r="AU30" s="122">
        <f>IFERROR(SUMIFS(base_gráfico!F:F,base_gráfico!$A:$A,'Gráf. 4'!$A$6, base_gráfico!$B:$B,'Gráf. 4'!$A$9,base_gráfico!$C:$C, referências!$AW30),"-")</f>
        <v>-7.9</v>
      </c>
      <c r="AV30" s="144">
        <f>IFERROR(SUMIFS(base_gráfico!G:G,base_gráfico!$A:$A,'Gráf. 4'!$A$6, base_gráfico!$B:$B,'Gráf. 4'!$A$9,base_gráfico!$C:$C, referências!$AW30),"-")</f>
        <v>-5.5</v>
      </c>
      <c r="AW30" s="111" t="str">
        <f t="shared" si="9"/>
        <v>mar/14</v>
      </c>
      <c r="AX30" s="111"/>
      <c r="AY30" s="119">
        <v>37377</v>
      </c>
      <c r="AZ30" s="152" t="s">
        <v>74</v>
      </c>
      <c r="BA30" s="119"/>
      <c r="BC30" s="175" t="s">
        <v>33</v>
      </c>
      <c r="BD30" s="143">
        <f t="shared" si="10"/>
        <v>41355</v>
      </c>
      <c r="BE30" s="127">
        <f t="shared" si="10"/>
        <v>124.5</v>
      </c>
      <c r="BF30" s="166">
        <f t="shared" si="11"/>
        <v>108.3</v>
      </c>
      <c r="BG30" s="143">
        <f t="shared" si="12"/>
        <v>41355</v>
      </c>
      <c r="BH30" s="127">
        <f>SUMIFS(BE:BE,referências!$BC:$BC,$BH$26,$BD:$BD,$BG30)</f>
        <v>124.5</v>
      </c>
      <c r="BI30" s="166">
        <f>SUMIFS(BF:BF,referências!$BC:$BC,$BH$26,$BD:$BD,$BG30)</f>
        <v>108.3</v>
      </c>
      <c r="BP30" s="179">
        <v>37377</v>
      </c>
      <c r="BQ30" s="113" t="s">
        <v>74</v>
      </c>
    </row>
    <row r="31" spans="2:69" x14ac:dyDescent="0.25">
      <c r="B31" s="88">
        <v>37377</v>
      </c>
      <c r="C31" s="88" t="s">
        <v>74</v>
      </c>
      <c r="G31" s="88">
        <v>37408</v>
      </c>
      <c r="H31" s="88" t="s">
        <v>75</v>
      </c>
      <c r="I31" s="88"/>
      <c r="P31" s="111"/>
      <c r="Q31" s="88">
        <v>37408</v>
      </c>
      <c r="R31" s="113" t="s">
        <v>75</v>
      </c>
      <c r="Z31" s="111"/>
      <c r="AA31" s="88">
        <v>37408</v>
      </c>
      <c r="AB31" s="113" t="s">
        <v>75</v>
      </c>
      <c r="AE31" s="126" t="s">
        <v>33</v>
      </c>
      <c r="AF31" s="129">
        <f t="shared" si="5"/>
        <v>41758</v>
      </c>
      <c r="AG31" s="133">
        <f>IFERROR(SUMIFS(base_gráfico!D:D,base_gráfico!$A:$A,referências!$AF$11, base_gráfico!$B:$B,'Gráf. 3'!$A$9,base_gráfico!$C:$C, referências!$AI31), "-")</f>
        <v>131.6</v>
      </c>
      <c r="AH31" s="133">
        <f>IFERROR(SUMIFS(base_gráfico!D:D,base_gráfico!$A:$A,referências!$AG$11, base_gráfico!$B:$B,'Gráf. 3'!$A$9,base_gráfico!$C:$C, referências!$AI31), "-")</f>
        <v>111.6</v>
      </c>
      <c r="AI31" s="111" t="str">
        <f t="shared" si="6"/>
        <v>abr/14</v>
      </c>
      <c r="AJ31" s="111"/>
      <c r="AK31" s="88">
        <v>37408</v>
      </c>
      <c r="AL31" s="113" t="s">
        <v>75</v>
      </c>
      <c r="AM31" s="131">
        <f t="shared" si="2"/>
        <v>41821</v>
      </c>
      <c r="AN31" s="128">
        <f t="shared" si="3"/>
        <v>130.1</v>
      </c>
      <c r="AO31" s="128">
        <f t="shared" si="4"/>
        <v>108.9</v>
      </c>
      <c r="AR31" s="143">
        <f t="shared" si="7"/>
        <v>41758</v>
      </c>
      <c r="AS31" s="122">
        <f>IFERROR(SUMIFS(base_gráfico!D:D,base_gráfico!$A:$A,'Gráf. 4'!$A$6, base_gráfico!$B:$B,'Gráf. 4'!$A$9,base_gráfico!$C:$C, referências!$AW31),"-")</f>
        <v>98.5</v>
      </c>
      <c r="AT31" s="122">
        <f>IFERROR(SUMIFS(base_gráfico!E:E,base_gráfico!$A:$A,'Gráf. 4'!$A$6, base_gráfico!$B:$B,'Gráf. 4'!$A$9,base_gráfico!$C:$C, referências!$AW31),"-")</f>
        <v>0.5</v>
      </c>
      <c r="AU31" s="122">
        <f>IFERROR(SUMIFS(base_gráfico!F:F,base_gráfico!$A:$A,'Gráf. 4'!$A$6, base_gráfico!$B:$B,'Gráf. 4'!$A$9,base_gráfico!$C:$C, referências!$AW31),"-")</f>
        <v>-5.8</v>
      </c>
      <c r="AV31" s="144">
        <f>IFERROR(SUMIFS(base_gráfico!G:G,base_gráfico!$A:$A,'Gráf. 4'!$A$6, base_gráfico!$B:$B,'Gráf. 4'!$A$9,base_gráfico!$C:$C, referências!$AW31),"-")</f>
        <v>-6.4</v>
      </c>
      <c r="AW31" s="111" t="str">
        <f t="shared" si="9"/>
        <v>abr/14</v>
      </c>
      <c r="AX31" s="111"/>
      <c r="AY31" s="119">
        <v>37408</v>
      </c>
      <c r="AZ31" s="152" t="s">
        <v>75</v>
      </c>
      <c r="BA31" s="119"/>
      <c r="BC31" s="175" t="s">
        <v>33</v>
      </c>
      <c r="BD31" s="143">
        <f t="shared" si="10"/>
        <v>41386</v>
      </c>
      <c r="BE31" s="127">
        <f t="shared" si="10"/>
        <v>117.2</v>
      </c>
      <c r="BF31" s="166">
        <f t="shared" si="11"/>
        <v>104</v>
      </c>
      <c r="BG31" s="143">
        <f t="shared" si="12"/>
        <v>41386</v>
      </c>
      <c r="BH31" s="127">
        <f>SUMIFS(BE:BE,referências!$BC:$BC,$BH$26,$BD:$BD,$BG31)</f>
        <v>117.2</v>
      </c>
      <c r="BI31" s="166">
        <f>SUMIFS(BF:BF,referências!$BC:$BC,$BH$26,$BD:$BD,$BG31)</f>
        <v>104</v>
      </c>
      <c r="BP31" s="179">
        <v>37408</v>
      </c>
      <c r="BQ31" s="113" t="s">
        <v>75</v>
      </c>
    </row>
    <row r="32" spans="2:69" x14ac:dyDescent="0.25">
      <c r="B32" s="88">
        <v>37408</v>
      </c>
      <c r="C32" s="88" t="s">
        <v>75</v>
      </c>
      <c r="G32" s="88">
        <v>37438</v>
      </c>
      <c r="H32" s="88" t="s">
        <v>76</v>
      </c>
      <c r="I32" s="88"/>
      <c r="P32" s="111"/>
      <c r="Q32" s="88">
        <v>37438</v>
      </c>
      <c r="R32" s="113" t="s">
        <v>76</v>
      </c>
      <c r="Z32" s="111"/>
      <c r="AA32" s="88">
        <v>37438</v>
      </c>
      <c r="AB32" s="113" t="s">
        <v>76</v>
      </c>
      <c r="AE32" s="126" t="s">
        <v>33</v>
      </c>
      <c r="AF32" s="129">
        <f t="shared" si="5"/>
        <v>41789</v>
      </c>
      <c r="AG32" s="133">
        <f>IFERROR(SUMIFS(base_gráfico!D:D,base_gráfico!$A:$A,referências!$AF$11, base_gráfico!$B:$B,'Gráf. 3'!$A$9,base_gráfico!$C:$C, referências!$AI32), "-")</f>
        <v>134.69999999999999</v>
      </c>
      <c r="AH32" s="133">
        <f>IFERROR(SUMIFS(base_gráfico!D:D,base_gráfico!$A:$A,referências!$AG$11, base_gráfico!$B:$B,'Gráf. 3'!$A$9,base_gráfico!$C:$C, referências!$AI32), "-")</f>
        <v>113.2</v>
      </c>
      <c r="AI32" s="111" t="str">
        <f t="shared" si="6"/>
        <v>mai/14</v>
      </c>
      <c r="AJ32" s="111"/>
      <c r="AK32" s="88">
        <v>37438</v>
      </c>
      <c r="AL32" s="113" t="s">
        <v>76</v>
      </c>
      <c r="AR32" s="143">
        <f t="shared" si="7"/>
        <v>41789</v>
      </c>
      <c r="AS32" s="122">
        <f>IFERROR(SUMIFS(base_gráfico!D:D,base_gráfico!$A:$A,'Gráf. 4'!$A$6, base_gráfico!$B:$B,'Gráf. 4'!$A$9,base_gráfico!$C:$C, referências!$AW32),"-")</f>
        <v>101.5</v>
      </c>
      <c r="AT32" s="122">
        <f>IFERROR(SUMIFS(base_gráfico!E:E,base_gráfico!$A:$A,'Gráf. 4'!$A$6, base_gráfico!$B:$B,'Gráf. 4'!$A$9,base_gráfico!$C:$C, referências!$AW32),"-")</f>
        <v>3.6</v>
      </c>
      <c r="AU32" s="122">
        <f>IFERROR(SUMIFS(base_gráfico!F:F,base_gráfico!$A:$A,'Gráf. 4'!$A$6, base_gráfico!$B:$B,'Gráf. 4'!$A$9,base_gráfico!$C:$C, referências!$AW32),"-")</f>
        <v>-4</v>
      </c>
      <c r="AV32" s="144">
        <f>IFERROR(SUMIFS(base_gráfico!G:G,base_gráfico!$A:$A,'Gráf. 4'!$A$6, base_gráfico!$B:$B,'Gráf. 4'!$A$9,base_gráfico!$C:$C, referências!$AW32),"-")</f>
        <v>-5.3</v>
      </c>
      <c r="AW32" s="111" t="str">
        <f t="shared" si="9"/>
        <v>mai/14</v>
      </c>
      <c r="AX32" s="111"/>
      <c r="AY32" s="119">
        <v>37438</v>
      </c>
      <c r="AZ32" s="152" t="s">
        <v>76</v>
      </c>
      <c r="BA32" s="119"/>
      <c r="BC32" s="175" t="s">
        <v>33</v>
      </c>
      <c r="BD32" s="143">
        <f t="shared" si="10"/>
        <v>41417</v>
      </c>
      <c r="BE32" s="127">
        <f t="shared" si="10"/>
        <v>123.7</v>
      </c>
      <c r="BF32" s="166">
        <f t="shared" si="11"/>
        <v>104.2</v>
      </c>
      <c r="BG32" s="143">
        <f t="shared" si="12"/>
        <v>41417</v>
      </c>
      <c r="BH32" s="127">
        <f>SUMIFS(BE:BE,referências!$BC:$BC,$BH$26,$BD:$BD,$BG32)</f>
        <v>123.7</v>
      </c>
      <c r="BI32" s="166">
        <f>SUMIFS(BF:BF,referências!$BC:$BC,$BH$26,$BD:$BD,$BG32)</f>
        <v>104.2</v>
      </c>
      <c r="BP32" s="179">
        <v>37438</v>
      </c>
      <c r="BQ32" s="113" t="s">
        <v>76</v>
      </c>
    </row>
    <row r="33" spans="2:69" x14ac:dyDescent="0.25">
      <c r="B33" s="88">
        <v>37438</v>
      </c>
      <c r="C33" s="88" t="s">
        <v>76</v>
      </c>
      <c r="G33" s="88">
        <v>37469</v>
      </c>
      <c r="H33" s="88" t="s">
        <v>77</v>
      </c>
      <c r="I33" s="88"/>
      <c r="P33" s="111"/>
      <c r="Q33" s="88">
        <v>37469</v>
      </c>
      <c r="R33" s="113" t="s">
        <v>77</v>
      </c>
      <c r="Z33" s="111"/>
      <c r="AA33" s="88">
        <v>37469</v>
      </c>
      <c r="AB33" s="113" t="s">
        <v>77</v>
      </c>
      <c r="AE33" s="126" t="s">
        <v>33</v>
      </c>
      <c r="AF33" s="129">
        <f>AF34-1</f>
        <v>41820</v>
      </c>
      <c r="AG33" s="133">
        <f>IFERROR(SUMIFS(base_gráfico!D:D,base_gráfico!$A:$A,referências!$AF$11, base_gráfico!$B:$B,'Gráf. 3'!$A$9,base_gráfico!$C:$C, referências!$AI33), "-")</f>
        <v>120.6</v>
      </c>
      <c r="AH33" s="133">
        <f>IFERROR(SUMIFS(base_gráfico!D:D,base_gráfico!$A:$A,referências!$AG$11, base_gráfico!$B:$B,'Gráf. 3'!$A$9,base_gráfico!$C:$C, referências!$AI33), "-")</f>
        <v>101.1</v>
      </c>
      <c r="AI33" s="111" t="str">
        <f t="shared" si="6"/>
        <v>jun/14</v>
      </c>
      <c r="AJ33" s="111"/>
      <c r="AK33" s="88">
        <v>37469</v>
      </c>
      <c r="AL33" s="113" t="s">
        <v>77</v>
      </c>
      <c r="AR33" s="143">
        <f>AR34-1</f>
        <v>41820</v>
      </c>
      <c r="AS33" s="122">
        <f>IFERROR(SUMIFS(base_gráfico!D:D,base_gráfico!$A:$A,'Gráf. 4'!$A$6, base_gráfico!$B:$B,'Gráf. 4'!$A$9,base_gráfico!$C:$C, referências!$AW33),"-")</f>
        <v>83</v>
      </c>
      <c r="AT33" s="122">
        <f>IFERROR(SUMIFS(base_gráfico!E:E,base_gráfico!$A:$A,'Gráf. 4'!$A$6, base_gráfico!$B:$B,'Gráf. 4'!$A$9,base_gráfico!$C:$C, referências!$AW33),"-")</f>
        <v>-11.5</v>
      </c>
      <c r="AU33" s="122">
        <f>IFERROR(SUMIFS(base_gráfico!F:F,base_gráfico!$A:$A,'Gráf. 4'!$A$6, base_gráfico!$B:$B,'Gráf. 4'!$A$9,base_gráfico!$C:$C, referências!$AW33),"-")</f>
        <v>-5.2</v>
      </c>
      <c r="AV33" s="144">
        <f>IFERROR(SUMIFS(base_gráfico!G:G,base_gráfico!$A:$A,'Gráf. 4'!$A$6, base_gráfico!$B:$B,'Gráf. 4'!$A$9,base_gráfico!$C:$C, referências!$AW33),"-")</f>
        <v>-4.8</v>
      </c>
      <c r="AW33" s="111" t="str">
        <f t="shared" si="9"/>
        <v>jun/14</v>
      </c>
      <c r="AX33" s="111"/>
      <c r="AY33" s="119">
        <v>37469</v>
      </c>
      <c r="AZ33" s="152" t="s">
        <v>77</v>
      </c>
      <c r="BA33" s="119"/>
      <c r="BC33" s="175" t="s">
        <v>33</v>
      </c>
      <c r="BD33" s="143">
        <f t="shared" si="10"/>
        <v>41448</v>
      </c>
      <c r="BE33" s="127">
        <f t="shared" si="10"/>
        <v>116.2</v>
      </c>
      <c r="BF33" s="166">
        <f t="shared" si="11"/>
        <v>99.5</v>
      </c>
      <c r="BG33" s="143">
        <f t="shared" si="12"/>
        <v>41448</v>
      </c>
      <c r="BH33" s="127">
        <f>SUMIFS(BE:BE,referências!$BC:$BC,$BH$26,$BD:$BD,$BG33)</f>
        <v>116.2</v>
      </c>
      <c r="BI33" s="166">
        <f>SUMIFS(BF:BF,referências!$BC:$BC,$BH$26,$BD:$BD,$BG33)</f>
        <v>99.5</v>
      </c>
      <c r="BP33" s="179">
        <v>37469</v>
      </c>
      <c r="BQ33" s="113" t="s">
        <v>77</v>
      </c>
    </row>
    <row r="34" spans="2:69" x14ac:dyDescent="0.25">
      <c r="B34" s="88">
        <v>37469</v>
      </c>
      <c r="C34" s="88" t="s">
        <v>77</v>
      </c>
      <c r="G34" s="88">
        <v>37500</v>
      </c>
      <c r="H34" s="88" t="s">
        <v>78</v>
      </c>
      <c r="I34" s="88"/>
      <c r="P34" s="111"/>
      <c r="Q34" s="88">
        <v>37500</v>
      </c>
      <c r="R34" s="113" t="s">
        <v>78</v>
      </c>
      <c r="Z34" s="111"/>
      <c r="AA34" s="88">
        <v>37500</v>
      </c>
      <c r="AB34" s="113" t="s">
        <v>78</v>
      </c>
      <c r="AE34" s="126" t="s">
        <v>33</v>
      </c>
      <c r="AF34" s="129">
        <f>'Gráf. 3'!A12</f>
        <v>41821</v>
      </c>
      <c r="AG34" s="133">
        <f>IFERROR(SUMIFS(base_gráfico!D:D,base_gráfico!$A:$A,referências!$AF$11, base_gráfico!$B:$B,'Gráf. 3'!$A$9,base_gráfico!$C:$C, referências!$AI34), "-")</f>
        <v>130.1</v>
      </c>
      <c r="AH34" s="133">
        <f>IFERROR(SUMIFS(base_gráfico!D:D,base_gráfico!$A:$A,referências!$AG$11, base_gráfico!$B:$B,'Gráf. 3'!$A$9,base_gráfico!$C:$C, referências!$AI34), "-")</f>
        <v>108.9</v>
      </c>
      <c r="AI34" s="111" t="str">
        <f t="shared" si="6"/>
        <v>jul/14</v>
      </c>
      <c r="AJ34" s="111"/>
      <c r="AK34" s="88">
        <v>37500</v>
      </c>
      <c r="AL34" s="113" t="s">
        <v>78</v>
      </c>
      <c r="AR34" s="145">
        <f>'Gráf. 4'!A12</f>
        <v>41821</v>
      </c>
      <c r="AS34" s="146">
        <f>IFERROR(SUMIFS(base_gráfico!D:D,base_gráfico!$A:$A,'Gráf. 4'!$A$6, base_gráfico!$B:$B,'Gráf. 4'!$A$9,base_gráfico!$C:$C, 'Gráf. 4'!$A$12), "-")</f>
        <v>96.6</v>
      </c>
      <c r="AT34" s="146">
        <f>IFERROR(SUMIFS(base_gráfico!E:E,base_gráfico!$A:$A,'Gráf. 4'!$A$6, base_gráfico!$B:$B,'Gráf. 4'!$A$9,base_gráfico!$C:$C, 'Gráf. 4'!$A$12), "-")</f>
        <v>-1.8</v>
      </c>
      <c r="AU34" s="146">
        <f>IFERROR(SUMIFS(base_gráfico!F:F,base_gráfico!$A:$A,'Gráf. 4'!$A$6, base_gráfico!$B:$B,'Gráf. 4'!$A$9,base_gráfico!$C:$C, 'Gráf. 4'!$A$12), "-")</f>
        <v>-4.7</v>
      </c>
      <c r="AV34" s="147">
        <f>IFERROR(SUMIFS(base_gráfico!G:G,base_gráfico!$A:$A,'Gráf. 4'!$A$6, base_gráfico!$B:$B,'Gráf. 4'!$A$9,base_gráfico!$C:$C, 'Gráf. 4'!$A$12), "-")</f>
        <v>-4.9000000000000004</v>
      </c>
      <c r="AW34" s="114" t="str">
        <f t="shared" si="9"/>
        <v>jul/14</v>
      </c>
      <c r="AX34" s="111"/>
      <c r="AY34" s="119">
        <v>37500</v>
      </c>
      <c r="AZ34" s="152" t="s">
        <v>78</v>
      </c>
      <c r="BA34" s="119"/>
      <c r="BC34" s="175" t="s">
        <v>33</v>
      </c>
      <c r="BD34" s="143">
        <f t="shared" si="10"/>
        <v>41479</v>
      </c>
      <c r="BE34" s="127">
        <f t="shared" si="10"/>
        <v>124.1</v>
      </c>
      <c r="BF34" s="166">
        <f t="shared" si="11"/>
        <v>104.6</v>
      </c>
      <c r="BG34" s="143">
        <f t="shared" si="12"/>
        <v>41479</v>
      </c>
      <c r="BH34" s="127">
        <f>SUMIFS(BE:BE,referências!$BC:$BC,$BH$26,$BD:$BD,$BG34)</f>
        <v>124.1</v>
      </c>
      <c r="BI34" s="166">
        <f>SUMIFS(BF:BF,referências!$BC:$BC,$BH$26,$BD:$BD,$BG34)</f>
        <v>104.6</v>
      </c>
      <c r="BP34" s="179">
        <v>37500</v>
      </c>
      <c r="BQ34" s="113" t="s">
        <v>78</v>
      </c>
    </row>
    <row r="35" spans="2:69" x14ac:dyDescent="0.25">
      <c r="B35" s="88">
        <v>37500</v>
      </c>
      <c r="C35" s="88" t="s">
        <v>78</v>
      </c>
      <c r="G35" s="88">
        <v>37530</v>
      </c>
      <c r="H35" s="88" t="s">
        <v>79</v>
      </c>
      <c r="I35" s="88"/>
      <c r="P35" s="111"/>
      <c r="Q35" s="88">
        <v>37530</v>
      </c>
      <c r="R35" s="113" t="s">
        <v>79</v>
      </c>
      <c r="Z35" s="111"/>
      <c r="AA35" s="88">
        <v>37530</v>
      </c>
      <c r="AB35" s="113" t="s">
        <v>79</v>
      </c>
      <c r="AE35" s="127" t="s">
        <v>36</v>
      </c>
      <c r="AF35" s="130">
        <f t="shared" ref="AF35:AF53" si="13">AF36-31</f>
        <v>41231</v>
      </c>
      <c r="AG35" s="127">
        <f>IFERROR(SUMIFS(base_gráfico!E:E,base_gráfico!$A:$A,referências!$AF$11, base_gráfico!$B:$B,'Gráf. 3'!$A$9,base_gráfico!$C:$C, referências!$AI35), "-")</f>
        <v>17.5</v>
      </c>
      <c r="AH35" s="127">
        <f>IFERROR(SUMIFS(base_gráfico!E:E,base_gráfico!$A:$A,referências!$AG$11, base_gráfico!$B:$B,'Gráf. 3'!$A$9,base_gráfico!$C:$C, referências!$AI35), "-")</f>
        <v>12.6</v>
      </c>
      <c r="AI35" s="111" t="str">
        <f t="shared" si="6"/>
        <v>nov/12</v>
      </c>
      <c r="AJ35" s="111"/>
      <c r="AK35" s="88">
        <v>37530</v>
      </c>
      <c r="AL35" s="113" t="s">
        <v>79</v>
      </c>
      <c r="AX35" s="111"/>
      <c r="AY35" s="119">
        <v>37530</v>
      </c>
      <c r="AZ35" s="152" t="s">
        <v>79</v>
      </c>
      <c r="BA35" s="119"/>
      <c r="BC35" s="175" t="s">
        <v>33</v>
      </c>
      <c r="BD35" s="143">
        <f t="shared" si="10"/>
        <v>41510</v>
      </c>
      <c r="BE35" s="127">
        <f t="shared" si="10"/>
        <v>128.80000000000001</v>
      </c>
      <c r="BF35" s="166">
        <f t="shared" si="11"/>
        <v>106.5</v>
      </c>
      <c r="BG35" s="143">
        <f t="shared" si="12"/>
        <v>41510</v>
      </c>
      <c r="BH35" s="127">
        <f>SUMIFS(BE:BE,referências!$BC:$BC,$BH$26,$BD:$BD,$BG35)</f>
        <v>128.80000000000001</v>
      </c>
      <c r="BI35" s="166">
        <f>SUMIFS(BF:BF,referências!$BC:$BC,$BH$26,$BD:$BD,$BG35)</f>
        <v>106.5</v>
      </c>
      <c r="BP35" s="179">
        <v>37530</v>
      </c>
      <c r="BQ35" s="113" t="s">
        <v>79</v>
      </c>
    </row>
    <row r="36" spans="2:69" x14ac:dyDescent="0.25">
      <c r="B36" s="88">
        <v>37530</v>
      </c>
      <c r="C36" s="88" t="s">
        <v>79</v>
      </c>
      <c r="G36" s="88">
        <v>37561</v>
      </c>
      <c r="H36" s="88" t="s">
        <v>80</v>
      </c>
      <c r="I36" s="88"/>
      <c r="P36" s="111"/>
      <c r="Q36" s="88">
        <v>37561</v>
      </c>
      <c r="R36" s="113" t="s">
        <v>80</v>
      </c>
      <c r="Z36" s="111"/>
      <c r="AA36" s="88">
        <v>37561</v>
      </c>
      <c r="AB36" s="113" t="s">
        <v>80</v>
      </c>
      <c r="AE36" s="127" t="s">
        <v>36</v>
      </c>
      <c r="AF36" s="130">
        <f t="shared" si="13"/>
        <v>41262</v>
      </c>
      <c r="AG36" s="127">
        <f>IFERROR(SUMIFS(base_gráfico!E:E,base_gráfico!$A:$A,referências!$AF$11, base_gráfico!$B:$B,'Gráf. 3'!$A$9,base_gráfico!$C:$C, referências!$AI36), "-")</f>
        <v>16.600000000000001</v>
      </c>
      <c r="AH36" s="127">
        <f>IFERROR(SUMIFS(base_gráfico!E:E,base_gráfico!$A:$A,referências!$AG$11, base_gráfico!$B:$B,'Gráf. 3'!$A$9,base_gráfico!$C:$C, referências!$AI36), "-")</f>
        <v>12.2</v>
      </c>
      <c r="AI36" s="111" t="str">
        <f t="shared" si="6"/>
        <v>dez/12</v>
      </c>
      <c r="AJ36" s="111"/>
      <c r="AK36" s="88">
        <v>37561</v>
      </c>
      <c r="AL36" s="113" t="s">
        <v>80</v>
      </c>
      <c r="AR36" s="87"/>
      <c r="AX36" s="111"/>
      <c r="AY36" s="119">
        <v>37561</v>
      </c>
      <c r="AZ36" s="152" t="s">
        <v>80</v>
      </c>
      <c r="BA36" s="119"/>
      <c r="BC36" s="175" t="s">
        <v>33</v>
      </c>
      <c r="BD36" s="143">
        <f t="shared" si="10"/>
        <v>41541</v>
      </c>
      <c r="BE36" s="127">
        <f t="shared" si="10"/>
        <v>117.2</v>
      </c>
      <c r="BF36" s="166">
        <f t="shared" si="11"/>
        <v>98.5</v>
      </c>
      <c r="BG36" s="143">
        <f t="shared" si="12"/>
        <v>41541</v>
      </c>
      <c r="BH36" s="127">
        <f>SUMIFS(BE:BE,referências!$BC:$BC,$BH$26,$BD:$BD,$BG36)</f>
        <v>117.2</v>
      </c>
      <c r="BI36" s="166">
        <f>SUMIFS(BF:BF,referências!$BC:$BC,$BH$26,$BD:$BD,$BG36)</f>
        <v>98.5</v>
      </c>
      <c r="BP36" s="179">
        <v>37561</v>
      </c>
      <c r="BQ36" s="113" t="s">
        <v>80</v>
      </c>
    </row>
    <row r="37" spans="2:69" x14ac:dyDescent="0.25">
      <c r="B37" s="88">
        <v>37561</v>
      </c>
      <c r="C37" s="88" t="s">
        <v>80</v>
      </c>
      <c r="G37" s="88">
        <v>37591</v>
      </c>
      <c r="H37" s="88" t="s">
        <v>81</v>
      </c>
      <c r="I37" s="88"/>
      <c r="P37" s="111"/>
      <c r="Q37" s="88">
        <v>37591</v>
      </c>
      <c r="R37" s="113" t="s">
        <v>81</v>
      </c>
      <c r="Z37" s="111"/>
      <c r="AA37" s="88">
        <v>37591</v>
      </c>
      <c r="AB37" s="113" t="s">
        <v>81</v>
      </c>
      <c r="AE37" s="127" t="s">
        <v>36</v>
      </c>
      <c r="AF37" s="129">
        <f t="shared" si="13"/>
        <v>41293</v>
      </c>
      <c r="AG37" s="127">
        <f>IFERROR(SUMIFS(base_gráfico!E:E,base_gráfico!$A:$A,referências!$AF$11, base_gráfico!$B:$B,'Gráf. 3'!$A$9,base_gráfico!$C:$C, referências!$AI37), "-")</f>
        <v>15.3</v>
      </c>
      <c r="AH37" s="127">
        <f>IFERROR(SUMIFS(base_gráfico!E:E,base_gráfico!$A:$A,referências!$AG$11, base_gráfico!$B:$B,'Gráf. 3'!$A$9,base_gráfico!$C:$C, referências!$AI37), "-")</f>
        <v>8.6</v>
      </c>
      <c r="AI37" s="111" t="str">
        <f t="shared" si="6"/>
        <v>jan/13</v>
      </c>
      <c r="AJ37" s="111"/>
      <c r="AK37" s="88">
        <v>37591</v>
      </c>
      <c r="AL37" s="113" t="s">
        <v>81</v>
      </c>
      <c r="AR37" s="87"/>
      <c r="AS37" s="139"/>
      <c r="AX37" s="111"/>
      <c r="AY37" s="119">
        <v>37591</v>
      </c>
      <c r="AZ37" s="152" t="s">
        <v>81</v>
      </c>
      <c r="BA37" s="119"/>
      <c r="BC37" s="175" t="s">
        <v>33</v>
      </c>
      <c r="BD37" s="143">
        <f t="shared" si="10"/>
        <v>41572</v>
      </c>
      <c r="BE37" s="127">
        <f t="shared" si="10"/>
        <v>129.4</v>
      </c>
      <c r="BF37" s="166">
        <f t="shared" si="11"/>
        <v>107.1</v>
      </c>
      <c r="BG37" s="143">
        <f t="shared" si="12"/>
        <v>41572</v>
      </c>
      <c r="BH37" s="127">
        <f>SUMIFS(BE:BE,referências!$BC:$BC,$BH$26,$BD:$BD,$BG37)</f>
        <v>129.4</v>
      </c>
      <c r="BI37" s="166">
        <f>SUMIFS(BF:BF,referências!$BC:$BC,$BH$26,$BD:$BD,$BG37)</f>
        <v>107.1</v>
      </c>
      <c r="BP37" s="179">
        <v>37591</v>
      </c>
      <c r="BQ37" s="113" t="s">
        <v>81</v>
      </c>
    </row>
    <row r="38" spans="2:69" x14ac:dyDescent="0.25">
      <c r="B38" s="88">
        <v>37591</v>
      </c>
      <c r="C38" s="88" t="s">
        <v>81</v>
      </c>
      <c r="G38" s="88">
        <v>37622</v>
      </c>
      <c r="H38" s="88" t="s">
        <v>82</v>
      </c>
      <c r="I38" s="88"/>
      <c r="P38" s="111"/>
      <c r="Q38" s="88">
        <v>37622</v>
      </c>
      <c r="R38" s="113" t="s">
        <v>82</v>
      </c>
      <c r="Z38" s="111"/>
      <c r="AA38" s="88">
        <v>37622</v>
      </c>
      <c r="AB38" s="113" t="s">
        <v>82</v>
      </c>
      <c r="AE38" s="127" t="s">
        <v>36</v>
      </c>
      <c r="AF38" s="129">
        <f t="shared" si="13"/>
        <v>41324</v>
      </c>
      <c r="AG38" s="127">
        <f>IFERROR(SUMIFS(base_gráfico!E:E,base_gráfico!$A:$A,referências!$AF$11, base_gráfico!$B:$B,'Gráf. 3'!$A$9,base_gráfico!$C:$C, referências!$AI38), "-")</f>
        <v>6.7</v>
      </c>
      <c r="AH38" s="127">
        <f>IFERROR(SUMIFS(base_gráfico!E:E,base_gráfico!$A:$A,referências!$AG$11, base_gráfico!$B:$B,'Gráf. 3'!$A$9,base_gráfico!$C:$C, referências!$AI38), "-")</f>
        <v>-0.5</v>
      </c>
      <c r="AI38" s="111" t="str">
        <f t="shared" si="6"/>
        <v>fev/13</v>
      </c>
      <c r="AJ38" s="111"/>
      <c r="AK38" s="88">
        <v>37622</v>
      </c>
      <c r="AL38" s="113" t="s">
        <v>82</v>
      </c>
      <c r="AR38" s="87"/>
      <c r="AS38" s="139"/>
      <c r="AX38" s="111"/>
      <c r="AY38" s="119">
        <v>37622</v>
      </c>
      <c r="AZ38" s="152" t="s">
        <v>82</v>
      </c>
      <c r="BA38" s="119"/>
      <c r="BC38" s="175" t="s">
        <v>33</v>
      </c>
      <c r="BD38" s="143">
        <f t="shared" si="10"/>
        <v>41603</v>
      </c>
      <c r="BE38" s="127">
        <f t="shared" si="10"/>
        <v>132.19999999999999</v>
      </c>
      <c r="BF38" s="166">
        <f t="shared" si="11"/>
        <v>107.2</v>
      </c>
      <c r="BG38" s="143">
        <f t="shared" si="12"/>
        <v>41603</v>
      </c>
      <c r="BH38" s="127">
        <f>SUMIFS(BE:BE,referências!$BC:$BC,$BH$26,$BD:$BD,$BG38)</f>
        <v>132.19999999999999</v>
      </c>
      <c r="BI38" s="166">
        <f>SUMIFS(BF:BF,referências!$BC:$BC,$BH$26,$BD:$BD,$BG38)</f>
        <v>107.2</v>
      </c>
      <c r="BP38" s="179">
        <v>37622</v>
      </c>
      <c r="BQ38" s="113" t="s">
        <v>82</v>
      </c>
    </row>
    <row r="39" spans="2:69" x14ac:dyDescent="0.25">
      <c r="B39" s="88">
        <v>37622</v>
      </c>
      <c r="C39" s="88" t="s">
        <v>82</v>
      </c>
      <c r="G39" s="88">
        <v>37653</v>
      </c>
      <c r="H39" s="88" t="s">
        <v>83</v>
      </c>
      <c r="I39" s="88"/>
      <c r="P39" s="111"/>
      <c r="Q39" s="88">
        <v>37653</v>
      </c>
      <c r="R39" s="113" t="s">
        <v>83</v>
      </c>
      <c r="Z39" s="111"/>
      <c r="AA39" s="88">
        <v>37653</v>
      </c>
      <c r="AB39" s="113" t="s">
        <v>83</v>
      </c>
      <c r="AE39" s="127" t="s">
        <v>36</v>
      </c>
      <c r="AF39" s="129">
        <f t="shared" si="13"/>
        <v>41355</v>
      </c>
      <c r="AG39" s="127">
        <f>IFERROR(SUMIFS(base_gráfico!E:E,base_gráfico!$A:$A,referências!$AF$11, base_gráfico!$B:$B,'Gráf. 3'!$A$9,base_gráfico!$C:$C, referências!$AI39), "-")</f>
        <v>11.5</v>
      </c>
      <c r="AH39" s="127">
        <f>IFERROR(SUMIFS(base_gráfico!E:E,base_gráfico!$A:$A,referências!$AG$11, base_gráfico!$B:$B,'Gráf. 3'!$A$9,base_gráfico!$C:$C, referências!$AI39), "-")</f>
        <v>2.5</v>
      </c>
      <c r="AI39" s="111" t="str">
        <f t="shared" si="6"/>
        <v>mar/13</v>
      </c>
      <c r="AJ39" s="111"/>
      <c r="AK39" s="88">
        <v>37653</v>
      </c>
      <c r="AL39" s="113" t="s">
        <v>83</v>
      </c>
      <c r="AR39" s="87"/>
      <c r="AS39" s="139"/>
      <c r="AX39" s="111"/>
      <c r="AY39" s="119">
        <v>37653</v>
      </c>
      <c r="AZ39" s="152" t="s">
        <v>83</v>
      </c>
      <c r="BA39" s="119"/>
      <c r="BC39" s="175" t="s">
        <v>33</v>
      </c>
      <c r="BD39" s="143">
        <f t="shared" si="10"/>
        <v>41634</v>
      </c>
      <c r="BE39" s="127">
        <f t="shared" si="10"/>
        <v>164</v>
      </c>
      <c r="BF39" s="166">
        <f t="shared" si="11"/>
        <v>117.9</v>
      </c>
      <c r="BG39" s="143">
        <f t="shared" si="12"/>
        <v>41634</v>
      </c>
      <c r="BH39" s="127">
        <f>SUMIFS(BE:BE,referências!$BC:$BC,$BH$26,$BD:$BD,$BG39)</f>
        <v>164</v>
      </c>
      <c r="BI39" s="166">
        <f>SUMIFS(BF:BF,referências!$BC:$BC,$BH$26,$BD:$BD,$BG39)</f>
        <v>117.9</v>
      </c>
      <c r="BP39" s="179">
        <v>37653</v>
      </c>
      <c r="BQ39" s="113" t="s">
        <v>83</v>
      </c>
    </row>
    <row r="40" spans="2:69" x14ac:dyDescent="0.25">
      <c r="B40" s="88">
        <v>37653</v>
      </c>
      <c r="C40" s="88" t="s">
        <v>83</v>
      </c>
      <c r="G40" s="88">
        <v>37681</v>
      </c>
      <c r="H40" s="88" t="s">
        <v>84</v>
      </c>
      <c r="I40" s="88"/>
      <c r="P40" s="111"/>
      <c r="Q40" s="88">
        <v>37681</v>
      </c>
      <c r="R40" s="113" t="s">
        <v>84</v>
      </c>
      <c r="Z40" s="111"/>
      <c r="AA40" s="88">
        <v>37681</v>
      </c>
      <c r="AB40" s="113" t="s">
        <v>84</v>
      </c>
      <c r="AE40" s="127" t="s">
        <v>36</v>
      </c>
      <c r="AF40" s="129">
        <f t="shared" si="13"/>
        <v>41386</v>
      </c>
      <c r="AG40" s="127">
        <f>IFERROR(SUMIFS(base_gráfico!E:E,base_gráfico!$A:$A,referências!$AF$11, base_gráfico!$B:$B,'Gráf. 3'!$A$9,base_gráfico!$C:$C, referências!$AI40), "-")</f>
        <v>12.8</v>
      </c>
      <c r="AH40" s="127">
        <f>IFERROR(SUMIFS(base_gráfico!E:E,base_gráfico!$A:$A,referências!$AG$11, base_gráfico!$B:$B,'Gráf. 3'!$A$9,base_gráfico!$C:$C, referências!$AI40), "-")</f>
        <v>3.6</v>
      </c>
      <c r="AI40" s="111" t="str">
        <f t="shared" si="6"/>
        <v>abr/13</v>
      </c>
      <c r="AJ40" s="111"/>
      <c r="AK40" s="88">
        <v>37681</v>
      </c>
      <c r="AL40" s="113" t="s">
        <v>84</v>
      </c>
      <c r="AR40" s="87"/>
      <c r="AS40" s="139"/>
      <c r="AX40" s="111"/>
      <c r="AY40" s="119">
        <v>37681</v>
      </c>
      <c r="AZ40" s="152" t="s">
        <v>84</v>
      </c>
      <c r="BA40" s="119"/>
      <c r="BC40" s="175" t="s">
        <v>33</v>
      </c>
      <c r="BD40" s="143">
        <f t="shared" si="10"/>
        <v>41665</v>
      </c>
      <c r="BE40" s="127">
        <f t="shared" si="10"/>
        <v>132.19999999999999</v>
      </c>
      <c r="BF40" s="166">
        <f t="shared" si="11"/>
        <v>103.5</v>
      </c>
      <c r="BG40" s="143">
        <f t="shared" si="12"/>
        <v>41665</v>
      </c>
      <c r="BH40" s="127">
        <f>SUMIFS(BE:BE,referências!$BC:$BC,$BH$26,$BD:$BD,$BG40)</f>
        <v>132.19999999999999</v>
      </c>
      <c r="BI40" s="166">
        <f>SUMIFS(BF:BF,referências!$BC:$BC,$BH$26,$BD:$BD,$BG40)</f>
        <v>103.5</v>
      </c>
      <c r="BP40" s="179">
        <v>37681</v>
      </c>
      <c r="BQ40" s="113" t="s">
        <v>84</v>
      </c>
    </row>
    <row r="41" spans="2:69" x14ac:dyDescent="0.25">
      <c r="B41" s="88">
        <v>37681</v>
      </c>
      <c r="C41" s="88" t="s">
        <v>84</v>
      </c>
      <c r="G41" s="88">
        <v>37712</v>
      </c>
      <c r="H41" s="88" t="s">
        <v>85</v>
      </c>
      <c r="I41" s="88"/>
      <c r="P41" s="111"/>
      <c r="Q41" s="88">
        <v>37712</v>
      </c>
      <c r="R41" s="113" t="s">
        <v>85</v>
      </c>
      <c r="Z41" s="111"/>
      <c r="AA41" s="88">
        <v>37712</v>
      </c>
      <c r="AB41" s="113" t="s">
        <v>85</v>
      </c>
      <c r="AE41" s="127" t="s">
        <v>36</v>
      </c>
      <c r="AF41" s="129">
        <f t="shared" si="13"/>
        <v>41417</v>
      </c>
      <c r="AG41" s="127">
        <f>IFERROR(SUMIFS(base_gráfico!E:E,base_gráfico!$A:$A,referências!$AF$11, base_gráfico!$B:$B,'Gráf. 3'!$A$9,base_gráfico!$C:$C, referências!$AI41), "-")</f>
        <v>11.9</v>
      </c>
      <c r="AH41" s="127">
        <f>IFERROR(SUMIFS(base_gráfico!E:E,base_gráfico!$A:$A,referências!$AG$11, base_gráfico!$B:$B,'Gráf. 3'!$A$9,base_gráfico!$C:$C, referências!$AI41), "-")</f>
        <v>3.2</v>
      </c>
      <c r="AI41" s="111" t="str">
        <f t="shared" si="6"/>
        <v>mai/13</v>
      </c>
      <c r="AJ41" s="111"/>
      <c r="AK41" s="88">
        <v>37712</v>
      </c>
      <c r="AL41" s="113" t="s">
        <v>85</v>
      </c>
      <c r="AR41" s="87"/>
      <c r="AS41" s="139"/>
      <c r="AX41" s="111"/>
      <c r="AY41" s="119">
        <v>37712</v>
      </c>
      <c r="AZ41" s="152" t="s">
        <v>85</v>
      </c>
      <c r="BA41" s="119"/>
      <c r="BC41" s="175" t="s">
        <v>33</v>
      </c>
      <c r="BD41" s="143">
        <f t="shared" si="10"/>
        <v>41696</v>
      </c>
      <c r="BE41" s="127">
        <f t="shared" si="10"/>
        <v>117.3</v>
      </c>
      <c r="BF41" s="166">
        <f t="shared" si="11"/>
        <v>95.1</v>
      </c>
      <c r="BG41" s="143">
        <f t="shared" si="12"/>
        <v>41696</v>
      </c>
      <c r="BH41" s="127">
        <f>SUMIFS(BE:BE,referências!$BC:$BC,$BH$26,$BD:$BD,$BG41)</f>
        <v>117.3</v>
      </c>
      <c r="BI41" s="166">
        <f>SUMIFS(BF:BF,referências!$BC:$BC,$BH$26,$BD:$BD,$BG41)</f>
        <v>95.1</v>
      </c>
      <c r="BP41" s="179">
        <v>37712</v>
      </c>
      <c r="BQ41" s="113" t="s">
        <v>85</v>
      </c>
    </row>
    <row r="42" spans="2:69" x14ac:dyDescent="0.25">
      <c r="B42" s="88">
        <v>37712</v>
      </c>
      <c r="C42" s="88" t="s">
        <v>85</v>
      </c>
      <c r="G42" s="88">
        <v>37742</v>
      </c>
      <c r="H42" s="88" t="s">
        <v>86</v>
      </c>
      <c r="I42" s="88"/>
      <c r="P42" s="111"/>
      <c r="Q42" s="88">
        <v>37742</v>
      </c>
      <c r="R42" s="113" t="s">
        <v>86</v>
      </c>
      <c r="Z42" s="111"/>
      <c r="AA42" s="88">
        <v>37742</v>
      </c>
      <c r="AB42" s="113" t="s">
        <v>86</v>
      </c>
      <c r="AE42" s="127" t="s">
        <v>36</v>
      </c>
      <c r="AF42" s="129">
        <f t="shared" si="13"/>
        <v>41448</v>
      </c>
      <c r="AG42" s="127">
        <f>IFERROR(SUMIFS(base_gráfico!E:E,base_gráfico!$A:$A,referências!$AF$11, base_gráfico!$B:$B,'Gráf. 3'!$A$9,base_gráfico!$C:$C, referências!$AI42), "-")</f>
        <v>4.7</v>
      </c>
      <c r="AH42" s="127">
        <f>IFERROR(SUMIFS(base_gráfico!E:E,base_gráfico!$A:$A,referências!$AG$11, base_gráfico!$B:$B,'Gráf. 3'!$A$9,base_gráfico!$C:$C, referências!$AI42), "-")</f>
        <v>-2.9</v>
      </c>
      <c r="AI42" s="111" t="str">
        <f t="shared" si="6"/>
        <v>jun/13</v>
      </c>
      <c r="AJ42" s="111"/>
      <c r="AK42" s="88">
        <v>37742</v>
      </c>
      <c r="AL42" s="113" t="s">
        <v>86</v>
      </c>
      <c r="AR42" s="87"/>
      <c r="AS42" s="139"/>
      <c r="AX42" s="111"/>
      <c r="AY42" s="119">
        <v>37742</v>
      </c>
      <c r="AZ42" s="152" t="s">
        <v>86</v>
      </c>
      <c r="BA42" s="119"/>
      <c r="BC42" s="175" t="s">
        <v>33</v>
      </c>
      <c r="BD42" s="143">
        <f t="shared" si="10"/>
        <v>41727</v>
      </c>
      <c r="BE42" s="127">
        <f t="shared" si="10"/>
        <v>125.8</v>
      </c>
      <c r="BF42" s="166">
        <f t="shared" si="11"/>
        <v>99</v>
      </c>
      <c r="BG42" s="143">
        <f t="shared" si="12"/>
        <v>41727</v>
      </c>
      <c r="BH42" s="127">
        <f>SUMIFS(BE:BE,referências!$BC:$BC,$BH$26,$BD:$BD,$BG42)</f>
        <v>125.8</v>
      </c>
      <c r="BI42" s="166">
        <f>SUMIFS(BF:BF,referências!$BC:$BC,$BH$26,$BD:$BD,$BG42)</f>
        <v>99</v>
      </c>
      <c r="BP42" s="179">
        <v>37742</v>
      </c>
      <c r="BQ42" s="113" t="s">
        <v>86</v>
      </c>
    </row>
    <row r="43" spans="2:69" x14ac:dyDescent="0.25">
      <c r="B43" s="88">
        <v>37742</v>
      </c>
      <c r="C43" s="88" t="s">
        <v>86</v>
      </c>
      <c r="G43" s="88">
        <v>37773</v>
      </c>
      <c r="H43" s="88" t="s">
        <v>87</v>
      </c>
      <c r="I43" s="88"/>
      <c r="P43" s="111"/>
      <c r="Q43" s="88">
        <v>37773</v>
      </c>
      <c r="R43" s="113" t="s">
        <v>87</v>
      </c>
      <c r="Z43" s="111"/>
      <c r="AA43" s="88">
        <v>37773</v>
      </c>
      <c r="AB43" s="113" t="s">
        <v>87</v>
      </c>
      <c r="AE43" s="127" t="s">
        <v>36</v>
      </c>
      <c r="AF43" s="129">
        <f t="shared" si="13"/>
        <v>41479</v>
      </c>
      <c r="AG43" s="127">
        <f>IFERROR(SUMIFS(base_gráfico!E:E,base_gráfico!$A:$A,referências!$AF$11, base_gráfico!$B:$B,'Gráf. 3'!$A$9,base_gráfico!$C:$C, referências!$AI43), "-")</f>
        <v>11.5</v>
      </c>
      <c r="AH43" s="127">
        <f>IFERROR(SUMIFS(base_gráfico!E:E,base_gráfico!$A:$A,referências!$AG$11, base_gráfico!$B:$B,'Gráf. 3'!$A$9,base_gráfico!$C:$C, referências!$AI43), "-")</f>
        <v>4</v>
      </c>
      <c r="AI43" s="111" t="str">
        <f t="shared" si="6"/>
        <v>jul/13</v>
      </c>
      <c r="AJ43" s="111"/>
      <c r="AK43" s="88">
        <v>37773</v>
      </c>
      <c r="AL43" s="113" t="s">
        <v>87</v>
      </c>
      <c r="AR43" s="87"/>
      <c r="AS43" s="139"/>
      <c r="AX43" s="111"/>
      <c r="AY43" s="119">
        <v>37773</v>
      </c>
      <c r="AZ43" s="152" t="s">
        <v>87</v>
      </c>
      <c r="BA43" s="119"/>
      <c r="BC43" s="175" t="s">
        <v>33</v>
      </c>
      <c r="BD43" s="143">
        <f t="shared" si="10"/>
        <v>41758</v>
      </c>
      <c r="BE43" s="127">
        <f t="shared" si="10"/>
        <v>131.6</v>
      </c>
      <c r="BF43" s="166">
        <f t="shared" si="11"/>
        <v>109.1</v>
      </c>
      <c r="BG43" s="143">
        <f t="shared" si="12"/>
        <v>41758</v>
      </c>
      <c r="BH43" s="127">
        <f>SUMIFS(BE:BE,referências!$BC:$BC,$BH$26,$BD:$BD,$BG43)</f>
        <v>131.6</v>
      </c>
      <c r="BI43" s="166">
        <f>SUMIFS(BF:BF,referências!$BC:$BC,$BH$26,$BD:$BD,$BG43)</f>
        <v>109.1</v>
      </c>
      <c r="BP43" s="179">
        <v>37773</v>
      </c>
      <c r="BQ43" s="113" t="s">
        <v>87</v>
      </c>
    </row>
    <row r="44" spans="2:69" x14ac:dyDescent="0.25">
      <c r="B44" s="88">
        <v>37773</v>
      </c>
      <c r="C44" s="88" t="s">
        <v>87</v>
      </c>
      <c r="G44" s="88">
        <v>37803</v>
      </c>
      <c r="H44" s="88" t="s">
        <v>88</v>
      </c>
      <c r="I44" s="88"/>
      <c r="P44" s="111"/>
      <c r="Q44" s="88">
        <v>37803</v>
      </c>
      <c r="R44" s="113" t="s">
        <v>88</v>
      </c>
      <c r="Z44" s="111"/>
      <c r="AA44" s="88">
        <v>37803</v>
      </c>
      <c r="AB44" s="113" t="s">
        <v>88</v>
      </c>
      <c r="AE44" s="127" t="s">
        <v>36</v>
      </c>
      <c r="AF44" s="129">
        <f t="shared" si="13"/>
        <v>41510</v>
      </c>
      <c r="AG44" s="127">
        <f>IFERROR(SUMIFS(base_gráfico!E:E,base_gráfico!$A:$A,referências!$AF$11, base_gráfico!$B:$B,'Gráf. 3'!$A$9,base_gráfico!$C:$C, referências!$AI44), "-")</f>
        <v>10.6</v>
      </c>
      <c r="AH44" s="127">
        <f>IFERROR(SUMIFS(base_gráfico!E:E,base_gráfico!$A:$A,referências!$AG$11, base_gráfico!$B:$B,'Gráf. 3'!$A$9,base_gráfico!$C:$C, referências!$AI44), "-")</f>
        <v>3.6</v>
      </c>
      <c r="AI44" s="111" t="str">
        <f t="shared" si="6"/>
        <v>ago/13</v>
      </c>
      <c r="AJ44" s="111"/>
      <c r="AK44" s="88">
        <v>37803</v>
      </c>
      <c r="AL44" s="113" t="s">
        <v>88</v>
      </c>
      <c r="AR44" s="87"/>
      <c r="AS44" s="139"/>
      <c r="AX44" s="111"/>
      <c r="AY44" s="119">
        <v>37803</v>
      </c>
      <c r="AZ44" s="152" t="s">
        <v>88</v>
      </c>
      <c r="BA44" s="119"/>
      <c r="BC44" s="175" t="s">
        <v>33</v>
      </c>
      <c r="BD44" s="143">
        <f t="shared" si="10"/>
        <v>41789</v>
      </c>
      <c r="BE44" s="127">
        <f t="shared" si="10"/>
        <v>134.69999999999999</v>
      </c>
      <c r="BF44" s="166">
        <f t="shared" si="11"/>
        <v>113.1</v>
      </c>
      <c r="BG44" s="143">
        <f t="shared" si="12"/>
        <v>41789</v>
      </c>
      <c r="BH44" s="127">
        <f>SUMIFS(BE:BE,referências!$BC:$BC,$BH$26,$BD:$BD,$BG44)</f>
        <v>134.69999999999999</v>
      </c>
      <c r="BI44" s="166">
        <f>SUMIFS(BF:BF,referências!$BC:$BC,$BH$26,$BD:$BD,$BG44)</f>
        <v>113.1</v>
      </c>
      <c r="BP44" s="179">
        <v>37803</v>
      </c>
      <c r="BQ44" s="113" t="s">
        <v>88</v>
      </c>
    </row>
    <row r="45" spans="2:69" x14ac:dyDescent="0.25">
      <c r="B45" s="88">
        <v>37803</v>
      </c>
      <c r="C45" s="88" t="s">
        <v>88</v>
      </c>
      <c r="G45" s="88">
        <v>37834</v>
      </c>
      <c r="H45" s="88" t="s">
        <v>89</v>
      </c>
      <c r="I45" s="88"/>
      <c r="P45" s="111"/>
      <c r="Q45" s="88">
        <v>37834</v>
      </c>
      <c r="R45" s="113" t="s">
        <v>89</v>
      </c>
      <c r="Z45" s="111"/>
      <c r="AA45" s="88">
        <v>37834</v>
      </c>
      <c r="AB45" s="113" t="s">
        <v>89</v>
      </c>
      <c r="AE45" s="127" t="s">
        <v>36</v>
      </c>
      <c r="AF45" s="129">
        <f t="shared" si="13"/>
        <v>41541</v>
      </c>
      <c r="AG45" s="127">
        <f>IFERROR(SUMIFS(base_gráfico!E:E,base_gráfico!$A:$A,referências!$AF$11, base_gráfico!$B:$B,'Gráf. 3'!$A$9,base_gráfico!$C:$C, referências!$AI45), "-")</f>
        <v>3.1</v>
      </c>
      <c r="AH45" s="127">
        <f>IFERROR(SUMIFS(base_gráfico!E:E,base_gráfico!$A:$A,referências!$AG$11, base_gráfico!$B:$B,'Gráf. 3'!$A$9,base_gráfico!$C:$C, referências!$AI45), "-")</f>
        <v>-2.9</v>
      </c>
      <c r="AI45" s="111" t="str">
        <f t="shared" si="6"/>
        <v>set/13</v>
      </c>
      <c r="AJ45" s="111"/>
      <c r="AK45" s="88">
        <v>37834</v>
      </c>
      <c r="AL45" s="113" t="s">
        <v>89</v>
      </c>
      <c r="AR45" s="87"/>
      <c r="AS45" s="139"/>
      <c r="AX45" s="111"/>
      <c r="AY45" s="119">
        <v>37834</v>
      </c>
      <c r="AZ45" s="152" t="s">
        <v>89</v>
      </c>
      <c r="BA45" s="119"/>
      <c r="BC45" s="175" t="s">
        <v>33</v>
      </c>
      <c r="BD45" s="143">
        <f t="shared" si="10"/>
        <v>41820</v>
      </c>
      <c r="BE45" s="127">
        <f t="shared" si="10"/>
        <v>120.6</v>
      </c>
      <c r="BF45" s="166">
        <f t="shared" si="11"/>
        <v>93.5</v>
      </c>
      <c r="BG45" s="143">
        <f t="shared" si="12"/>
        <v>41820</v>
      </c>
      <c r="BH45" s="127">
        <f>SUMIFS(BE:BE,referências!$BC:$BC,$BH$26,$BD:$BD,$BG45)</f>
        <v>120.6</v>
      </c>
      <c r="BI45" s="166">
        <f>SUMIFS(BF:BF,referências!$BC:$BC,$BH$26,$BD:$BD,$BG45)</f>
        <v>93.5</v>
      </c>
      <c r="BP45" s="179">
        <v>37834</v>
      </c>
      <c r="BQ45" s="113" t="s">
        <v>89</v>
      </c>
    </row>
    <row r="46" spans="2:69" x14ac:dyDescent="0.25">
      <c r="B46" s="88">
        <v>37834</v>
      </c>
      <c r="C46" s="88" t="s">
        <v>89</v>
      </c>
      <c r="G46" s="88">
        <v>37865</v>
      </c>
      <c r="H46" s="88" t="s">
        <v>90</v>
      </c>
      <c r="I46" s="88"/>
      <c r="P46" s="111"/>
      <c r="Q46" s="88">
        <v>37865</v>
      </c>
      <c r="R46" s="113" t="s">
        <v>90</v>
      </c>
      <c r="Z46" s="111"/>
      <c r="AA46" s="88">
        <v>37865</v>
      </c>
      <c r="AB46" s="113" t="s">
        <v>90</v>
      </c>
      <c r="AE46" s="127" t="s">
        <v>36</v>
      </c>
      <c r="AF46" s="129">
        <f t="shared" si="13"/>
        <v>41572</v>
      </c>
      <c r="AG46" s="127">
        <f>IFERROR(SUMIFS(base_gráfico!E:E,base_gráfico!$A:$A,referências!$AF$11, base_gráfico!$B:$B,'Gráf. 3'!$A$9,base_gráfico!$C:$C, referências!$AI46), "-")</f>
        <v>6.6</v>
      </c>
      <c r="AH46" s="127">
        <f>IFERROR(SUMIFS(base_gráfico!E:E,base_gráfico!$A:$A,referências!$AG$11, base_gráfico!$B:$B,'Gráf. 3'!$A$9,base_gráfico!$C:$C, referências!$AI46), "-")</f>
        <v>0.4</v>
      </c>
      <c r="AI46" s="111" t="str">
        <f t="shared" ref="AI46:AI77" si="14">VLOOKUP(AF:AF,AK:AL,2)</f>
        <v>out/13</v>
      </c>
      <c r="AJ46" s="111"/>
      <c r="AK46" s="88">
        <v>37865</v>
      </c>
      <c r="AL46" s="113" t="s">
        <v>90</v>
      </c>
      <c r="AR46" s="87"/>
      <c r="AS46" s="139"/>
      <c r="AX46" s="111"/>
      <c r="AY46" s="119">
        <v>37865</v>
      </c>
      <c r="AZ46" s="152" t="s">
        <v>90</v>
      </c>
      <c r="BA46" s="119"/>
      <c r="BC46" s="175" t="s">
        <v>33</v>
      </c>
      <c r="BD46" s="143">
        <f t="shared" si="10"/>
        <v>41821</v>
      </c>
      <c r="BE46" s="127">
        <f t="shared" si="10"/>
        <v>130.1</v>
      </c>
      <c r="BF46" s="166">
        <f t="shared" si="11"/>
        <v>108</v>
      </c>
      <c r="BG46" s="145">
        <f t="shared" si="12"/>
        <v>41821</v>
      </c>
      <c r="BH46" s="128">
        <f>SUMIFS(BE:BE,referências!$BC:$BC,$BH$26,$BD:$BD,$BG46)</f>
        <v>130.1</v>
      </c>
      <c r="BI46" s="124">
        <f>SUMIFS(BF:BF,referências!$BC:$BC,$BH$26,$BD:$BD,$BG46)</f>
        <v>108</v>
      </c>
      <c r="BP46" s="179">
        <v>37865</v>
      </c>
      <c r="BQ46" s="113" t="s">
        <v>90</v>
      </c>
    </row>
    <row r="47" spans="2:69" x14ac:dyDescent="0.25">
      <c r="B47" s="88">
        <v>37865</v>
      </c>
      <c r="C47" s="88" t="s">
        <v>90</v>
      </c>
      <c r="G47" s="88">
        <v>37895</v>
      </c>
      <c r="H47" s="88" t="s">
        <v>91</v>
      </c>
      <c r="I47" s="88"/>
      <c r="P47" s="111"/>
      <c r="Q47" s="88">
        <v>37895</v>
      </c>
      <c r="R47" s="113" t="s">
        <v>91</v>
      </c>
      <c r="Z47" s="111"/>
      <c r="AA47" s="88">
        <v>37895</v>
      </c>
      <c r="AB47" s="113" t="s">
        <v>91</v>
      </c>
      <c r="AE47" s="127" t="s">
        <v>36</v>
      </c>
      <c r="AF47" s="129">
        <f t="shared" si="13"/>
        <v>41603</v>
      </c>
      <c r="AG47" s="127">
        <f>IFERROR(SUMIFS(base_gráfico!E:E,base_gráfico!$A:$A,referências!$AF$11, base_gráfico!$B:$B,'Gráf. 3'!$A$9,base_gráfico!$C:$C, referências!$AI47), "-")</f>
        <v>11.8</v>
      </c>
      <c r="AH47" s="127">
        <f>IFERROR(SUMIFS(base_gráfico!E:E,base_gráfico!$A:$A,referências!$AG$11, base_gráfico!$B:$B,'Gráf. 3'!$A$9,base_gráfico!$C:$C, referências!$AI47), "-")</f>
        <v>4.5999999999999996</v>
      </c>
      <c r="AI47" s="111" t="str">
        <f t="shared" si="14"/>
        <v>nov/13</v>
      </c>
      <c r="AJ47" s="111"/>
      <c r="AK47" s="88">
        <v>37895</v>
      </c>
      <c r="AL47" s="113" t="s">
        <v>91</v>
      </c>
      <c r="AR47" s="87"/>
      <c r="AS47" s="139"/>
      <c r="AX47" s="111"/>
      <c r="AY47" s="119">
        <v>37895</v>
      </c>
      <c r="AZ47" s="152" t="s">
        <v>91</v>
      </c>
      <c r="BA47" s="119"/>
      <c r="BC47" s="127" t="s">
        <v>36</v>
      </c>
      <c r="BD47" s="143">
        <f t="shared" ref="BD47:BD64" si="15">BD5</f>
        <v>41324</v>
      </c>
      <c r="BE47" s="127">
        <f t="shared" ref="BE47:BE64" si="16">BF5</f>
        <v>6.7</v>
      </c>
      <c r="BF47" s="166">
        <f t="shared" ref="BF47:BF64" si="17">BL5</f>
        <v>-2.1</v>
      </c>
      <c r="BP47" s="179">
        <v>37895</v>
      </c>
      <c r="BQ47" s="113" t="s">
        <v>91</v>
      </c>
    </row>
    <row r="48" spans="2:69" x14ac:dyDescent="0.25">
      <c r="B48" s="88">
        <v>37895</v>
      </c>
      <c r="C48" s="88" t="s">
        <v>91</v>
      </c>
      <c r="G48" s="88">
        <v>37926</v>
      </c>
      <c r="H48" s="88" t="s">
        <v>92</v>
      </c>
      <c r="I48" s="88"/>
      <c r="P48" s="111"/>
      <c r="Q48" s="88">
        <v>37926</v>
      </c>
      <c r="R48" s="113" t="s">
        <v>92</v>
      </c>
      <c r="Z48" s="111"/>
      <c r="AA48" s="88">
        <v>37926</v>
      </c>
      <c r="AB48" s="113" t="s">
        <v>92</v>
      </c>
      <c r="AE48" s="127" t="s">
        <v>36</v>
      </c>
      <c r="AF48" s="129">
        <f t="shared" si="13"/>
        <v>41634</v>
      </c>
      <c r="AG48" s="127">
        <f>IFERROR(SUMIFS(base_gráfico!E:E,base_gráfico!$A:$A,referências!$AF$11, base_gráfico!$B:$B,'Gráf. 3'!$A$9,base_gráfico!$C:$C, referências!$AI48), "-")</f>
        <v>3</v>
      </c>
      <c r="AH48" s="127">
        <f>IFERROR(SUMIFS(base_gráfico!E:E,base_gráfico!$A:$A,referências!$AG$11, base_gráfico!$B:$B,'Gráf. 3'!$A$9,base_gráfico!$C:$C, referências!$AI48), "-")</f>
        <v>-3.8</v>
      </c>
      <c r="AI48" s="111" t="str">
        <f t="shared" si="14"/>
        <v>dez/13</v>
      </c>
      <c r="AJ48" s="111"/>
      <c r="AK48" s="88">
        <v>37926</v>
      </c>
      <c r="AL48" s="113" t="s">
        <v>92</v>
      </c>
      <c r="AR48" s="139"/>
      <c r="AX48" s="111"/>
      <c r="AY48" s="119">
        <v>37926</v>
      </c>
      <c r="AZ48" s="152" t="s">
        <v>92</v>
      </c>
      <c r="BA48" s="119"/>
      <c r="BC48" s="127" t="s">
        <v>36</v>
      </c>
      <c r="BD48" s="143">
        <f t="shared" si="15"/>
        <v>41355</v>
      </c>
      <c r="BE48" s="127">
        <f t="shared" si="16"/>
        <v>11.5</v>
      </c>
      <c r="BF48" s="166">
        <f t="shared" si="17"/>
        <v>-0.2</v>
      </c>
      <c r="BP48" s="179">
        <v>37926</v>
      </c>
      <c r="BQ48" s="113" t="s">
        <v>92</v>
      </c>
    </row>
    <row r="49" spans="2:69" x14ac:dyDescent="0.25">
      <c r="B49" s="88">
        <v>37926</v>
      </c>
      <c r="C49" s="88" t="s">
        <v>92</v>
      </c>
      <c r="G49" s="88">
        <v>37956</v>
      </c>
      <c r="H49" s="88" t="s">
        <v>93</v>
      </c>
      <c r="I49" s="88"/>
      <c r="P49" s="111"/>
      <c r="Q49" s="88">
        <v>37956</v>
      </c>
      <c r="R49" s="113" t="s">
        <v>93</v>
      </c>
      <c r="Z49" s="111"/>
      <c r="AA49" s="88">
        <v>37956</v>
      </c>
      <c r="AB49" s="113" t="s">
        <v>93</v>
      </c>
      <c r="AE49" s="127" t="s">
        <v>36</v>
      </c>
      <c r="AF49" s="129">
        <f t="shared" si="13"/>
        <v>41665</v>
      </c>
      <c r="AG49" s="127">
        <f>IFERROR(SUMIFS(base_gráfico!E:E,base_gráfico!$A:$A,referências!$AF$11, base_gráfico!$B:$B,'Gráf. 3'!$A$9,base_gráfico!$C:$C, referências!$AI49), "-")</f>
        <v>11</v>
      </c>
      <c r="AH49" s="127">
        <f>IFERROR(SUMIFS(base_gráfico!E:E,base_gráfico!$A:$A,referências!$AG$11, base_gráfico!$B:$B,'Gráf. 3'!$A$9,base_gráfico!$C:$C, referências!$AI49), "-")</f>
        <v>4.9000000000000004</v>
      </c>
      <c r="AI49" s="111" t="str">
        <f t="shared" si="14"/>
        <v>jan/14</v>
      </c>
      <c r="AJ49" s="111"/>
      <c r="AK49" s="88">
        <v>37956</v>
      </c>
      <c r="AL49" s="113" t="s">
        <v>93</v>
      </c>
      <c r="AR49" s="139"/>
      <c r="AX49" s="111"/>
      <c r="AY49" s="119">
        <v>37956</v>
      </c>
      <c r="AZ49" s="152" t="s">
        <v>93</v>
      </c>
      <c r="BA49" s="119"/>
      <c r="BC49" s="127" t="s">
        <v>36</v>
      </c>
      <c r="BD49" s="143">
        <f t="shared" si="15"/>
        <v>41386</v>
      </c>
      <c r="BE49" s="127">
        <f t="shared" si="16"/>
        <v>12.8</v>
      </c>
      <c r="BF49" s="166">
        <f t="shared" si="17"/>
        <v>19.3</v>
      </c>
      <c r="BP49" s="179">
        <v>37956</v>
      </c>
      <c r="BQ49" s="113" t="s">
        <v>93</v>
      </c>
    </row>
    <row r="50" spans="2:69" x14ac:dyDescent="0.25">
      <c r="B50" s="88">
        <v>37956</v>
      </c>
      <c r="C50" s="88" t="s">
        <v>93</v>
      </c>
      <c r="G50" s="88">
        <v>37987</v>
      </c>
      <c r="H50" s="89" t="s">
        <v>94</v>
      </c>
      <c r="I50" s="89"/>
      <c r="P50" s="111"/>
      <c r="Q50" s="88">
        <v>37987</v>
      </c>
      <c r="R50" s="112" t="s">
        <v>94</v>
      </c>
      <c r="Z50" s="111"/>
      <c r="AA50" s="88">
        <v>37987</v>
      </c>
      <c r="AB50" s="112" t="s">
        <v>94</v>
      </c>
      <c r="AE50" s="127" t="s">
        <v>36</v>
      </c>
      <c r="AF50" s="129">
        <f t="shared" si="13"/>
        <v>41696</v>
      </c>
      <c r="AG50" s="127">
        <f>IFERROR(SUMIFS(base_gráfico!E:E,base_gráfico!$A:$A,referências!$AF$11, base_gráfico!$B:$B,'Gráf. 3'!$A$9,base_gráfico!$C:$C, referências!$AI50), "-")</f>
        <v>8.3000000000000007</v>
      </c>
      <c r="AH50" s="127">
        <f>IFERROR(SUMIFS(base_gráfico!E:E,base_gráfico!$A:$A,referências!$AG$11, base_gráfico!$B:$B,'Gráf. 3'!$A$9,base_gráfico!$C:$C, referências!$AI50), "-")</f>
        <v>3</v>
      </c>
      <c r="AI50" s="111" t="str">
        <f t="shared" si="14"/>
        <v>fev/14</v>
      </c>
      <c r="AJ50" s="111"/>
      <c r="AK50" s="88">
        <v>37987</v>
      </c>
      <c r="AL50" s="112" t="s">
        <v>94</v>
      </c>
      <c r="AR50" s="139"/>
      <c r="AX50" s="111"/>
      <c r="AY50" s="119">
        <v>37987</v>
      </c>
      <c r="AZ50" s="151" t="s">
        <v>94</v>
      </c>
      <c r="BA50" s="120"/>
      <c r="BC50" s="127" t="s">
        <v>36</v>
      </c>
      <c r="BD50" s="143">
        <f t="shared" si="15"/>
        <v>41417</v>
      </c>
      <c r="BE50" s="127">
        <f t="shared" si="16"/>
        <v>11.9</v>
      </c>
      <c r="BF50" s="166">
        <f t="shared" si="17"/>
        <v>-5.3</v>
      </c>
      <c r="BP50" s="179">
        <v>37987</v>
      </c>
      <c r="BQ50" s="112" t="s">
        <v>94</v>
      </c>
    </row>
    <row r="51" spans="2:69" x14ac:dyDescent="0.25">
      <c r="B51" s="88">
        <v>37987</v>
      </c>
      <c r="C51" s="89" t="s">
        <v>94</v>
      </c>
      <c r="G51" s="88">
        <v>38018</v>
      </c>
      <c r="H51" s="89" t="s">
        <v>95</v>
      </c>
      <c r="I51" s="89"/>
      <c r="P51" s="111"/>
      <c r="Q51" s="88">
        <v>38018</v>
      </c>
      <c r="R51" s="112" t="s">
        <v>95</v>
      </c>
      <c r="Z51" s="111"/>
      <c r="AA51" s="88">
        <v>38018</v>
      </c>
      <c r="AB51" s="112" t="s">
        <v>95</v>
      </c>
      <c r="AE51" s="127" t="s">
        <v>36</v>
      </c>
      <c r="AF51" s="129">
        <f t="shared" si="13"/>
        <v>41727</v>
      </c>
      <c r="AG51" s="127">
        <f>IFERROR(SUMIFS(base_gráfico!E:E,base_gráfico!$A:$A,referências!$AF$11, base_gráfico!$B:$B,'Gráf. 3'!$A$9,base_gráfico!$C:$C, referências!$AI51), "-")</f>
        <v>1</v>
      </c>
      <c r="AH51" s="127">
        <f>IFERROR(SUMIFS(base_gráfico!E:E,base_gráfico!$A:$A,referências!$AG$11, base_gráfico!$B:$B,'Gráf. 3'!$A$9,base_gráfico!$C:$C, referências!$AI51), "-")</f>
        <v>-4.4000000000000004</v>
      </c>
      <c r="AI51" s="111" t="str">
        <f t="shared" si="14"/>
        <v>mar/14</v>
      </c>
      <c r="AJ51" s="111"/>
      <c r="AK51" s="88">
        <v>38018</v>
      </c>
      <c r="AL51" s="112" t="s">
        <v>95</v>
      </c>
      <c r="AR51" s="139"/>
      <c r="AX51" s="111"/>
      <c r="AY51" s="119">
        <v>38018</v>
      </c>
      <c r="AZ51" s="151" t="s">
        <v>95</v>
      </c>
      <c r="BA51" s="120"/>
      <c r="BC51" s="127" t="s">
        <v>36</v>
      </c>
      <c r="BD51" s="143">
        <f t="shared" si="15"/>
        <v>41448</v>
      </c>
      <c r="BE51" s="127">
        <f t="shared" si="16"/>
        <v>4.7</v>
      </c>
      <c r="BF51" s="166">
        <f t="shared" si="17"/>
        <v>-10.8</v>
      </c>
      <c r="BP51" s="179">
        <v>38018</v>
      </c>
      <c r="BQ51" s="112" t="s">
        <v>95</v>
      </c>
    </row>
    <row r="52" spans="2:69" x14ac:dyDescent="0.25">
      <c r="B52" s="88">
        <v>38018</v>
      </c>
      <c r="C52" s="89" t="s">
        <v>95</v>
      </c>
      <c r="G52" s="88">
        <v>38047</v>
      </c>
      <c r="H52" s="89" t="s">
        <v>96</v>
      </c>
      <c r="I52" s="89"/>
      <c r="P52" s="111"/>
      <c r="Q52" s="88">
        <v>38047</v>
      </c>
      <c r="R52" s="112" t="s">
        <v>96</v>
      </c>
      <c r="Z52" s="111"/>
      <c r="AA52" s="88">
        <v>38047</v>
      </c>
      <c r="AB52" s="112" t="s">
        <v>96</v>
      </c>
      <c r="AE52" s="127" t="s">
        <v>36</v>
      </c>
      <c r="AF52" s="129">
        <f t="shared" si="13"/>
        <v>41758</v>
      </c>
      <c r="AG52" s="127">
        <f>IFERROR(SUMIFS(base_gráfico!E:E,base_gráfico!$A:$A,referências!$AF$11, base_gráfico!$B:$B,'Gráf. 3'!$A$9,base_gráfico!$C:$C, referências!$AI52), "-")</f>
        <v>12.3</v>
      </c>
      <c r="AH52" s="127">
        <f>IFERROR(SUMIFS(base_gráfico!E:E,base_gráfico!$A:$A,referências!$AG$11, base_gráfico!$B:$B,'Gráf. 3'!$A$9,base_gráfico!$C:$C, referências!$AI52), "-")</f>
        <v>5.9</v>
      </c>
      <c r="AI52" s="111" t="str">
        <f t="shared" si="14"/>
        <v>abr/14</v>
      </c>
      <c r="AJ52" s="111"/>
      <c r="AK52" s="88">
        <v>38047</v>
      </c>
      <c r="AL52" s="112" t="s">
        <v>96</v>
      </c>
      <c r="AR52" s="139"/>
      <c r="AX52" s="111"/>
      <c r="AY52" s="119">
        <v>38047</v>
      </c>
      <c r="AZ52" s="151" t="s">
        <v>96</v>
      </c>
      <c r="BA52" s="120"/>
      <c r="BC52" s="127" t="s">
        <v>36</v>
      </c>
      <c r="BD52" s="143">
        <f t="shared" si="15"/>
        <v>41479</v>
      </c>
      <c r="BE52" s="127">
        <f t="shared" si="16"/>
        <v>11.5</v>
      </c>
      <c r="BF52" s="166">
        <f t="shared" si="17"/>
        <v>3.8</v>
      </c>
      <c r="BP52" s="179">
        <v>38047</v>
      </c>
      <c r="BQ52" s="112" t="s">
        <v>96</v>
      </c>
    </row>
    <row r="53" spans="2:69" x14ac:dyDescent="0.25">
      <c r="B53" s="88">
        <v>38047</v>
      </c>
      <c r="C53" s="89" t="s">
        <v>96</v>
      </c>
      <c r="G53" s="88">
        <v>38078</v>
      </c>
      <c r="H53" s="89" t="s">
        <v>97</v>
      </c>
      <c r="I53" s="89"/>
      <c r="P53" s="111"/>
      <c r="Q53" s="88">
        <v>38078</v>
      </c>
      <c r="R53" s="112" t="s">
        <v>97</v>
      </c>
      <c r="Z53" s="111"/>
      <c r="AA53" s="88">
        <v>38078</v>
      </c>
      <c r="AB53" s="112" t="s">
        <v>97</v>
      </c>
      <c r="AE53" s="127" t="s">
        <v>36</v>
      </c>
      <c r="AF53" s="129">
        <f t="shared" si="13"/>
        <v>41789</v>
      </c>
      <c r="AG53" s="127">
        <f>IFERROR(SUMIFS(base_gráfico!E:E,base_gráfico!$A:$A,referências!$AF$11, base_gráfico!$B:$B,'Gráf. 3'!$A$9,base_gráfico!$C:$C, referências!$AI53), "-")</f>
        <v>8.9</v>
      </c>
      <c r="AH53" s="127">
        <f>IFERROR(SUMIFS(base_gráfico!E:E,base_gráfico!$A:$A,referências!$AG$11, base_gráfico!$B:$B,'Gráf. 3'!$A$9,base_gráfico!$C:$C, referências!$AI53), "-")</f>
        <v>1.9</v>
      </c>
      <c r="AI53" s="111" t="str">
        <f t="shared" si="14"/>
        <v>mai/14</v>
      </c>
      <c r="AJ53" s="111"/>
      <c r="AK53" s="88">
        <v>38078</v>
      </c>
      <c r="AL53" s="112" t="s">
        <v>97</v>
      </c>
      <c r="AR53" s="139"/>
      <c r="AX53" s="111"/>
      <c r="AY53" s="119">
        <v>38078</v>
      </c>
      <c r="AZ53" s="151" t="s">
        <v>97</v>
      </c>
      <c r="BA53" s="120"/>
      <c r="BC53" s="127" t="s">
        <v>36</v>
      </c>
      <c r="BD53" s="143">
        <f t="shared" si="15"/>
        <v>41510</v>
      </c>
      <c r="BE53" s="127">
        <f t="shared" si="16"/>
        <v>10.6</v>
      </c>
      <c r="BF53" s="166">
        <f t="shared" si="17"/>
        <v>-4.0999999999999996</v>
      </c>
      <c r="BP53" s="179">
        <v>38078</v>
      </c>
      <c r="BQ53" s="112" t="s">
        <v>97</v>
      </c>
    </row>
    <row r="54" spans="2:69" x14ac:dyDescent="0.25">
      <c r="B54" s="88">
        <v>38078</v>
      </c>
      <c r="C54" s="89" t="s">
        <v>97</v>
      </c>
      <c r="G54" s="88">
        <v>38108</v>
      </c>
      <c r="H54" s="89" t="s">
        <v>98</v>
      </c>
      <c r="I54" s="89"/>
      <c r="P54" s="111"/>
      <c r="Q54" s="88">
        <v>38108</v>
      </c>
      <c r="R54" s="112" t="s">
        <v>98</v>
      </c>
      <c r="Z54" s="111"/>
      <c r="AA54" s="88">
        <v>38108</v>
      </c>
      <c r="AB54" s="112" t="s">
        <v>98</v>
      </c>
      <c r="AE54" s="127" t="s">
        <v>36</v>
      </c>
      <c r="AF54" s="129">
        <f>AF55-1</f>
        <v>41820</v>
      </c>
      <c r="AG54" s="127">
        <f>IFERROR(SUMIFS(base_gráfico!E:E,base_gráfico!$A:$A,referências!$AF$11, base_gráfico!$B:$B,'Gráf. 3'!$A$9,base_gráfico!$C:$C, referências!$AI54), "-")</f>
        <v>3.8</v>
      </c>
      <c r="AH54" s="127">
        <f>IFERROR(SUMIFS(base_gráfico!E:E,base_gráfico!$A:$A,referências!$AG$11, base_gráfico!$B:$B,'Gráf. 3'!$A$9,base_gráfico!$C:$C, referências!$AI54), "-")</f>
        <v>-2.9</v>
      </c>
      <c r="AI54" s="111" t="str">
        <f t="shared" si="14"/>
        <v>jun/14</v>
      </c>
      <c r="AJ54" s="111"/>
      <c r="AK54" s="88">
        <v>38108</v>
      </c>
      <c r="AL54" s="112" t="s">
        <v>98</v>
      </c>
      <c r="AR54" s="139"/>
      <c r="AX54" s="111"/>
      <c r="AY54" s="119">
        <v>38108</v>
      </c>
      <c r="AZ54" s="151" t="s">
        <v>98</v>
      </c>
      <c r="BA54" s="120"/>
      <c r="BC54" s="127" t="s">
        <v>36</v>
      </c>
      <c r="BD54" s="143">
        <f t="shared" si="15"/>
        <v>41541</v>
      </c>
      <c r="BE54" s="127">
        <f t="shared" si="16"/>
        <v>3.1</v>
      </c>
      <c r="BF54" s="166">
        <f t="shared" si="17"/>
        <v>4</v>
      </c>
      <c r="BP54" s="179">
        <v>38108</v>
      </c>
      <c r="BQ54" s="112" t="s">
        <v>98</v>
      </c>
    </row>
    <row r="55" spans="2:69" x14ac:dyDescent="0.25">
      <c r="B55" s="88">
        <v>38108</v>
      </c>
      <c r="C55" s="89" t="s">
        <v>98</v>
      </c>
      <c r="G55" s="88">
        <v>38139</v>
      </c>
      <c r="H55" s="89" t="s">
        <v>99</v>
      </c>
      <c r="I55" s="89"/>
      <c r="P55" s="111"/>
      <c r="Q55" s="88">
        <v>38139</v>
      </c>
      <c r="R55" s="112" t="s">
        <v>99</v>
      </c>
      <c r="Z55" s="111"/>
      <c r="AA55" s="88">
        <v>38139</v>
      </c>
      <c r="AB55" s="112" t="s">
        <v>99</v>
      </c>
      <c r="AE55" s="127" t="s">
        <v>36</v>
      </c>
      <c r="AF55" s="129">
        <f>'Gráf. 3'!A12</f>
        <v>41821</v>
      </c>
      <c r="AG55" s="127">
        <f>IFERROR(SUMIFS(base_gráfico!E:E,base_gráfico!$A:$A,referências!$AF$11, base_gráfico!$B:$B,'Gráf. 3'!$A$9,base_gráfico!$C:$C, referências!$AI55), "-")</f>
        <v>4.8</v>
      </c>
      <c r="AH55" s="127">
        <f>IFERROR(SUMIFS(base_gráfico!E:E,base_gráfico!$A:$A,referências!$AG$11, base_gráfico!$B:$B,'Gráf. 3'!$A$9,base_gráfico!$C:$C, referências!$AI55), "-")</f>
        <v>-2.2000000000000002</v>
      </c>
      <c r="AI55" s="111" t="str">
        <f t="shared" si="14"/>
        <v>jul/14</v>
      </c>
      <c r="AJ55" s="111"/>
      <c r="AK55" s="88">
        <v>38139</v>
      </c>
      <c r="AL55" s="112" t="s">
        <v>99</v>
      </c>
      <c r="AX55" s="111"/>
      <c r="AY55" s="119">
        <v>38139</v>
      </c>
      <c r="AZ55" s="151" t="s">
        <v>99</v>
      </c>
      <c r="BA55" s="120"/>
      <c r="BC55" s="127" t="s">
        <v>36</v>
      </c>
      <c r="BD55" s="143">
        <f t="shared" si="15"/>
        <v>41572</v>
      </c>
      <c r="BE55" s="127">
        <f t="shared" si="16"/>
        <v>6.6</v>
      </c>
      <c r="BF55" s="166">
        <f t="shared" si="17"/>
        <v>1.9</v>
      </c>
      <c r="BP55" s="179">
        <v>38139</v>
      </c>
      <c r="BQ55" s="112" t="s">
        <v>99</v>
      </c>
    </row>
    <row r="56" spans="2:69" x14ac:dyDescent="0.25">
      <c r="B56" s="88">
        <v>38139</v>
      </c>
      <c r="C56" s="89" t="s">
        <v>99</v>
      </c>
      <c r="G56" s="88">
        <v>38169</v>
      </c>
      <c r="H56" s="89" t="s">
        <v>100</v>
      </c>
      <c r="I56" s="89"/>
      <c r="P56" s="111"/>
      <c r="Q56" s="88">
        <v>38169</v>
      </c>
      <c r="R56" s="112" t="s">
        <v>100</v>
      </c>
      <c r="Z56" s="111"/>
      <c r="AA56" s="88">
        <v>38169</v>
      </c>
      <c r="AB56" s="112" t="s">
        <v>100</v>
      </c>
      <c r="AE56" s="127" t="s">
        <v>36</v>
      </c>
      <c r="AF56" s="130">
        <f t="shared" ref="AF56:AF74" si="18">AF57-31</f>
        <v>41231</v>
      </c>
      <c r="AG56" s="127">
        <f>IFERROR(SUMIFS(base_gráfico!F:F,base_gráfico!$A:$A,referências!$AF$11, base_gráfico!$B:$B,'Gráf. 3'!$A$9,base_gráfico!$C:$C, referências!$AI56), "-")</f>
        <v>15</v>
      </c>
      <c r="AH56" s="127">
        <f>IFERROR(SUMIFS(base_gráfico!F:F,base_gráfico!$A:$A,referências!$AG$11, base_gráfico!$B:$B,'Gráf. 3'!$A$9,base_gráfico!$C:$C, referências!$AI56), "-")</f>
        <v>10.4</v>
      </c>
      <c r="AI56" s="111" t="str">
        <f t="shared" si="14"/>
        <v>nov/12</v>
      </c>
      <c r="AJ56" s="111"/>
      <c r="AK56" s="88">
        <v>38169</v>
      </c>
      <c r="AL56" s="112" t="s">
        <v>100</v>
      </c>
      <c r="AX56" s="111"/>
      <c r="AY56" s="119">
        <v>38169</v>
      </c>
      <c r="AZ56" s="151" t="s">
        <v>100</v>
      </c>
      <c r="BA56" s="120"/>
      <c r="BC56" s="127" t="s">
        <v>36</v>
      </c>
      <c r="BD56" s="143">
        <f t="shared" si="15"/>
        <v>41603</v>
      </c>
      <c r="BE56" s="127">
        <f t="shared" si="16"/>
        <v>11.8</v>
      </c>
      <c r="BF56" s="166">
        <f t="shared" si="17"/>
        <v>4.2</v>
      </c>
      <c r="BP56" s="179">
        <v>38169</v>
      </c>
      <c r="BQ56" s="112" t="s">
        <v>100</v>
      </c>
    </row>
    <row r="57" spans="2:69" x14ac:dyDescent="0.25">
      <c r="B57" s="88">
        <v>38169</v>
      </c>
      <c r="C57" s="89" t="s">
        <v>100</v>
      </c>
      <c r="G57" s="88">
        <v>38200</v>
      </c>
      <c r="H57" s="89" t="s">
        <v>101</v>
      </c>
      <c r="I57" s="89"/>
      <c r="P57" s="111"/>
      <c r="Q57" s="88">
        <v>38200</v>
      </c>
      <c r="R57" s="112" t="s">
        <v>101</v>
      </c>
      <c r="Z57" s="111"/>
      <c r="AA57" s="88">
        <v>38200</v>
      </c>
      <c r="AB57" s="112" t="s">
        <v>101</v>
      </c>
      <c r="AE57" s="127" t="s">
        <v>36</v>
      </c>
      <c r="AF57" s="130">
        <f t="shared" si="18"/>
        <v>41262</v>
      </c>
      <c r="AG57" s="127">
        <f>IFERROR(SUMIFS(base_gráfico!F:F,base_gráfico!$A:$A,referências!$AF$11, base_gráfico!$B:$B,'Gráf. 3'!$A$9,base_gráfico!$C:$C, referências!$AI57), "-")</f>
        <v>15.2</v>
      </c>
      <c r="AH57" s="127">
        <f>IFERROR(SUMIFS(base_gráfico!F:F,base_gráfico!$A:$A,referências!$AG$11, base_gráfico!$B:$B,'Gráf. 3'!$A$9,base_gráfico!$C:$C, referências!$AI57), "-")</f>
        <v>10.6</v>
      </c>
      <c r="AI57" s="111" t="str">
        <f t="shared" si="14"/>
        <v>dez/12</v>
      </c>
      <c r="AJ57" s="111"/>
      <c r="AK57" s="88">
        <v>38200</v>
      </c>
      <c r="AL57" s="112" t="s">
        <v>101</v>
      </c>
      <c r="AX57" s="111"/>
      <c r="AY57" s="119">
        <v>38200</v>
      </c>
      <c r="AZ57" s="151" t="s">
        <v>101</v>
      </c>
      <c r="BA57" s="120"/>
      <c r="BC57" s="127" t="s">
        <v>36</v>
      </c>
      <c r="BD57" s="143">
        <f t="shared" si="15"/>
        <v>41634</v>
      </c>
      <c r="BE57" s="127">
        <f t="shared" si="16"/>
        <v>3</v>
      </c>
      <c r="BF57" s="166">
        <f t="shared" si="17"/>
        <v>-5.4</v>
      </c>
      <c r="BP57" s="179">
        <v>38200</v>
      </c>
      <c r="BQ57" s="112" t="s">
        <v>101</v>
      </c>
    </row>
    <row r="58" spans="2:69" x14ac:dyDescent="0.25">
      <c r="B58" s="88">
        <v>38200</v>
      </c>
      <c r="C58" s="89" t="s">
        <v>101</v>
      </c>
      <c r="G58" s="88">
        <v>38231</v>
      </c>
      <c r="H58" s="89" t="s">
        <v>102</v>
      </c>
      <c r="I58" s="89"/>
      <c r="P58" s="111"/>
      <c r="Q58" s="88">
        <v>38231</v>
      </c>
      <c r="R58" s="112" t="s">
        <v>102</v>
      </c>
      <c r="Z58" s="111"/>
      <c r="AA58" s="88">
        <v>38231</v>
      </c>
      <c r="AB58" s="112" t="s">
        <v>102</v>
      </c>
      <c r="AE58" s="127" t="s">
        <v>36</v>
      </c>
      <c r="AF58" s="129">
        <f t="shared" si="18"/>
        <v>41293</v>
      </c>
      <c r="AG58" s="127">
        <f>IFERROR(SUMIFS(base_gráfico!F:F,base_gráfico!$A:$A,referências!$AF$11, base_gráfico!$B:$B,'Gráf. 3'!$A$9,base_gráfico!$C:$C, referências!$AI58), "-")</f>
        <v>15.3</v>
      </c>
      <c r="AH58" s="127">
        <f>IFERROR(SUMIFS(base_gráfico!F:F,base_gráfico!$A:$A,referências!$AG$11, base_gráfico!$B:$B,'Gráf. 3'!$A$9,base_gráfico!$C:$C, referências!$AI58), "-")</f>
        <v>8.6</v>
      </c>
      <c r="AI58" s="111" t="str">
        <f t="shared" si="14"/>
        <v>jan/13</v>
      </c>
      <c r="AJ58" s="111"/>
      <c r="AK58" s="88">
        <v>38231</v>
      </c>
      <c r="AL58" s="112" t="s">
        <v>102</v>
      </c>
      <c r="AX58" s="111"/>
      <c r="AY58" s="119">
        <v>38231</v>
      </c>
      <c r="AZ58" s="151" t="s">
        <v>102</v>
      </c>
      <c r="BA58" s="120"/>
      <c r="BC58" s="127" t="s">
        <v>36</v>
      </c>
      <c r="BD58" s="143">
        <f t="shared" si="15"/>
        <v>41665</v>
      </c>
      <c r="BE58" s="127">
        <f t="shared" si="16"/>
        <v>11</v>
      </c>
      <c r="BF58" s="166">
        <f t="shared" si="17"/>
        <v>-2.8</v>
      </c>
      <c r="BP58" s="179">
        <v>38231</v>
      </c>
      <c r="BQ58" s="112" t="s">
        <v>102</v>
      </c>
    </row>
    <row r="59" spans="2:69" x14ac:dyDescent="0.25">
      <c r="B59" s="88">
        <v>38231</v>
      </c>
      <c r="C59" s="89" t="s">
        <v>102</v>
      </c>
      <c r="G59" s="88">
        <v>38261</v>
      </c>
      <c r="H59" s="89" t="s">
        <v>103</v>
      </c>
      <c r="I59" s="89"/>
      <c r="P59" s="111"/>
      <c r="Q59" s="88">
        <v>38261</v>
      </c>
      <c r="R59" s="112" t="s">
        <v>103</v>
      </c>
      <c r="Z59" s="111"/>
      <c r="AA59" s="88">
        <v>38261</v>
      </c>
      <c r="AB59" s="112" t="s">
        <v>103</v>
      </c>
      <c r="AE59" s="127" t="s">
        <v>36</v>
      </c>
      <c r="AF59" s="129">
        <f t="shared" si="18"/>
        <v>41324</v>
      </c>
      <c r="AG59" s="127">
        <f>IFERROR(SUMIFS(base_gráfico!F:F,base_gráfico!$A:$A,referências!$AF$11, base_gráfico!$B:$B,'Gráf. 3'!$A$9,base_gráfico!$C:$C, referências!$AI59), "-")</f>
        <v>11</v>
      </c>
      <c r="AH59" s="127">
        <f>IFERROR(SUMIFS(base_gráfico!F:F,base_gráfico!$A:$A,referências!$AG$11, base_gráfico!$B:$B,'Gráf. 3'!$A$9,base_gráfico!$C:$C, referências!$AI59), "-")</f>
        <v>4.0999999999999996</v>
      </c>
      <c r="AI59" s="111" t="str">
        <f t="shared" si="14"/>
        <v>fev/13</v>
      </c>
      <c r="AJ59" s="111"/>
      <c r="AK59" s="88">
        <v>38261</v>
      </c>
      <c r="AL59" s="112" t="s">
        <v>103</v>
      </c>
      <c r="AX59" s="111"/>
      <c r="AY59" s="119">
        <v>38261</v>
      </c>
      <c r="AZ59" s="151" t="s">
        <v>103</v>
      </c>
      <c r="BA59" s="120"/>
      <c r="BC59" s="127" t="s">
        <v>36</v>
      </c>
      <c r="BD59" s="143">
        <f t="shared" si="15"/>
        <v>41696</v>
      </c>
      <c r="BE59" s="127">
        <f t="shared" si="16"/>
        <v>8.3000000000000007</v>
      </c>
      <c r="BF59" s="166">
        <f t="shared" si="17"/>
        <v>1.2</v>
      </c>
      <c r="BP59" s="179">
        <v>38261</v>
      </c>
      <c r="BQ59" s="112" t="s">
        <v>103</v>
      </c>
    </row>
    <row r="60" spans="2:69" x14ac:dyDescent="0.25">
      <c r="B60" s="88">
        <v>38261</v>
      </c>
      <c r="C60" s="89" t="s">
        <v>103</v>
      </c>
      <c r="G60" s="88">
        <v>38292</v>
      </c>
      <c r="H60" s="89" t="s">
        <v>104</v>
      </c>
      <c r="I60" s="89"/>
      <c r="P60" s="111"/>
      <c r="Q60" s="88">
        <v>38292</v>
      </c>
      <c r="R60" s="112" t="s">
        <v>104</v>
      </c>
      <c r="Z60" s="111"/>
      <c r="AA60" s="88">
        <v>38292</v>
      </c>
      <c r="AB60" s="112" t="s">
        <v>104</v>
      </c>
      <c r="AE60" s="127" t="s">
        <v>36</v>
      </c>
      <c r="AF60" s="129">
        <f t="shared" si="18"/>
        <v>41355</v>
      </c>
      <c r="AG60" s="127">
        <f>IFERROR(SUMIFS(base_gráfico!F:F,base_gráfico!$A:$A,referências!$AF$11, base_gráfico!$B:$B,'Gráf. 3'!$A$9,base_gráfico!$C:$C, referências!$AI60), "-")</f>
        <v>11.2</v>
      </c>
      <c r="AH60" s="127">
        <f>IFERROR(SUMIFS(base_gráfico!F:F,base_gráfico!$A:$A,referências!$AG$11, base_gráfico!$B:$B,'Gráf. 3'!$A$9,base_gráfico!$C:$C, referências!$AI60), "-")</f>
        <v>3.5</v>
      </c>
      <c r="AI60" s="111" t="str">
        <f t="shared" si="14"/>
        <v>mar/13</v>
      </c>
      <c r="AJ60" s="111"/>
      <c r="AK60" s="88">
        <v>38292</v>
      </c>
      <c r="AL60" s="112" t="s">
        <v>104</v>
      </c>
      <c r="AX60" s="111"/>
      <c r="AY60" s="119">
        <v>38292</v>
      </c>
      <c r="AZ60" s="151" t="s">
        <v>104</v>
      </c>
      <c r="BA60" s="120"/>
      <c r="BC60" s="127" t="s">
        <v>36</v>
      </c>
      <c r="BD60" s="143">
        <f t="shared" si="15"/>
        <v>41727</v>
      </c>
      <c r="BE60" s="127">
        <f t="shared" si="16"/>
        <v>1</v>
      </c>
      <c r="BF60" s="166">
        <f t="shared" si="17"/>
        <v>-8.6</v>
      </c>
      <c r="BP60" s="179">
        <v>38292</v>
      </c>
      <c r="BQ60" s="112" t="s">
        <v>104</v>
      </c>
    </row>
    <row r="61" spans="2:69" x14ac:dyDescent="0.25">
      <c r="B61" s="88">
        <v>38292</v>
      </c>
      <c r="C61" s="89" t="s">
        <v>104</v>
      </c>
      <c r="G61" s="88">
        <v>38322</v>
      </c>
      <c r="H61" s="89" t="s">
        <v>105</v>
      </c>
      <c r="I61" s="89"/>
      <c r="P61" s="111"/>
      <c r="Q61" s="88">
        <v>38322</v>
      </c>
      <c r="R61" s="112" t="s">
        <v>105</v>
      </c>
      <c r="Z61" s="111"/>
      <c r="AA61" s="88">
        <v>38322</v>
      </c>
      <c r="AB61" s="112" t="s">
        <v>105</v>
      </c>
      <c r="AE61" s="127" t="s">
        <v>36</v>
      </c>
      <c r="AF61" s="129">
        <f t="shared" si="18"/>
        <v>41386</v>
      </c>
      <c r="AG61" s="127">
        <f>IFERROR(SUMIFS(base_gráfico!F:F,base_gráfico!$A:$A,referências!$AF$11, base_gráfico!$B:$B,'Gráf. 3'!$A$9,base_gráfico!$C:$C, referências!$AI61), "-")</f>
        <v>11.6</v>
      </c>
      <c r="AH61" s="127">
        <f>IFERROR(SUMIFS(base_gráfico!F:F,base_gráfico!$A:$A,referências!$AG$11, base_gráfico!$B:$B,'Gráf. 3'!$A$9,base_gráfico!$C:$C, referências!$AI61), "-")</f>
        <v>3.5</v>
      </c>
      <c r="AI61" s="111" t="str">
        <f t="shared" si="14"/>
        <v>abr/13</v>
      </c>
      <c r="AJ61" s="111"/>
      <c r="AK61" s="88">
        <v>38322</v>
      </c>
      <c r="AL61" s="112" t="s">
        <v>105</v>
      </c>
      <c r="AX61" s="111"/>
      <c r="AY61" s="119">
        <v>38322</v>
      </c>
      <c r="AZ61" s="151" t="s">
        <v>105</v>
      </c>
      <c r="BA61" s="120"/>
      <c r="BC61" s="127" t="s">
        <v>36</v>
      </c>
      <c r="BD61" s="143">
        <f t="shared" si="15"/>
        <v>41758</v>
      </c>
      <c r="BE61" s="127">
        <f t="shared" si="16"/>
        <v>12.3</v>
      </c>
      <c r="BF61" s="166">
        <f t="shared" si="17"/>
        <v>4.9000000000000004</v>
      </c>
      <c r="BP61" s="179">
        <v>38322</v>
      </c>
      <c r="BQ61" s="112" t="s">
        <v>105</v>
      </c>
    </row>
    <row r="62" spans="2:69" x14ac:dyDescent="0.25">
      <c r="B62" s="88">
        <v>38322</v>
      </c>
      <c r="C62" s="89" t="s">
        <v>105</v>
      </c>
      <c r="G62" s="88">
        <v>38353</v>
      </c>
      <c r="H62" s="89" t="s">
        <v>106</v>
      </c>
      <c r="I62" s="89"/>
      <c r="P62" s="111"/>
      <c r="Q62" s="88">
        <v>38353</v>
      </c>
      <c r="R62" s="112" t="s">
        <v>106</v>
      </c>
      <c r="Z62" s="111"/>
      <c r="AA62" s="88">
        <v>38353</v>
      </c>
      <c r="AB62" s="112" t="s">
        <v>106</v>
      </c>
      <c r="AE62" s="127" t="s">
        <v>36</v>
      </c>
      <c r="AF62" s="129">
        <f t="shared" si="18"/>
        <v>41417</v>
      </c>
      <c r="AG62" s="127">
        <f>IFERROR(SUMIFS(base_gráfico!F:F,base_gráfico!$A:$A,referências!$AF$11, base_gráfico!$B:$B,'Gráf. 3'!$A$9,base_gráfico!$C:$C, referências!$AI62), "-")</f>
        <v>11.6</v>
      </c>
      <c r="AH62" s="127">
        <f>IFERROR(SUMIFS(base_gráfico!F:F,base_gráfico!$A:$A,referências!$AG$11, base_gráfico!$B:$B,'Gráf. 3'!$A$9,base_gráfico!$C:$C, referências!$AI62), "-")</f>
        <v>3.5</v>
      </c>
      <c r="AI62" s="111" t="str">
        <f t="shared" si="14"/>
        <v>mai/13</v>
      </c>
      <c r="AJ62" s="111"/>
      <c r="AK62" s="88">
        <v>38353</v>
      </c>
      <c r="AL62" s="112" t="s">
        <v>106</v>
      </c>
      <c r="AX62" s="111"/>
      <c r="AY62" s="119">
        <v>38353</v>
      </c>
      <c r="AZ62" s="151" t="s">
        <v>106</v>
      </c>
      <c r="BA62" s="120"/>
      <c r="BC62" s="127" t="s">
        <v>36</v>
      </c>
      <c r="BD62" s="143">
        <f t="shared" si="15"/>
        <v>41789</v>
      </c>
      <c r="BE62" s="127">
        <f t="shared" si="16"/>
        <v>8.9</v>
      </c>
      <c r="BF62" s="166">
        <f t="shared" si="17"/>
        <v>8.5</v>
      </c>
      <c r="BP62" s="179">
        <v>38353</v>
      </c>
      <c r="BQ62" s="112" t="s">
        <v>106</v>
      </c>
    </row>
    <row r="63" spans="2:69" x14ac:dyDescent="0.25">
      <c r="B63" s="88">
        <v>38353</v>
      </c>
      <c r="C63" s="89" t="s">
        <v>106</v>
      </c>
      <c r="G63" s="88">
        <v>38384</v>
      </c>
      <c r="H63" s="89" t="s">
        <v>107</v>
      </c>
      <c r="I63" s="89"/>
      <c r="P63" s="111"/>
      <c r="Q63" s="88">
        <v>38384</v>
      </c>
      <c r="R63" s="112" t="s">
        <v>107</v>
      </c>
      <c r="Z63" s="111"/>
      <c r="AA63" s="88">
        <v>38384</v>
      </c>
      <c r="AB63" s="112" t="s">
        <v>107</v>
      </c>
      <c r="AE63" s="127" t="s">
        <v>36</v>
      </c>
      <c r="AF63" s="129">
        <f t="shared" si="18"/>
        <v>41448</v>
      </c>
      <c r="AG63" s="127">
        <f>IFERROR(SUMIFS(base_gráfico!F:F,base_gráfico!$A:$A,referências!$AF$11, base_gráfico!$B:$B,'Gráf. 3'!$A$9,base_gráfico!$C:$C, referências!$AI63), "-")</f>
        <v>10.4</v>
      </c>
      <c r="AH63" s="127">
        <f>IFERROR(SUMIFS(base_gráfico!F:F,base_gráfico!$A:$A,referências!$AG$11, base_gráfico!$B:$B,'Gráf. 3'!$A$9,base_gráfico!$C:$C, referências!$AI63), "-")</f>
        <v>2.4</v>
      </c>
      <c r="AI63" s="111" t="str">
        <f t="shared" si="14"/>
        <v>jun/13</v>
      </c>
      <c r="AJ63" s="111"/>
      <c r="AK63" s="88">
        <v>38384</v>
      </c>
      <c r="AL63" s="112" t="s">
        <v>107</v>
      </c>
      <c r="AX63" s="111"/>
      <c r="AY63" s="119">
        <v>38384</v>
      </c>
      <c r="AZ63" s="151" t="s">
        <v>107</v>
      </c>
      <c r="BA63" s="120"/>
      <c r="BC63" s="127" t="s">
        <v>36</v>
      </c>
      <c r="BD63" s="143">
        <f t="shared" si="15"/>
        <v>41820</v>
      </c>
      <c r="BE63" s="127">
        <f t="shared" si="16"/>
        <v>3.8</v>
      </c>
      <c r="BF63" s="166">
        <f t="shared" si="17"/>
        <v>-6</v>
      </c>
      <c r="BP63" s="179">
        <v>38384</v>
      </c>
      <c r="BQ63" s="112" t="s">
        <v>107</v>
      </c>
    </row>
    <row r="64" spans="2:69" x14ac:dyDescent="0.25">
      <c r="B64" s="88">
        <v>38384</v>
      </c>
      <c r="C64" s="89" t="s">
        <v>107</v>
      </c>
      <c r="G64" s="88">
        <v>38412</v>
      </c>
      <c r="H64" s="89" t="s">
        <v>108</v>
      </c>
      <c r="I64" s="89"/>
      <c r="P64" s="111"/>
      <c r="Q64" s="88">
        <v>38412</v>
      </c>
      <c r="R64" s="112" t="s">
        <v>108</v>
      </c>
      <c r="Z64" s="111"/>
      <c r="AA64" s="88">
        <v>38412</v>
      </c>
      <c r="AB64" s="112" t="s">
        <v>108</v>
      </c>
      <c r="AE64" s="127" t="s">
        <v>2</v>
      </c>
      <c r="AF64" s="129">
        <f t="shared" si="18"/>
        <v>41479</v>
      </c>
      <c r="AG64" s="127">
        <f>IFERROR(SUMIFS(base_gráfico!F:F,base_gráfico!$A:$A,referências!$AF$11, base_gráfico!$B:$B,'Gráf. 3'!$A$9,base_gráfico!$C:$C, referências!$AI64), "-")</f>
        <v>10.6</v>
      </c>
      <c r="AH64" s="127">
        <f>IFERROR(SUMIFS(base_gráfico!F:F,base_gráfico!$A:$A,referências!$AG$11, base_gráfico!$B:$B,'Gráf. 3'!$A$9,base_gráfico!$C:$C, referências!$AI64), "-")</f>
        <v>2.6</v>
      </c>
      <c r="AI64" s="111" t="str">
        <f t="shared" si="14"/>
        <v>jul/13</v>
      </c>
      <c r="AJ64" s="111"/>
      <c r="AK64" s="88">
        <v>38412</v>
      </c>
      <c r="AL64" s="112" t="s">
        <v>108</v>
      </c>
      <c r="AX64" s="111"/>
      <c r="AY64" s="119">
        <v>38412</v>
      </c>
      <c r="AZ64" s="151" t="s">
        <v>108</v>
      </c>
      <c r="BA64" s="120"/>
      <c r="BC64" s="127" t="s">
        <v>36</v>
      </c>
      <c r="BD64" s="143">
        <f t="shared" si="15"/>
        <v>41821</v>
      </c>
      <c r="BE64" s="127">
        <f t="shared" si="16"/>
        <v>4.8</v>
      </c>
      <c r="BF64" s="166">
        <f t="shared" si="17"/>
        <v>3.3</v>
      </c>
      <c r="BP64" s="179">
        <v>38412</v>
      </c>
      <c r="BQ64" s="112" t="s">
        <v>108</v>
      </c>
    </row>
    <row r="65" spans="2:69" x14ac:dyDescent="0.25">
      <c r="B65" s="88">
        <v>38412</v>
      </c>
      <c r="C65" s="89" t="s">
        <v>108</v>
      </c>
      <c r="G65" s="88">
        <v>38443</v>
      </c>
      <c r="H65" s="89" t="s">
        <v>109</v>
      </c>
      <c r="I65" s="89"/>
      <c r="P65" s="111"/>
      <c r="Q65" s="88">
        <v>38443</v>
      </c>
      <c r="R65" s="112" t="s">
        <v>109</v>
      </c>
      <c r="Z65" s="111"/>
      <c r="AA65" s="88">
        <v>38443</v>
      </c>
      <c r="AB65" s="112" t="s">
        <v>109</v>
      </c>
      <c r="AE65" s="127" t="s">
        <v>2</v>
      </c>
      <c r="AF65" s="129">
        <f t="shared" si="18"/>
        <v>41510</v>
      </c>
      <c r="AG65" s="127">
        <f>IFERROR(SUMIFS(base_gráfico!F:F,base_gráfico!$A:$A,referências!$AF$11, base_gráfico!$B:$B,'Gráf. 3'!$A$9,base_gráfico!$C:$C, referências!$AI65), "-")</f>
        <v>10.6</v>
      </c>
      <c r="AH65" s="127">
        <f>IFERROR(SUMIFS(base_gráfico!F:F,base_gráfico!$A:$A,referências!$AG$11, base_gráfico!$B:$B,'Gráf. 3'!$A$9,base_gráfico!$C:$C, referências!$AI65), "-")</f>
        <v>2.8</v>
      </c>
      <c r="AI65" s="111" t="str">
        <f t="shared" si="14"/>
        <v>ago/13</v>
      </c>
      <c r="AJ65" s="111"/>
      <c r="AK65" s="88">
        <v>38443</v>
      </c>
      <c r="AL65" s="112" t="s">
        <v>109</v>
      </c>
      <c r="AX65" s="111"/>
      <c r="AY65" s="119">
        <v>38443</v>
      </c>
      <c r="AZ65" s="151" t="s">
        <v>109</v>
      </c>
      <c r="BA65" s="120"/>
      <c r="BC65" s="127" t="s">
        <v>2</v>
      </c>
      <c r="BD65" s="143">
        <f t="shared" ref="BD65:BD82" si="19">BD5</f>
        <v>41324</v>
      </c>
      <c r="BE65" s="127">
        <f t="shared" ref="BE65:BE82" si="20">BG5</f>
        <v>11</v>
      </c>
      <c r="BF65" s="166">
        <f t="shared" ref="BF65:BF82" si="21">BM5</f>
        <v>1.8</v>
      </c>
      <c r="BP65" s="179">
        <v>38443</v>
      </c>
      <c r="BQ65" s="112" t="s">
        <v>109</v>
      </c>
    </row>
    <row r="66" spans="2:69" x14ac:dyDescent="0.25">
      <c r="B66" s="88">
        <v>38443</v>
      </c>
      <c r="C66" s="89" t="s">
        <v>109</v>
      </c>
      <c r="G66" s="88">
        <v>38473</v>
      </c>
      <c r="H66" s="89" t="s">
        <v>110</v>
      </c>
      <c r="I66" s="89"/>
      <c r="P66" s="111"/>
      <c r="Q66" s="88">
        <v>38473</v>
      </c>
      <c r="R66" s="112" t="s">
        <v>110</v>
      </c>
      <c r="Z66" s="111"/>
      <c r="AA66" s="88">
        <v>38473</v>
      </c>
      <c r="AB66" s="112" t="s">
        <v>110</v>
      </c>
      <c r="AE66" s="127" t="s">
        <v>2</v>
      </c>
      <c r="AF66" s="129">
        <f t="shared" si="18"/>
        <v>41541</v>
      </c>
      <c r="AG66" s="127">
        <f>IFERROR(SUMIFS(base_gráfico!F:F,base_gráfico!$A:$A,referências!$AF$11, base_gráfico!$B:$B,'Gráf. 3'!$A$9,base_gráfico!$C:$C, referências!$AI66), "-")</f>
        <v>9.6999999999999993</v>
      </c>
      <c r="AH66" s="127">
        <f>IFERROR(SUMIFS(base_gráfico!F:F,base_gráfico!$A:$A,referências!$AG$11, base_gráfico!$B:$B,'Gráf. 3'!$A$9,base_gráfico!$C:$C, referências!$AI66), "-")</f>
        <v>2.1</v>
      </c>
      <c r="AI66" s="111" t="str">
        <f t="shared" si="14"/>
        <v>set/13</v>
      </c>
      <c r="AJ66" s="111"/>
      <c r="AK66" s="88">
        <v>38473</v>
      </c>
      <c r="AL66" s="112" t="s">
        <v>110</v>
      </c>
      <c r="AX66" s="111"/>
      <c r="AY66" s="119">
        <v>38473</v>
      </c>
      <c r="AZ66" s="151" t="s">
        <v>110</v>
      </c>
      <c r="BA66" s="120"/>
      <c r="BC66" s="127" t="s">
        <v>2</v>
      </c>
      <c r="BD66" s="143">
        <f t="shared" si="19"/>
        <v>41355</v>
      </c>
      <c r="BE66" s="127">
        <f t="shared" si="20"/>
        <v>11.2</v>
      </c>
      <c r="BF66" s="166">
        <f t="shared" si="21"/>
        <v>1.1000000000000001</v>
      </c>
      <c r="BP66" s="179">
        <v>38473</v>
      </c>
      <c r="BQ66" s="112" t="s">
        <v>110</v>
      </c>
    </row>
    <row r="67" spans="2:69" x14ac:dyDescent="0.25">
      <c r="B67" s="88">
        <v>38473</v>
      </c>
      <c r="C67" s="89" t="s">
        <v>110</v>
      </c>
      <c r="G67" s="88">
        <v>38504</v>
      </c>
      <c r="H67" s="89" t="s">
        <v>111</v>
      </c>
      <c r="I67" s="89"/>
      <c r="P67" s="111"/>
      <c r="Q67" s="88">
        <v>38504</v>
      </c>
      <c r="R67" s="112" t="s">
        <v>111</v>
      </c>
      <c r="Z67" s="111"/>
      <c r="AA67" s="88">
        <v>38504</v>
      </c>
      <c r="AB67" s="112" t="s">
        <v>111</v>
      </c>
      <c r="AE67" s="127" t="s">
        <v>2</v>
      </c>
      <c r="AF67" s="129">
        <f t="shared" si="18"/>
        <v>41572</v>
      </c>
      <c r="AG67" s="127">
        <f>IFERROR(SUMIFS(base_gráfico!F:F,base_gráfico!$A:$A,referências!$AF$11, base_gráfico!$B:$B,'Gráf. 3'!$A$9,base_gráfico!$C:$C, referências!$AI67), "-")</f>
        <v>9.4</v>
      </c>
      <c r="AH67" s="127">
        <f>IFERROR(SUMIFS(base_gráfico!F:F,base_gráfico!$A:$A,referências!$AG$11, base_gráfico!$B:$B,'Gráf. 3'!$A$9,base_gráfico!$C:$C, referências!$AI67), "-")</f>
        <v>1.9</v>
      </c>
      <c r="AI67" s="111" t="str">
        <f t="shared" si="14"/>
        <v>out/13</v>
      </c>
      <c r="AJ67" s="111"/>
      <c r="AK67" s="88">
        <v>38504</v>
      </c>
      <c r="AL67" s="112" t="s">
        <v>111</v>
      </c>
      <c r="AX67" s="111"/>
      <c r="AY67" s="119">
        <v>38504</v>
      </c>
      <c r="AZ67" s="151" t="s">
        <v>111</v>
      </c>
      <c r="BA67" s="120"/>
      <c r="BC67" s="127" t="s">
        <v>2</v>
      </c>
      <c r="BD67" s="143">
        <f t="shared" si="19"/>
        <v>41386</v>
      </c>
      <c r="BE67" s="127">
        <f t="shared" si="20"/>
        <v>11.6</v>
      </c>
      <c r="BF67" s="166">
        <f t="shared" si="21"/>
        <v>5.2</v>
      </c>
      <c r="BP67" s="179">
        <v>38504</v>
      </c>
      <c r="BQ67" s="112" t="s">
        <v>111</v>
      </c>
    </row>
    <row r="68" spans="2:69" x14ac:dyDescent="0.25">
      <c r="B68" s="88">
        <v>38504</v>
      </c>
      <c r="C68" s="89" t="s">
        <v>111</v>
      </c>
      <c r="G68" s="88">
        <v>38534</v>
      </c>
      <c r="H68" s="89" t="s">
        <v>112</v>
      </c>
      <c r="I68" s="89"/>
      <c r="P68" s="111"/>
      <c r="Q68" s="88">
        <v>38534</v>
      </c>
      <c r="R68" s="112" t="s">
        <v>112</v>
      </c>
      <c r="Z68" s="111"/>
      <c r="AA68" s="88">
        <v>38534</v>
      </c>
      <c r="AB68" s="112" t="s">
        <v>112</v>
      </c>
      <c r="AE68" s="127" t="s">
        <v>2</v>
      </c>
      <c r="AF68" s="129">
        <f t="shared" si="18"/>
        <v>41603</v>
      </c>
      <c r="AG68" s="127">
        <f>IFERROR(SUMIFS(base_gráfico!F:F,base_gráfico!$A:$A,referências!$AF$11, base_gráfico!$B:$B,'Gráf. 3'!$A$9,base_gráfico!$C:$C, referências!$AI68), "-")</f>
        <v>9.6</v>
      </c>
      <c r="AH68" s="127">
        <f>IFERROR(SUMIFS(base_gráfico!F:F,base_gráfico!$A:$A,referências!$AG$11, base_gráfico!$B:$B,'Gráf. 3'!$A$9,base_gráfico!$C:$C, referências!$AI68), "-")</f>
        <v>2.2000000000000002</v>
      </c>
      <c r="AI68" s="111" t="str">
        <f t="shared" si="14"/>
        <v>nov/13</v>
      </c>
      <c r="AJ68" s="111"/>
      <c r="AK68" s="88">
        <v>38534</v>
      </c>
      <c r="AL68" s="112" t="s">
        <v>112</v>
      </c>
      <c r="AX68" s="111"/>
      <c r="AY68" s="119">
        <v>38534</v>
      </c>
      <c r="AZ68" s="151" t="s">
        <v>112</v>
      </c>
      <c r="BA68" s="120"/>
      <c r="BC68" s="127" t="s">
        <v>2</v>
      </c>
      <c r="BD68" s="143">
        <f t="shared" si="19"/>
        <v>41417</v>
      </c>
      <c r="BE68" s="127">
        <f t="shared" si="20"/>
        <v>11.6</v>
      </c>
      <c r="BF68" s="166">
        <f t="shared" si="21"/>
        <v>2.9</v>
      </c>
      <c r="BP68" s="179">
        <v>38534</v>
      </c>
      <c r="BQ68" s="112" t="s">
        <v>112</v>
      </c>
    </row>
    <row r="69" spans="2:69" x14ac:dyDescent="0.25">
      <c r="B69" s="88">
        <v>38534</v>
      </c>
      <c r="C69" s="89" t="s">
        <v>112</v>
      </c>
      <c r="G69" s="88">
        <v>38565</v>
      </c>
      <c r="H69" s="89" t="s">
        <v>113</v>
      </c>
      <c r="I69" s="89"/>
      <c r="P69" s="111"/>
      <c r="Q69" s="88">
        <v>38565</v>
      </c>
      <c r="R69" s="112" t="s">
        <v>113</v>
      </c>
      <c r="Z69" s="111"/>
      <c r="AA69" s="88">
        <v>38565</v>
      </c>
      <c r="AB69" s="112" t="s">
        <v>113</v>
      </c>
      <c r="AE69" s="127" t="s">
        <v>2</v>
      </c>
      <c r="AF69" s="129">
        <f t="shared" si="18"/>
        <v>41634</v>
      </c>
      <c r="AG69" s="127">
        <f>IFERROR(SUMIFS(base_gráfico!F:F,base_gráfico!$A:$A,referências!$AF$11, base_gráfico!$B:$B,'Gráf. 3'!$A$9,base_gráfico!$C:$C, referências!$AI69), "-")</f>
        <v>8.9</v>
      </c>
      <c r="AH69" s="127">
        <f>IFERROR(SUMIFS(base_gráfico!F:F,base_gráfico!$A:$A,referências!$AG$11, base_gráfico!$B:$B,'Gráf. 3'!$A$9,base_gráfico!$C:$C, referências!$AI69), "-")</f>
        <v>1.5</v>
      </c>
      <c r="AI69" s="111" t="str">
        <f t="shared" si="14"/>
        <v>dez/13</v>
      </c>
      <c r="AJ69" s="111"/>
      <c r="AK69" s="88">
        <v>38565</v>
      </c>
      <c r="AL69" s="112" t="s">
        <v>113</v>
      </c>
      <c r="AX69" s="111"/>
      <c r="AY69" s="119">
        <v>38565</v>
      </c>
      <c r="AZ69" s="151" t="s">
        <v>113</v>
      </c>
      <c r="BA69" s="120"/>
      <c r="BC69" s="127" t="s">
        <v>2</v>
      </c>
      <c r="BD69" s="143">
        <f t="shared" si="19"/>
        <v>41448</v>
      </c>
      <c r="BE69" s="127">
        <f t="shared" si="20"/>
        <v>10.4</v>
      </c>
      <c r="BF69" s="166">
        <f t="shared" si="21"/>
        <v>0.4</v>
      </c>
      <c r="BP69" s="179">
        <v>38565</v>
      </c>
      <c r="BQ69" s="112" t="s">
        <v>113</v>
      </c>
    </row>
    <row r="70" spans="2:69" x14ac:dyDescent="0.25">
      <c r="B70" s="88">
        <v>38565</v>
      </c>
      <c r="C70" s="89" t="s">
        <v>113</v>
      </c>
      <c r="G70" s="88">
        <v>38596</v>
      </c>
      <c r="H70" s="89" t="s">
        <v>114</v>
      </c>
      <c r="I70" s="89"/>
      <c r="P70" s="111"/>
      <c r="Q70" s="88">
        <v>38596</v>
      </c>
      <c r="R70" s="112" t="s">
        <v>114</v>
      </c>
      <c r="Z70" s="111"/>
      <c r="AA70" s="88">
        <v>38596</v>
      </c>
      <c r="AB70" s="112" t="s">
        <v>114</v>
      </c>
      <c r="AE70" s="127" t="s">
        <v>2</v>
      </c>
      <c r="AF70" s="129">
        <f t="shared" si="18"/>
        <v>41665</v>
      </c>
      <c r="AG70" s="127">
        <f>IFERROR(SUMIFS(base_gráfico!F:F,base_gráfico!$A:$A,referências!$AF$11, base_gráfico!$B:$B,'Gráf. 3'!$A$9,base_gráfico!$C:$C, referências!$AI70), "-")</f>
        <v>11</v>
      </c>
      <c r="AH70" s="127">
        <f>IFERROR(SUMIFS(base_gráfico!F:F,base_gráfico!$A:$A,referências!$AG$11, base_gráfico!$B:$B,'Gráf. 3'!$A$9,base_gráfico!$C:$C, referências!$AI70), "-")</f>
        <v>4.9000000000000004</v>
      </c>
      <c r="AI70" s="111" t="str">
        <f t="shared" si="14"/>
        <v>jan/14</v>
      </c>
      <c r="AJ70" s="111"/>
      <c r="AK70" s="88">
        <v>38596</v>
      </c>
      <c r="AL70" s="112" t="s">
        <v>114</v>
      </c>
      <c r="AX70" s="111"/>
      <c r="AY70" s="119">
        <v>38596</v>
      </c>
      <c r="AZ70" s="151" t="s">
        <v>114</v>
      </c>
      <c r="BA70" s="120"/>
      <c r="BC70" s="127" t="s">
        <v>2</v>
      </c>
      <c r="BD70" s="143">
        <f t="shared" si="19"/>
        <v>41479</v>
      </c>
      <c r="BE70" s="127">
        <f t="shared" si="20"/>
        <v>10.6</v>
      </c>
      <c r="BF70" s="166">
        <f t="shared" si="21"/>
        <v>0.9</v>
      </c>
      <c r="BP70" s="179">
        <v>38596</v>
      </c>
      <c r="BQ70" s="112" t="s">
        <v>114</v>
      </c>
    </row>
    <row r="71" spans="2:69" x14ac:dyDescent="0.25">
      <c r="B71" s="88">
        <v>38596</v>
      </c>
      <c r="C71" s="89" t="s">
        <v>114</v>
      </c>
      <c r="G71" s="88">
        <v>38626</v>
      </c>
      <c r="H71" s="89" t="s">
        <v>115</v>
      </c>
      <c r="I71" s="89"/>
      <c r="P71" s="111"/>
      <c r="Q71" s="88">
        <v>38626</v>
      </c>
      <c r="R71" s="112" t="s">
        <v>115</v>
      </c>
      <c r="Z71" s="111"/>
      <c r="AA71" s="88">
        <v>38626</v>
      </c>
      <c r="AB71" s="112" t="s">
        <v>115</v>
      </c>
      <c r="AE71" s="127" t="s">
        <v>2</v>
      </c>
      <c r="AF71" s="129">
        <f t="shared" si="18"/>
        <v>41696</v>
      </c>
      <c r="AG71" s="127">
        <f>IFERROR(SUMIFS(base_gráfico!F:F,base_gráfico!$A:$A,referências!$AF$11, base_gráfico!$B:$B,'Gráf. 3'!$A$9,base_gráfico!$C:$C, referências!$AI71), "-")</f>
        <v>9.6999999999999993</v>
      </c>
      <c r="AH71" s="127">
        <f>IFERROR(SUMIFS(base_gráfico!F:F,base_gráfico!$A:$A,referências!$AG$11, base_gráfico!$B:$B,'Gráf. 3'!$A$9,base_gráfico!$C:$C, referências!$AI71), "-")</f>
        <v>4</v>
      </c>
      <c r="AI71" s="111" t="str">
        <f t="shared" si="14"/>
        <v>fev/14</v>
      </c>
      <c r="AJ71" s="111"/>
      <c r="AK71" s="88">
        <v>38626</v>
      </c>
      <c r="AL71" s="112" t="s">
        <v>115</v>
      </c>
      <c r="AX71" s="111"/>
      <c r="AY71" s="119">
        <v>38626</v>
      </c>
      <c r="AZ71" s="151" t="s">
        <v>115</v>
      </c>
      <c r="BA71" s="120"/>
      <c r="BC71" s="127" t="s">
        <v>2</v>
      </c>
      <c r="BD71" s="143">
        <f t="shared" si="19"/>
        <v>41510</v>
      </c>
      <c r="BE71" s="127">
        <f t="shared" si="20"/>
        <v>10.6</v>
      </c>
      <c r="BF71" s="166">
        <f t="shared" si="21"/>
        <v>0.2</v>
      </c>
      <c r="BP71" s="179">
        <v>38626</v>
      </c>
      <c r="BQ71" s="112" t="s">
        <v>115</v>
      </c>
    </row>
    <row r="72" spans="2:69" x14ac:dyDescent="0.25">
      <c r="B72" s="88">
        <v>38626</v>
      </c>
      <c r="C72" s="89" t="s">
        <v>115</v>
      </c>
      <c r="G72" s="88">
        <v>38657</v>
      </c>
      <c r="H72" s="89" t="s">
        <v>116</v>
      </c>
      <c r="I72" s="89"/>
      <c r="P72" s="111"/>
      <c r="Q72" s="88">
        <v>38657</v>
      </c>
      <c r="R72" s="112" t="s">
        <v>116</v>
      </c>
      <c r="Z72" s="111"/>
      <c r="AA72" s="88">
        <v>38657</v>
      </c>
      <c r="AB72" s="112" t="s">
        <v>116</v>
      </c>
      <c r="AE72" s="127" t="s">
        <v>2</v>
      </c>
      <c r="AF72" s="129">
        <f t="shared" si="18"/>
        <v>41727</v>
      </c>
      <c r="AG72" s="127">
        <f>IFERROR(SUMIFS(base_gráfico!F:F,base_gráfico!$A:$A,referências!$AF$11, base_gráfico!$B:$B,'Gráf. 3'!$A$9,base_gráfico!$C:$C, referências!$AI72), "-")</f>
        <v>6.6</v>
      </c>
      <c r="AH72" s="127">
        <f>IFERROR(SUMIFS(base_gráfico!F:F,base_gráfico!$A:$A,referências!$AG$11, base_gráfico!$B:$B,'Gráf. 3'!$A$9,base_gráfico!$C:$C, referências!$AI72), "-")</f>
        <v>1.1000000000000001</v>
      </c>
      <c r="AI72" s="111" t="str">
        <f t="shared" si="14"/>
        <v>mar/14</v>
      </c>
      <c r="AJ72" s="111"/>
      <c r="AK72" s="88">
        <v>38657</v>
      </c>
      <c r="AL72" s="112" t="s">
        <v>116</v>
      </c>
      <c r="AX72" s="111"/>
      <c r="AY72" s="119">
        <v>38657</v>
      </c>
      <c r="AZ72" s="151" t="s">
        <v>116</v>
      </c>
      <c r="BA72" s="120"/>
      <c r="BC72" s="127" t="s">
        <v>2</v>
      </c>
      <c r="BD72" s="143">
        <f t="shared" si="19"/>
        <v>41541</v>
      </c>
      <c r="BE72" s="127">
        <f t="shared" si="20"/>
        <v>9.6999999999999993</v>
      </c>
      <c r="BF72" s="166">
        <f t="shared" si="21"/>
        <v>0.6</v>
      </c>
      <c r="BP72" s="179">
        <v>38657</v>
      </c>
      <c r="BQ72" s="112" t="s">
        <v>116</v>
      </c>
    </row>
    <row r="73" spans="2:69" x14ac:dyDescent="0.25">
      <c r="B73" s="88">
        <v>38657</v>
      </c>
      <c r="C73" s="89" t="s">
        <v>116</v>
      </c>
      <c r="G73" s="88">
        <v>38687</v>
      </c>
      <c r="H73" s="89" t="s">
        <v>117</v>
      </c>
      <c r="I73" s="89"/>
      <c r="P73" s="111"/>
      <c r="Q73" s="88">
        <v>38687</v>
      </c>
      <c r="R73" s="112" t="s">
        <v>117</v>
      </c>
      <c r="Z73" s="111"/>
      <c r="AA73" s="88">
        <v>38687</v>
      </c>
      <c r="AB73" s="112" t="s">
        <v>117</v>
      </c>
      <c r="AE73" s="127" t="s">
        <v>2</v>
      </c>
      <c r="AF73" s="129">
        <f t="shared" si="18"/>
        <v>41758</v>
      </c>
      <c r="AG73" s="127">
        <f>IFERROR(SUMIFS(base_gráfico!F:F,base_gráfico!$A:$A,referências!$AF$11, base_gráfico!$B:$B,'Gráf. 3'!$A$9,base_gráfico!$C:$C, referências!$AI73), "-")</f>
        <v>8</v>
      </c>
      <c r="AH73" s="127">
        <f>IFERROR(SUMIFS(base_gráfico!F:F,base_gráfico!$A:$A,referências!$AG$11, base_gráfico!$B:$B,'Gráf. 3'!$A$9,base_gráfico!$C:$C, referências!$AI73), "-")</f>
        <v>2.2999999999999998</v>
      </c>
      <c r="AI73" s="111" t="str">
        <f t="shared" si="14"/>
        <v>abr/14</v>
      </c>
      <c r="AJ73" s="111"/>
      <c r="AK73" s="88">
        <v>38687</v>
      </c>
      <c r="AL73" s="112" t="s">
        <v>117</v>
      </c>
      <c r="AX73" s="111"/>
      <c r="AY73" s="119">
        <v>38687</v>
      </c>
      <c r="AZ73" s="151" t="s">
        <v>117</v>
      </c>
      <c r="BA73" s="120"/>
      <c r="BC73" s="127" t="s">
        <v>2</v>
      </c>
      <c r="BD73" s="143">
        <f t="shared" si="19"/>
        <v>41572</v>
      </c>
      <c r="BE73" s="127">
        <f t="shared" si="20"/>
        <v>9.4</v>
      </c>
      <c r="BF73" s="166">
        <f t="shared" si="21"/>
        <v>0.7</v>
      </c>
      <c r="BP73" s="179">
        <v>38687</v>
      </c>
      <c r="BQ73" s="112" t="s">
        <v>117</v>
      </c>
    </row>
    <row r="74" spans="2:69" x14ac:dyDescent="0.25">
      <c r="B74" s="88">
        <v>38687</v>
      </c>
      <c r="C74" s="89" t="s">
        <v>117</v>
      </c>
      <c r="G74" s="88">
        <v>38718</v>
      </c>
      <c r="H74" s="89" t="s">
        <v>118</v>
      </c>
      <c r="I74" s="89"/>
      <c r="P74" s="111"/>
      <c r="Q74" s="88">
        <v>38718</v>
      </c>
      <c r="R74" s="112" t="s">
        <v>118</v>
      </c>
      <c r="Z74" s="111"/>
      <c r="AA74" s="88">
        <v>38718</v>
      </c>
      <c r="AB74" s="112" t="s">
        <v>118</v>
      </c>
      <c r="AE74" s="127" t="s">
        <v>2</v>
      </c>
      <c r="AF74" s="129">
        <f t="shared" si="18"/>
        <v>41789</v>
      </c>
      <c r="AG74" s="127">
        <f>IFERROR(SUMIFS(base_gráfico!F:F,base_gráfico!$A:$A,referências!$AF$11, base_gráfico!$B:$B,'Gráf. 3'!$A$9,base_gráfico!$C:$C, referências!$AI74), "-")</f>
        <v>8.1999999999999993</v>
      </c>
      <c r="AH74" s="127">
        <f>IFERROR(SUMIFS(base_gráfico!F:F,base_gráfico!$A:$A,referências!$AG$11, base_gráfico!$B:$B,'Gráf. 3'!$A$9,base_gráfico!$C:$C, referências!$AI74), "-")</f>
        <v>2.2000000000000002</v>
      </c>
      <c r="AI74" s="111" t="str">
        <f t="shared" si="14"/>
        <v>mai/14</v>
      </c>
      <c r="AJ74" s="111"/>
      <c r="AK74" s="88">
        <v>38718</v>
      </c>
      <c r="AL74" s="112" t="s">
        <v>118</v>
      </c>
      <c r="AX74" s="111"/>
      <c r="AY74" s="119">
        <v>38718</v>
      </c>
      <c r="AZ74" s="151" t="s">
        <v>118</v>
      </c>
      <c r="BA74" s="120"/>
      <c r="BC74" s="127" t="s">
        <v>2</v>
      </c>
      <c r="BD74" s="143">
        <f t="shared" si="19"/>
        <v>41603</v>
      </c>
      <c r="BE74" s="127">
        <f t="shared" si="20"/>
        <v>9.6</v>
      </c>
      <c r="BF74" s="166">
        <f t="shared" si="21"/>
        <v>1.1000000000000001</v>
      </c>
      <c r="BP74" s="179">
        <v>38718</v>
      </c>
      <c r="BQ74" s="112" t="s">
        <v>118</v>
      </c>
    </row>
    <row r="75" spans="2:69" x14ac:dyDescent="0.25">
      <c r="B75" s="88">
        <v>38718</v>
      </c>
      <c r="C75" s="89" t="s">
        <v>118</v>
      </c>
      <c r="G75" s="88">
        <v>38749</v>
      </c>
      <c r="H75" s="89" t="s">
        <v>119</v>
      </c>
      <c r="I75" s="89"/>
      <c r="P75" s="111"/>
      <c r="Q75" s="88">
        <v>38749</v>
      </c>
      <c r="R75" s="112" t="s">
        <v>119</v>
      </c>
      <c r="Z75" s="111"/>
      <c r="AA75" s="88">
        <v>38749</v>
      </c>
      <c r="AB75" s="112" t="s">
        <v>119</v>
      </c>
      <c r="AE75" s="127" t="s">
        <v>2</v>
      </c>
      <c r="AF75" s="129">
        <f>AF76-1</f>
        <v>41820</v>
      </c>
      <c r="AG75" s="127">
        <f>IFERROR(SUMIFS(base_gráfico!F:F,base_gráfico!$A:$A,referências!$AF$11, base_gráfico!$B:$B,'Gráf. 3'!$A$9,base_gráfico!$C:$C, referências!$AI75), "-")</f>
        <v>7.5</v>
      </c>
      <c r="AH75" s="127">
        <f>IFERROR(SUMIFS(base_gráfico!F:F,base_gráfico!$A:$A,referências!$AG$11, base_gráfico!$B:$B,'Gráf. 3'!$A$9,base_gráfico!$C:$C, referências!$AI75), "-")</f>
        <v>1.4</v>
      </c>
      <c r="AI75" s="111" t="str">
        <f t="shared" si="14"/>
        <v>jun/14</v>
      </c>
      <c r="AJ75" s="111"/>
      <c r="AK75" s="88">
        <v>38749</v>
      </c>
      <c r="AL75" s="112" t="s">
        <v>119</v>
      </c>
      <c r="AX75" s="111"/>
      <c r="AY75" s="119">
        <v>38749</v>
      </c>
      <c r="AZ75" s="151" t="s">
        <v>119</v>
      </c>
      <c r="BA75" s="120"/>
      <c r="BC75" s="127" t="s">
        <v>2</v>
      </c>
      <c r="BD75" s="143">
        <f t="shared" si="19"/>
        <v>41634</v>
      </c>
      <c r="BE75" s="127">
        <f t="shared" si="20"/>
        <v>8.9</v>
      </c>
      <c r="BF75" s="166">
        <f t="shared" si="21"/>
        <v>0.4</v>
      </c>
      <c r="BP75" s="179">
        <v>38749</v>
      </c>
      <c r="BQ75" s="112" t="s">
        <v>119</v>
      </c>
    </row>
    <row r="76" spans="2:69" x14ac:dyDescent="0.25">
      <c r="B76" s="88">
        <v>38749</v>
      </c>
      <c r="C76" s="89" t="s">
        <v>119</v>
      </c>
      <c r="G76" s="88">
        <v>38777</v>
      </c>
      <c r="H76" s="89" t="s">
        <v>120</v>
      </c>
      <c r="I76" s="89"/>
      <c r="P76" s="111"/>
      <c r="Q76" s="88">
        <v>38777</v>
      </c>
      <c r="R76" s="112" t="s">
        <v>120</v>
      </c>
      <c r="Z76" s="111"/>
      <c r="AA76" s="88">
        <v>38777</v>
      </c>
      <c r="AB76" s="112" t="s">
        <v>120</v>
      </c>
      <c r="AE76" s="127" t="s">
        <v>2</v>
      </c>
      <c r="AF76" s="129">
        <f>'Gráf. 3'!A12</f>
        <v>41821</v>
      </c>
      <c r="AG76" s="127">
        <f>IFERROR(SUMIFS(base_gráfico!F:F,base_gráfico!$A:$A,referências!$AF$11, base_gráfico!$B:$B,'Gráf. 3'!$A$9,base_gráfico!$C:$C, referências!$AI76), "-")</f>
        <v>7.1</v>
      </c>
      <c r="AH76" s="127">
        <f>IFERROR(SUMIFS(base_gráfico!F:F,base_gráfico!$A:$A,referências!$AG$11, base_gráfico!$B:$B,'Gráf. 3'!$A$9,base_gráfico!$C:$C, referências!$AI76), "-")</f>
        <v>0.9</v>
      </c>
      <c r="AI76" s="111" t="str">
        <f t="shared" si="14"/>
        <v>jul/14</v>
      </c>
      <c r="AJ76" s="111"/>
      <c r="AK76" s="88">
        <v>38777</v>
      </c>
      <c r="AL76" s="112" t="s">
        <v>120</v>
      </c>
      <c r="AX76" s="111"/>
      <c r="AY76" s="119">
        <v>38777</v>
      </c>
      <c r="AZ76" s="151" t="s">
        <v>120</v>
      </c>
      <c r="BA76" s="120"/>
      <c r="BC76" s="127" t="s">
        <v>2</v>
      </c>
      <c r="BD76" s="143">
        <f t="shared" si="19"/>
        <v>41665</v>
      </c>
      <c r="BE76" s="127">
        <f t="shared" si="20"/>
        <v>11</v>
      </c>
      <c r="BF76" s="166">
        <f t="shared" si="21"/>
        <v>-2.8</v>
      </c>
      <c r="BP76" s="179">
        <v>38777</v>
      </c>
      <c r="BQ76" s="112" t="s">
        <v>120</v>
      </c>
    </row>
    <row r="77" spans="2:69" x14ac:dyDescent="0.25">
      <c r="B77" s="88">
        <v>38777</v>
      </c>
      <c r="C77" s="89" t="s">
        <v>120</v>
      </c>
      <c r="G77" s="88">
        <v>38808</v>
      </c>
      <c r="H77" s="89" t="s">
        <v>121</v>
      </c>
      <c r="I77" s="89"/>
      <c r="P77" s="111"/>
      <c r="Q77" s="88">
        <v>38808</v>
      </c>
      <c r="R77" s="112" t="s">
        <v>121</v>
      </c>
      <c r="Z77" s="111"/>
      <c r="AA77" s="88">
        <v>38808</v>
      </c>
      <c r="AB77" s="112" t="s">
        <v>121</v>
      </c>
      <c r="AE77" s="127" t="s">
        <v>2</v>
      </c>
      <c r="AF77" s="129">
        <f t="shared" ref="AF77:AF95" si="22">AF78-31</f>
        <v>41231</v>
      </c>
      <c r="AG77" s="127">
        <f>IFERROR(SUMIFS(base_gráfico!G:G,base_gráfico!$A:$A,referências!$AF$11, base_gráfico!$B:$B,'Gráf. 3'!$A$9,base_gráfico!$C:$C, referências!$AI77), "-")</f>
        <v>14.7</v>
      </c>
      <c r="AH77" s="127">
        <f>IFERROR(SUMIFS(base_gráfico!G:G,base_gráfico!$A:$A,referências!$AG$11, base_gráfico!$B:$B,'Gráf. 3'!$A$9,base_gráfico!$C:$C, referências!$AI77), "-")</f>
        <v>9.8000000000000007</v>
      </c>
      <c r="AI77" s="111" t="str">
        <f t="shared" si="14"/>
        <v>nov/12</v>
      </c>
      <c r="AJ77" s="111"/>
      <c r="AK77" s="88">
        <v>38808</v>
      </c>
      <c r="AL77" s="112" t="s">
        <v>121</v>
      </c>
      <c r="AX77" s="111"/>
      <c r="AY77" s="119">
        <v>38808</v>
      </c>
      <c r="AZ77" s="151" t="s">
        <v>121</v>
      </c>
      <c r="BA77" s="120"/>
      <c r="BC77" s="127" t="s">
        <v>2</v>
      </c>
      <c r="BD77" s="143">
        <f t="shared" si="19"/>
        <v>41696</v>
      </c>
      <c r="BE77" s="127">
        <f t="shared" si="20"/>
        <v>9.6999999999999993</v>
      </c>
      <c r="BF77" s="166">
        <f t="shared" si="21"/>
        <v>-0.9</v>
      </c>
      <c r="BP77" s="179">
        <v>38808</v>
      </c>
      <c r="BQ77" s="112" t="s">
        <v>121</v>
      </c>
    </row>
    <row r="78" spans="2:69" x14ac:dyDescent="0.25">
      <c r="B78" s="88">
        <v>38808</v>
      </c>
      <c r="C78" s="89" t="s">
        <v>121</v>
      </c>
      <c r="G78" s="88">
        <v>38838</v>
      </c>
      <c r="H78" s="89" t="s">
        <v>122</v>
      </c>
      <c r="I78" s="89"/>
      <c r="P78" s="111"/>
      <c r="Q78" s="88">
        <v>38838</v>
      </c>
      <c r="R78" s="112" t="s">
        <v>122</v>
      </c>
      <c r="Z78" s="111"/>
      <c r="AA78" s="88">
        <v>38838</v>
      </c>
      <c r="AB78" s="112" t="s">
        <v>122</v>
      </c>
      <c r="AE78" s="127" t="s">
        <v>2</v>
      </c>
      <c r="AF78" s="129">
        <f t="shared" si="22"/>
        <v>41262</v>
      </c>
      <c r="AG78" s="127">
        <f>IFERROR(SUMIFS(base_gráfico!G:G,base_gráfico!$A:$A,referências!$AF$11, base_gráfico!$B:$B,'Gráf. 3'!$A$9,base_gráfico!$C:$C, referências!$AI78), "-")</f>
        <v>15.2</v>
      </c>
      <c r="AH78" s="127">
        <f>IFERROR(SUMIFS(base_gráfico!G:G,base_gráfico!$A:$A,referências!$AG$11, base_gráfico!$B:$B,'Gráf. 3'!$A$9,base_gráfico!$C:$C, referências!$AI78), "-")</f>
        <v>10.6</v>
      </c>
      <c r="AI78" s="111" t="str">
        <f t="shared" ref="AI78:AI97" si="23">VLOOKUP(AF:AF,AK:AL,2)</f>
        <v>dez/12</v>
      </c>
      <c r="AJ78" s="111"/>
      <c r="AK78" s="88">
        <v>38838</v>
      </c>
      <c r="AL78" s="112" t="s">
        <v>122</v>
      </c>
      <c r="AX78" s="111"/>
      <c r="AY78" s="119">
        <v>38838</v>
      </c>
      <c r="AZ78" s="151" t="s">
        <v>122</v>
      </c>
      <c r="BA78" s="120"/>
      <c r="BC78" s="127" t="s">
        <v>2</v>
      </c>
      <c r="BD78" s="143">
        <f t="shared" si="19"/>
        <v>41727</v>
      </c>
      <c r="BE78" s="127">
        <f t="shared" si="20"/>
        <v>6.6</v>
      </c>
      <c r="BF78" s="166">
        <f t="shared" si="21"/>
        <v>-3.6</v>
      </c>
      <c r="BP78" s="179">
        <v>38838</v>
      </c>
      <c r="BQ78" s="112" t="s">
        <v>122</v>
      </c>
    </row>
    <row r="79" spans="2:69" x14ac:dyDescent="0.25">
      <c r="B79" s="88">
        <v>38838</v>
      </c>
      <c r="C79" s="89" t="s">
        <v>122</v>
      </c>
      <c r="G79" s="88">
        <v>38869</v>
      </c>
      <c r="H79" s="89" t="s">
        <v>123</v>
      </c>
      <c r="I79" s="89"/>
      <c r="P79" s="111"/>
      <c r="Q79" s="88">
        <v>38869</v>
      </c>
      <c r="R79" s="112" t="s">
        <v>123</v>
      </c>
      <c r="Z79" s="111"/>
      <c r="AA79" s="88">
        <v>38869</v>
      </c>
      <c r="AB79" s="112" t="s">
        <v>123</v>
      </c>
      <c r="AE79" s="127" t="s">
        <v>2</v>
      </c>
      <c r="AF79" s="129">
        <f t="shared" si="22"/>
        <v>41293</v>
      </c>
      <c r="AG79" s="127">
        <f>IFERROR(SUMIFS(base_gráfico!G:G,base_gráfico!$A:$A,referências!$AF$11, base_gráfico!$B:$B,'Gráf. 3'!$A$9,base_gráfico!$C:$C, referências!$AI79), "-")</f>
        <v>15.7</v>
      </c>
      <c r="AH79" s="127">
        <f>IFERROR(SUMIFS(base_gráfico!G:G,base_gráfico!$A:$A,referências!$AG$11, base_gráfico!$B:$B,'Gráf. 3'!$A$9,base_gráfico!$C:$C, referências!$AI79), "-")</f>
        <v>11</v>
      </c>
      <c r="AI79" s="111" t="str">
        <f t="shared" si="23"/>
        <v>jan/13</v>
      </c>
      <c r="AJ79" s="111"/>
      <c r="AK79" s="88">
        <v>38869</v>
      </c>
      <c r="AL79" s="112" t="s">
        <v>123</v>
      </c>
      <c r="AX79" s="111"/>
      <c r="AY79" s="119">
        <v>38869</v>
      </c>
      <c r="AZ79" s="151" t="s">
        <v>123</v>
      </c>
      <c r="BA79" s="120"/>
      <c r="BC79" s="127" t="s">
        <v>2</v>
      </c>
      <c r="BD79" s="143">
        <f t="shared" si="19"/>
        <v>41758</v>
      </c>
      <c r="BE79" s="127">
        <f t="shared" si="20"/>
        <v>8</v>
      </c>
      <c r="BF79" s="166">
        <f t="shared" si="21"/>
        <v>-1.5</v>
      </c>
      <c r="BP79" s="179">
        <v>38869</v>
      </c>
      <c r="BQ79" s="112" t="s">
        <v>123</v>
      </c>
    </row>
    <row r="80" spans="2:69" x14ac:dyDescent="0.25">
      <c r="B80" s="88">
        <v>38869</v>
      </c>
      <c r="C80" s="89" t="s">
        <v>123</v>
      </c>
      <c r="G80" s="88">
        <v>38899</v>
      </c>
      <c r="H80" s="89" t="s">
        <v>124</v>
      </c>
      <c r="I80" s="89"/>
      <c r="P80" s="111"/>
      <c r="Q80" s="88">
        <v>38899</v>
      </c>
      <c r="R80" s="112" t="s">
        <v>124</v>
      </c>
      <c r="Z80" s="111"/>
      <c r="AA80" s="88">
        <v>38899</v>
      </c>
      <c r="AB80" s="112" t="s">
        <v>124</v>
      </c>
      <c r="AE80" s="127" t="s">
        <v>2</v>
      </c>
      <c r="AF80" s="129">
        <f t="shared" si="22"/>
        <v>41324</v>
      </c>
      <c r="AG80" s="127">
        <f>IFERROR(SUMIFS(base_gráfico!G:G,base_gráfico!$A:$A,referências!$AF$11, base_gráfico!$B:$B,'Gráf. 3'!$A$9,base_gráfico!$C:$C, referências!$AI80), "-")</f>
        <v>14.9</v>
      </c>
      <c r="AH80" s="127">
        <f>IFERROR(SUMIFS(base_gráfico!G:G,base_gráfico!$A:$A,referências!$AG$11, base_gráfico!$B:$B,'Gráf. 3'!$A$9,base_gráfico!$C:$C, referências!$AI80), "-")</f>
        <v>10.1</v>
      </c>
      <c r="AI80" s="111" t="str">
        <f t="shared" si="23"/>
        <v>fev/13</v>
      </c>
      <c r="AJ80" s="111"/>
      <c r="AK80" s="88">
        <v>38899</v>
      </c>
      <c r="AL80" s="112" t="s">
        <v>124</v>
      </c>
      <c r="AX80" s="111"/>
      <c r="AY80" s="119">
        <v>38899</v>
      </c>
      <c r="AZ80" s="151" t="s">
        <v>124</v>
      </c>
      <c r="BA80" s="120"/>
      <c r="BC80" s="127" t="s">
        <v>2</v>
      </c>
      <c r="BD80" s="143">
        <f t="shared" si="19"/>
        <v>41789</v>
      </c>
      <c r="BE80" s="127">
        <f t="shared" si="20"/>
        <v>8.1999999999999993</v>
      </c>
      <c r="BF80" s="166">
        <f t="shared" si="21"/>
        <v>0.6</v>
      </c>
      <c r="BP80" s="179">
        <v>38899</v>
      </c>
      <c r="BQ80" s="112" t="s">
        <v>124</v>
      </c>
    </row>
    <row r="81" spans="2:69" x14ac:dyDescent="0.25">
      <c r="B81" s="88">
        <v>38899</v>
      </c>
      <c r="C81" s="89" t="s">
        <v>124</v>
      </c>
      <c r="G81" s="88">
        <v>38930</v>
      </c>
      <c r="H81" s="89" t="s">
        <v>125</v>
      </c>
      <c r="I81" s="89"/>
      <c r="P81" s="111"/>
      <c r="Q81" s="88">
        <v>38930</v>
      </c>
      <c r="R81" s="112" t="s">
        <v>125</v>
      </c>
      <c r="Z81" s="111"/>
      <c r="AA81" s="88">
        <v>38930</v>
      </c>
      <c r="AB81" s="112" t="s">
        <v>125</v>
      </c>
      <c r="AE81" s="127" t="s">
        <v>2</v>
      </c>
      <c r="AF81" s="130">
        <f t="shared" si="22"/>
        <v>41355</v>
      </c>
      <c r="AG81" s="127">
        <f>IFERROR(SUMIFS(base_gráfico!G:G,base_gráfico!$A:$A,referências!$AF$11, base_gráfico!$B:$B,'Gráf. 3'!$A$9,base_gráfico!$C:$C, referências!$AI81), "-")</f>
        <v>14.5</v>
      </c>
      <c r="AH81" s="127">
        <f>IFERROR(SUMIFS(base_gráfico!G:G,base_gráfico!$A:$A,referências!$AG$11, base_gráfico!$B:$B,'Gráf. 3'!$A$9,base_gráfico!$C:$C, referências!$AI81), "-")</f>
        <v>9.3000000000000007</v>
      </c>
      <c r="AI81" s="111" t="str">
        <f t="shared" si="23"/>
        <v>mar/13</v>
      </c>
      <c r="AJ81" s="111"/>
      <c r="AK81" s="88">
        <v>38930</v>
      </c>
      <c r="AL81" s="112" t="s">
        <v>125</v>
      </c>
      <c r="AX81" s="111"/>
      <c r="AY81" s="119">
        <v>38930</v>
      </c>
      <c r="AZ81" s="151" t="s">
        <v>125</v>
      </c>
      <c r="BA81" s="120"/>
      <c r="BC81" s="127" t="s">
        <v>2</v>
      </c>
      <c r="BD81" s="143">
        <f t="shared" si="19"/>
        <v>41820</v>
      </c>
      <c r="BE81" s="127">
        <f t="shared" si="20"/>
        <v>7.5</v>
      </c>
      <c r="BF81" s="166">
        <f t="shared" si="21"/>
        <v>-0.5</v>
      </c>
      <c r="BP81" s="179">
        <v>38930</v>
      </c>
      <c r="BQ81" s="112" t="s">
        <v>125</v>
      </c>
    </row>
    <row r="82" spans="2:69" x14ac:dyDescent="0.25">
      <c r="B82" s="88">
        <v>38930</v>
      </c>
      <c r="C82" s="89" t="s">
        <v>125</v>
      </c>
      <c r="G82" s="88">
        <v>38961</v>
      </c>
      <c r="H82" s="89" t="s">
        <v>126</v>
      </c>
      <c r="I82" s="89"/>
      <c r="P82" s="111"/>
      <c r="Q82" s="88">
        <v>38961</v>
      </c>
      <c r="R82" s="112" t="s">
        <v>126</v>
      </c>
      <c r="Z82" s="111"/>
      <c r="AA82" s="88">
        <v>38961</v>
      </c>
      <c r="AB82" s="112" t="s">
        <v>126</v>
      </c>
      <c r="AE82" s="127" t="s">
        <v>2</v>
      </c>
      <c r="AF82" s="130">
        <f t="shared" si="22"/>
        <v>41386</v>
      </c>
      <c r="AG82" s="127">
        <f>IFERROR(SUMIFS(base_gráfico!G:G,base_gráfico!$A:$A,referências!$AF$11, base_gráfico!$B:$B,'Gráf. 3'!$A$9,base_gráfico!$C:$C, referências!$AI82), "-")</f>
        <v>14.9</v>
      </c>
      <c r="AH82" s="127">
        <f>IFERROR(SUMIFS(base_gráfico!G:G,base_gráfico!$A:$A,referências!$AG$11, base_gráfico!$B:$B,'Gráf. 3'!$A$9,base_gráfico!$C:$C, referências!$AI82), "-")</f>
        <v>9.1999999999999993</v>
      </c>
      <c r="AI82" s="111" t="str">
        <f t="shared" si="23"/>
        <v>abr/13</v>
      </c>
      <c r="AJ82" s="111"/>
      <c r="AK82" s="88">
        <v>38961</v>
      </c>
      <c r="AL82" s="112" t="s">
        <v>126</v>
      </c>
      <c r="AX82" s="111"/>
      <c r="AY82" s="119">
        <v>38961</v>
      </c>
      <c r="AZ82" s="151" t="s">
        <v>126</v>
      </c>
      <c r="BA82" s="120"/>
      <c r="BC82" s="127" t="s">
        <v>2</v>
      </c>
      <c r="BD82" s="143">
        <f t="shared" si="19"/>
        <v>41821</v>
      </c>
      <c r="BE82" s="127">
        <f t="shared" si="20"/>
        <v>7.1</v>
      </c>
      <c r="BF82" s="166">
        <f t="shared" si="21"/>
        <v>0</v>
      </c>
      <c r="BP82" s="179">
        <v>38961</v>
      </c>
      <c r="BQ82" s="112" t="s">
        <v>126</v>
      </c>
    </row>
    <row r="83" spans="2:69" x14ac:dyDescent="0.25">
      <c r="B83" s="88">
        <v>38961</v>
      </c>
      <c r="C83" s="89" t="s">
        <v>126</v>
      </c>
      <c r="G83" s="88">
        <v>38991</v>
      </c>
      <c r="H83" s="89" t="s">
        <v>127</v>
      </c>
      <c r="I83" s="89"/>
      <c r="P83" s="111"/>
      <c r="Q83" s="88">
        <v>38991</v>
      </c>
      <c r="R83" s="112" t="s">
        <v>127</v>
      </c>
      <c r="Z83" s="111"/>
      <c r="AA83" s="88">
        <v>38991</v>
      </c>
      <c r="AB83" s="112" t="s">
        <v>127</v>
      </c>
      <c r="AE83" s="127" t="s">
        <v>2</v>
      </c>
      <c r="AF83" s="129">
        <f t="shared" si="22"/>
        <v>41417</v>
      </c>
      <c r="AG83" s="127">
        <f>IFERROR(SUMIFS(base_gráfico!G:G,base_gráfico!$A:$A,referências!$AF$11, base_gráfico!$B:$B,'Gráf. 3'!$A$9,base_gráfico!$C:$C, referências!$AI83), "-")</f>
        <v>14.6</v>
      </c>
      <c r="AH83" s="127">
        <f>IFERROR(SUMIFS(base_gráfico!G:G,base_gráfico!$A:$A,referências!$AG$11, base_gráfico!$B:$B,'Gráf. 3'!$A$9,base_gráfico!$C:$C, referências!$AI83), "-")</f>
        <v>8.4</v>
      </c>
      <c r="AI83" s="111" t="str">
        <f t="shared" si="23"/>
        <v>mai/13</v>
      </c>
      <c r="AJ83" s="111"/>
      <c r="AK83" s="88">
        <v>38991</v>
      </c>
      <c r="AL83" s="112" t="s">
        <v>127</v>
      </c>
      <c r="AX83" s="111"/>
      <c r="AY83" s="119">
        <v>38991</v>
      </c>
      <c r="AZ83" s="151" t="s">
        <v>127</v>
      </c>
      <c r="BA83" s="120"/>
      <c r="BC83" s="127" t="s">
        <v>3</v>
      </c>
      <c r="BD83" s="143">
        <f t="shared" ref="BD83:BD100" si="24">BD5</f>
        <v>41324</v>
      </c>
      <c r="BE83" s="127">
        <f t="shared" ref="BE83:BE100" si="25">BH5</f>
        <v>14.9</v>
      </c>
      <c r="BF83" s="166">
        <f t="shared" ref="BF83:BF100" si="26">BN5</f>
        <v>4.3</v>
      </c>
      <c r="BP83" s="179">
        <v>38991</v>
      </c>
      <c r="BQ83" s="112" t="s">
        <v>127</v>
      </c>
    </row>
    <row r="84" spans="2:69" x14ac:dyDescent="0.25">
      <c r="B84" s="88">
        <v>38991</v>
      </c>
      <c r="C84" s="89" t="s">
        <v>127</v>
      </c>
      <c r="G84" s="88">
        <v>39022</v>
      </c>
      <c r="H84" s="89" t="s">
        <v>128</v>
      </c>
      <c r="I84" s="89"/>
      <c r="P84" s="111"/>
      <c r="Q84" s="88">
        <v>39022</v>
      </c>
      <c r="R84" s="112" t="s">
        <v>128</v>
      </c>
      <c r="Z84" s="111"/>
      <c r="AA84" s="88">
        <v>39022</v>
      </c>
      <c r="AB84" s="112" t="s">
        <v>128</v>
      </c>
      <c r="AE84" s="127" t="s">
        <v>2</v>
      </c>
      <c r="AF84" s="129">
        <f t="shared" si="22"/>
        <v>41448</v>
      </c>
      <c r="AG84" s="127">
        <f>IFERROR(SUMIFS(base_gráfico!G:G,base_gráfico!$A:$A,referências!$AF$11, base_gráfico!$B:$B,'Gráf. 3'!$A$9,base_gráfico!$C:$C, referências!$AI84), "-")</f>
        <v>13.4</v>
      </c>
      <c r="AH84" s="127">
        <f>IFERROR(SUMIFS(base_gráfico!G:G,base_gráfico!$A:$A,referências!$AG$11, base_gráfico!$B:$B,'Gráf. 3'!$A$9,base_gráfico!$C:$C, referências!$AI84), "-")</f>
        <v>6.9</v>
      </c>
      <c r="AI84" s="111" t="str">
        <f t="shared" si="23"/>
        <v>jun/13</v>
      </c>
      <c r="AJ84" s="111"/>
      <c r="AK84" s="88">
        <v>39022</v>
      </c>
      <c r="AL84" s="112" t="s">
        <v>128</v>
      </c>
      <c r="AX84" s="111"/>
      <c r="AY84" s="119">
        <v>39022</v>
      </c>
      <c r="AZ84" s="151" t="s">
        <v>128</v>
      </c>
      <c r="BA84" s="120"/>
      <c r="BC84" s="127" t="s">
        <v>3</v>
      </c>
      <c r="BD84" s="143">
        <f t="shared" si="24"/>
        <v>41355</v>
      </c>
      <c r="BE84" s="127">
        <f t="shared" si="25"/>
        <v>14.5</v>
      </c>
      <c r="BF84" s="166">
        <f t="shared" si="26"/>
        <v>4.2</v>
      </c>
      <c r="BP84" s="179">
        <v>39022</v>
      </c>
      <c r="BQ84" s="112" t="s">
        <v>128</v>
      </c>
    </row>
    <row r="85" spans="2:69" x14ac:dyDescent="0.25">
      <c r="B85" s="88">
        <v>39022</v>
      </c>
      <c r="C85" s="89" t="s">
        <v>128</v>
      </c>
      <c r="G85" s="88">
        <v>39052</v>
      </c>
      <c r="H85" s="89" t="s">
        <v>129</v>
      </c>
      <c r="I85" s="89"/>
      <c r="P85" s="111"/>
      <c r="Q85" s="88">
        <v>39052</v>
      </c>
      <c r="R85" s="112" t="s">
        <v>129</v>
      </c>
      <c r="Z85" s="111"/>
      <c r="AA85" s="88">
        <v>39052</v>
      </c>
      <c r="AB85" s="112" t="s">
        <v>129</v>
      </c>
      <c r="AE85" s="127" t="s">
        <v>3</v>
      </c>
      <c r="AF85" s="129">
        <f t="shared" si="22"/>
        <v>41479</v>
      </c>
      <c r="AG85" s="127">
        <f>IFERROR(SUMIFS(base_gráfico!G:G,base_gráfico!$A:$A,referências!$AF$11, base_gráfico!$B:$B,'Gráf. 3'!$A$9,base_gráfico!$C:$C, referências!$AI85), "-")</f>
        <v>13.4</v>
      </c>
      <c r="AH85" s="127">
        <f>IFERROR(SUMIFS(base_gráfico!G:G,base_gráfico!$A:$A,referências!$AG$11, base_gráfico!$B:$B,'Gráf. 3'!$A$9,base_gráfico!$C:$C, referências!$AI85), "-")</f>
        <v>6.7</v>
      </c>
      <c r="AI85" s="111" t="str">
        <f t="shared" si="23"/>
        <v>jul/13</v>
      </c>
      <c r="AJ85" s="111"/>
      <c r="AK85" s="88">
        <v>39052</v>
      </c>
      <c r="AL85" s="112" t="s">
        <v>129</v>
      </c>
      <c r="AX85" s="111"/>
      <c r="AY85" s="119">
        <v>39052</v>
      </c>
      <c r="AZ85" s="151" t="s">
        <v>129</v>
      </c>
      <c r="BA85" s="120"/>
      <c r="BC85" s="127" t="s">
        <v>3</v>
      </c>
      <c r="BD85" s="143">
        <f t="shared" si="24"/>
        <v>41386</v>
      </c>
      <c r="BE85" s="127">
        <f t="shared" si="25"/>
        <v>14.9</v>
      </c>
      <c r="BF85" s="166">
        <f t="shared" si="26"/>
        <v>7.3</v>
      </c>
      <c r="BP85" s="179">
        <v>39052</v>
      </c>
      <c r="BQ85" s="112" t="s">
        <v>129</v>
      </c>
    </row>
    <row r="86" spans="2:69" x14ac:dyDescent="0.25">
      <c r="B86" s="88">
        <v>39052</v>
      </c>
      <c r="C86" s="89" t="s">
        <v>129</v>
      </c>
      <c r="G86" s="88">
        <v>39083</v>
      </c>
      <c r="H86" s="89" t="s">
        <v>130</v>
      </c>
      <c r="I86" s="89"/>
      <c r="P86" s="111"/>
      <c r="Q86" s="88">
        <v>39083</v>
      </c>
      <c r="R86" s="112" t="s">
        <v>130</v>
      </c>
      <c r="Z86" s="111"/>
      <c r="AA86" s="88">
        <v>39083</v>
      </c>
      <c r="AB86" s="112" t="s">
        <v>130</v>
      </c>
      <c r="AE86" s="127" t="s">
        <v>3</v>
      </c>
      <c r="AF86" s="129">
        <f t="shared" si="22"/>
        <v>41510</v>
      </c>
      <c r="AG86" s="127">
        <f>IFERROR(SUMIFS(base_gráfico!G:G,base_gráfico!$A:$A,referências!$AF$11, base_gráfico!$B:$B,'Gráf. 3'!$A$9,base_gráfico!$C:$C, referências!$AI86), "-")</f>
        <v>12.9</v>
      </c>
      <c r="AH86" s="127">
        <f>IFERROR(SUMIFS(base_gráfico!G:G,base_gráfico!$A:$A,referências!$AG$11, base_gráfico!$B:$B,'Gráf. 3'!$A$9,base_gráfico!$C:$C, referências!$AI86), "-")</f>
        <v>6</v>
      </c>
      <c r="AI86" s="111" t="str">
        <f t="shared" si="23"/>
        <v>ago/13</v>
      </c>
      <c r="AJ86" s="111"/>
      <c r="AK86" s="88">
        <v>39083</v>
      </c>
      <c r="AL86" s="112" t="s">
        <v>130</v>
      </c>
      <c r="AX86" s="111"/>
      <c r="AY86" s="119">
        <v>39083</v>
      </c>
      <c r="AZ86" s="151" t="s">
        <v>130</v>
      </c>
      <c r="BA86" s="120"/>
      <c r="BC86" s="127" t="s">
        <v>3</v>
      </c>
      <c r="BD86" s="143">
        <f t="shared" si="24"/>
        <v>41417</v>
      </c>
      <c r="BE86" s="127">
        <f t="shared" si="25"/>
        <v>14.6</v>
      </c>
      <c r="BF86" s="166">
        <f t="shared" si="26"/>
        <v>7.3</v>
      </c>
      <c r="BP86" s="179">
        <v>39083</v>
      </c>
      <c r="BQ86" s="112" t="s">
        <v>130</v>
      </c>
    </row>
    <row r="87" spans="2:69" x14ac:dyDescent="0.25">
      <c r="B87" s="88">
        <v>39083</v>
      </c>
      <c r="C87" s="89" t="s">
        <v>130</v>
      </c>
      <c r="G87" s="88">
        <v>39114</v>
      </c>
      <c r="H87" s="89" t="s">
        <v>131</v>
      </c>
      <c r="I87" s="89"/>
      <c r="P87" s="111"/>
      <c r="Q87" s="88">
        <v>39114</v>
      </c>
      <c r="R87" s="112" t="s">
        <v>131</v>
      </c>
      <c r="Z87" s="111"/>
      <c r="AA87" s="88">
        <v>39114</v>
      </c>
      <c r="AB87" s="112" t="s">
        <v>131</v>
      </c>
      <c r="AE87" s="127" t="s">
        <v>3</v>
      </c>
      <c r="AF87" s="129">
        <f t="shared" si="22"/>
        <v>41541</v>
      </c>
      <c r="AG87" s="127">
        <f>IFERROR(SUMIFS(base_gráfico!G:G,base_gráfico!$A:$A,referências!$AF$11, base_gráfico!$B:$B,'Gráf. 3'!$A$9,base_gráfico!$C:$C, referências!$AI87), "-")</f>
        <v>11.8</v>
      </c>
      <c r="AH87" s="127">
        <f>IFERROR(SUMIFS(base_gráfico!G:G,base_gráfico!$A:$A,referências!$AG$11, base_gráfico!$B:$B,'Gráf. 3'!$A$9,base_gráfico!$C:$C, referências!$AI87), "-")</f>
        <v>4.9000000000000004</v>
      </c>
      <c r="AI87" s="111" t="str">
        <f t="shared" si="23"/>
        <v>set/13</v>
      </c>
      <c r="AJ87" s="111"/>
      <c r="AK87" s="88">
        <v>39114</v>
      </c>
      <c r="AL87" s="112" t="s">
        <v>131</v>
      </c>
      <c r="AX87" s="111"/>
      <c r="AY87" s="119">
        <v>39114</v>
      </c>
      <c r="AZ87" s="151" t="s">
        <v>131</v>
      </c>
      <c r="BA87" s="120"/>
      <c r="BC87" s="127" t="s">
        <v>3</v>
      </c>
      <c r="BD87" s="143">
        <f t="shared" si="24"/>
        <v>41448</v>
      </c>
      <c r="BE87" s="127">
        <f t="shared" si="25"/>
        <v>13.4</v>
      </c>
      <c r="BF87" s="166">
        <f t="shared" si="26"/>
        <v>5.3</v>
      </c>
      <c r="BP87" s="179">
        <v>39114</v>
      </c>
      <c r="BQ87" s="112" t="s">
        <v>131</v>
      </c>
    </row>
    <row r="88" spans="2:69" x14ac:dyDescent="0.25">
      <c r="B88" s="88">
        <v>39114</v>
      </c>
      <c r="C88" s="89" t="s">
        <v>131</v>
      </c>
      <c r="G88" s="88">
        <v>39142</v>
      </c>
      <c r="H88" s="89" t="s">
        <v>132</v>
      </c>
      <c r="I88" s="89"/>
      <c r="P88" s="111"/>
      <c r="Q88" s="88">
        <v>39142</v>
      </c>
      <c r="R88" s="112" t="s">
        <v>132</v>
      </c>
      <c r="Z88" s="111"/>
      <c r="AA88" s="88">
        <v>39142</v>
      </c>
      <c r="AB88" s="112" t="s">
        <v>132</v>
      </c>
      <c r="AE88" s="127" t="s">
        <v>3</v>
      </c>
      <c r="AF88" s="129">
        <f t="shared" si="22"/>
        <v>41572</v>
      </c>
      <c r="AG88" s="127">
        <f>IFERROR(SUMIFS(base_gráfico!G:G,base_gráfico!$A:$A,referências!$AF$11, base_gráfico!$B:$B,'Gráf. 3'!$A$9,base_gráfico!$C:$C, referências!$AI88), "-")</f>
        <v>10.7</v>
      </c>
      <c r="AH88" s="127">
        <f>IFERROR(SUMIFS(base_gráfico!G:G,base_gráfico!$A:$A,referências!$AG$11, base_gráfico!$B:$B,'Gráf. 3'!$A$9,base_gráfico!$C:$C, referências!$AI88), "-")</f>
        <v>3.8</v>
      </c>
      <c r="AI88" s="111" t="str">
        <f t="shared" si="23"/>
        <v>out/13</v>
      </c>
      <c r="AJ88" s="111"/>
      <c r="AK88" s="88">
        <v>39142</v>
      </c>
      <c r="AL88" s="112" t="s">
        <v>132</v>
      </c>
      <c r="AX88" s="111"/>
      <c r="AY88" s="119">
        <v>39142</v>
      </c>
      <c r="AZ88" s="151" t="s">
        <v>132</v>
      </c>
      <c r="BA88" s="120"/>
      <c r="BC88" s="127" t="s">
        <v>3</v>
      </c>
      <c r="BD88" s="143">
        <f t="shared" si="24"/>
        <v>41479</v>
      </c>
      <c r="BE88" s="127">
        <f t="shared" si="25"/>
        <v>13.4</v>
      </c>
      <c r="BF88" s="166">
        <f t="shared" si="26"/>
        <v>4.8</v>
      </c>
      <c r="BP88" s="179">
        <v>39142</v>
      </c>
      <c r="BQ88" s="112" t="s">
        <v>132</v>
      </c>
    </row>
    <row r="89" spans="2:69" x14ac:dyDescent="0.25">
      <c r="B89" s="88">
        <v>39142</v>
      </c>
      <c r="C89" s="89" t="s">
        <v>132</v>
      </c>
      <c r="G89" s="88">
        <v>39173</v>
      </c>
      <c r="H89" s="89" t="s">
        <v>133</v>
      </c>
      <c r="I89" s="89"/>
      <c r="P89" s="111"/>
      <c r="Q89" s="88">
        <v>39173</v>
      </c>
      <c r="R89" s="112" t="s">
        <v>133</v>
      </c>
      <c r="Z89" s="111"/>
      <c r="AA89" s="88">
        <v>39173</v>
      </c>
      <c r="AB89" s="112" t="s">
        <v>133</v>
      </c>
      <c r="AE89" s="127" t="s">
        <v>3</v>
      </c>
      <c r="AF89" s="129">
        <f t="shared" si="22"/>
        <v>41603</v>
      </c>
      <c r="AG89" s="127">
        <f>IFERROR(SUMIFS(base_gráfico!G:G,base_gráfico!$A:$A,referências!$AF$11, base_gráfico!$B:$B,'Gráf. 3'!$A$9,base_gráfico!$C:$C, referências!$AI89), "-")</f>
        <v>10.3</v>
      </c>
      <c r="AH89" s="127">
        <f>IFERROR(SUMIFS(base_gráfico!G:G,base_gráfico!$A:$A,referências!$AG$11, base_gráfico!$B:$B,'Gráf. 3'!$A$9,base_gráfico!$C:$C, referências!$AI89), "-")</f>
        <v>3.2</v>
      </c>
      <c r="AI89" s="111" t="str">
        <f t="shared" si="23"/>
        <v>nov/13</v>
      </c>
      <c r="AJ89" s="111"/>
      <c r="AK89" s="88">
        <v>39173</v>
      </c>
      <c r="AL89" s="112" t="s">
        <v>133</v>
      </c>
      <c r="AX89" s="111"/>
      <c r="AY89" s="119">
        <v>39173</v>
      </c>
      <c r="AZ89" s="151" t="s">
        <v>133</v>
      </c>
      <c r="BA89" s="120"/>
      <c r="BC89" s="127" t="s">
        <v>3</v>
      </c>
      <c r="BD89" s="143">
        <f t="shared" si="24"/>
        <v>41510</v>
      </c>
      <c r="BE89" s="127">
        <f t="shared" si="25"/>
        <v>12.9</v>
      </c>
      <c r="BF89" s="166">
        <f t="shared" si="26"/>
        <v>2.9</v>
      </c>
      <c r="BP89" s="179">
        <v>39173</v>
      </c>
      <c r="BQ89" s="112" t="s">
        <v>133</v>
      </c>
    </row>
    <row r="90" spans="2:69" x14ac:dyDescent="0.25">
      <c r="B90" s="88">
        <v>39173</v>
      </c>
      <c r="C90" s="89" t="s">
        <v>133</v>
      </c>
      <c r="G90" s="88">
        <v>39203</v>
      </c>
      <c r="H90" s="89" t="s">
        <v>134</v>
      </c>
      <c r="I90" s="89"/>
      <c r="P90" s="111"/>
      <c r="Q90" s="88">
        <v>39203</v>
      </c>
      <c r="R90" s="112" t="s">
        <v>134</v>
      </c>
      <c r="Z90" s="111"/>
      <c r="AA90" s="88">
        <v>39203</v>
      </c>
      <c r="AB90" s="112" t="s">
        <v>134</v>
      </c>
      <c r="AE90" s="127" t="s">
        <v>3</v>
      </c>
      <c r="AF90" s="129">
        <f t="shared" si="22"/>
        <v>41634</v>
      </c>
      <c r="AG90" s="127">
        <f>IFERROR(SUMIFS(base_gráfico!G:G,base_gráfico!$A:$A,referências!$AF$11, base_gráfico!$B:$B,'Gráf. 3'!$A$9,base_gráfico!$C:$C, referências!$AI90), "-")</f>
        <v>8.9</v>
      </c>
      <c r="AH90" s="127">
        <f>IFERROR(SUMIFS(base_gráfico!G:G,base_gráfico!$A:$A,referências!$AG$11, base_gráfico!$B:$B,'Gráf. 3'!$A$9,base_gráfico!$C:$C, referências!$AI90), "-")</f>
        <v>1.5</v>
      </c>
      <c r="AI90" s="111" t="str">
        <f t="shared" si="23"/>
        <v>dez/13</v>
      </c>
      <c r="AJ90" s="111"/>
      <c r="AK90" s="88">
        <v>39203</v>
      </c>
      <c r="AL90" s="112" t="s">
        <v>134</v>
      </c>
      <c r="AX90" s="111"/>
      <c r="AY90" s="119">
        <v>39203</v>
      </c>
      <c r="AZ90" s="151" t="s">
        <v>134</v>
      </c>
      <c r="BA90" s="120"/>
      <c r="BC90" s="127" t="s">
        <v>3</v>
      </c>
      <c r="BD90" s="143">
        <f t="shared" si="24"/>
        <v>41541</v>
      </c>
      <c r="BE90" s="127">
        <f t="shared" si="25"/>
        <v>11.8</v>
      </c>
      <c r="BF90" s="166">
        <f t="shared" si="26"/>
        <v>3.1</v>
      </c>
      <c r="BP90" s="179">
        <v>39203</v>
      </c>
      <c r="BQ90" s="112" t="s">
        <v>134</v>
      </c>
    </row>
    <row r="91" spans="2:69" x14ac:dyDescent="0.25">
      <c r="B91" s="88">
        <v>39203</v>
      </c>
      <c r="C91" s="89" t="s">
        <v>134</v>
      </c>
      <c r="G91" s="88">
        <v>39234</v>
      </c>
      <c r="H91" s="89" t="s">
        <v>135</v>
      </c>
      <c r="I91" s="89"/>
      <c r="P91" s="111"/>
      <c r="Q91" s="88">
        <v>39234</v>
      </c>
      <c r="R91" s="112" t="s">
        <v>135</v>
      </c>
      <c r="Z91" s="111"/>
      <c r="AA91" s="88">
        <v>39234</v>
      </c>
      <c r="AB91" s="112" t="s">
        <v>135</v>
      </c>
      <c r="AE91" s="127" t="s">
        <v>3</v>
      </c>
      <c r="AF91" s="129">
        <f t="shared" si="22"/>
        <v>41665</v>
      </c>
      <c r="AG91" s="127">
        <f>IFERROR(SUMIFS(base_gráfico!G:G,base_gráfico!$A:$A,referências!$AF$11, base_gráfico!$B:$B,'Gráf. 3'!$A$9,base_gráfico!$C:$C, referências!$AI91), "-")</f>
        <v>8.6</v>
      </c>
      <c r="AH91" s="127">
        <f>IFERROR(SUMIFS(base_gráfico!G:G,base_gráfico!$A:$A,referências!$AG$11, base_gráfico!$B:$B,'Gráf. 3'!$A$9,base_gráfico!$C:$C, referências!$AI91), "-")</f>
        <v>1.3</v>
      </c>
      <c r="AI91" s="111" t="str">
        <f t="shared" si="23"/>
        <v>jan/14</v>
      </c>
      <c r="AJ91" s="111"/>
      <c r="AK91" s="88">
        <v>39234</v>
      </c>
      <c r="AL91" s="112" t="s">
        <v>135</v>
      </c>
      <c r="AX91" s="111"/>
      <c r="AY91" s="119">
        <v>39234</v>
      </c>
      <c r="AZ91" s="151" t="s">
        <v>135</v>
      </c>
      <c r="BA91" s="120"/>
      <c r="BC91" s="127" t="s">
        <v>3</v>
      </c>
      <c r="BD91" s="143">
        <f t="shared" si="24"/>
        <v>41572</v>
      </c>
      <c r="BE91" s="127">
        <f t="shared" si="25"/>
        <v>10.7</v>
      </c>
      <c r="BF91" s="166">
        <f t="shared" si="26"/>
        <v>1.9</v>
      </c>
      <c r="BP91" s="179">
        <v>39234</v>
      </c>
      <c r="BQ91" s="112" t="s">
        <v>135</v>
      </c>
    </row>
    <row r="92" spans="2:69" x14ac:dyDescent="0.25">
      <c r="B92" s="88">
        <v>39234</v>
      </c>
      <c r="C92" s="89" t="s">
        <v>135</v>
      </c>
      <c r="G92" s="88">
        <v>39264</v>
      </c>
      <c r="H92" s="89" t="s">
        <v>136</v>
      </c>
      <c r="I92" s="89"/>
      <c r="P92" s="111"/>
      <c r="Q92" s="88">
        <v>39264</v>
      </c>
      <c r="R92" s="112" t="s">
        <v>136</v>
      </c>
      <c r="Z92" s="111"/>
      <c r="AA92" s="88">
        <v>39264</v>
      </c>
      <c r="AB92" s="112" t="s">
        <v>136</v>
      </c>
      <c r="AE92" s="127" t="s">
        <v>3</v>
      </c>
      <c r="AF92" s="129">
        <f t="shared" si="22"/>
        <v>41696</v>
      </c>
      <c r="AG92" s="127">
        <f>IFERROR(SUMIFS(base_gráfico!G:G,base_gráfico!$A:$A,referências!$AF$11, base_gráfico!$B:$B,'Gráf. 3'!$A$9,base_gráfico!$C:$C, referências!$AI92), "-")</f>
        <v>8.6999999999999993</v>
      </c>
      <c r="AH92" s="127">
        <f>IFERROR(SUMIFS(base_gráfico!G:G,base_gráfico!$A:$A,referências!$AG$11, base_gráfico!$B:$B,'Gráf. 3'!$A$9,base_gráfico!$C:$C, referências!$AI92), "-")</f>
        <v>1.5</v>
      </c>
      <c r="AI92" s="111" t="str">
        <f t="shared" si="23"/>
        <v>fev/14</v>
      </c>
      <c r="AJ92" s="111"/>
      <c r="AK92" s="88">
        <v>39264</v>
      </c>
      <c r="AL92" s="112" t="s">
        <v>136</v>
      </c>
      <c r="AX92" s="111"/>
      <c r="AY92" s="119">
        <v>39264</v>
      </c>
      <c r="AZ92" s="151" t="s">
        <v>136</v>
      </c>
      <c r="BA92" s="120"/>
      <c r="BC92" s="127" t="s">
        <v>3</v>
      </c>
      <c r="BD92" s="143">
        <f t="shared" si="24"/>
        <v>41603</v>
      </c>
      <c r="BE92" s="127">
        <f t="shared" si="25"/>
        <v>10.3</v>
      </c>
      <c r="BF92" s="166">
        <f t="shared" si="26"/>
        <v>1.4</v>
      </c>
      <c r="BP92" s="179">
        <v>39264</v>
      </c>
      <c r="BQ92" s="112" t="s">
        <v>136</v>
      </c>
    </row>
    <row r="93" spans="2:69" x14ac:dyDescent="0.25">
      <c r="B93" s="88">
        <v>39264</v>
      </c>
      <c r="C93" s="89" t="s">
        <v>136</v>
      </c>
      <c r="G93" s="88">
        <v>39295</v>
      </c>
      <c r="H93" s="89" t="s">
        <v>137</v>
      </c>
      <c r="I93" s="89"/>
      <c r="P93" s="111"/>
      <c r="Q93" s="88">
        <v>39295</v>
      </c>
      <c r="R93" s="112" t="s">
        <v>137</v>
      </c>
      <c r="Z93" s="111"/>
      <c r="AA93" s="88">
        <v>39295</v>
      </c>
      <c r="AB93" s="112" t="s">
        <v>137</v>
      </c>
      <c r="AE93" s="127" t="s">
        <v>3</v>
      </c>
      <c r="AF93" s="129">
        <f t="shared" si="22"/>
        <v>41727</v>
      </c>
      <c r="AG93" s="127">
        <f>IFERROR(SUMIFS(base_gráfico!G:G,base_gráfico!$A:$A,referências!$AF$11, base_gráfico!$B:$B,'Gráf. 3'!$A$9,base_gráfico!$C:$C, referências!$AI93), "-")</f>
        <v>7.8</v>
      </c>
      <c r="AH93" s="127">
        <f>IFERROR(SUMIFS(base_gráfico!G:G,base_gráfico!$A:$A,referências!$AG$11, base_gráfico!$B:$B,'Gráf. 3'!$A$9,base_gráfico!$C:$C, referências!$AI93), "-")</f>
        <v>0.9</v>
      </c>
      <c r="AI93" s="111" t="str">
        <f t="shared" si="23"/>
        <v>mar/14</v>
      </c>
      <c r="AJ93" s="111"/>
      <c r="AK93" s="88">
        <v>39295</v>
      </c>
      <c r="AL93" s="112" t="s">
        <v>137</v>
      </c>
      <c r="AX93" s="111"/>
      <c r="AY93" s="119">
        <v>39295</v>
      </c>
      <c r="AZ93" s="151" t="s">
        <v>137</v>
      </c>
      <c r="BA93" s="120"/>
      <c r="BC93" s="127" t="s">
        <v>3</v>
      </c>
      <c r="BD93" s="143">
        <f t="shared" si="24"/>
        <v>41634</v>
      </c>
      <c r="BE93" s="127">
        <f t="shared" si="25"/>
        <v>8.9</v>
      </c>
      <c r="BF93" s="166">
        <f t="shared" si="26"/>
        <v>0.4</v>
      </c>
      <c r="BP93" s="179">
        <v>39295</v>
      </c>
      <c r="BQ93" s="112" t="s">
        <v>137</v>
      </c>
    </row>
    <row r="94" spans="2:69" x14ac:dyDescent="0.25">
      <c r="B94" s="88">
        <v>39295</v>
      </c>
      <c r="C94" s="89" t="s">
        <v>137</v>
      </c>
      <c r="G94" s="88">
        <v>39326</v>
      </c>
      <c r="H94" s="89" t="s">
        <v>138</v>
      </c>
      <c r="I94" s="89"/>
      <c r="P94" s="111"/>
      <c r="Q94" s="88">
        <v>39326</v>
      </c>
      <c r="R94" s="112" t="s">
        <v>138</v>
      </c>
      <c r="Z94" s="111"/>
      <c r="AA94" s="88">
        <v>39326</v>
      </c>
      <c r="AB94" s="112" t="s">
        <v>138</v>
      </c>
      <c r="AE94" s="127" t="s">
        <v>3</v>
      </c>
      <c r="AF94" s="129">
        <f t="shared" si="22"/>
        <v>41758</v>
      </c>
      <c r="AG94" s="127">
        <f>IFERROR(SUMIFS(base_gráfico!G:G,base_gráfico!$A:$A,referências!$AF$11, base_gráfico!$B:$B,'Gráf. 3'!$A$9,base_gráfico!$C:$C, referências!$AI94), "-")</f>
        <v>7.8</v>
      </c>
      <c r="AH94" s="127">
        <f>IFERROR(SUMIFS(base_gráfico!G:G,base_gráfico!$A:$A,referências!$AG$11, base_gráfico!$B:$B,'Gráf. 3'!$A$9,base_gráfico!$C:$C, referências!$AI94), "-")</f>
        <v>1.1000000000000001</v>
      </c>
      <c r="AI94" s="111" t="str">
        <f t="shared" si="23"/>
        <v>abr/14</v>
      </c>
      <c r="AJ94" s="111"/>
      <c r="AK94" s="88">
        <v>39326</v>
      </c>
      <c r="AL94" s="112" t="s">
        <v>138</v>
      </c>
      <c r="AX94" s="111"/>
      <c r="AY94" s="119">
        <v>39326</v>
      </c>
      <c r="AZ94" s="151" t="s">
        <v>138</v>
      </c>
      <c r="BA94" s="120"/>
      <c r="BC94" s="127" t="s">
        <v>3</v>
      </c>
      <c r="BD94" s="143">
        <f t="shared" si="24"/>
        <v>41665</v>
      </c>
      <c r="BE94" s="127">
        <f t="shared" si="25"/>
        <v>8.6</v>
      </c>
      <c r="BF94" s="166">
        <f t="shared" si="26"/>
        <v>-0.3</v>
      </c>
      <c r="BP94" s="179">
        <v>39326</v>
      </c>
      <c r="BQ94" s="112" t="s">
        <v>138</v>
      </c>
    </row>
    <row r="95" spans="2:69" x14ac:dyDescent="0.25">
      <c r="B95" s="88">
        <v>39326</v>
      </c>
      <c r="C95" s="89" t="s">
        <v>138</v>
      </c>
      <c r="G95" s="88">
        <v>39356</v>
      </c>
      <c r="H95" s="89" t="s">
        <v>139</v>
      </c>
      <c r="I95" s="89"/>
      <c r="P95" s="111"/>
      <c r="Q95" s="88">
        <v>39356</v>
      </c>
      <c r="R95" s="112" t="s">
        <v>139</v>
      </c>
      <c r="Z95" s="111"/>
      <c r="AA95" s="88">
        <v>39356</v>
      </c>
      <c r="AB95" s="112" t="s">
        <v>139</v>
      </c>
      <c r="AE95" s="127" t="s">
        <v>3</v>
      </c>
      <c r="AF95" s="129">
        <f t="shared" si="22"/>
        <v>41789</v>
      </c>
      <c r="AG95" s="127">
        <f>IFERROR(SUMIFS(base_gráfico!G:G,base_gráfico!$A:$A,referências!$AF$11, base_gráfico!$B:$B,'Gráf. 3'!$A$9,base_gráfico!$C:$C, referências!$AI95), "-")</f>
        <v>7.6</v>
      </c>
      <c r="AH95" s="127">
        <f>IFERROR(SUMIFS(base_gráfico!G:G,base_gráfico!$A:$A,referências!$AG$11, base_gráfico!$B:$B,'Gráf. 3'!$A$9,base_gráfico!$C:$C, referências!$AI95), "-")</f>
        <v>1</v>
      </c>
      <c r="AI95" s="111" t="str">
        <f t="shared" si="23"/>
        <v>mai/14</v>
      </c>
      <c r="AJ95" s="111"/>
      <c r="AK95" s="88">
        <v>39356</v>
      </c>
      <c r="AL95" s="112" t="s">
        <v>139</v>
      </c>
      <c r="AX95" s="111"/>
      <c r="AY95" s="119">
        <v>39356</v>
      </c>
      <c r="AZ95" s="151" t="s">
        <v>139</v>
      </c>
      <c r="BA95" s="120"/>
      <c r="BC95" s="127" t="s">
        <v>3</v>
      </c>
      <c r="BD95" s="143">
        <f t="shared" si="24"/>
        <v>41696</v>
      </c>
      <c r="BE95" s="127">
        <f t="shared" si="25"/>
        <v>8.6999999999999993</v>
      </c>
      <c r="BF95" s="166">
        <f t="shared" si="26"/>
        <v>0</v>
      </c>
      <c r="BP95" s="179">
        <v>39356</v>
      </c>
      <c r="BQ95" s="112" t="s">
        <v>139</v>
      </c>
    </row>
    <row r="96" spans="2:69" x14ac:dyDescent="0.25">
      <c r="B96" s="88">
        <v>39356</v>
      </c>
      <c r="C96" s="89" t="s">
        <v>139</v>
      </c>
      <c r="G96" s="88">
        <v>39387</v>
      </c>
      <c r="H96" s="89" t="s">
        <v>140</v>
      </c>
      <c r="I96" s="89"/>
      <c r="P96" s="111"/>
      <c r="Q96" s="88">
        <v>39387</v>
      </c>
      <c r="R96" s="112" t="s">
        <v>140</v>
      </c>
      <c r="Z96" s="111"/>
      <c r="AA96" s="88">
        <v>39387</v>
      </c>
      <c r="AB96" s="112" t="s">
        <v>140</v>
      </c>
      <c r="AE96" s="127" t="s">
        <v>3</v>
      </c>
      <c r="AF96" s="129">
        <f>AF97-1</f>
        <v>41820</v>
      </c>
      <c r="AG96" s="127">
        <f>IFERROR(SUMIFS(base_gráfico!G:G,base_gráfico!$A:$A,referências!$AF$11, base_gráfico!$B:$B,'Gráf. 3'!$A$9,base_gráfico!$C:$C, referências!$AI96), "-")</f>
        <v>7.5</v>
      </c>
      <c r="AH96" s="127">
        <f>IFERROR(SUMIFS(base_gráfico!G:G,base_gráfico!$A:$A,referências!$AG$11, base_gráfico!$B:$B,'Gráf. 3'!$A$9,base_gráfico!$C:$C, referências!$AI96), "-")</f>
        <v>1</v>
      </c>
      <c r="AI96" s="111" t="str">
        <f t="shared" si="23"/>
        <v>jun/14</v>
      </c>
      <c r="AJ96" s="111"/>
      <c r="AK96" s="88">
        <v>39387</v>
      </c>
      <c r="AL96" s="112" t="s">
        <v>140</v>
      </c>
      <c r="AX96" s="111"/>
      <c r="AY96" s="119">
        <v>39387</v>
      </c>
      <c r="AZ96" s="151" t="s">
        <v>140</v>
      </c>
      <c r="BA96" s="120"/>
      <c r="BC96" s="127" t="s">
        <v>3</v>
      </c>
      <c r="BD96" s="143">
        <f t="shared" si="24"/>
        <v>41727</v>
      </c>
      <c r="BE96" s="127">
        <f t="shared" si="25"/>
        <v>7.8</v>
      </c>
      <c r="BF96" s="166">
        <f t="shared" si="26"/>
        <v>-0.8</v>
      </c>
      <c r="BP96" s="179">
        <v>39387</v>
      </c>
      <c r="BQ96" s="112" t="s">
        <v>140</v>
      </c>
    </row>
    <row r="97" spans="2:69" x14ac:dyDescent="0.25">
      <c r="B97" s="88">
        <v>39387</v>
      </c>
      <c r="C97" s="89" t="s">
        <v>140</v>
      </c>
      <c r="G97" s="88">
        <v>39417</v>
      </c>
      <c r="H97" s="89" t="s">
        <v>141</v>
      </c>
      <c r="I97" s="89"/>
      <c r="P97" s="111"/>
      <c r="Q97" s="88">
        <v>39417</v>
      </c>
      <c r="R97" s="112" t="s">
        <v>141</v>
      </c>
      <c r="Z97" s="111"/>
      <c r="AA97" s="88">
        <v>39417</v>
      </c>
      <c r="AB97" s="112" t="s">
        <v>141</v>
      </c>
      <c r="AE97" s="127" t="s">
        <v>3</v>
      </c>
      <c r="AF97" s="131">
        <f>'Gráf. 3'!A12</f>
        <v>41821</v>
      </c>
      <c r="AG97" s="128">
        <f>IFERROR(SUMIFS(base_gráfico!G:G,base_gráfico!$A:$A,referências!$AF$11, base_gráfico!$B:$B,'Gráf. 3'!$A$9,base_gráfico!$C:$C, referências!$AI97), "-")</f>
        <v>7</v>
      </c>
      <c r="AH97" s="128">
        <f>IFERROR(SUMIFS(base_gráfico!G:G,base_gráfico!$A:$A,referências!$AG$11, base_gráfico!$B:$B,'Gráf. 3'!$A$9,base_gráfico!$C:$C, referências!$AI97), "-")</f>
        <v>0.5</v>
      </c>
      <c r="AI97" s="114" t="str">
        <f t="shared" si="23"/>
        <v>jul/14</v>
      </c>
      <c r="AJ97" s="111"/>
      <c r="AK97" s="88">
        <v>39417</v>
      </c>
      <c r="AL97" s="112" t="s">
        <v>141</v>
      </c>
      <c r="AX97" s="111"/>
      <c r="AY97" s="119">
        <v>39417</v>
      </c>
      <c r="AZ97" s="151" t="s">
        <v>141</v>
      </c>
      <c r="BA97" s="120"/>
      <c r="BC97" s="127" t="s">
        <v>3</v>
      </c>
      <c r="BD97" s="143">
        <f t="shared" si="24"/>
        <v>41758</v>
      </c>
      <c r="BE97" s="127">
        <f t="shared" si="25"/>
        <v>7.8</v>
      </c>
      <c r="BF97" s="166">
        <f t="shared" si="26"/>
        <v>-1.7</v>
      </c>
      <c r="BP97" s="179">
        <v>39417</v>
      </c>
      <c r="BQ97" s="112" t="s">
        <v>141</v>
      </c>
    </row>
    <row r="98" spans="2:69" x14ac:dyDescent="0.25">
      <c r="B98" s="88">
        <v>39417</v>
      </c>
      <c r="C98" s="89" t="s">
        <v>141</v>
      </c>
      <c r="G98" s="88">
        <v>39448</v>
      </c>
      <c r="H98" s="89" t="s">
        <v>142</v>
      </c>
      <c r="I98" s="89"/>
      <c r="P98" s="111"/>
      <c r="Q98" s="88">
        <v>39448</v>
      </c>
      <c r="R98" s="112" t="s">
        <v>142</v>
      </c>
      <c r="Z98" s="111"/>
      <c r="AA98" s="88">
        <v>39448</v>
      </c>
      <c r="AB98" s="112" t="s">
        <v>142</v>
      </c>
      <c r="AE98" s="127" t="s">
        <v>3</v>
      </c>
      <c r="AF98" s="86"/>
      <c r="AJ98" s="111"/>
      <c r="AK98" s="88">
        <v>39448</v>
      </c>
      <c r="AL98" s="112" t="s">
        <v>142</v>
      </c>
      <c r="AX98" s="111"/>
      <c r="AY98" s="119">
        <v>39448</v>
      </c>
      <c r="AZ98" s="151" t="s">
        <v>142</v>
      </c>
      <c r="BA98" s="120"/>
      <c r="BC98" s="127" t="s">
        <v>3</v>
      </c>
      <c r="BD98" s="143">
        <f t="shared" si="24"/>
        <v>41789</v>
      </c>
      <c r="BE98" s="127">
        <f t="shared" si="25"/>
        <v>7.6</v>
      </c>
      <c r="BF98" s="166">
        <f t="shared" si="26"/>
        <v>-0.5</v>
      </c>
      <c r="BP98" s="179">
        <v>39448</v>
      </c>
      <c r="BQ98" s="112" t="s">
        <v>142</v>
      </c>
    </row>
    <row r="99" spans="2:69" x14ac:dyDescent="0.25">
      <c r="B99" s="88">
        <v>39448</v>
      </c>
      <c r="C99" s="89" t="s">
        <v>142</v>
      </c>
      <c r="G99" s="88">
        <v>39479</v>
      </c>
      <c r="H99" s="89" t="s">
        <v>143</v>
      </c>
      <c r="I99" s="89"/>
      <c r="P99" s="111"/>
      <c r="Q99" s="88">
        <v>39479</v>
      </c>
      <c r="R99" s="112" t="s">
        <v>143</v>
      </c>
      <c r="Z99" s="111"/>
      <c r="AA99" s="88">
        <v>39479</v>
      </c>
      <c r="AB99" s="112" t="s">
        <v>143</v>
      </c>
      <c r="AE99" s="127" t="s">
        <v>3</v>
      </c>
      <c r="AF99" s="86"/>
      <c r="AJ99" s="111"/>
      <c r="AK99" s="88">
        <v>39479</v>
      </c>
      <c r="AL99" s="112" t="s">
        <v>143</v>
      </c>
      <c r="AX99" s="111"/>
      <c r="AY99" s="119">
        <v>39479</v>
      </c>
      <c r="AZ99" s="151" t="s">
        <v>143</v>
      </c>
      <c r="BA99" s="120"/>
      <c r="BC99" s="127" t="s">
        <v>3</v>
      </c>
      <c r="BD99" s="143">
        <f t="shared" si="24"/>
        <v>41820</v>
      </c>
      <c r="BE99" s="127">
        <f t="shared" si="25"/>
        <v>7.5</v>
      </c>
      <c r="BF99" s="166">
        <f t="shared" si="26"/>
        <v>-0.1</v>
      </c>
      <c r="BP99" s="179">
        <v>39479</v>
      </c>
      <c r="BQ99" s="112" t="s">
        <v>143</v>
      </c>
    </row>
    <row r="100" spans="2:69" x14ac:dyDescent="0.25">
      <c r="B100" s="88">
        <v>39479</v>
      </c>
      <c r="C100" s="89" t="s">
        <v>143</v>
      </c>
      <c r="G100" s="88">
        <v>39508</v>
      </c>
      <c r="H100" s="89" t="s">
        <v>144</v>
      </c>
      <c r="I100" s="89"/>
      <c r="P100" s="111"/>
      <c r="Q100" s="88">
        <v>39508</v>
      </c>
      <c r="R100" s="112" t="s">
        <v>144</v>
      </c>
      <c r="Z100" s="111"/>
      <c r="AA100" s="88">
        <v>39508</v>
      </c>
      <c r="AB100" s="112" t="s">
        <v>144</v>
      </c>
      <c r="AE100" s="127" t="s">
        <v>3</v>
      </c>
      <c r="AF100" s="86"/>
      <c r="AJ100" s="111"/>
      <c r="AK100" s="88">
        <v>39508</v>
      </c>
      <c r="AL100" s="112" t="s">
        <v>144</v>
      </c>
      <c r="AX100" s="111"/>
      <c r="AY100" s="119">
        <v>39508</v>
      </c>
      <c r="AZ100" s="151" t="s">
        <v>144</v>
      </c>
      <c r="BA100" s="120"/>
      <c r="BC100" s="128" t="s">
        <v>3</v>
      </c>
      <c r="BD100" s="145">
        <f t="shared" si="24"/>
        <v>41821</v>
      </c>
      <c r="BE100" s="128">
        <f t="shared" si="25"/>
        <v>7</v>
      </c>
      <c r="BF100" s="124">
        <f t="shared" si="26"/>
        <v>-0.1</v>
      </c>
      <c r="BP100" s="179">
        <v>39508</v>
      </c>
      <c r="BQ100" s="112" t="s">
        <v>144</v>
      </c>
    </row>
    <row r="101" spans="2:69" x14ac:dyDescent="0.25">
      <c r="B101" s="88">
        <v>39508</v>
      </c>
      <c r="C101" s="89" t="s">
        <v>144</v>
      </c>
      <c r="G101" s="88">
        <v>39539</v>
      </c>
      <c r="H101" s="89" t="s">
        <v>145</v>
      </c>
      <c r="I101" s="89"/>
      <c r="P101" s="111"/>
      <c r="Q101" s="88">
        <v>39539</v>
      </c>
      <c r="R101" s="112" t="s">
        <v>145</v>
      </c>
      <c r="Z101" s="111"/>
      <c r="AA101" s="88">
        <v>39539</v>
      </c>
      <c r="AB101" s="112" t="s">
        <v>145</v>
      </c>
      <c r="AE101" s="127" t="s">
        <v>3</v>
      </c>
      <c r="AF101" s="86"/>
      <c r="AJ101" s="111"/>
      <c r="AK101" s="88">
        <v>39539</v>
      </c>
      <c r="AL101" s="112" t="s">
        <v>145</v>
      </c>
      <c r="AX101" s="111"/>
      <c r="AY101" s="119">
        <v>39539</v>
      </c>
      <c r="AZ101" s="151" t="s">
        <v>145</v>
      </c>
      <c r="BA101" s="120"/>
      <c r="BP101" s="179">
        <v>39539</v>
      </c>
      <c r="BQ101" s="112" t="s">
        <v>145</v>
      </c>
    </row>
    <row r="102" spans="2:69" x14ac:dyDescent="0.25">
      <c r="B102" s="88">
        <v>39539</v>
      </c>
      <c r="C102" s="89" t="s">
        <v>145</v>
      </c>
      <c r="G102" s="88">
        <v>39569</v>
      </c>
      <c r="H102" s="89" t="s">
        <v>146</v>
      </c>
      <c r="I102" s="89"/>
      <c r="P102" s="111"/>
      <c r="Q102" s="88">
        <v>39569</v>
      </c>
      <c r="R102" s="112" t="s">
        <v>146</v>
      </c>
      <c r="Z102" s="111"/>
      <c r="AA102" s="88">
        <v>39569</v>
      </c>
      <c r="AB102" s="112" t="s">
        <v>146</v>
      </c>
      <c r="AE102" s="127" t="s">
        <v>3</v>
      </c>
      <c r="AF102" s="86"/>
      <c r="AJ102" s="111"/>
      <c r="AK102" s="88">
        <v>39569</v>
      </c>
      <c r="AL102" s="112" t="s">
        <v>146</v>
      </c>
      <c r="AX102" s="111"/>
      <c r="AY102" s="119">
        <v>39569</v>
      </c>
      <c r="AZ102" s="151" t="s">
        <v>146</v>
      </c>
      <c r="BA102" s="120"/>
      <c r="BP102" s="179">
        <v>39569</v>
      </c>
      <c r="BQ102" s="112" t="s">
        <v>146</v>
      </c>
    </row>
    <row r="103" spans="2:69" x14ac:dyDescent="0.25">
      <c r="B103" s="88">
        <v>39569</v>
      </c>
      <c r="C103" s="89" t="s">
        <v>146</v>
      </c>
      <c r="G103" s="88">
        <v>39600</v>
      </c>
      <c r="H103" s="89" t="s">
        <v>147</v>
      </c>
      <c r="I103" s="89"/>
      <c r="P103" s="111"/>
      <c r="Q103" s="88">
        <v>39600</v>
      </c>
      <c r="R103" s="112" t="s">
        <v>147</v>
      </c>
      <c r="Z103" s="111"/>
      <c r="AA103" s="88">
        <v>39600</v>
      </c>
      <c r="AB103" s="112" t="s">
        <v>147</v>
      </c>
      <c r="AE103" s="127" t="s">
        <v>3</v>
      </c>
      <c r="AF103" s="86"/>
      <c r="AJ103" s="111"/>
      <c r="AK103" s="88">
        <v>39600</v>
      </c>
      <c r="AL103" s="112" t="s">
        <v>147</v>
      </c>
      <c r="AX103" s="111"/>
      <c r="AY103" s="119">
        <v>39600</v>
      </c>
      <c r="AZ103" s="151" t="s">
        <v>147</v>
      </c>
      <c r="BA103" s="120"/>
      <c r="BP103" s="179">
        <v>39600</v>
      </c>
      <c r="BQ103" s="112" t="s">
        <v>147</v>
      </c>
    </row>
    <row r="104" spans="2:69" x14ac:dyDescent="0.25">
      <c r="B104" s="88">
        <v>39600</v>
      </c>
      <c r="C104" s="89" t="s">
        <v>147</v>
      </c>
      <c r="G104" s="88">
        <v>39630</v>
      </c>
      <c r="H104" s="89" t="s">
        <v>148</v>
      </c>
      <c r="I104" s="89"/>
      <c r="P104" s="111"/>
      <c r="Q104" s="88">
        <v>39630</v>
      </c>
      <c r="R104" s="112" t="s">
        <v>148</v>
      </c>
      <c r="Z104" s="111"/>
      <c r="AA104" s="88">
        <v>39630</v>
      </c>
      <c r="AB104" s="112" t="s">
        <v>148</v>
      </c>
      <c r="AE104" s="127" t="s">
        <v>3</v>
      </c>
      <c r="AJ104" s="111"/>
      <c r="AK104" s="88">
        <v>39630</v>
      </c>
      <c r="AL104" s="112" t="s">
        <v>148</v>
      </c>
      <c r="AX104" s="111"/>
      <c r="AY104" s="119">
        <v>39630</v>
      </c>
      <c r="AZ104" s="151" t="s">
        <v>148</v>
      </c>
      <c r="BA104" s="120"/>
      <c r="BP104" s="179">
        <v>39630</v>
      </c>
      <c r="BQ104" s="112" t="s">
        <v>148</v>
      </c>
    </row>
    <row r="105" spans="2:69" x14ac:dyDescent="0.25">
      <c r="B105" s="88">
        <v>39630</v>
      </c>
      <c r="C105" s="89" t="s">
        <v>148</v>
      </c>
      <c r="G105" s="88">
        <v>39661</v>
      </c>
      <c r="H105" s="89" t="s">
        <v>149</v>
      </c>
      <c r="I105" s="89"/>
      <c r="P105" s="111"/>
      <c r="Q105" s="88">
        <v>39661</v>
      </c>
      <c r="R105" s="112" t="s">
        <v>149</v>
      </c>
      <c r="Z105" s="111"/>
      <c r="AA105" s="88">
        <v>39661</v>
      </c>
      <c r="AB105" s="112" t="s">
        <v>149</v>
      </c>
      <c r="AE105" s="128" t="s">
        <v>3</v>
      </c>
      <c r="AJ105" s="111"/>
      <c r="AK105" s="88">
        <v>39661</v>
      </c>
      <c r="AL105" s="112" t="s">
        <v>149</v>
      </c>
      <c r="AX105" s="111"/>
      <c r="AY105" s="119">
        <v>39661</v>
      </c>
      <c r="AZ105" s="151" t="s">
        <v>149</v>
      </c>
      <c r="BA105" s="120"/>
      <c r="BP105" s="179">
        <v>39661</v>
      </c>
      <c r="BQ105" s="112" t="s">
        <v>149</v>
      </c>
    </row>
    <row r="106" spans="2:69" x14ac:dyDescent="0.25">
      <c r="B106" s="88">
        <v>39661</v>
      </c>
      <c r="C106" s="89" t="s">
        <v>149</v>
      </c>
      <c r="G106" s="88">
        <v>39692</v>
      </c>
      <c r="H106" s="89" t="s">
        <v>150</v>
      </c>
      <c r="I106" s="89"/>
      <c r="P106" s="111"/>
      <c r="Q106" s="88">
        <v>39692</v>
      </c>
      <c r="R106" s="112" t="s">
        <v>150</v>
      </c>
      <c r="Z106" s="111"/>
      <c r="AA106" s="88">
        <v>39692</v>
      </c>
      <c r="AB106" s="112" t="s">
        <v>150</v>
      </c>
      <c r="AJ106" s="111"/>
      <c r="AK106" s="88">
        <v>39692</v>
      </c>
      <c r="AL106" s="112" t="s">
        <v>150</v>
      </c>
      <c r="AX106" s="111"/>
      <c r="AY106" s="119">
        <v>39692</v>
      </c>
      <c r="AZ106" s="151" t="s">
        <v>150</v>
      </c>
      <c r="BA106" s="120"/>
      <c r="BP106" s="179">
        <v>39692</v>
      </c>
      <c r="BQ106" s="112" t="s">
        <v>150</v>
      </c>
    </row>
    <row r="107" spans="2:69" x14ac:dyDescent="0.25">
      <c r="B107" s="88">
        <v>39692</v>
      </c>
      <c r="C107" s="89" t="s">
        <v>150</v>
      </c>
      <c r="G107" s="88">
        <v>39722</v>
      </c>
      <c r="H107" s="89" t="s">
        <v>151</v>
      </c>
      <c r="I107" s="89"/>
      <c r="P107" s="111"/>
      <c r="Q107" s="88">
        <v>39722</v>
      </c>
      <c r="R107" s="112" t="s">
        <v>151</v>
      </c>
      <c r="Z107" s="111"/>
      <c r="AA107" s="88">
        <v>39722</v>
      </c>
      <c r="AB107" s="112" t="s">
        <v>151</v>
      </c>
      <c r="AJ107" s="111"/>
      <c r="AK107" s="88">
        <v>39722</v>
      </c>
      <c r="AL107" s="112" t="s">
        <v>151</v>
      </c>
      <c r="AX107" s="111"/>
      <c r="AY107" s="119">
        <v>39722</v>
      </c>
      <c r="AZ107" s="151" t="s">
        <v>151</v>
      </c>
      <c r="BA107" s="120"/>
      <c r="BP107" s="179">
        <v>39722</v>
      </c>
      <c r="BQ107" s="112" t="s">
        <v>151</v>
      </c>
    </row>
    <row r="108" spans="2:69" x14ac:dyDescent="0.25">
      <c r="B108" s="88">
        <v>39722</v>
      </c>
      <c r="C108" s="89" t="s">
        <v>151</v>
      </c>
      <c r="G108" s="88">
        <v>39753</v>
      </c>
      <c r="H108" s="89" t="s">
        <v>152</v>
      </c>
      <c r="I108" s="89"/>
      <c r="P108" s="111"/>
      <c r="Q108" s="88">
        <v>39753</v>
      </c>
      <c r="R108" s="112" t="s">
        <v>152</v>
      </c>
      <c r="Z108" s="111"/>
      <c r="AA108" s="88">
        <v>39753</v>
      </c>
      <c r="AB108" s="112" t="s">
        <v>152</v>
      </c>
      <c r="AJ108" s="111"/>
      <c r="AK108" s="88">
        <v>39753</v>
      </c>
      <c r="AL108" s="112" t="s">
        <v>152</v>
      </c>
      <c r="AX108" s="111"/>
      <c r="AY108" s="119">
        <v>39753</v>
      </c>
      <c r="AZ108" s="151" t="s">
        <v>152</v>
      </c>
      <c r="BA108" s="120"/>
      <c r="BP108" s="179">
        <v>39753</v>
      </c>
      <c r="BQ108" s="112" t="s">
        <v>152</v>
      </c>
    </row>
    <row r="109" spans="2:69" x14ac:dyDescent="0.25">
      <c r="B109" s="88">
        <v>39753</v>
      </c>
      <c r="C109" s="89" t="s">
        <v>152</v>
      </c>
      <c r="G109" s="88">
        <v>39783</v>
      </c>
      <c r="H109" s="89" t="s">
        <v>153</v>
      </c>
      <c r="I109" s="89"/>
      <c r="P109" s="111"/>
      <c r="Q109" s="88">
        <v>39783</v>
      </c>
      <c r="R109" s="112" t="s">
        <v>153</v>
      </c>
      <c r="Z109" s="111"/>
      <c r="AA109" s="88">
        <v>39783</v>
      </c>
      <c r="AB109" s="112" t="s">
        <v>153</v>
      </c>
      <c r="AJ109" s="111"/>
      <c r="AK109" s="88">
        <v>39783</v>
      </c>
      <c r="AL109" s="112" t="s">
        <v>153</v>
      </c>
      <c r="AX109" s="111"/>
      <c r="AY109" s="119">
        <v>39783</v>
      </c>
      <c r="AZ109" s="151" t="s">
        <v>153</v>
      </c>
      <c r="BA109" s="120"/>
      <c r="BP109" s="179">
        <v>39783</v>
      </c>
      <c r="BQ109" s="112" t="s">
        <v>153</v>
      </c>
    </row>
    <row r="110" spans="2:69" x14ac:dyDescent="0.25">
      <c r="B110" s="88">
        <v>39783</v>
      </c>
      <c r="C110" s="89" t="s">
        <v>153</v>
      </c>
      <c r="G110" s="88">
        <v>39814</v>
      </c>
      <c r="H110" s="89" t="s">
        <v>154</v>
      </c>
      <c r="I110" s="89"/>
      <c r="P110" s="111"/>
      <c r="Q110" s="88">
        <v>39814</v>
      </c>
      <c r="R110" s="112" t="s">
        <v>154</v>
      </c>
      <c r="Z110" s="111"/>
      <c r="AA110" s="88">
        <v>39814</v>
      </c>
      <c r="AB110" s="112" t="s">
        <v>154</v>
      </c>
      <c r="AJ110" s="111"/>
      <c r="AK110" s="88">
        <v>39814</v>
      </c>
      <c r="AL110" s="112" t="s">
        <v>154</v>
      </c>
      <c r="AX110" s="111"/>
      <c r="AY110" s="119">
        <v>39814</v>
      </c>
      <c r="AZ110" s="151" t="s">
        <v>154</v>
      </c>
      <c r="BA110" s="120"/>
      <c r="BP110" s="179">
        <v>39814</v>
      </c>
      <c r="BQ110" s="112" t="s">
        <v>154</v>
      </c>
    </row>
    <row r="111" spans="2:69" x14ac:dyDescent="0.25">
      <c r="B111" s="88">
        <v>39814</v>
      </c>
      <c r="C111" s="89" t="s">
        <v>154</v>
      </c>
      <c r="G111" s="88">
        <v>39845</v>
      </c>
      <c r="H111" s="89" t="s">
        <v>155</v>
      </c>
      <c r="I111" s="89"/>
      <c r="P111" s="111"/>
      <c r="Q111" s="88">
        <v>39845</v>
      </c>
      <c r="R111" s="112" t="s">
        <v>155</v>
      </c>
      <c r="Z111" s="111"/>
      <c r="AA111" s="88">
        <v>39845</v>
      </c>
      <c r="AB111" s="112" t="s">
        <v>155</v>
      </c>
      <c r="AJ111" s="111"/>
      <c r="AK111" s="88">
        <v>39845</v>
      </c>
      <c r="AL111" s="112" t="s">
        <v>155</v>
      </c>
      <c r="AX111" s="111"/>
      <c r="AY111" s="119">
        <v>39845</v>
      </c>
      <c r="AZ111" s="151" t="s">
        <v>155</v>
      </c>
      <c r="BA111" s="120"/>
      <c r="BP111" s="179">
        <v>39845</v>
      </c>
      <c r="BQ111" s="112" t="s">
        <v>155</v>
      </c>
    </row>
    <row r="112" spans="2:69" x14ac:dyDescent="0.25">
      <c r="B112" s="88">
        <v>39845</v>
      </c>
      <c r="C112" s="89" t="s">
        <v>155</v>
      </c>
      <c r="G112" s="88">
        <v>39873</v>
      </c>
      <c r="H112" s="89" t="s">
        <v>156</v>
      </c>
      <c r="I112" s="89"/>
      <c r="P112" s="111"/>
      <c r="Q112" s="88">
        <v>39873</v>
      </c>
      <c r="R112" s="112" t="s">
        <v>156</v>
      </c>
      <c r="Z112" s="111"/>
      <c r="AA112" s="88">
        <v>39873</v>
      </c>
      <c r="AB112" s="112" t="s">
        <v>156</v>
      </c>
      <c r="AJ112" s="111"/>
      <c r="AK112" s="88">
        <v>39873</v>
      </c>
      <c r="AL112" s="112" t="s">
        <v>156</v>
      </c>
      <c r="AX112" s="111"/>
      <c r="AY112" s="119">
        <v>39873</v>
      </c>
      <c r="AZ112" s="151" t="s">
        <v>156</v>
      </c>
      <c r="BA112" s="120"/>
      <c r="BP112" s="179">
        <v>39873</v>
      </c>
      <c r="BQ112" s="112" t="s">
        <v>156</v>
      </c>
    </row>
    <row r="113" spans="2:69" x14ac:dyDescent="0.25">
      <c r="B113" s="88">
        <v>39873</v>
      </c>
      <c r="C113" s="89" t="s">
        <v>156</v>
      </c>
      <c r="G113" s="88">
        <v>39904</v>
      </c>
      <c r="H113" s="89" t="s">
        <v>157</v>
      </c>
      <c r="I113" s="89"/>
      <c r="P113" s="111"/>
      <c r="Q113" s="88">
        <v>39904</v>
      </c>
      <c r="R113" s="112" t="s">
        <v>157</v>
      </c>
      <c r="Z113" s="111"/>
      <c r="AA113" s="88">
        <v>39904</v>
      </c>
      <c r="AB113" s="112" t="s">
        <v>157</v>
      </c>
      <c r="AJ113" s="111"/>
      <c r="AK113" s="88">
        <v>39904</v>
      </c>
      <c r="AL113" s="112" t="s">
        <v>157</v>
      </c>
      <c r="AX113" s="111"/>
      <c r="AY113" s="119">
        <v>39904</v>
      </c>
      <c r="AZ113" s="151" t="s">
        <v>157</v>
      </c>
      <c r="BA113" s="120"/>
      <c r="BP113" s="179">
        <v>39904</v>
      </c>
      <c r="BQ113" s="112" t="s">
        <v>157</v>
      </c>
    </row>
    <row r="114" spans="2:69" x14ac:dyDescent="0.25">
      <c r="B114" s="88">
        <v>39904</v>
      </c>
      <c r="C114" s="89" t="s">
        <v>157</v>
      </c>
      <c r="G114" s="88">
        <v>39934</v>
      </c>
      <c r="H114" s="89" t="s">
        <v>158</v>
      </c>
      <c r="I114" s="89"/>
      <c r="P114" s="111"/>
      <c r="Q114" s="88">
        <v>39934</v>
      </c>
      <c r="R114" s="112" t="s">
        <v>158</v>
      </c>
      <c r="Z114" s="111"/>
      <c r="AA114" s="88">
        <v>39934</v>
      </c>
      <c r="AB114" s="112" t="s">
        <v>158</v>
      </c>
      <c r="AJ114" s="111"/>
      <c r="AK114" s="88">
        <v>39934</v>
      </c>
      <c r="AL114" s="112" t="s">
        <v>158</v>
      </c>
      <c r="AX114" s="111"/>
      <c r="AY114" s="119">
        <v>39934</v>
      </c>
      <c r="AZ114" s="151" t="s">
        <v>158</v>
      </c>
      <c r="BA114" s="120"/>
      <c r="BP114" s="179">
        <v>39934</v>
      </c>
      <c r="BQ114" s="112" t="s">
        <v>158</v>
      </c>
    </row>
    <row r="115" spans="2:69" x14ac:dyDescent="0.25">
      <c r="B115" s="88">
        <v>39934</v>
      </c>
      <c r="C115" s="89" t="s">
        <v>158</v>
      </c>
      <c r="G115" s="88">
        <v>39965</v>
      </c>
      <c r="H115" s="89" t="s">
        <v>159</v>
      </c>
      <c r="I115" s="89"/>
      <c r="P115" s="111"/>
      <c r="Q115" s="88">
        <v>39965</v>
      </c>
      <c r="R115" s="112" t="s">
        <v>159</v>
      </c>
      <c r="Z115" s="111"/>
      <c r="AA115" s="88">
        <v>39965</v>
      </c>
      <c r="AB115" s="112" t="s">
        <v>159</v>
      </c>
      <c r="AJ115" s="111"/>
      <c r="AK115" s="88">
        <v>39965</v>
      </c>
      <c r="AL115" s="112" t="s">
        <v>159</v>
      </c>
      <c r="AX115" s="111"/>
      <c r="AY115" s="119">
        <v>39965</v>
      </c>
      <c r="AZ115" s="151" t="s">
        <v>159</v>
      </c>
      <c r="BA115" s="120"/>
      <c r="BP115" s="179">
        <v>39965</v>
      </c>
      <c r="BQ115" s="112" t="s">
        <v>159</v>
      </c>
    </row>
    <row r="116" spans="2:69" x14ac:dyDescent="0.25">
      <c r="B116" s="88">
        <v>39965</v>
      </c>
      <c r="C116" s="89" t="s">
        <v>159</v>
      </c>
      <c r="G116" s="88">
        <v>39995</v>
      </c>
      <c r="H116" s="89" t="s">
        <v>160</v>
      </c>
      <c r="I116" s="89"/>
      <c r="P116" s="111"/>
      <c r="Q116" s="88">
        <v>39995</v>
      </c>
      <c r="R116" s="112" t="s">
        <v>160</v>
      </c>
      <c r="Z116" s="111"/>
      <c r="AA116" s="88">
        <v>39995</v>
      </c>
      <c r="AB116" s="112" t="s">
        <v>160</v>
      </c>
      <c r="AJ116" s="111"/>
      <c r="AK116" s="88">
        <v>39995</v>
      </c>
      <c r="AL116" s="112" t="s">
        <v>160</v>
      </c>
      <c r="AX116" s="111"/>
      <c r="AY116" s="119">
        <v>39995</v>
      </c>
      <c r="AZ116" s="151" t="s">
        <v>160</v>
      </c>
      <c r="BA116" s="120"/>
      <c r="BP116" s="179">
        <v>39995</v>
      </c>
      <c r="BQ116" s="112" t="s">
        <v>160</v>
      </c>
    </row>
    <row r="117" spans="2:69" x14ac:dyDescent="0.25">
      <c r="B117" s="88">
        <v>39995</v>
      </c>
      <c r="C117" s="89" t="s">
        <v>160</v>
      </c>
      <c r="G117" s="88">
        <v>40026</v>
      </c>
      <c r="H117" s="89" t="s">
        <v>161</v>
      </c>
      <c r="I117" s="89"/>
      <c r="P117" s="111"/>
      <c r="Q117" s="88">
        <v>40026</v>
      </c>
      <c r="R117" s="112" t="s">
        <v>161</v>
      </c>
      <c r="Z117" s="111"/>
      <c r="AA117" s="88">
        <v>40026</v>
      </c>
      <c r="AB117" s="112" t="s">
        <v>161</v>
      </c>
      <c r="AJ117" s="111"/>
      <c r="AK117" s="88">
        <v>40026</v>
      </c>
      <c r="AL117" s="112" t="s">
        <v>161</v>
      </c>
      <c r="AX117" s="111"/>
      <c r="AY117" s="119">
        <v>40026</v>
      </c>
      <c r="AZ117" s="151" t="s">
        <v>161</v>
      </c>
      <c r="BA117" s="120"/>
      <c r="BP117" s="179">
        <v>40026</v>
      </c>
      <c r="BQ117" s="112" t="s">
        <v>161</v>
      </c>
    </row>
    <row r="118" spans="2:69" x14ac:dyDescent="0.25">
      <c r="B118" s="88">
        <v>40026</v>
      </c>
      <c r="C118" s="89" t="s">
        <v>161</v>
      </c>
      <c r="G118" s="88">
        <v>40057</v>
      </c>
      <c r="H118" s="89" t="s">
        <v>162</v>
      </c>
      <c r="I118" s="89"/>
      <c r="P118" s="111"/>
      <c r="Q118" s="88">
        <v>40057</v>
      </c>
      <c r="R118" s="112" t="s">
        <v>162</v>
      </c>
      <c r="Z118" s="111"/>
      <c r="AA118" s="88">
        <v>40057</v>
      </c>
      <c r="AB118" s="112" t="s">
        <v>162</v>
      </c>
      <c r="AJ118" s="111"/>
      <c r="AK118" s="88">
        <v>40057</v>
      </c>
      <c r="AL118" s="112" t="s">
        <v>162</v>
      </c>
      <c r="AX118" s="111"/>
      <c r="AY118" s="119">
        <v>40057</v>
      </c>
      <c r="AZ118" s="151" t="s">
        <v>162</v>
      </c>
      <c r="BA118" s="120"/>
      <c r="BP118" s="179">
        <v>40057</v>
      </c>
      <c r="BQ118" s="112" t="s">
        <v>162</v>
      </c>
    </row>
    <row r="119" spans="2:69" x14ac:dyDescent="0.25">
      <c r="B119" s="88">
        <v>40057</v>
      </c>
      <c r="C119" s="89" t="s">
        <v>162</v>
      </c>
      <c r="G119" s="88">
        <v>40087</v>
      </c>
      <c r="H119" s="89" t="s">
        <v>163</v>
      </c>
      <c r="I119" s="89"/>
      <c r="P119" s="111"/>
      <c r="Q119" s="88">
        <v>40087</v>
      </c>
      <c r="R119" s="112" t="s">
        <v>163</v>
      </c>
      <c r="Z119" s="111"/>
      <c r="AA119" s="88">
        <v>40087</v>
      </c>
      <c r="AB119" s="112" t="s">
        <v>163</v>
      </c>
      <c r="AJ119" s="111"/>
      <c r="AK119" s="88">
        <v>40087</v>
      </c>
      <c r="AL119" s="112" t="s">
        <v>163</v>
      </c>
      <c r="AX119" s="111"/>
      <c r="AY119" s="119">
        <v>40087</v>
      </c>
      <c r="AZ119" s="151" t="s">
        <v>163</v>
      </c>
      <c r="BA119" s="120"/>
      <c r="BP119" s="179">
        <v>40087</v>
      </c>
      <c r="BQ119" s="112" t="s">
        <v>163</v>
      </c>
    </row>
    <row r="120" spans="2:69" x14ac:dyDescent="0.25">
      <c r="B120" s="88">
        <v>40087</v>
      </c>
      <c r="C120" s="89" t="s">
        <v>163</v>
      </c>
      <c r="G120" s="88">
        <v>40118</v>
      </c>
      <c r="H120" s="89" t="s">
        <v>164</v>
      </c>
      <c r="I120" s="89"/>
      <c r="P120" s="111"/>
      <c r="Q120" s="88">
        <v>40118</v>
      </c>
      <c r="R120" s="112" t="s">
        <v>164</v>
      </c>
      <c r="Z120" s="111"/>
      <c r="AA120" s="88">
        <v>40118</v>
      </c>
      <c r="AB120" s="112" t="s">
        <v>164</v>
      </c>
      <c r="AJ120" s="111"/>
      <c r="AK120" s="88">
        <v>40118</v>
      </c>
      <c r="AL120" s="112" t="s">
        <v>164</v>
      </c>
      <c r="AX120" s="111"/>
      <c r="AY120" s="119">
        <v>40118</v>
      </c>
      <c r="AZ120" s="151" t="s">
        <v>164</v>
      </c>
      <c r="BA120" s="120"/>
      <c r="BP120" s="179">
        <v>40118</v>
      </c>
      <c r="BQ120" s="112" t="s">
        <v>164</v>
      </c>
    </row>
    <row r="121" spans="2:69" x14ac:dyDescent="0.25">
      <c r="B121" s="88">
        <v>40118</v>
      </c>
      <c r="C121" s="89" t="s">
        <v>164</v>
      </c>
      <c r="G121" s="88">
        <v>40148</v>
      </c>
      <c r="H121" s="89" t="s">
        <v>165</v>
      </c>
      <c r="I121" s="89"/>
      <c r="P121" s="111"/>
      <c r="Q121" s="88">
        <v>40148</v>
      </c>
      <c r="R121" s="112" t="s">
        <v>165</v>
      </c>
      <c r="Z121" s="111"/>
      <c r="AA121" s="88">
        <v>40148</v>
      </c>
      <c r="AB121" s="112" t="s">
        <v>165</v>
      </c>
      <c r="AJ121" s="111"/>
      <c r="AK121" s="88">
        <v>40148</v>
      </c>
      <c r="AL121" s="112" t="s">
        <v>165</v>
      </c>
      <c r="AX121" s="111"/>
      <c r="AY121" s="119">
        <v>40148</v>
      </c>
      <c r="AZ121" s="151" t="s">
        <v>165</v>
      </c>
      <c r="BA121" s="120"/>
      <c r="BP121" s="179">
        <v>40148</v>
      </c>
      <c r="BQ121" s="112" t="s">
        <v>165</v>
      </c>
    </row>
    <row r="122" spans="2:69" x14ac:dyDescent="0.25">
      <c r="B122" s="88">
        <v>40148</v>
      </c>
      <c r="C122" s="89" t="s">
        <v>165</v>
      </c>
      <c r="G122" s="88">
        <v>40179</v>
      </c>
      <c r="H122" s="89" t="s">
        <v>166</v>
      </c>
      <c r="I122" s="89"/>
      <c r="P122" s="111"/>
      <c r="Q122" s="88">
        <v>40179</v>
      </c>
      <c r="R122" s="112" t="s">
        <v>166</v>
      </c>
      <c r="Z122" s="111"/>
      <c r="AA122" s="88">
        <v>40179</v>
      </c>
      <c r="AB122" s="112" t="s">
        <v>166</v>
      </c>
      <c r="AJ122" s="111"/>
      <c r="AK122" s="88">
        <v>40179</v>
      </c>
      <c r="AL122" s="112" t="s">
        <v>166</v>
      </c>
      <c r="AX122" s="111"/>
      <c r="AY122" s="119">
        <v>40179</v>
      </c>
      <c r="AZ122" s="151" t="s">
        <v>166</v>
      </c>
      <c r="BA122" s="120"/>
      <c r="BP122" s="179">
        <v>40179</v>
      </c>
      <c r="BQ122" s="112" t="s">
        <v>166</v>
      </c>
    </row>
    <row r="123" spans="2:69" x14ac:dyDescent="0.25">
      <c r="B123" s="88">
        <v>40179</v>
      </c>
      <c r="C123" s="89" t="s">
        <v>166</v>
      </c>
      <c r="G123" s="88">
        <v>40210</v>
      </c>
      <c r="H123" s="89" t="s">
        <v>167</v>
      </c>
      <c r="I123" s="89"/>
      <c r="P123" s="111"/>
      <c r="Q123" s="88">
        <v>40210</v>
      </c>
      <c r="R123" s="112" t="s">
        <v>167</v>
      </c>
      <c r="Z123" s="111"/>
      <c r="AA123" s="88">
        <v>40210</v>
      </c>
      <c r="AB123" s="112" t="s">
        <v>167</v>
      </c>
      <c r="AJ123" s="111"/>
      <c r="AK123" s="88">
        <v>40210</v>
      </c>
      <c r="AL123" s="112" t="s">
        <v>167</v>
      </c>
      <c r="AX123" s="111"/>
      <c r="AY123" s="119">
        <v>40210</v>
      </c>
      <c r="AZ123" s="151" t="s">
        <v>167</v>
      </c>
      <c r="BA123" s="120"/>
      <c r="BP123" s="179">
        <v>40210</v>
      </c>
      <c r="BQ123" s="112" t="s">
        <v>167</v>
      </c>
    </row>
    <row r="124" spans="2:69" x14ac:dyDescent="0.25">
      <c r="B124" s="88">
        <v>40210</v>
      </c>
      <c r="C124" s="89" t="s">
        <v>167</v>
      </c>
      <c r="G124" s="88">
        <v>40238</v>
      </c>
      <c r="H124" s="89" t="s">
        <v>168</v>
      </c>
      <c r="I124" s="89"/>
      <c r="P124" s="111"/>
      <c r="Q124" s="88">
        <v>40238</v>
      </c>
      <c r="R124" s="112" t="s">
        <v>168</v>
      </c>
      <c r="Z124" s="111"/>
      <c r="AA124" s="88">
        <v>40238</v>
      </c>
      <c r="AB124" s="112" t="s">
        <v>168</v>
      </c>
      <c r="AJ124" s="111"/>
      <c r="AK124" s="88">
        <v>40238</v>
      </c>
      <c r="AL124" s="112" t="s">
        <v>168</v>
      </c>
      <c r="AX124" s="111"/>
      <c r="AY124" s="119">
        <v>40238</v>
      </c>
      <c r="AZ124" s="151" t="s">
        <v>168</v>
      </c>
      <c r="BA124" s="120"/>
      <c r="BP124" s="179">
        <v>40238</v>
      </c>
      <c r="BQ124" s="112" t="s">
        <v>168</v>
      </c>
    </row>
    <row r="125" spans="2:69" x14ac:dyDescent="0.25">
      <c r="B125" s="88">
        <v>40238</v>
      </c>
      <c r="C125" s="89" t="s">
        <v>168</v>
      </c>
      <c r="G125" s="88">
        <v>40269</v>
      </c>
      <c r="H125" s="89" t="s">
        <v>169</v>
      </c>
      <c r="I125" s="89"/>
      <c r="P125" s="111"/>
      <c r="Q125" s="88">
        <v>40269</v>
      </c>
      <c r="R125" s="112" t="s">
        <v>169</v>
      </c>
      <c r="Z125" s="111"/>
      <c r="AA125" s="88">
        <v>40269</v>
      </c>
      <c r="AB125" s="112" t="s">
        <v>169</v>
      </c>
      <c r="AJ125" s="111"/>
      <c r="AK125" s="88">
        <v>40269</v>
      </c>
      <c r="AL125" s="112" t="s">
        <v>169</v>
      </c>
      <c r="AX125" s="111"/>
      <c r="AY125" s="119">
        <v>40269</v>
      </c>
      <c r="AZ125" s="151" t="s">
        <v>169</v>
      </c>
      <c r="BA125" s="120"/>
      <c r="BP125" s="179">
        <v>40269</v>
      </c>
      <c r="BQ125" s="112" t="s">
        <v>169</v>
      </c>
    </row>
    <row r="126" spans="2:69" x14ac:dyDescent="0.25">
      <c r="B126" s="88">
        <v>40269</v>
      </c>
      <c r="C126" s="89" t="s">
        <v>169</v>
      </c>
      <c r="G126" s="88">
        <v>40299</v>
      </c>
      <c r="H126" s="89" t="s">
        <v>170</v>
      </c>
      <c r="I126" s="89"/>
      <c r="P126" s="111"/>
      <c r="Q126" s="88">
        <v>40299</v>
      </c>
      <c r="R126" s="112" t="s">
        <v>170</v>
      </c>
      <c r="Z126" s="111"/>
      <c r="AA126" s="88">
        <v>40299</v>
      </c>
      <c r="AB126" s="112" t="s">
        <v>170</v>
      </c>
      <c r="AJ126" s="111"/>
      <c r="AK126" s="88">
        <v>40299</v>
      </c>
      <c r="AL126" s="112" t="s">
        <v>170</v>
      </c>
      <c r="AX126" s="111"/>
      <c r="AY126" s="119">
        <v>40299</v>
      </c>
      <c r="AZ126" s="151" t="s">
        <v>170</v>
      </c>
      <c r="BA126" s="120"/>
      <c r="BP126" s="179">
        <v>40299</v>
      </c>
      <c r="BQ126" s="112" t="s">
        <v>170</v>
      </c>
    </row>
    <row r="127" spans="2:69" x14ac:dyDescent="0.25">
      <c r="B127" s="88">
        <v>40299</v>
      </c>
      <c r="C127" s="89" t="s">
        <v>170</v>
      </c>
      <c r="G127" s="88">
        <v>40330</v>
      </c>
      <c r="H127" s="89" t="s">
        <v>171</v>
      </c>
      <c r="I127" s="89"/>
      <c r="P127" s="111"/>
      <c r="Q127" s="88">
        <v>40330</v>
      </c>
      <c r="R127" s="112" t="s">
        <v>171</v>
      </c>
      <c r="Z127" s="111"/>
      <c r="AA127" s="88">
        <v>40330</v>
      </c>
      <c r="AB127" s="112" t="s">
        <v>171</v>
      </c>
      <c r="AJ127" s="111"/>
      <c r="AK127" s="88">
        <v>40330</v>
      </c>
      <c r="AL127" s="112" t="s">
        <v>171</v>
      </c>
      <c r="AX127" s="111"/>
      <c r="AY127" s="119">
        <v>40330</v>
      </c>
      <c r="AZ127" s="151" t="s">
        <v>171</v>
      </c>
      <c r="BA127" s="120"/>
      <c r="BP127" s="179">
        <v>40330</v>
      </c>
      <c r="BQ127" s="112" t="s">
        <v>171</v>
      </c>
    </row>
    <row r="128" spans="2:69" x14ac:dyDescent="0.25">
      <c r="B128" s="88">
        <v>40330</v>
      </c>
      <c r="C128" s="89" t="s">
        <v>171</v>
      </c>
      <c r="G128" s="88">
        <v>40360</v>
      </c>
      <c r="H128" s="89" t="s">
        <v>172</v>
      </c>
      <c r="I128" s="89"/>
      <c r="P128" s="111"/>
      <c r="Q128" s="88">
        <v>40360</v>
      </c>
      <c r="R128" s="112" t="s">
        <v>172</v>
      </c>
      <c r="Z128" s="111"/>
      <c r="AA128" s="88">
        <v>40360</v>
      </c>
      <c r="AB128" s="112" t="s">
        <v>172</v>
      </c>
      <c r="AJ128" s="111"/>
      <c r="AK128" s="88">
        <v>40360</v>
      </c>
      <c r="AL128" s="112" t="s">
        <v>172</v>
      </c>
      <c r="AX128" s="111"/>
      <c r="AY128" s="119">
        <v>40360</v>
      </c>
      <c r="AZ128" s="151" t="s">
        <v>172</v>
      </c>
      <c r="BA128" s="120"/>
      <c r="BP128" s="179">
        <v>40360</v>
      </c>
      <c r="BQ128" s="112" t="s">
        <v>172</v>
      </c>
    </row>
    <row r="129" spans="2:69" x14ac:dyDescent="0.25">
      <c r="B129" s="88">
        <v>40360</v>
      </c>
      <c r="C129" s="89" t="s">
        <v>172</v>
      </c>
      <c r="G129" s="88">
        <v>40391</v>
      </c>
      <c r="H129" s="89" t="s">
        <v>173</v>
      </c>
      <c r="I129" s="89"/>
      <c r="P129" s="111"/>
      <c r="Q129" s="88">
        <v>40391</v>
      </c>
      <c r="R129" s="112" t="s">
        <v>173</v>
      </c>
      <c r="Z129" s="111"/>
      <c r="AA129" s="88">
        <v>40391</v>
      </c>
      <c r="AB129" s="112" t="s">
        <v>173</v>
      </c>
      <c r="AJ129" s="111"/>
      <c r="AK129" s="88">
        <v>40391</v>
      </c>
      <c r="AL129" s="112" t="s">
        <v>173</v>
      </c>
      <c r="AX129" s="111"/>
      <c r="AY129" s="119">
        <v>40391</v>
      </c>
      <c r="AZ129" s="151" t="s">
        <v>173</v>
      </c>
      <c r="BA129" s="120"/>
      <c r="BP129" s="179">
        <v>40391</v>
      </c>
      <c r="BQ129" s="112" t="s">
        <v>173</v>
      </c>
    </row>
    <row r="130" spans="2:69" x14ac:dyDescent="0.25">
      <c r="B130" s="88">
        <v>40391</v>
      </c>
      <c r="C130" s="89" t="s">
        <v>173</v>
      </c>
      <c r="G130" s="88">
        <v>40422</v>
      </c>
      <c r="H130" s="89" t="s">
        <v>174</v>
      </c>
      <c r="I130" s="89"/>
      <c r="P130" s="111"/>
      <c r="Q130" s="88">
        <v>40422</v>
      </c>
      <c r="R130" s="112" t="s">
        <v>174</v>
      </c>
      <c r="Z130" s="111"/>
      <c r="AA130" s="88">
        <v>40422</v>
      </c>
      <c r="AB130" s="112" t="s">
        <v>174</v>
      </c>
      <c r="AJ130" s="111"/>
      <c r="AK130" s="88">
        <v>40422</v>
      </c>
      <c r="AL130" s="112" t="s">
        <v>174</v>
      </c>
      <c r="AX130" s="111"/>
      <c r="AY130" s="119">
        <v>40422</v>
      </c>
      <c r="AZ130" s="151" t="s">
        <v>174</v>
      </c>
      <c r="BA130" s="120"/>
      <c r="BP130" s="179">
        <v>40422</v>
      </c>
      <c r="BQ130" s="112" t="s">
        <v>174</v>
      </c>
    </row>
    <row r="131" spans="2:69" x14ac:dyDescent="0.25">
      <c r="B131" s="88">
        <v>40422</v>
      </c>
      <c r="C131" s="89" t="s">
        <v>174</v>
      </c>
      <c r="G131" s="88">
        <v>40452</v>
      </c>
      <c r="H131" s="89" t="s">
        <v>175</v>
      </c>
      <c r="I131" s="89"/>
      <c r="P131" s="111"/>
      <c r="Q131" s="88">
        <v>40452</v>
      </c>
      <c r="R131" s="112" t="s">
        <v>175</v>
      </c>
      <c r="Z131" s="111"/>
      <c r="AA131" s="88">
        <v>40452</v>
      </c>
      <c r="AB131" s="112" t="s">
        <v>175</v>
      </c>
      <c r="AJ131" s="111"/>
      <c r="AK131" s="88">
        <v>40452</v>
      </c>
      <c r="AL131" s="112" t="s">
        <v>175</v>
      </c>
      <c r="AX131" s="111"/>
      <c r="AY131" s="119">
        <v>40452</v>
      </c>
      <c r="AZ131" s="151" t="s">
        <v>175</v>
      </c>
      <c r="BA131" s="120"/>
      <c r="BP131" s="179">
        <v>40452</v>
      </c>
      <c r="BQ131" s="112" t="s">
        <v>175</v>
      </c>
    </row>
    <row r="132" spans="2:69" x14ac:dyDescent="0.25">
      <c r="B132" s="88">
        <v>40452</v>
      </c>
      <c r="C132" s="89" t="s">
        <v>175</v>
      </c>
      <c r="G132" s="88">
        <v>40483</v>
      </c>
      <c r="H132" s="89" t="s">
        <v>176</v>
      </c>
      <c r="I132" s="89"/>
      <c r="P132" s="111"/>
      <c r="Q132" s="88">
        <v>40483</v>
      </c>
      <c r="R132" s="112" t="s">
        <v>176</v>
      </c>
      <c r="Z132" s="111"/>
      <c r="AA132" s="88">
        <v>40483</v>
      </c>
      <c r="AB132" s="112" t="s">
        <v>176</v>
      </c>
      <c r="AJ132" s="111"/>
      <c r="AK132" s="88">
        <v>40483</v>
      </c>
      <c r="AL132" s="112" t="s">
        <v>176</v>
      </c>
      <c r="AX132" s="111"/>
      <c r="AY132" s="119">
        <v>40483</v>
      </c>
      <c r="AZ132" s="151" t="s">
        <v>176</v>
      </c>
      <c r="BA132" s="120"/>
      <c r="BP132" s="179">
        <v>40483</v>
      </c>
      <c r="BQ132" s="112" t="s">
        <v>176</v>
      </c>
    </row>
    <row r="133" spans="2:69" x14ac:dyDescent="0.25">
      <c r="B133" s="88">
        <v>40483</v>
      </c>
      <c r="C133" s="89" t="s">
        <v>176</v>
      </c>
      <c r="G133" s="88">
        <v>40513</v>
      </c>
      <c r="H133" s="89" t="s">
        <v>177</v>
      </c>
      <c r="I133" s="89"/>
      <c r="P133" s="111"/>
      <c r="Q133" s="88">
        <v>40513</v>
      </c>
      <c r="R133" s="112" t="s">
        <v>177</v>
      </c>
      <c r="Z133" s="111"/>
      <c r="AA133" s="88">
        <v>40513</v>
      </c>
      <c r="AB133" s="112" t="s">
        <v>177</v>
      </c>
      <c r="AJ133" s="111"/>
      <c r="AK133" s="88">
        <v>40513</v>
      </c>
      <c r="AL133" s="112" t="s">
        <v>177</v>
      </c>
      <c r="AX133" s="111"/>
      <c r="AY133" s="119">
        <v>40513</v>
      </c>
      <c r="AZ133" s="151" t="s">
        <v>177</v>
      </c>
      <c r="BA133" s="120"/>
      <c r="BP133" s="179">
        <v>40513</v>
      </c>
      <c r="BQ133" s="112" t="s">
        <v>177</v>
      </c>
    </row>
    <row r="134" spans="2:69" x14ac:dyDescent="0.25">
      <c r="B134" s="88">
        <v>40513</v>
      </c>
      <c r="C134" s="89" t="s">
        <v>177</v>
      </c>
      <c r="G134" s="88">
        <v>40544</v>
      </c>
      <c r="H134" s="89" t="s">
        <v>178</v>
      </c>
      <c r="I134" s="89"/>
      <c r="P134" s="111"/>
      <c r="Q134" s="88">
        <v>40544</v>
      </c>
      <c r="R134" s="112" t="s">
        <v>178</v>
      </c>
      <c r="Z134" s="111"/>
      <c r="AA134" s="88">
        <v>40544</v>
      </c>
      <c r="AB134" s="112" t="s">
        <v>178</v>
      </c>
      <c r="AJ134" s="111"/>
      <c r="AK134" s="88">
        <v>40544</v>
      </c>
      <c r="AL134" s="112" t="s">
        <v>178</v>
      </c>
      <c r="AX134" s="111"/>
      <c r="AY134" s="119">
        <v>40544</v>
      </c>
      <c r="AZ134" s="151" t="s">
        <v>178</v>
      </c>
      <c r="BA134" s="120"/>
      <c r="BP134" s="179">
        <v>40544</v>
      </c>
      <c r="BQ134" s="112" t="s">
        <v>178</v>
      </c>
    </row>
    <row r="135" spans="2:69" x14ac:dyDescent="0.25">
      <c r="B135" s="88">
        <v>40544</v>
      </c>
      <c r="C135" s="89" t="s">
        <v>178</v>
      </c>
      <c r="G135" s="88">
        <v>40575</v>
      </c>
      <c r="H135" s="89" t="s">
        <v>179</v>
      </c>
      <c r="I135" s="89"/>
      <c r="P135" s="111"/>
      <c r="Q135" s="88">
        <v>40575</v>
      </c>
      <c r="R135" s="112" t="s">
        <v>179</v>
      </c>
      <c r="Z135" s="111"/>
      <c r="AA135" s="88">
        <v>40575</v>
      </c>
      <c r="AB135" s="112" t="s">
        <v>179</v>
      </c>
      <c r="AJ135" s="111"/>
      <c r="AK135" s="88">
        <v>40575</v>
      </c>
      <c r="AL135" s="112" t="s">
        <v>179</v>
      </c>
      <c r="AX135" s="111"/>
      <c r="AY135" s="119">
        <v>40575</v>
      </c>
      <c r="AZ135" s="151" t="s">
        <v>179</v>
      </c>
      <c r="BA135" s="120"/>
      <c r="BP135" s="179">
        <v>40575</v>
      </c>
      <c r="BQ135" s="112" t="s">
        <v>179</v>
      </c>
    </row>
    <row r="136" spans="2:69" x14ac:dyDescent="0.25">
      <c r="B136" s="88">
        <v>40575</v>
      </c>
      <c r="C136" s="89" t="s">
        <v>179</v>
      </c>
      <c r="G136" s="88">
        <v>40603</v>
      </c>
      <c r="H136" s="89" t="s">
        <v>180</v>
      </c>
      <c r="I136" s="89"/>
      <c r="P136" s="111"/>
      <c r="Q136" s="88">
        <v>40603</v>
      </c>
      <c r="R136" s="112" t="s">
        <v>180</v>
      </c>
      <c r="Z136" s="111"/>
      <c r="AA136" s="88">
        <v>40603</v>
      </c>
      <c r="AB136" s="112" t="s">
        <v>180</v>
      </c>
      <c r="AJ136" s="111"/>
      <c r="AK136" s="88">
        <v>40603</v>
      </c>
      <c r="AL136" s="112" t="s">
        <v>180</v>
      </c>
      <c r="AX136" s="111"/>
      <c r="AY136" s="119">
        <v>40603</v>
      </c>
      <c r="AZ136" s="151" t="s">
        <v>180</v>
      </c>
      <c r="BA136" s="120"/>
      <c r="BP136" s="179">
        <v>40603</v>
      </c>
      <c r="BQ136" s="112" t="s">
        <v>180</v>
      </c>
    </row>
    <row r="137" spans="2:69" x14ac:dyDescent="0.25">
      <c r="B137" s="88">
        <v>40603</v>
      </c>
      <c r="C137" s="89" t="s">
        <v>180</v>
      </c>
      <c r="G137" s="88">
        <v>40634</v>
      </c>
      <c r="H137" s="89" t="s">
        <v>181</v>
      </c>
      <c r="I137" s="89"/>
      <c r="P137" s="111"/>
      <c r="Q137" s="88">
        <v>40634</v>
      </c>
      <c r="R137" s="112" t="s">
        <v>181</v>
      </c>
      <c r="Z137" s="111"/>
      <c r="AA137" s="88">
        <v>40634</v>
      </c>
      <c r="AB137" s="112" t="s">
        <v>181</v>
      </c>
      <c r="AJ137" s="111"/>
      <c r="AK137" s="88">
        <v>40634</v>
      </c>
      <c r="AL137" s="112" t="s">
        <v>181</v>
      </c>
      <c r="AX137" s="111"/>
      <c r="AY137" s="119">
        <v>40634</v>
      </c>
      <c r="AZ137" s="151" t="s">
        <v>181</v>
      </c>
      <c r="BA137" s="120"/>
      <c r="BP137" s="179">
        <v>40634</v>
      </c>
      <c r="BQ137" s="112" t="s">
        <v>181</v>
      </c>
    </row>
    <row r="138" spans="2:69" x14ac:dyDescent="0.25">
      <c r="B138" s="88">
        <v>40634</v>
      </c>
      <c r="C138" s="89" t="s">
        <v>181</v>
      </c>
      <c r="G138" s="88">
        <v>40664</v>
      </c>
      <c r="H138" s="89" t="s">
        <v>182</v>
      </c>
      <c r="I138" s="89"/>
      <c r="P138" s="111"/>
      <c r="Q138" s="88">
        <v>40664</v>
      </c>
      <c r="R138" s="112" t="s">
        <v>182</v>
      </c>
      <c r="Z138" s="111"/>
      <c r="AA138" s="88">
        <v>40664</v>
      </c>
      <c r="AB138" s="112" t="s">
        <v>182</v>
      </c>
      <c r="AJ138" s="111"/>
      <c r="AK138" s="88">
        <v>40664</v>
      </c>
      <c r="AL138" s="112" t="s">
        <v>182</v>
      </c>
      <c r="AX138" s="111"/>
      <c r="AY138" s="119">
        <v>40664</v>
      </c>
      <c r="AZ138" s="151" t="s">
        <v>182</v>
      </c>
      <c r="BA138" s="120"/>
      <c r="BP138" s="179">
        <v>40664</v>
      </c>
      <c r="BQ138" s="112" t="s">
        <v>182</v>
      </c>
    </row>
    <row r="139" spans="2:69" x14ac:dyDescent="0.25">
      <c r="B139" s="88">
        <v>40664</v>
      </c>
      <c r="C139" s="89" t="s">
        <v>182</v>
      </c>
      <c r="G139" s="88">
        <v>40695</v>
      </c>
      <c r="H139" s="89" t="s">
        <v>183</v>
      </c>
      <c r="I139" s="89"/>
      <c r="P139" s="111"/>
      <c r="Q139" s="88">
        <v>40695</v>
      </c>
      <c r="R139" s="112" t="s">
        <v>183</v>
      </c>
      <c r="Z139" s="111"/>
      <c r="AA139" s="88">
        <v>40695</v>
      </c>
      <c r="AB139" s="112" t="s">
        <v>183</v>
      </c>
      <c r="AJ139" s="111"/>
      <c r="AK139" s="88">
        <v>40695</v>
      </c>
      <c r="AL139" s="112" t="s">
        <v>183</v>
      </c>
      <c r="AX139" s="111"/>
      <c r="AY139" s="119">
        <v>40695</v>
      </c>
      <c r="AZ139" s="151" t="s">
        <v>183</v>
      </c>
      <c r="BA139" s="120"/>
      <c r="BP139" s="179">
        <v>40695</v>
      </c>
      <c r="BQ139" s="112" t="s">
        <v>183</v>
      </c>
    </row>
    <row r="140" spans="2:69" x14ac:dyDescent="0.25">
      <c r="B140" s="88">
        <v>40695</v>
      </c>
      <c r="C140" s="89" t="s">
        <v>183</v>
      </c>
      <c r="G140" s="88">
        <v>40725</v>
      </c>
      <c r="H140" s="89" t="s">
        <v>184</v>
      </c>
      <c r="I140" s="89"/>
      <c r="P140" s="111"/>
      <c r="Q140" s="88">
        <v>40725</v>
      </c>
      <c r="R140" s="112" t="s">
        <v>184</v>
      </c>
      <c r="Z140" s="111"/>
      <c r="AA140" s="88">
        <v>40725</v>
      </c>
      <c r="AB140" s="112" t="s">
        <v>184</v>
      </c>
      <c r="AJ140" s="111"/>
      <c r="AK140" s="88">
        <v>40725</v>
      </c>
      <c r="AL140" s="112" t="s">
        <v>184</v>
      </c>
      <c r="AX140" s="111"/>
      <c r="AY140" s="119">
        <v>40725</v>
      </c>
      <c r="AZ140" s="151" t="s">
        <v>184</v>
      </c>
      <c r="BA140" s="120"/>
      <c r="BP140" s="179">
        <v>40725</v>
      </c>
      <c r="BQ140" s="112" t="s">
        <v>184</v>
      </c>
    </row>
    <row r="141" spans="2:69" x14ac:dyDescent="0.25">
      <c r="B141" s="88">
        <v>40725</v>
      </c>
      <c r="C141" s="89" t="s">
        <v>184</v>
      </c>
      <c r="G141" s="88">
        <v>40756</v>
      </c>
      <c r="H141" s="89" t="s">
        <v>185</v>
      </c>
      <c r="I141" s="89"/>
      <c r="P141" s="111"/>
      <c r="Q141" s="88">
        <v>40756</v>
      </c>
      <c r="R141" s="112" t="s">
        <v>185</v>
      </c>
      <c r="Z141" s="111"/>
      <c r="AA141" s="88">
        <v>40756</v>
      </c>
      <c r="AB141" s="112" t="s">
        <v>185</v>
      </c>
      <c r="AJ141" s="111"/>
      <c r="AK141" s="88">
        <v>40756</v>
      </c>
      <c r="AL141" s="112" t="s">
        <v>185</v>
      </c>
      <c r="AX141" s="111"/>
      <c r="AY141" s="119">
        <v>40756</v>
      </c>
      <c r="AZ141" s="151" t="s">
        <v>185</v>
      </c>
      <c r="BA141" s="120"/>
      <c r="BP141" s="179">
        <v>40756</v>
      </c>
      <c r="BQ141" s="112" t="s">
        <v>185</v>
      </c>
    </row>
    <row r="142" spans="2:69" x14ac:dyDescent="0.25">
      <c r="B142" s="88">
        <v>40756</v>
      </c>
      <c r="C142" s="89" t="s">
        <v>185</v>
      </c>
      <c r="G142" s="88">
        <v>40787</v>
      </c>
      <c r="H142" s="89" t="s">
        <v>186</v>
      </c>
      <c r="I142" s="89"/>
      <c r="P142" s="111"/>
      <c r="Q142" s="88">
        <v>40787</v>
      </c>
      <c r="R142" s="112" t="s">
        <v>186</v>
      </c>
      <c r="Z142" s="111"/>
      <c r="AA142" s="88">
        <v>40787</v>
      </c>
      <c r="AB142" s="112" t="s">
        <v>186</v>
      </c>
      <c r="AJ142" s="111"/>
      <c r="AK142" s="88">
        <v>40787</v>
      </c>
      <c r="AL142" s="112" t="s">
        <v>186</v>
      </c>
      <c r="AX142" s="111"/>
      <c r="AY142" s="119">
        <v>40787</v>
      </c>
      <c r="AZ142" s="151" t="s">
        <v>186</v>
      </c>
      <c r="BA142" s="120"/>
      <c r="BP142" s="179">
        <v>40787</v>
      </c>
      <c r="BQ142" s="112" t="s">
        <v>186</v>
      </c>
    </row>
    <row r="143" spans="2:69" x14ac:dyDescent="0.25">
      <c r="B143" s="88">
        <v>40787</v>
      </c>
      <c r="C143" s="89" t="s">
        <v>186</v>
      </c>
      <c r="G143" s="88">
        <v>40817</v>
      </c>
      <c r="H143" s="89" t="s">
        <v>187</v>
      </c>
      <c r="I143" s="89"/>
      <c r="P143" s="111"/>
      <c r="Q143" s="88">
        <v>40817</v>
      </c>
      <c r="R143" s="112" t="s">
        <v>187</v>
      </c>
      <c r="Z143" s="111"/>
      <c r="AA143" s="88">
        <v>40817</v>
      </c>
      <c r="AB143" s="112" t="s">
        <v>187</v>
      </c>
      <c r="AJ143" s="111"/>
      <c r="AK143" s="88">
        <v>40817</v>
      </c>
      <c r="AL143" s="112" t="s">
        <v>187</v>
      </c>
      <c r="AX143" s="111"/>
      <c r="AY143" s="119">
        <v>40817</v>
      </c>
      <c r="AZ143" s="151" t="s">
        <v>187</v>
      </c>
      <c r="BA143" s="120"/>
      <c r="BP143" s="179">
        <v>40817</v>
      </c>
      <c r="BQ143" s="112" t="s">
        <v>187</v>
      </c>
    </row>
    <row r="144" spans="2:69" x14ac:dyDescent="0.25">
      <c r="B144" s="88">
        <v>40817</v>
      </c>
      <c r="C144" s="89" t="s">
        <v>187</v>
      </c>
      <c r="G144" s="88">
        <v>40848</v>
      </c>
      <c r="H144" s="89" t="s">
        <v>188</v>
      </c>
      <c r="I144" s="89"/>
      <c r="P144" s="111"/>
      <c r="Q144" s="88">
        <v>40848</v>
      </c>
      <c r="R144" s="112" t="s">
        <v>188</v>
      </c>
      <c r="Z144" s="111"/>
      <c r="AA144" s="88">
        <v>40848</v>
      </c>
      <c r="AB144" s="112" t="s">
        <v>188</v>
      </c>
      <c r="AJ144" s="111"/>
      <c r="AK144" s="88">
        <v>40848</v>
      </c>
      <c r="AL144" s="112" t="s">
        <v>188</v>
      </c>
      <c r="AX144" s="111"/>
      <c r="AY144" s="119">
        <v>40848</v>
      </c>
      <c r="AZ144" s="151" t="s">
        <v>188</v>
      </c>
      <c r="BA144" s="120"/>
      <c r="BP144" s="179">
        <v>40848</v>
      </c>
      <c r="BQ144" s="112" t="s">
        <v>188</v>
      </c>
    </row>
    <row r="145" spans="2:69" x14ac:dyDescent="0.25">
      <c r="B145" s="88">
        <v>40848</v>
      </c>
      <c r="C145" s="89" t="s">
        <v>188</v>
      </c>
      <c r="G145" s="88">
        <v>40878</v>
      </c>
      <c r="H145" s="89" t="s">
        <v>189</v>
      </c>
      <c r="I145" s="89"/>
      <c r="P145" s="111"/>
      <c r="Q145" s="88">
        <v>40878</v>
      </c>
      <c r="R145" s="112" t="s">
        <v>189</v>
      </c>
      <c r="Z145" s="111"/>
      <c r="AA145" s="88">
        <v>40878</v>
      </c>
      <c r="AB145" s="112" t="s">
        <v>189</v>
      </c>
      <c r="AJ145" s="111"/>
      <c r="AK145" s="88">
        <v>40878</v>
      </c>
      <c r="AL145" s="112" t="s">
        <v>189</v>
      </c>
      <c r="AX145" s="111"/>
      <c r="AY145" s="119">
        <v>40878</v>
      </c>
      <c r="AZ145" s="151" t="s">
        <v>189</v>
      </c>
      <c r="BA145" s="120"/>
      <c r="BP145" s="179">
        <v>40878</v>
      </c>
      <c r="BQ145" s="112" t="s">
        <v>189</v>
      </c>
    </row>
    <row r="146" spans="2:69" x14ac:dyDescent="0.25">
      <c r="B146" s="88">
        <v>40878</v>
      </c>
      <c r="C146" s="89" t="s">
        <v>189</v>
      </c>
      <c r="G146" s="88">
        <v>40909</v>
      </c>
      <c r="H146" s="89" t="s">
        <v>190</v>
      </c>
      <c r="I146" s="89"/>
      <c r="P146" s="111"/>
      <c r="Q146" s="88">
        <v>40909</v>
      </c>
      <c r="R146" s="112" t="s">
        <v>190</v>
      </c>
      <c r="Z146" s="111"/>
      <c r="AA146" s="88">
        <v>40909</v>
      </c>
      <c r="AB146" s="112" t="s">
        <v>190</v>
      </c>
      <c r="AJ146" s="111"/>
      <c r="AK146" s="88">
        <v>40909</v>
      </c>
      <c r="AL146" s="112" t="s">
        <v>190</v>
      </c>
      <c r="AX146" s="111"/>
      <c r="AY146" s="119">
        <v>40909</v>
      </c>
      <c r="AZ146" s="151" t="s">
        <v>190</v>
      </c>
      <c r="BA146" s="120"/>
      <c r="BP146" s="179">
        <v>40909</v>
      </c>
      <c r="BQ146" s="112" t="s">
        <v>190</v>
      </c>
    </row>
    <row r="147" spans="2:69" x14ac:dyDescent="0.25">
      <c r="B147" s="88">
        <v>40909</v>
      </c>
      <c r="C147" s="89" t="s">
        <v>190</v>
      </c>
      <c r="G147" s="88">
        <v>40940</v>
      </c>
      <c r="H147" s="89" t="s">
        <v>191</v>
      </c>
      <c r="I147" s="89"/>
      <c r="P147" s="111"/>
      <c r="Q147" s="88">
        <v>40940</v>
      </c>
      <c r="R147" s="112" t="s">
        <v>191</v>
      </c>
      <c r="Z147" s="111"/>
      <c r="AA147" s="88">
        <v>40940</v>
      </c>
      <c r="AB147" s="112" t="s">
        <v>191</v>
      </c>
      <c r="AJ147" s="111"/>
      <c r="AK147" s="88">
        <v>40940</v>
      </c>
      <c r="AL147" s="112" t="s">
        <v>191</v>
      </c>
      <c r="AX147" s="111"/>
      <c r="AY147" s="119">
        <v>40940</v>
      </c>
      <c r="AZ147" s="151" t="s">
        <v>191</v>
      </c>
      <c r="BA147" s="120"/>
      <c r="BP147" s="179">
        <v>40940</v>
      </c>
      <c r="BQ147" s="112" t="s">
        <v>191</v>
      </c>
    </row>
    <row r="148" spans="2:69" x14ac:dyDescent="0.25">
      <c r="B148" s="88">
        <v>40940</v>
      </c>
      <c r="C148" s="89" t="s">
        <v>191</v>
      </c>
      <c r="G148" s="88">
        <v>40969</v>
      </c>
      <c r="H148" s="89" t="s">
        <v>192</v>
      </c>
      <c r="I148" s="89"/>
      <c r="P148" s="111"/>
      <c r="Q148" s="88">
        <v>40969</v>
      </c>
      <c r="R148" s="112" t="s">
        <v>192</v>
      </c>
      <c r="Z148" s="111"/>
      <c r="AA148" s="88">
        <v>40969</v>
      </c>
      <c r="AB148" s="112" t="s">
        <v>192</v>
      </c>
      <c r="AJ148" s="111"/>
      <c r="AK148" s="88">
        <v>40969</v>
      </c>
      <c r="AL148" s="112" t="s">
        <v>192</v>
      </c>
      <c r="AX148" s="111"/>
      <c r="AY148" s="119">
        <v>40969</v>
      </c>
      <c r="AZ148" s="151" t="s">
        <v>192</v>
      </c>
      <c r="BA148" s="120"/>
      <c r="BP148" s="179">
        <v>40969</v>
      </c>
      <c r="BQ148" s="112" t="s">
        <v>192</v>
      </c>
    </row>
    <row r="149" spans="2:69" x14ac:dyDescent="0.25">
      <c r="B149" s="88">
        <v>40969</v>
      </c>
      <c r="C149" s="89" t="s">
        <v>192</v>
      </c>
      <c r="G149" s="88">
        <v>41000</v>
      </c>
      <c r="H149" s="89" t="s">
        <v>193</v>
      </c>
      <c r="I149" s="89"/>
      <c r="P149" s="111"/>
      <c r="Q149" s="88">
        <v>41000</v>
      </c>
      <c r="R149" s="112" t="s">
        <v>193</v>
      </c>
      <c r="Z149" s="111"/>
      <c r="AA149" s="88">
        <v>41000</v>
      </c>
      <c r="AB149" s="112" t="s">
        <v>193</v>
      </c>
      <c r="AJ149" s="111"/>
      <c r="AK149" s="88">
        <v>41000</v>
      </c>
      <c r="AL149" s="112" t="s">
        <v>193</v>
      </c>
      <c r="AX149" s="111"/>
      <c r="AY149" s="119">
        <v>41000</v>
      </c>
      <c r="AZ149" s="151" t="s">
        <v>193</v>
      </c>
      <c r="BA149" s="120"/>
      <c r="BP149" s="179">
        <v>41000</v>
      </c>
      <c r="BQ149" s="112" t="s">
        <v>193</v>
      </c>
    </row>
    <row r="150" spans="2:69" x14ac:dyDescent="0.25">
      <c r="B150" s="88">
        <v>41000</v>
      </c>
      <c r="C150" s="89" t="s">
        <v>193</v>
      </c>
      <c r="G150" s="88">
        <v>41030</v>
      </c>
      <c r="H150" s="89" t="s">
        <v>194</v>
      </c>
      <c r="I150" s="89"/>
      <c r="P150" s="111"/>
      <c r="Q150" s="88">
        <v>41030</v>
      </c>
      <c r="R150" s="112" t="s">
        <v>194</v>
      </c>
      <c r="Z150" s="111"/>
      <c r="AA150" s="88">
        <v>41030</v>
      </c>
      <c r="AB150" s="112" t="s">
        <v>194</v>
      </c>
      <c r="AJ150" s="111"/>
      <c r="AK150" s="88">
        <v>41030</v>
      </c>
      <c r="AL150" s="112" t="s">
        <v>194</v>
      </c>
      <c r="AX150" s="111"/>
      <c r="AY150" s="119">
        <v>41030</v>
      </c>
      <c r="AZ150" s="151" t="s">
        <v>194</v>
      </c>
      <c r="BA150" s="120"/>
      <c r="BP150" s="179">
        <v>41030</v>
      </c>
      <c r="BQ150" s="112" t="s">
        <v>194</v>
      </c>
    </row>
    <row r="151" spans="2:69" x14ac:dyDescent="0.25">
      <c r="B151" s="88">
        <v>41030</v>
      </c>
      <c r="C151" s="89" t="s">
        <v>194</v>
      </c>
      <c r="G151" s="88">
        <v>41061</v>
      </c>
      <c r="H151" s="89" t="s">
        <v>195</v>
      </c>
      <c r="I151" s="89"/>
      <c r="P151" s="111"/>
      <c r="Q151" s="88">
        <v>41061</v>
      </c>
      <c r="R151" s="112" t="s">
        <v>195</v>
      </c>
      <c r="Z151" s="111"/>
      <c r="AA151" s="88">
        <v>41061</v>
      </c>
      <c r="AB151" s="112" t="s">
        <v>195</v>
      </c>
      <c r="AJ151" s="111"/>
      <c r="AK151" s="88">
        <v>41061</v>
      </c>
      <c r="AL151" s="112" t="s">
        <v>195</v>
      </c>
      <c r="AX151" s="111"/>
      <c r="AY151" s="119">
        <v>41061</v>
      </c>
      <c r="AZ151" s="151" t="s">
        <v>195</v>
      </c>
      <c r="BA151" s="120"/>
      <c r="BP151" s="179">
        <v>41061</v>
      </c>
      <c r="BQ151" s="112" t="s">
        <v>195</v>
      </c>
    </row>
    <row r="152" spans="2:69" x14ac:dyDescent="0.25">
      <c r="B152" s="88">
        <v>41061</v>
      </c>
      <c r="C152" s="89" t="s">
        <v>195</v>
      </c>
      <c r="G152" s="88">
        <v>41091</v>
      </c>
      <c r="H152" s="89" t="s">
        <v>196</v>
      </c>
      <c r="I152" s="89"/>
      <c r="P152" s="111"/>
      <c r="Q152" s="88">
        <v>41091</v>
      </c>
      <c r="R152" s="112" t="s">
        <v>196</v>
      </c>
      <c r="Z152" s="111"/>
      <c r="AA152" s="88">
        <v>41091</v>
      </c>
      <c r="AB152" s="112" t="s">
        <v>196</v>
      </c>
      <c r="AJ152" s="111"/>
      <c r="AK152" s="88">
        <v>41091</v>
      </c>
      <c r="AL152" s="112" t="s">
        <v>196</v>
      </c>
      <c r="AX152" s="111"/>
      <c r="AY152" s="119">
        <v>41091</v>
      </c>
      <c r="AZ152" s="151" t="s">
        <v>196</v>
      </c>
      <c r="BA152" s="120"/>
      <c r="BP152" s="179">
        <v>41091</v>
      </c>
      <c r="BQ152" s="112" t="s">
        <v>196</v>
      </c>
    </row>
    <row r="153" spans="2:69" x14ac:dyDescent="0.25">
      <c r="B153" s="88">
        <v>41091</v>
      </c>
      <c r="C153" s="89" t="s">
        <v>196</v>
      </c>
      <c r="G153" s="88">
        <v>41122</v>
      </c>
      <c r="H153" s="89" t="s">
        <v>197</v>
      </c>
      <c r="I153" s="89"/>
      <c r="P153" s="111"/>
      <c r="Q153" s="88">
        <v>41122</v>
      </c>
      <c r="R153" s="112" t="s">
        <v>197</v>
      </c>
      <c r="Z153" s="111"/>
      <c r="AA153" s="88">
        <v>41122</v>
      </c>
      <c r="AB153" s="112" t="s">
        <v>197</v>
      </c>
      <c r="AJ153" s="111"/>
      <c r="AK153" s="88">
        <v>41122</v>
      </c>
      <c r="AL153" s="112" t="s">
        <v>197</v>
      </c>
      <c r="AX153" s="111"/>
      <c r="AY153" s="119">
        <v>41122</v>
      </c>
      <c r="AZ153" s="151" t="s">
        <v>197</v>
      </c>
      <c r="BA153" s="120"/>
      <c r="BP153" s="179">
        <v>41122</v>
      </c>
      <c r="BQ153" s="112" t="s">
        <v>197</v>
      </c>
    </row>
    <row r="154" spans="2:69" x14ac:dyDescent="0.25">
      <c r="B154" s="88">
        <v>41122</v>
      </c>
      <c r="C154" s="89" t="s">
        <v>197</v>
      </c>
      <c r="G154" s="88">
        <v>41153</v>
      </c>
      <c r="H154" s="89" t="s">
        <v>198</v>
      </c>
      <c r="I154" s="89"/>
      <c r="P154" s="111"/>
      <c r="Q154" s="88">
        <v>41153</v>
      </c>
      <c r="R154" s="112" t="s">
        <v>198</v>
      </c>
      <c r="Z154" s="111"/>
      <c r="AA154" s="88">
        <v>41153</v>
      </c>
      <c r="AB154" s="112" t="s">
        <v>198</v>
      </c>
      <c r="AJ154" s="111"/>
      <c r="AK154" s="88">
        <v>41153</v>
      </c>
      <c r="AL154" s="112" t="s">
        <v>198</v>
      </c>
      <c r="AX154" s="111"/>
      <c r="AY154" s="119">
        <v>41153</v>
      </c>
      <c r="AZ154" s="151" t="s">
        <v>198</v>
      </c>
      <c r="BA154" s="120"/>
      <c r="BP154" s="179">
        <v>41153</v>
      </c>
      <c r="BQ154" s="112" t="s">
        <v>198</v>
      </c>
    </row>
    <row r="155" spans="2:69" x14ac:dyDescent="0.25">
      <c r="B155" s="88">
        <v>41153</v>
      </c>
      <c r="C155" s="89" t="s">
        <v>198</v>
      </c>
      <c r="G155" s="88">
        <v>41183</v>
      </c>
      <c r="H155" s="89" t="s">
        <v>199</v>
      </c>
      <c r="I155" s="89"/>
      <c r="P155" s="111"/>
      <c r="Q155" s="88">
        <v>41183</v>
      </c>
      <c r="R155" s="112" t="s">
        <v>199</v>
      </c>
      <c r="Z155" s="111"/>
      <c r="AA155" s="88">
        <v>41183</v>
      </c>
      <c r="AB155" s="112" t="s">
        <v>199</v>
      </c>
      <c r="AJ155" s="111"/>
      <c r="AK155" s="88">
        <v>41183</v>
      </c>
      <c r="AL155" s="112" t="s">
        <v>199</v>
      </c>
      <c r="AX155" s="111"/>
      <c r="AY155" s="119">
        <v>41183</v>
      </c>
      <c r="AZ155" s="151" t="s">
        <v>199</v>
      </c>
      <c r="BA155" s="120"/>
      <c r="BP155" s="179">
        <v>41183</v>
      </c>
      <c r="BQ155" s="112" t="s">
        <v>199</v>
      </c>
    </row>
    <row r="156" spans="2:69" x14ac:dyDescent="0.25">
      <c r="B156" s="88">
        <v>41183</v>
      </c>
      <c r="C156" s="89" t="s">
        <v>199</v>
      </c>
      <c r="G156" s="88">
        <v>41214</v>
      </c>
      <c r="H156" s="89" t="s">
        <v>200</v>
      </c>
      <c r="I156" s="89"/>
      <c r="P156" s="111"/>
      <c r="Q156" s="88">
        <v>41214</v>
      </c>
      <c r="R156" s="112" t="s">
        <v>200</v>
      </c>
      <c r="Z156" s="111"/>
      <c r="AA156" s="88">
        <v>41214</v>
      </c>
      <c r="AB156" s="112" t="s">
        <v>200</v>
      </c>
      <c r="AJ156" s="111"/>
      <c r="AK156" s="88">
        <v>41214</v>
      </c>
      <c r="AL156" s="112" t="s">
        <v>200</v>
      </c>
      <c r="AX156" s="111"/>
      <c r="AY156" s="119">
        <v>41214</v>
      </c>
      <c r="AZ156" s="151" t="s">
        <v>200</v>
      </c>
      <c r="BA156" s="120"/>
      <c r="BP156" s="179">
        <v>41214</v>
      </c>
      <c r="BQ156" s="112" t="s">
        <v>200</v>
      </c>
    </row>
    <row r="157" spans="2:69" x14ac:dyDescent="0.25">
      <c r="B157" s="88">
        <v>41214</v>
      </c>
      <c r="C157" s="89" t="s">
        <v>200</v>
      </c>
      <c r="G157" s="88">
        <v>41244</v>
      </c>
      <c r="H157" s="89" t="s">
        <v>201</v>
      </c>
      <c r="I157" s="89"/>
      <c r="P157" s="111"/>
      <c r="Q157" s="88">
        <v>41244</v>
      </c>
      <c r="R157" s="112" t="s">
        <v>201</v>
      </c>
      <c r="Z157" s="111"/>
      <c r="AA157" s="88">
        <v>41244</v>
      </c>
      <c r="AB157" s="112" t="s">
        <v>201</v>
      </c>
      <c r="AJ157" s="111"/>
      <c r="AK157" s="88">
        <v>41244</v>
      </c>
      <c r="AL157" s="112" t="s">
        <v>201</v>
      </c>
      <c r="AX157" s="111"/>
      <c r="AY157" s="119">
        <v>41244</v>
      </c>
      <c r="AZ157" s="151" t="s">
        <v>201</v>
      </c>
      <c r="BA157" s="120"/>
      <c r="BP157" s="179">
        <v>41244</v>
      </c>
      <c r="BQ157" s="112" t="s">
        <v>201</v>
      </c>
    </row>
    <row r="158" spans="2:69" x14ac:dyDescent="0.25">
      <c r="B158" s="88">
        <v>41244</v>
      </c>
      <c r="C158" s="89" t="s">
        <v>201</v>
      </c>
      <c r="G158" s="88">
        <v>41275</v>
      </c>
      <c r="H158" s="89" t="s">
        <v>202</v>
      </c>
      <c r="I158" s="89"/>
      <c r="P158" s="111"/>
      <c r="Q158" s="88">
        <v>41275</v>
      </c>
      <c r="R158" s="112" t="s">
        <v>202</v>
      </c>
      <c r="Z158" s="111"/>
      <c r="AA158" s="88">
        <v>41275</v>
      </c>
      <c r="AB158" s="112" t="s">
        <v>202</v>
      </c>
      <c r="AJ158" s="111"/>
      <c r="AK158" s="88">
        <v>41275</v>
      </c>
      <c r="AL158" s="112" t="s">
        <v>202</v>
      </c>
      <c r="AX158" s="111"/>
      <c r="AY158" s="119">
        <v>41275</v>
      </c>
      <c r="AZ158" s="151" t="s">
        <v>202</v>
      </c>
      <c r="BA158" s="120"/>
      <c r="BP158" s="179">
        <v>41275</v>
      </c>
      <c r="BQ158" s="112" t="s">
        <v>202</v>
      </c>
    </row>
    <row r="159" spans="2:69" x14ac:dyDescent="0.25">
      <c r="B159" s="88">
        <v>41275</v>
      </c>
      <c r="C159" s="89" t="s">
        <v>202</v>
      </c>
      <c r="G159" s="88">
        <v>41306</v>
      </c>
      <c r="H159" s="89" t="s">
        <v>203</v>
      </c>
      <c r="I159" s="89"/>
      <c r="P159" s="111"/>
      <c r="Q159" s="88">
        <v>41306</v>
      </c>
      <c r="R159" s="112" t="s">
        <v>203</v>
      </c>
      <c r="Z159" s="111"/>
      <c r="AA159" s="88">
        <v>41306</v>
      </c>
      <c r="AB159" s="112" t="s">
        <v>203</v>
      </c>
      <c r="AJ159" s="111"/>
      <c r="AK159" s="88">
        <v>41306</v>
      </c>
      <c r="AL159" s="112" t="s">
        <v>203</v>
      </c>
      <c r="AX159" s="111"/>
      <c r="AY159" s="119">
        <v>41306</v>
      </c>
      <c r="AZ159" s="151" t="s">
        <v>203</v>
      </c>
      <c r="BA159" s="120"/>
      <c r="BP159" s="179">
        <v>41306</v>
      </c>
      <c r="BQ159" s="112" t="s">
        <v>203</v>
      </c>
    </row>
    <row r="160" spans="2:69" x14ac:dyDescent="0.25">
      <c r="B160" s="88">
        <v>41306</v>
      </c>
      <c r="C160" s="89" t="s">
        <v>203</v>
      </c>
      <c r="G160" s="88">
        <v>41334</v>
      </c>
      <c r="H160" s="89" t="s">
        <v>204</v>
      </c>
      <c r="I160" s="89"/>
      <c r="P160" s="111"/>
      <c r="Q160" s="88">
        <v>41334</v>
      </c>
      <c r="R160" s="112" t="s">
        <v>204</v>
      </c>
      <c r="Z160" s="111"/>
      <c r="AA160" s="88">
        <v>41334</v>
      </c>
      <c r="AB160" s="112" t="s">
        <v>204</v>
      </c>
      <c r="AJ160" s="111"/>
      <c r="AK160" s="88">
        <v>41334</v>
      </c>
      <c r="AL160" s="112" t="s">
        <v>204</v>
      </c>
      <c r="AX160" s="111"/>
      <c r="AY160" s="119">
        <v>41334</v>
      </c>
      <c r="AZ160" s="151" t="s">
        <v>204</v>
      </c>
      <c r="BA160" s="120"/>
      <c r="BP160" s="179">
        <v>41334</v>
      </c>
      <c r="BQ160" s="112" t="s">
        <v>204</v>
      </c>
    </row>
    <row r="161" spans="2:69" x14ac:dyDescent="0.25">
      <c r="B161" s="88">
        <v>41334</v>
      </c>
      <c r="C161" s="89" t="s">
        <v>204</v>
      </c>
      <c r="G161" s="88">
        <v>41365</v>
      </c>
      <c r="H161" s="89" t="s">
        <v>205</v>
      </c>
      <c r="I161" s="89"/>
      <c r="P161" s="111"/>
      <c r="Q161" s="88">
        <v>41365</v>
      </c>
      <c r="R161" s="112" t="s">
        <v>205</v>
      </c>
      <c r="Z161" s="111"/>
      <c r="AA161" s="88">
        <v>41365</v>
      </c>
      <c r="AB161" s="112" t="s">
        <v>205</v>
      </c>
      <c r="AJ161" s="111"/>
      <c r="AK161" s="88">
        <v>41365</v>
      </c>
      <c r="AL161" s="112" t="s">
        <v>205</v>
      </c>
      <c r="AX161" s="111"/>
      <c r="AY161" s="119">
        <v>41365</v>
      </c>
      <c r="AZ161" s="151" t="s">
        <v>205</v>
      </c>
      <c r="BA161" s="120"/>
      <c r="BP161" s="179">
        <v>41365</v>
      </c>
      <c r="BQ161" s="112" t="s">
        <v>205</v>
      </c>
    </row>
    <row r="162" spans="2:69" x14ac:dyDescent="0.25">
      <c r="B162" s="88">
        <v>41365</v>
      </c>
      <c r="C162" s="89" t="s">
        <v>205</v>
      </c>
      <c r="G162" s="88">
        <v>41395</v>
      </c>
      <c r="H162" s="89" t="s">
        <v>206</v>
      </c>
      <c r="I162" s="89"/>
      <c r="P162" s="111"/>
      <c r="Q162" s="88">
        <v>41395</v>
      </c>
      <c r="R162" s="112" t="s">
        <v>206</v>
      </c>
      <c r="Z162" s="111"/>
      <c r="AA162" s="88">
        <v>41395</v>
      </c>
      <c r="AB162" s="112" t="s">
        <v>206</v>
      </c>
      <c r="AJ162" s="111"/>
      <c r="AK162" s="88">
        <v>41395</v>
      </c>
      <c r="AL162" s="112" t="s">
        <v>206</v>
      </c>
      <c r="AX162" s="111"/>
      <c r="AY162" s="119">
        <v>41395</v>
      </c>
      <c r="AZ162" s="151" t="s">
        <v>206</v>
      </c>
      <c r="BA162" s="120"/>
      <c r="BP162" s="179">
        <v>41395</v>
      </c>
      <c r="BQ162" s="112" t="s">
        <v>206</v>
      </c>
    </row>
    <row r="163" spans="2:69" x14ac:dyDescent="0.25">
      <c r="B163" s="88">
        <v>41395</v>
      </c>
      <c r="C163" s="89" t="s">
        <v>206</v>
      </c>
      <c r="G163" s="88">
        <v>41426</v>
      </c>
      <c r="H163" s="89" t="s">
        <v>207</v>
      </c>
      <c r="I163" s="89"/>
      <c r="P163" s="111"/>
      <c r="Q163" s="88">
        <v>41426</v>
      </c>
      <c r="R163" s="112" t="s">
        <v>207</v>
      </c>
      <c r="Z163" s="111"/>
      <c r="AA163" s="88">
        <v>41426</v>
      </c>
      <c r="AB163" s="112" t="s">
        <v>207</v>
      </c>
      <c r="AJ163" s="111"/>
      <c r="AK163" s="88">
        <v>41426</v>
      </c>
      <c r="AL163" s="112" t="s">
        <v>207</v>
      </c>
      <c r="AX163" s="111"/>
      <c r="AY163" s="119">
        <v>41426</v>
      </c>
      <c r="AZ163" s="151" t="s">
        <v>207</v>
      </c>
      <c r="BA163" s="120"/>
      <c r="BP163" s="179">
        <v>41426</v>
      </c>
      <c r="BQ163" s="112" t="s">
        <v>207</v>
      </c>
    </row>
    <row r="164" spans="2:69" x14ac:dyDescent="0.25">
      <c r="B164" s="88">
        <v>41426</v>
      </c>
      <c r="C164" s="89" t="s">
        <v>207</v>
      </c>
      <c r="G164" s="88">
        <v>41456</v>
      </c>
      <c r="H164" s="89" t="s">
        <v>208</v>
      </c>
      <c r="I164" s="89"/>
      <c r="P164" s="111"/>
      <c r="Q164" s="88">
        <v>41456</v>
      </c>
      <c r="R164" s="112" t="s">
        <v>208</v>
      </c>
      <c r="Z164" s="111"/>
      <c r="AA164" s="88">
        <v>41456</v>
      </c>
      <c r="AB164" s="112" t="s">
        <v>208</v>
      </c>
      <c r="AJ164" s="111"/>
      <c r="AK164" s="88">
        <v>41456</v>
      </c>
      <c r="AL164" s="112" t="s">
        <v>208</v>
      </c>
      <c r="AX164" s="111"/>
      <c r="AY164" s="119">
        <v>41456</v>
      </c>
      <c r="AZ164" s="151" t="s">
        <v>208</v>
      </c>
      <c r="BA164" s="120"/>
      <c r="BP164" s="179">
        <v>41456</v>
      </c>
      <c r="BQ164" s="112" t="s">
        <v>208</v>
      </c>
    </row>
    <row r="165" spans="2:69" x14ac:dyDescent="0.25">
      <c r="B165" s="88">
        <v>41456</v>
      </c>
      <c r="C165" s="89" t="s">
        <v>208</v>
      </c>
      <c r="G165" s="88">
        <v>41487</v>
      </c>
      <c r="H165" s="89" t="s">
        <v>209</v>
      </c>
      <c r="I165" s="89"/>
      <c r="P165" s="111"/>
      <c r="Q165" s="88">
        <v>41487</v>
      </c>
      <c r="R165" s="112" t="s">
        <v>209</v>
      </c>
      <c r="Z165" s="111"/>
      <c r="AA165" s="88">
        <v>41487</v>
      </c>
      <c r="AB165" s="112" t="s">
        <v>209</v>
      </c>
      <c r="AJ165" s="111"/>
      <c r="AK165" s="88">
        <v>41487</v>
      </c>
      <c r="AL165" s="112" t="s">
        <v>209</v>
      </c>
      <c r="AX165" s="111"/>
      <c r="AY165" s="119">
        <v>41487</v>
      </c>
      <c r="AZ165" s="151" t="s">
        <v>209</v>
      </c>
      <c r="BA165" s="120"/>
      <c r="BP165" s="179">
        <v>41487</v>
      </c>
      <c r="BQ165" s="112" t="s">
        <v>209</v>
      </c>
    </row>
    <row r="166" spans="2:69" x14ac:dyDescent="0.25">
      <c r="B166" s="88">
        <v>41487</v>
      </c>
      <c r="C166" s="89" t="s">
        <v>209</v>
      </c>
      <c r="G166" s="88">
        <v>41518</v>
      </c>
      <c r="H166" s="89" t="s">
        <v>210</v>
      </c>
      <c r="I166" s="89"/>
      <c r="P166" s="111"/>
      <c r="Q166" s="88">
        <v>41518</v>
      </c>
      <c r="R166" s="112" t="s">
        <v>210</v>
      </c>
      <c r="Z166" s="111"/>
      <c r="AA166" s="88">
        <v>41518</v>
      </c>
      <c r="AB166" s="112" t="s">
        <v>210</v>
      </c>
      <c r="AJ166" s="111"/>
      <c r="AK166" s="88">
        <v>41518</v>
      </c>
      <c r="AL166" s="112" t="s">
        <v>210</v>
      </c>
      <c r="AX166" s="111"/>
      <c r="AY166" s="119">
        <v>41518</v>
      </c>
      <c r="AZ166" s="151" t="s">
        <v>210</v>
      </c>
      <c r="BA166" s="120"/>
      <c r="BP166" s="179">
        <v>41518</v>
      </c>
      <c r="BQ166" s="112" t="s">
        <v>210</v>
      </c>
    </row>
    <row r="167" spans="2:69" x14ac:dyDescent="0.25">
      <c r="B167" s="88">
        <v>41518</v>
      </c>
      <c r="C167" s="89" t="s">
        <v>210</v>
      </c>
      <c r="G167" s="88">
        <v>41548</v>
      </c>
      <c r="H167" s="89" t="s">
        <v>211</v>
      </c>
      <c r="I167" s="89"/>
      <c r="P167" s="111"/>
      <c r="Q167" s="88">
        <v>41548</v>
      </c>
      <c r="R167" s="112" t="s">
        <v>211</v>
      </c>
      <c r="Z167" s="111"/>
      <c r="AA167" s="88">
        <v>41548</v>
      </c>
      <c r="AB167" s="112" t="s">
        <v>211</v>
      </c>
      <c r="AJ167" s="111"/>
      <c r="AK167" s="88">
        <v>41548</v>
      </c>
      <c r="AL167" s="112" t="s">
        <v>211</v>
      </c>
      <c r="AX167" s="111"/>
      <c r="AY167" s="119">
        <v>41548</v>
      </c>
      <c r="AZ167" s="151" t="s">
        <v>211</v>
      </c>
      <c r="BA167" s="120"/>
      <c r="BP167" s="179">
        <v>41548</v>
      </c>
      <c r="BQ167" s="112" t="s">
        <v>211</v>
      </c>
    </row>
    <row r="168" spans="2:69" x14ac:dyDescent="0.25">
      <c r="B168" s="88">
        <v>41548</v>
      </c>
      <c r="C168" s="89" t="s">
        <v>211</v>
      </c>
      <c r="G168" s="88">
        <v>41579</v>
      </c>
      <c r="H168" s="89" t="s">
        <v>212</v>
      </c>
      <c r="I168" s="89"/>
      <c r="P168" s="111"/>
      <c r="Q168" s="88">
        <v>41579</v>
      </c>
      <c r="R168" s="112" t="s">
        <v>212</v>
      </c>
      <c r="Z168" s="111"/>
      <c r="AA168" s="88">
        <v>41579</v>
      </c>
      <c r="AB168" s="112" t="s">
        <v>212</v>
      </c>
      <c r="AJ168" s="111"/>
      <c r="AK168" s="88">
        <v>41579</v>
      </c>
      <c r="AL168" s="112" t="s">
        <v>212</v>
      </c>
      <c r="AX168" s="111"/>
      <c r="AY168" s="119">
        <v>41579</v>
      </c>
      <c r="AZ168" s="151" t="s">
        <v>212</v>
      </c>
      <c r="BA168" s="120"/>
      <c r="BP168" s="179">
        <v>41579</v>
      </c>
      <c r="BQ168" s="112" t="s">
        <v>212</v>
      </c>
    </row>
    <row r="169" spans="2:69" x14ac:dyDescent="0.25">
      <c r="B169" s="88">
        <v>41579</v>
      </c>
      <c r="C169" s="89" t="s">
        <v>212</v>
      </c>
      <c r="G169" s="88">
        <v>41609</v>
      </c>
      <c r="H169" s="89" t="s">
        <v>213</v>
      </c>
      <c r="I169" s="89"/>
      <c r="P169" s="111"/>
      <c r="Q169" s="88">
        <v>41609</v>
      </c>
      <c r="R169" s="112" t="s">
        <v>213</v>
      </c>
      <c r="Z169" s="111"/>
      <c r="AA169" s="88">
        <v>41609</v>
      </c>
      <c r="AB169" s="112" t="s">
        <v>213</v>
      </c>
      <c r="AJ169" s="111"/>
      <c r="AK169" s="88">
        <v>41609</v>
      </c>
      <c r="AL169" s="112" t="s">
        <v>213</v>
      </c>
      <c r="AX169" s="111"/>
      <c r="AY169" s="119">
        <v>41609</v>
      </c>
      <c r="AZ169" s="151" t="s">
        <v>213</v>
      </c>
      <c r="BA169" s="120"/>
      <c r="BP169" s="179">
        <v>41609</v>
      </c>
      <c r="BQ169" s="112" t="s">
        <v>213</v>
      </c>
    </row>
    <row r="170" spans="2:69" x14ac:dyDescent="0.25">
      <c r="B170" s="88">
        <v>41609</v>
      </c>
      <c r="C170" s="89" t="s">
        <v>213</v>
      </c>
      <c r="G170" s="88">
        <v>41640</v>
      </c>
      <c r="H170" s="89" t="s">
        <v>214</v>
      </c>
      <c r="I170" s="89"/>
      <c r="P170" s="111"/>
      <c r="Q170" s="88">
        <v>41640</v>
      </c>
      <c r="R170" s="112" t="s">
        <v>214</v>
      </c>
      <c r="Z170" s="111"/>
      <c r="AA170" s="88">
        <v>41640</v>
      </c>
      <c r="AB170" s="112" t="s">
        <v>214</v>
      </c>
      <c r="AJ170" s="111"/>
      <c r="AK170" s="88">
        <v>41640</v>
      </c>
      <c r="AL170" s="112" t="s">
        <v>214</v>
      </c>
      <c r="AX170" s="111"/>
      <c r="AY170" s="119">
        <v>41640</v>
      </c>
      <c r="AZ170" s="151" t="s">
        <v>214</v>
      </c>
      <c r="BA170" s="120"/>
      <c r="BP170" s="179">
        <v>41640</v>
      </c>
      <c r="BQ170" s="112" t="s">
        <v>214</v>
      </c>
    </row>
    <row r="171" spans="2:69" x14ac:dyDescent="0.25">
      <c r="B171" s="88">
        <v>41640</v>
      </c>
      <c r="C171" s="89" t="s">
        <v>214</v>
      </c>
      <c r="G171" s="88">
        <v>41671</v>
      </c>
      <c r="H171" s="89" t="s">
        <v>215</v>
      </c>
      <c r="I171" s="89"/>
      <c r="P171" s="111"/>
      <c r="Q171" s="88">
        <v>41671</v>
      </c>
      <c r="R171" s="112" t="s">
        <v>215</v>
      </c>
      <c r="Z171" s="111"/>
      <c r="AA171" s="88">
        <v>41671</v>
      </c>
      <c r="AB171" s="112" t="s">
        <v>215</v>
      </c>
      <c r="AJ171" s="111"/>
      <c r="AK171" s="88">
        <v>41671</v>
      </c>
      <c r="AL171" s="112" t="s">
        <v>215</v>
      </c>
      <c r="AX171" s="111"/>
      <c r="AY171" s="119">
        <v>41671</v>
      </c>
      <c r="AZ171" s="151" t="s">
        <v>215</v>
      </c>
      <c r="BA171" s="120"/>
      <c r="BP171" s="179">
        <v>41671</v>
      </c>
      <c r="BQ171" s="112" t="s">
        <v>215</v>
      </c>
    </row>
    <row r="172" spans="2:69" x14ac:dyDescent="0.25">
      <c r="B172" s="88">
        <v>41671</v>
      </c>
      <c r="C172" s="89" t="s">
        <v>215</v>
      </c>
      <c r="G172" s="88">
        <v>41699</v>
      </c>
      <c r="H172" s="89" t="s">
        <v>216</v>
      </c>
      <c r="I172" s="89"/>
      <c r="P172" s="111"/>
      <c r="Q172" s="88">
        <v>41699</v>
      </c>
      <c r="R172" s="112" t="s">
        <v>216</v>
      </c>
      <c r="Z172" s="111"/>
      <c r="AA172" s="88">
        <v>41699</v>
      </c>
      <c r="AB172" s="112" t="s">
        <v>216</v>
      </c>
      <c r="AJ172" s="111"/>
      <c r="AK172" s="88">
        <v>41699</v>
      </c>
      <c r="AL172" s="112" t="s">
        <v>216</v>
      </c>
      <c r="AX172" s="111"/>
      <c r="AY172" s="119">
        <v>41699</v>
      </c>
      <c r="AZ172" s="151" t="s">
        <v>216</v>
      </c>
      <c r="BA172" s="120"/>
      <c r="BP172" s="179">
        <v>41699</v>
      </c>
      <c r="BQ172" s="112" t="s">
        <v>216</v>
      </c>
    </row>
    <row r="173" spans="2:69" x14ac:dyDescent="0.25">
      <c r="B173" s="88">
        <v>41699</v>
      </c>
      <c r="C173" s="89" t="s">
        <v>216</v>
      </c>
      <c r="G173" s="88">
        <v>41730</v>
      </c>
      <c r="H173" s="89" t="s">
        <v>217</v>
      </c>
      <c r="I173" s="89"/>
      <c r="P173" s="111"/>
      <c r="Q173" s="88">
        <v>41730</v>
      </c>
      <c r="R173" s="112" t="s">
        <v>217</v>
      </c>
      <c r="Z173" s="111"/>
      <c r="AA173" s="88">
        <v>41730</v>
      </c>
      <c r="AB173" s="112" t="s">
        <v>217</v>
      </c>
      <c r="AJ173" s="111"/>
      <c r="AK173" s="88">
        <v>41730</v>
      </c>
      <c r="AL173" s="112" t="s">
        <v>217</v>
      </c>
      <c r="AX173" s="111"/>
      <c r="AY173" s="119">
        <v>41730</v>
      </c>
      <c r="AZ173" s="151" t="s">
        <v>217</v>
      </c>
      <c r="BA173" s="120"/>
      <c r="BP173" s="179">
        <v>41730</v>
      </c>
      <c r="BQ173" s="112" t="s">
        <v>217</v>
      </c>
    </row>
    <row r="174" spans="2:69" x14ac:dyDescent="0.25">
      <c r="B174" s="88">
        <v>41730</v>
      </c>
      <c r="C174" s="89" t="s">
        <v>217</v>
      </c>
      <c r="G174" s="88">
        <v>41760</v>
      </c>
      <c r="H174" s="89" t="s">
        <v>218</v>
      </c>
      <c r="I174" s="89"/>
      <c r="P174" s="111"/>
      <c r="Q174" s="88">
        <v>41760</v>
      </c>
      <c r="R174" s="112" t="s">
        <v>218</v>
      </c>
      <c r="Z174" s="111"/>
      <c r="AA174" s="88">
        <v>41760</v>
      </c>
      <c r="AB174" s="112" t="s">
        <v>218</v>
      </c>
      <c r="AJ174" s="111"/>
      <c r="AK174" s="88">
        <v>41760</v>
      </c>
      <c r="AL174" s="112" t="s">
        <v>218</v>
      </c>
      <c r="AX174" s="111"/>
      <c r="AY174" s="119">
        <v>41760</v>
      </c>
      <c r="AZ174" s="151" t="s">
        <v>218</v>
      </c>
      <c r="BA174" s="120"/>
      <c r="BP174" s="179">
        <v>41760</v>
      </c>
      <c r="BQ174" s="112" t="s">
        <v>218</v>
      </c>
    </row>
    <row r="175" spans="2:69" x14ac:dyDescent="0.25">
      <c r="B175" s="88">
        <v>41760</v>
      </c>
      <c r="C175" s="89" t="s">
        <v>218</v>
      </c>
      <c r="G175" s="88">
        <v>41791</v>
      </c>
      <c r="H175" s="89" t="s">
        <v>219</v>
      </c>
      <c r="I175" s="89"/>
      <c r="P175" s="111"/>
      <c r="Q175" s="88">
        <v>41791</v>
      </c>
      <c r="R175" s="112" t="s">
        <v>219</v>
      </c>
      <c r="Z175" s="111"/>
      <c r="AA175" s="88">
        <v>41791</v>
      </c>
      <c r="AB175" s="112" t="s">
        <v>219</v>
      </c>
      <c r="AJ175" s="111"/>
      <c r="AK175" s="88">
        <v>41791</v>
      </c>
      <c r="AL175" s="112" t="s">
        <v>219</v>
      </c>
      <c r="AX175" s="111"/>
      <c r="AY175" s="119">
        <v>41791</v>
      </c>
      <c r="AZ175" s="151" t="s">
        <v>219</v>
      </c>
      <c r="BA175" s="120"/>
      <c r="BP175" s="179">
        <v>41791</v>
      </c>
      <c r="BQ175" s="112" t="s">
        <v>219</v>
      </c>
    </row>
    <row r="176" spans="2:69" x14ac:dyDescent="0.25">
      <c r="B176" s="88">
        <v>41791</v>
      </c>
      <c r="C176" s="89" t="s">
        <v>219</v>
      </c>
      <c r="G176" s="88">
        <v>41821</v>
      </c>
      <c r="H176" s="89" t="s">
        <v>220</v>
      </c>
      <c r="I176" s="89"/>
      <c r="P176" s="111"/>
      <c r="Q176" s="88">
        <v>41821</v>
      </c>
      <c r="R176" s="112" t="s">
        <v>220</v>
      </c>
      <c r="Z176" s="111"/>
      <c r="AA176" s="88">
        <v>41821</v>
      </c>
      <c r="AB176" s="112" t="s">
        <v>220</v>
      </c>
      <c r="AJ176" s="111"/>
      <c r="AK176" s="88">
        <v>41821</v>
      </c>
      <c r="AL176" s="112" t="s">
        <v>220</v>
      </c>
      <c r="AX176" s="111"/>
      <c r="AY176" s="119">
        <v>41821</v>
      </c>
      <c r="AZ176" s="151" t="s">
        <v>220</v>
      </c>
      <c r="BA176" s="120"/>
      <c r="BP176" s="179">
        <v>41821</v>
      </c>
      <c r="BQ176" s="112" t="s">
        <v>220</v>
      </c>
    </row>
    <row r="177" spans="2:69" x14ac:dyDescent="0.25">
      <c r="B177" s="88">
        <v>41821</v>
      </c>
      <c r="C177" s="89" t="s">
        <v>220</v>
      </c>
      <c r="G177" s="88">
        <v>41852</v>
      </c>
      <c r="H177" s="89" t="s">
        <v>221</v>
      </c>
      <c r="I177" s="89"/>
      <c r="P177" s="111"/>
      <c r="Q177" s="88">
        <v>41852</v>
      </c>
      <c r="R177" s="112" t="s">
        <v>221</v>
      </c>
      <c r="Z177" s="111"/>
      <c r="AA177" s="88">
        <v>41852</v>
      </c>
      <c r="AB177" s="112" t="s">
        <v>221</v>
      </c>
      <c r="AJ177" s="111"/>
      <c r="AK177" s="88">
        <v>41852</v>
      </c>
      <c r="AL177" s="112" t="s">
        <v>221</v>
      </c>
      <c r="AX177" s="111"/>
      <c r="AY177" s="119">
        <v>41852</v>
      </c>
      <c r="AZ177" s="151" t="s">
        <v>221</v>
      </c>
      <c r="BA177" s="120"/>
      <c r="BP177" s="179">
        <v>41852</v>
      </c>
      <c r="BQ177" s="112" t="s">
        <v>221</v>
      </c>
    </row>
    <row r="178" spans="2:69" x14ac:dyDescent="0.25">
      <c r="B178" s="88">
        <v>41852</v>
      </c>
      <c r="C178" s="89" t="s">
        <v>221</v>
      </c>
      <c r="G178" s="88">
        <v>41883</v>
      </c>
      <c r="H178" s="89" t="s">
        <v>222</v>
      </c>
      <c r="I178" s="89"/>
      <c r="P178" s="111"/>
      <c r="Q178" s="88">
        <v>41883</v>
      </c>
      <c r="R178" s="112" t="s">
        <v>222</v>
      </c>
      <c r="Z178" s="111"/>
      <c r="AA178" s="88">
        <v>41883</v>
      </c>
      <c r="AB178" s="112" t="s">
        <v>222</v>
      </c>
      <c r="AJ178" s="111"/>
      <c r="AK178" s="88">
        <v>41883</v>
      </c>
      <c r="AL178" s="112" t="s">
        <v>222</v>
      </c>
      <c r="AX178" s="111"/>
      <c r="AY178" s="119">
        <v>41883</v>
      </c>
      <c r="AZ178" s="151" t="s">
        <v>222</v>
      </c>
      <c r="BA178" s="120"/>
      <c r="BP178" s="179">
        <v>41883</v>
      </c>
      <c r="BQ178" s="112" t="s">
        <v>222</v>
      </c>
    </row>
    <row r="179" spans="2:69" x14ac:dyDescent="0.25">
      <c r="B179" s="88">
        <v>41883</v>
      </c>
      <c r="C179" s="89" t="s">
        <v>222</v>
      </c>
      <c r="G179" s="88">
        <v>41913</v>
      </c>
      <c r="H179" s="89" t="s">
        <v>223</v>
      </c>
      <c r="I179" s="89"/>
      <c r="P179" s="111"/>
      <c r="Q179" s="88">
        <v>41913</v>
      </c>
      <c r="R179" s="112" t="s">
        <v>223</v>
      </c>
      <c r="Z179" s="111"/>
      <c r="AA179" s="88">
        <v>41913</v>
      </c>
      <c r="AB179" s="112" t="s">
        <v>223</v>
      </c>
      <c r="AJ179" s="111"/>
      <c r="AK179" s="88">
        <v>41913</v>
      </c>
      <c r="AL179" s="112" t="s">
        <v>223</v>
      </c>
      <c r="AX179" s="111"/>
      <c r="AY179" s="119">
        <v>41913</v>
      </c>
      <c r="AZ179" s="151" t="s">
        <v>223</v>
      </c>
      <c r="BA179" s="120"/>
      <c r="BP179" s="179">
        <v>41913</v>
      </c>
      <c r="BQ179" s="112" t="s">
        <v>223</v>
      </c>
    </row>
    <row r="180" spans="2:69" x14ac:dyDescent="0.25">
      <c r="B180" s="88">
        <v>41913</v>
      </c>
      <c r="C180" s="89" t="s">
        <v>223</v>
      </c>
      <c r="G180" s="88">
        <v>41944</v>
      </c>
      <c r="H180" s="89" t="s">
        <v>224</v>
      </c>
      <c r="I180" s="89"/>
      <c r="P180" s="111"/>
      <c r="Q180" s="88">
        <v>41944</v>
      </c>
      <c r="R180" s="112" t="s">
        <v>224</v>
      </c>
      <c r="Z180" s="111"/>
      <c r="AA180" s="88">
        <v>41944</v>
      </c>
      <c r="AB180" s="112" t="s">
        <v>224</v>
      </c>
      <c r="AJ180" s="111"/>
      <c r="AK180" s="88">
        <v>41944</v>
      </c>
      <c r="AL180" s="112" t="s">
        <v>224</v>
      </c>
      <c r="AX180" s="111"/>
      <c r="AY180" s="119">
        <v>41944</v>
      </c>
      <c r="AZ180" s="151" t="s">
        <v>224</v>
      </c>
      <c r="BA180" s="120"/>
      <c r="BP180" s="179">
        <v>41944</v>
      </c>
      <c r="BQ180" s="112" t="s">
        <v>224</v>
      </c>
    </row>
    <row r="181" spans="2:69" x14ac:dyDescent="0.25">
      <c r="B181" s="88">
        <v>41944</v>
      </c>
      <c r="C181" s="89" t="s">
        <v>224</v>
      </c>
      <c r="G181" s="88">
        <v>41974</v>
      </c>
      <c r="H181" s="89" t="s">
        <v>225</v>
      </c>
      <c r="I181" s="89"/>
      <c r="P181" s="114"/>
      <c r="Q181" s="115">
        <v>41974</v>
      </c>
      <c r="R181" s="116" t="s">
        <v>225</v>
      </c>
      <c r="Z181" s="114"/>
      <c r="AA181" s="115">
        <v>41974</v>
      </c>
      <c r="AB181" s="116" t="s">
        <v>225</v>
      </c>
      <c r="AJ181" s="114"/>
      <c r="AK181" s="115">
        <v>41974</v>
      </c>
      <c r="AL181" s="116" t="s">
        <v>225</v>
      </c>
      <c r="AX181" s="114"/>
      <c r="AY181" s="153">
        <v>41974</v>
      </c>
      <c r="AZ181" s="154" t="s">
        <v>225</v>
      </c>
      <c r="BA181" s="120"/>
      <c r="BP181" s="180">
        <v>41974</v>
      </c>
      <c r="BQ181" s="116" t="s">
        <v>225</v>
      </c>
    </row>
    <row r="182" spans="2:69" x14ac:dyDescent="0.25">
      <c r="B182" s="88">
        <v>41974</v>
      </c>
      <c r="C182" s="89" t="s">
        <v>225</v>
      </c>
    </row>
  </sheetData>
  <sheetProtection algorithmName="SHA-512" hashValue="tqGdgiDzNHlPBVBrorGP3u78qvsTsj6NQNH5F8+X7cbhkF/ERMUEHB4PawjF9jWSK10dMyDHxE0lH3JfuJ1Icw==" saltValue="+9FcnPDHWoH5tqR8RAb5RQ==" spinCount="100000" sheet="1" objects="1" scenarios="1" selectLockedCells="1" selectUnlockedCells="1"/>
  <mergeCells count="32">
    <mergeCell ref="F1:H1"/>
    <mergeCell ref="A1:C1"/>
    <mergeCell ref="AE1:AL1"/>
    <mergeCell ref="AM1:AO1"/>
    <mergeCell ref="V6:V7"/>
    <mergeCell ref="W6:W7"/>
    <mergeCell ref="X6:X7"/>
    <mergeCell ref="Y6:Y7"/>
    <mergeCell ref="K6:K7"/>
    <mergeCell ref="L6:L7"/>
    <mergeCell ref="M6:M7"/>
    <mergeCell ref="N6:N7"/>
    <mergeCell ref="O6:O7"/>
    <mergeCell ref="U6:U7"/>
    <mergeCell ref="AR1:AZ1"/>
    <mergeCell ref="AH12:AH13"/>
    <mergeCell ref="AI12:AI13"/>
    <mergeCell ref="U1:AB1"/>
    <mergeCell ref="K1:R1"/>
    <mergeCell ref="AF12:AF13"/>
    <mergeCell ref="AG12:AG13"/>
    <mergeCell ref="AR12:AR13"/>
    <mergeCell ref="AS12:AS13"/>
    <mergeCell ref="AT12:AT13"/>
    <mergeCell ref="AU12:AU13"/>
    <mergeCell ref="AV12:AV13"/>
    <mergeCell ref="BD1:BQ1"/>
    <mergeCell ref="BE27:BE28"/>
    <mergeCell ref="BF27:BF28"/>
    <mergeCell ref="BD27:BD28"/>
    <mergeCell ref="BH27:BH28"/>
    <mergeCell ref="BI27:BI28"/>
  </mergeCells>
  <dataValidations count="2">
    <dataValidation type="list" allowBlank="1" showInputMessage="1" sqref="AF11:AG11">
      <formula1>RV_</formula1>
    </dataValidation>
    <dataValidation type="list" allowBlank="1" showInputMessage="1" sqref="BD2 BJ2">
      <formula1>segmento</formula1>
    </dataValidation>
  </dataValidation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2"/>
  <sheetViews>
    <sheetView zoomScaleNormal="100" workbookViewId="0">
      <pane xSplit="11" ySplit="28" topLeftCell="L50" activePane="bottomRight" state="frozen"/>
      <selection pane="topRight" activeCell="L1" sqref="L1"/>
      <selection pane="bottomLeft" activeCell="A28" sqref="A28"/>
      <selection pane="bottomRight" activeCell="A8" sqref="A8"/>
    </sheetView>
  </sheetViews>
  <sheetFormatPr defaultRowHeight="15" x14ac:dyDescent="0.25"/>
  <cols>
    <col min="1" max="1" width="29.5703125" style="41" customWidth="1"/>
    <col min="2" max="2" width="12.42578125" style="41" customWidth="1"/>
    <col min="3" max="3" width="57.42578125" style="41" customWidth="1"/>
    <col min="4" max="4" width="15.28515625" style="41" customWidth="1"/>
    <col min="5" max="5" width="14.5703125" style="41" customWidth="1"/>
    <col min="6" max="6" width="18" style="41" customWidth="1"/>
    <col min="7" max="7" width="15.28515625" style="41" customWidth="1"/>
    <col min="8" max="8" width="13.85546875" style="41" customWidth="1"/>
    <col min="9" max="9" width="13.7109375" style="41" customWidth="1"/>
    <col min="10" max="10" width="21.5703125" style="41" customWidth="1"/>
    <col min="11" max="11" width="14.85546875" style="41" customWidth="1"/>
    <col min="12" max="14" width="9.140625" style="79"/>
    <col min="15" max="16384" width="9.140625" style="41"/>
  </cols>
  <sheetData>
    <row r="1" spans="1:14" ht="16.5" thickTop="1" thickBot="1" x14ac:dyDescent="0.3">
      <c r="A1" s="4"/>
      <c r="B1" s="90" t="s">
        <v>7</v>
      </c>
      <c r="C1" s="4"/>
      <c r="D1" s="4"/>
      <c r="E1" s="4"/>
      <c r="F1" s="4"/>
      <c r="G1" s="4"/>
      <c r="L1" s="41"/>
      <c r="M1" s="41"/>
      <c r="N1" s="41"/>
    </row>
    <row r="2" spans="1:14" ht="15.75" thickTop="1" x14ac:dyDescent="0.25">
      <c r="A2" s="4"/>
      <c r="B2" s="25"/>
      <c r="C2" s="4"/>
      <c r="D2" s="4"/>
      <c r="E2" s="4"/>
      <c r="F2" s="4"/>
      <c r="G2" s="4"/>
      <c r="L2" s="41"/>
      <c r="M2" s="41"/>
      <c r="N2" s="41"/>
    </row>
    <row r="3" spans="1:14" x14ac:dyDescent="0.25">
      <c r="A3" s="4"/>
      <c r="B3" s="43"/>
      <c r="C3" s="4"/>
      <c r="D3" s="4"/>
      <c r="E3" s="4"/>
      <c r="F3" s="4"/>
      <c r="G3" s="4"/>
      <c r="L3" s="41"/>
      <c r="M3" s="41"/>
      <c r="N3" s="41"/>
    </row>
    <row r="4" spans="1:14" x14ac:dyDescent="0.25">
      <c r="A4" s="4"/>
      <c r="B4" s="4"/>
      <c r="C4" s="4"/>
      <c r="D4" s="4"/>
      <c r="E4" s="4"/>
      <c r="F4" s="4"/>
      <c r="G4" s="4"/>
      <c r="I4" s="91"/>
      <c r="L4" s="41"/>
      <c r="M4" s="41"/>
      <c r="N4" s="41"/>
    </row>
    <row r="5" spans="1:14" ht="15.75" thickBot="1" x14ac:dyDescent="0.3">
      <c r="A5"/>
      <c r="B5" s="4"/>
      <c r="C5" s="17" t="str">
        <f>CONCATENATE(A8, "-", referências!A4, ", Espírito Santo")</f>
        <v>Volume de Vendas-jul/14, Espírito Santo</v>
      </c>
      <c r="D5" s="17"/>
      <c r="E5" s="17"/>
      <c r="F5" s="17"/>
      <c r="G5" s="17"/>
      <c r="L5" s="41"/>
      <c r="M5" s="41"/>
      <c r="N5" s="41"/>
    </row>
    <row r="6" spans="1:14" ht="15" customHeight="1" x14ac:dyDescent="0.25">
      <c r="A6" s="22"/>
      <c r="B6" s="4"/>
      <c r="C6" s="208"/>
      <c r="D6" s="210" t="s">
        <v>33</v>
      </c>
      <c r="E6" s="210" t="s">
        <v>36</v>
      </c>
      <c r="F6" s="210" t="s">
        <v>2</v>
      </c>
      <c r="G6" s="212" t="s">
        <v>3</v>
      </c>
      <c r="L6" s="41"/>
      <c r="M6" s="41"/>
      <c r="N6" s="41"/>
    </row>
    <row r="7" spans="1:14" ht="45" customHeight="1" thickBot="1" x14ac:dyDescent="0.3">
      <c r="A7" s="25" t="s">
        <v>38</v>
      </c>
      <c r="B7" s="4"/>
      <c r="C7" s="209"/>
      <c r="D7" s="211"/>
      <c r="E7" s="211"/>
      <c r="F7" s="211"/>
      <c r="G7" s="213"/>
      <c r="L7" s="41"/>
      <c r="M7" s="41"/>
      <c r="N7" s="41"/>
    </row>
    <row r="8" spans="1:14" x14ac:dyDescent="0.25">
      <c r="A8" s="24" t="s">
        <v>35</v>
      </c>
      <c r="B8" s="4"/>
      <c r="C8" s="51" t="s">
        <v>32</v>
      </c>
      <c r="D8" s="62">
        <f>IFERROR(SUMIFS(base_tabela!C:C,base_tabela!$B:$B,'Tab. 1'!$A$11,base_tabela!$A:$A,'Tab. 1'!$A$8), "-")</f>
        <v>108.9</v>
      </c>
      <c r="E8" s="62">
        <f>IFERROR(SUMIFS(base_tabela!D:D,base_tabela!$B:$B,'Tab. 1'!$A$11,base_tabela!$A:$A,'Tab. 1'!$A$8), "-")</f>
        <v>-2.2000000000000002</v>
      </c>
      <c r="F8" s="62">
        <f>IFERROR(SUMIFS(base_tabela!E:E,base_tabela!$B:$B,'Tab. 1'!$A$11,base_tabela!$A:$A,'Tab. 1'!$A$8),"-")</f>
        <v>0.9</v>
      </c>
      <c r="G8" s="63">
        <f>IFERROR(SUMIFS(base_tabela!F:F,base_tabela!$B:$B,'Tab. 1'!$A$11,base_tabela!$A:$A,'Tab. 1'!$A$8),"-")</f>
        <v>0.5</v>
      </c>
      <c r="L8" s="41"/>
      <c r="M8" s="41"/>
      <c r="N8" s="41"/>
    </row>
    <row r="9" spans="1:14" x14ac:dyDescent="0.25">
      <c r="A9" s="4"/>
      <c r="B9" s="4"/>
      <c r="C9" s="52" t="s">
        <v>10</v>
      </c>
      <c r="D9" s="64">
        <f>IFERROR(SUMIFS(base_tabela!K:K,base_tabela!$B:$B,'Tab. 1'!$A$11,base_tabela!$A:$A,'Tab. 1'!$A$8), "-")</f>
        <v>106.9</v>
      </c>
      <c r="E9" s="64">
        <f>IFERROR(SUMIFS(base_tabela!X:X,base_tabela!$B:$B,'Tab. 1'!$A$11,base_tabela!$A:$A,'Tab. 1'!$A$8),"-")</f>
        <v>-3.1</v>
      </c>
      <c r="F9" s="64">
        <f>IFERROR(SUMIFS(base_tabela!AK:AK,base_tabela!$B:$B,'Tab. 1'!$A$11,base_tabela!$A:$A,'Tab. 1'!$A$8),"-")</f>
        <v>0.8</v>
      </c>
      <c r="G9" s="65">
        <f>IFERROR(SUMIFS(base_tabela!AX:AX,base_tabela!$B:$B,'Tab. 1'!$A$11,base_tabela!$A:$A,'Tab. 1'!$A$8),"-")</f>
        <v>-1.3</v>
      </c>
      <c r="L9" s="41"/>
      <c r="M9" s="41"/>
      <c r="N9" s="41"/>
    </row>
    <row r="10" spans="1:14" x14ac:dyDescent="0.25">
      <c r="A10" s="25" t="s">
        <v>40</v>
      </c>
      <c r="B10" s="4"/>
      <c r="C10" s="53" t="s">
        <v>11</v>
      </c>
      <c r="D10" s="64">
        <f>IFERROR(SUMIFS(base_tabela!L:L,base_tabela!$B:$B,'Tab. 1'!$A$11,base_tabela!$A:$A,'Tab. 1'!$A$8), "-")</f>
        <v>101.7</v>
      </c>
      <c r="E10" s="64">
        <f>IFERROR(SUMIFS(base_tabela!Y:Y,base_tabela!$B:$B,'Tab. 1'!$A$11,base_tabela!$A:$A,'Tab. 1'!$A$8),"-")</f>
        <v>-1.9</v>
      </c>
      <c r="F10" s="64">
        <f>IFERROR(SUMIFS(base_tabela!AL:AL,base_tabela!$B:$B,'Tab. 1'!$A$11,base_tabela!$A:$A,'Tab. 1'!$A$8),"-")</f>
        <v>-1</v>
      </c>
      <c r="G10" s="65">
        <f>IFERROR(SUMIFS(base_tabela!AY:AY,base_tabela!$B:$B,'Tab. 1'!$A$11,base_tabela!$A:$A,'Tab. 1'!$A$8),"-")</f>
        <v>-1.5</v>
      </c>
      <c r="L10" s="41"/>
      <c r="M10" s="41"/>
      <c r="N10" s="41"/>
    </row>
    <row r="11" spans="1:14" x14ac:dyDescent="0.25">
      <c r="A11" s="81">
        <v>41821</v>
      </c>
      <c r="B11" s="4"/>
      <c r="C11" s="54" t="s">
        <v>12</v>
      </c>
      <c r="D11" s="64">
        <f>IFERROR(SUMIFS(base_tabela!M:M,base_tabela!$B:$B,'Tab. 1'!$A$11,base_tabela!$A:$A,'Tab. 1'!$A$8), "-")</f>
        <v>101.6</v>
      </c>
      <c r="E11" s="64">
        <f>IFERROR(SUMIFS(base_tabela!Z:Z,base_tabela!$B:$B,'Tab. 1'!$A$11,base_tabela!$A:$A,'Tab. 1'!$A$8),"-")</f>
        <v>-2.1</v>
      </c>
      <c r="F11" s="64">
        <f>IFERROR(SUMIFS(base_tabela!AM:AM,base_tabela!$B:$B,'Tab. 1'!$A$11,base_tabela!$A:$A,'Tab. 1'!$A$8),"-")</f>
        <v>-1</v>
      </c>
      <c r="G11" s="65">
        <f>IFERROR(SUMIFS(base_tabela!AZ:AZ,base_tabela!$B:$B,'Tab. 1'!$A$11,base_tabela!$A:$A,'Tab. 1'!$A$8),"-")</f>
        <v>-1.5</v>
      </c>
      <c r="L11" s="41"/>
      <c r="M11" s="41"/>
      <c r="N11" s="41"/>
    </row>
    <row r="12" spans="1:14" x14ac:dyDescent="0.25">
      <c r="A12" s="4"/>
      <c r="B12" s="4"/>
      <c r="C12" s="53" t="s">
        <v>13</v>
      </c>
      <c r="D12" s="64">
        <f>IFERROR(SUMIFS(base_tabela!N:N,base_tabela!$B:$B,'Tab. 1'!$A$11,base_tabela!$A:$A,'Tab. 1'!$A$8), "-")</f>
        <v>120</v>
      </c>
      <c r="E12" s="64">
        <f>IFERROR(SUMIFS(base_tabela!AA:AA,base_tabela!$B:$B,'Tab. 1'!$A$11,base_tabela!$A:$A,'Tab. 1'!$A$8),"-")</f>
        <v>2.5</v>
      </c>
      <c r="F12" s="64">
        <f>IFERROR(SUMIFS(base_tabela!AN:AN,base_tabela!$B:$B,'Tab. 1'!$A$11,base_tabela!$A:$A,'Tab. 1'!$A$8),"-")</f>
        <v>6</v>
      </c>
      <c r="G12" s="65">
        <f>IFERROR(SUMIFS(base_tabela!BA:BA,base_tabela!$B:$B,'Tab. 1'!$A$11,base_tabela!$A:$A,'Tab. 1'!$A$8),"-")</f>
        <v>7.5</v>
      </c>
      <c r="L12" s="41"/>
      <c r="M12" s="41"/>
      <c r="N12" s="41"/>
    </row>
    <row r="13" spans="1:14" x14ac:dyDescent="0.25">
      <c r="A13" s="4"/>
      <c r="B13" s="4"/>
      <c r="C13" s="53" t="s">
        <v>14</v>
      </c>
      <c r="D13" s="64">
        <f>IFERROR(SUMIFS(base_tabela!O:O,base_tabela!$B:$B,'Tab. 1'!$A$11,base_tabela!$A:$A,'Tab. 1'!$A$8), "-")</f>
        <v>127</v>
      </c>
      <c r="E13" s="64">
        <f>IFERROR(SUMIFS(base_tabela!AB:AB,base_tabela!$B:$B,'Tab. 1'!$A$11,base_tabela!$A:$A,'Tab. 1'!$A$8),"-")</f>
        <v>0.3</v>
      </c>
      <c r="F13" s="64">
        <f>IFERROR(SUMIFS(base_tabela!AO:AO,base_tabela!$B:$B,'Tab. 1'!$A$11,base_tabela!$A:$A,'Tab. 1'!$A$8),"-")</f>
        <v>9.6</v>
      </c>
      <c r="G13" s="65">
        <f>IFERROR(SUMIFS(base_tabela!BB:BB,base_tabela!$B:$B,'Tab. 1'!$A$11,base_tabela!$A:$A,'Tab. 1'!$A$8),"-")</f>
        <v>9.6999999999999993</v>
      </c>
      <c r="L13" s="41"/>
      <c r="M13" s="41"/>
      <c r="N13" s="41"/>
    </row>
    <row r="14" spans="1:14" x14ac:dyDescent="0.25">
      <c r="A14" s="4"/>
      <c r="B14" s="4"/>
      <c r="C14" s="54" t="s">
        <v>15</v>
      </c>
      <c r="D14" s="64">
        <f>IFERROR(SUMIFS(base_tabela!P:P,base_tabela!$B:$B,'Tab. 1'!$A$11,base_tabela!$A:$A,'Tab. 1'!$A$8), "-")</f>
        <v>121.9</v>
      </c>
      <c r="E14" s="64">
        <f>IFERROR(SUMIFS(base_tabela!AC:AC,base_tabela!$B:$B,'Tab. 1'!$A$11,base_tabela!$A:$A,'Tab. 1'!$A$8),"-")</f>
        <v>-9.6999999999999993</v>
      </c>
      <c r="F14" s="64">
        <f>IFERROR(SUMIFS(base_tabela!AP:AP,base_tabela!$B:$B,'Tab. 1'!$A$11,base_tabela!$A:$A,'Tab. 1'!$A$8),"-")</f>
        <v>7.5</v>
      </c>
      <c r="G14" s="65">
        <f>IFERROR(SUMIFS(base_tabela!BC:BC,base_tabela!$B:$B,'Tab. 1'!$A$11,base_tabela!$A:$A,'Tab. 1'!$A$8),"-")</f>
        <v>13.4</v>
      </c>
      <c r="L14" s="41"/>
      <c r="M14" s="41"/>
      <c r="N14" s="41"/>
    </row>
    <row r="15" spans="1:14" x14ac:dyDescent="0.25">
      <c r="A15" s="4"/>
      <c r="B15" s="4"/>
      <c r="C15" s="54" t="s">
        <v>16</v>
      </c>
      <c r="D15" s="64">
        <f>IFERROR(SUMIFS(base_tabela!Q:Q,base_tabela!$B:$B,'Tab. 1'!$A$11,base_tabela!$A:$A,'Tab. 1'!$A$8), "-")</f>
        <v>128</v>
      </c>
      <c r="E15" s="64">
        <f>IFERROR(SUMIFS(base_tabela!AD:AD,base_tabela!$B:$B,'Tab. 1'!$A$11,base_tabela!$A:$A,'Tab. 1'!$A$8),"-")</f>
        <v>9.8000000000000007</v>
      </c>
      <c r="F15" s="64">
        <f>IFERROR(SUMIFS(base_tabela!AQ:AQ,base_tabela!$B:$B,'Tab. 1'!$A$11,base_tabela!$A:$A,'Tab. 1'!$A$8),"_")</f>
        <v>9.3000000000000007</v>
      </c>
      <c r="G15" s="65">
        <f>IFERROR(SUMIFS(base_tabela!BD:BD,base_tabela!$B:$B,'Tab. 1'!$A$11,base_tabela!$A:$A,'Tab. 1'!$A$8),"-")</f>
        <v>3.3</v>
      </c>
      <c r="L15" s="41"/>
      <c r="M15" s="41"/>
      <c r="N15" s="41"/>
    </row>
    <row r="16" spans="1:14" ht="19.5" customHeight="1" x14ac:dyDescent="0.25">
      <c r="A16" s="4"/>
      <c r="B16" s="4"/>
      <c r="C16" s="53" t="s">
        <v>17</v>
      </c>
      <c r="D16" s="64">
        <f>IFERROR(SUMIFS(base_tabela!R:R,base_tabela!$B:$B,'Tab. 1'!$A$11,base_tabela!$A:$A,'Tab. 1'!$A$8), "-")</f>
        <v>121.1</v>
      </c>
      <c r="E16" s="64">
        <f>IFERROR(SUMIFS(base_tabela!AE:AE,base_tabela!$B:$B,'Tab. 1'!$A$11,base_tabela!$A:$A,'Tab. 1'!$A$8),"-")</f>
        <v>9.6</v>
      </c>
      <c r="F16" s="64">
        <f>IFERROR(SUMIFS(base_tabela!AR:AR,base_tabela!$B:$B,'Tab. 1'!$A$11,base_tabela!$A:$A,'Tab. 1'!$A$8),"-")</f>
        <v>9.1</v>
      </c>
      <c r="G16" s="65">
        <f>IFERROR(SUMIFS(base_tabela!BE:BE,base_tabela!$B:$B,'Tab. 1'!$A$11,base_tabela!$A:$A,'Tab. 1'!$A$8),"-")</f>
        <v>7.3</v>
      </c>
      <c r="L16" s="41"/>
      <c r="M16" s="41"/>
      <c r="N16" s="41"/>
    </row>
    <row r="17" spans="1:14" x14ac:dyDescent="0.25">
      <c r="A17" s="4"/>
      <c r="B17" s="4"/>
      <c r="C17" s="53" t="s">
        <v>18</v>
      </c>
      <c r="D17" s="64">
        <f>IFERROR(SUMIFS(base_tabela!S:S,base_tabela!$B:$B,'Tab. 1'!$A$11,base_tabela!$A:$A,'Tab. 1'!$A$8), "-")</f>
        <v>98.3</v>
      </c>
      <c r="E17" s="64">
        <f>IFERROR(SUMIFS(base_tabela!AF:AF,base_tabela!$B:$B,'Tab. 1'!$A$11,base_tabela!$A:$A,'Tab. 1'!$A$8),"-")</f>
        <v>4.4000000000000004</v>
      </c>
      <c r="F17" s="64">
        <f>IFERROR(SUMIFS(base_tabela!AS:AS,base_tabela!$B:$B,'Tab. 1'!$A$11,base_tabela!$A:$A,'Tab. 1'!$A$8),"-")</f>
        <v>13.1</v>
      </c>
      <c r="G17" s="65">
        <f>IFERROR(SUMIFS(base_tabela!BF:BF,base_tabela!$B:$B,'Tab. 1'!$A$11,base_tabela!$A:$A,'Tab. 1'!$A$8),"-")</f>
        <v>10.9</v>
      </c>
      <c r="L17" s="41"/>
      <c r="M17" s="41"/>
      <c r="N17" s="41"/>
    </row>
    <row r="18" spans="1:14" x14ac:dyDescent="0.25">
      <c r="A18" s="4"/>
      <c r="B18" s="4"/>
      <c r="C18" s="53" t="s">
        <v>19</v>
      </c>
      <c r="D18" s="64">
        <f>IFERROR(SUMIFS(base_tabela!T:T,base_tabela!$B:$B,'Tab. 1'!$A$11,base_tabela!$A:$A,'Tab. 1'!$A$8), "-")</f>
        <v>84.5</v>
      </c>
      <c r="E18" s="64">
        <f>IFERROR(SUMIFS(base_tabela!AG:AG,base_tabela!$B:$B,'Tab. 1'!$A$11,base_tabela!$A:$A,'Tab. 1'!$A$8),"-")</f>
        <v>-35.700000000000003</v>
      </c>
      <c r="F18" s="64">
        <f>IFERROR(SUMIFS(base_tabela!AT:AT,base_tabela!$B:$B,'Tab. 1'!$A$11,base_tabela!$A:$A,'Tab. 1'!$A$8),"-")</f>
        <v>-31.6</v>
      </c>
      <c r="G18" s="65">
        <f>IFERROR(SUMIFS(base_tabela!BG:BG,base_tabela!$B:$B,'Tab. 1'!$A$11,base_tabela!$A:$A,'Tab. 1'!$A$8),"-")</f>
        <v>-27.6</v>
      </c>
      <c r="L18" s="41"/>
      <c r="M18" s="41"/>
      <c r="N18" s="41"/>
    </row>
    <row r="19" spans="1:14" ht="15.75" thickBot="1" x14ac:dyDescent="0.3">
      <c r="A19" s="4"/>
      <c r="B19" s="4"/>
      <c r="C19" s="55" t="s">
        <v>20</v>
      </c>
      <c r="D19" s="64">
        <f>IFERROR(SUMIFS(base_tabela!U:U,base_tabela!$B:$B,'Tab. 1'!$A$11,base_tabela!$A:$A,'Tab. 1'!$A$8), "-")</f>
        <v>105.5</v>
      </c>
      <c r="E19" s="64">
        <f>IFERROR(SUMIFS(base_tabela!AH:AH,base_tabela!$B:$B,'Tab. 1'!$A$11,base_tabela!$A:$A,'Tab. 1'!$A$8),"-")</f>
        <v>-15.2</v>
      </c>
      <c r="F19" s="64">
        <f>IFERROR(SUMIFS(base_tabela!AU:AU,base_tabela!$B:$B,'Tab. 1'!$A$11,base_tabela!$A:$A,'Tab. 1'!$A$8),"-")</f>
        <v>-12.5</v>
      </c>
      <c r="G19" s="65">
        <f>IFERROR(SUMIFS(base_tabela!BH:BH,base_tabela!$B:$B,'Tab. 1'!$A$11,base_tabela!$A:$A,'Tab. 1'!$A$8),"-")</f>
        <v>-10.199999999999999</v>
      </c>
      <c r="L19" s="41"/>
      <c r="M19" s="41"/>
      <c r="N19" s="41"/>
    </row>
    <row r="20" spans="1:14" x14ac:dyDescent="0.25">
      <c r="A20" s="4"/>
      <c r="B20" s="4"/>
      <c r="C20" s="51" t="s">
        <v>31</v>
      </c>
      <c r="D20" s="66">
        <f>IFERROR(SUMIFS(base_tabela!G:G,base_tabela!$B:$B,'Tab. 1'!$A$11,base_tabela!$A:$A,'Tab. 1'!$A$8), "-")</f>
        <v>96.6</v>
      </c>
      <c r="E20" s="66">
        <f>IFERROR(SUMIFS(base_tabela!H:H,base_tabela!$B:$B,'Tab. 1'!$A$11,base_tabela!$A:$A,'Tab. 1'!$A$8),"-")</f>
        <v>-1.8</v>
      </c>
      <c r="F20" s="66">
        <f>IFERROR(SUMIFS(base_tabela!I:I,base_tabela!$B:$B,'Tab. 1'!$A$11,base_tabela!$A:$A,'Tab. 1'!$A$8),"-")</f>
        <v>-4.7</v>
      </c>
      <c r="G20" s="63">
        <f>IFERROR(SUMIFS(base_tabela!J:J,base_tabela!$B:$B,'Tab. 1'!$A$11,base_tabela!$A:$A,'Tab. 1'!$A$8),"-")</f>
        <v>-4.9000000000000004</v>
      </c>
      <c r="L20" s="41"/>
      <c r="M20" s="41"/>
      <c r="N20" s="41"/>
    </row>
    <row r="21" spans="1:14" x14ac:dyDescent="0.25">
      <c r="A21" s="4"/>
      <c r="B21" s="4"/>
      <c r="C21" s="56" t="s">
        <v>26</v>
      </c>
      <c r="D21" s="64">
        <f>IFERROR(SUMIFS(base_tabela!V:V,base_tabela!$B:$B,'Tab. 1'!$A$11,base_tabela!$A:$A,'Tab. 1'!$A$8), "-")</f>
        <v>82.6</v>
      </c>
      <c r="E21" s="64">
        <f>IFERROR(SUMIFS(base_tabela!AI:AI,base_tabela!$B:$B,'Tab. 1'!$A$11,base_tabela!$A:$A,'Tab. 1'!$A$8),"-")</f>
        <v>-1.4</v>
      </c>
      <c r="F21" s="64">
        <f>IFERROR(SUMIFS(base_tabela!AV:AV,base_tabela!$B:$B,'Tab. 1'!$A$11,base_tabela!$A:$A,'Tab. 1'!$A$8),"-")</f>
        <v>-10.8</v>
      </c>
      <c r="G21" s="65">
        <f>IFERROR(SUMIFS(base_tabela!BI:BI,base_tabela!$B:$B,'Tab. 1'!$A$11,base_tabela!$A:$A,'Tab. 1'!$A$8),"-")</f>
        <v>-11.6</v>
      </c>
      <c r="L21" s="41"/>
      <c r="M21" s="41"/>
      <c r="N21" s="41"/>
    </row>
    <row r="22" spans="1:14" ht="15.75" thickBot="1" x14ac:dyDescent="0.3">
      <c r="A22" s="4"/>
      <c r="B22" s="4"/>
      <c r="C22" s="55" t="s">
        <v>27</v>
      </c>
      <c r="D22" s="67">
        <f>IFERROR(SUMIFS(base_tabela!W:W,base_tabela!$B:$B,'Tab. 1'!$A$11,base_tabela!$A:$A,'Tab. 1'!$A$8), "-")</f>
        <v>128.5</v>
      </c>
      <c r="E22" s="67">
        <f>IFERROR(SUMIFS(base_tabela!AJ:AJ,base_tabela!$B:$B,'Tab. 1'!$A$11,base_tabela!$A:$A,'Tab. 1'!$A$8),"-")</f>
        <v>-2.2000000000000002</v>
      </c>
      <c r="F22" s="67">
        <f>IFERROR(SUMIFS(base_tabela!AW:AW,base_tabela!$B:$B,'Tab. 1'!$A$11,base_tabela!$A:$A,'Tab. 1'!$A$8), "-")</f>
        <v>-2.2000000000000002</v>
      </c>
      <c r="G22" s="68">
        <f>IFERROR(SUMIFS(base_tabela!BJ:BJ,base_tabela!$B:$B,'Tab. 1'!$A$11,base_tabela!$A:$A,'Tab. 1'!$A$8),"-")</f>
        <v>1.1000000000000001</v>
      </c>
      <c r="L22" s="41"/>
      <c r="M22" s="41"/>
      <c r="N22" s="41"/>
    </row>
    <row r="23" spans="1:14" x14ac:dyDescent="0.25">
      <c r="A23" s="4"/>
      <c r="B23" s="4"/>
      <c r="C23" s="18" t="s">
        <v>28</v>
      </c>
      <c r="D23" s="18"/>
      <c r="E23" s="19"/>
      <c r="F23" s="19"/>
      <c r="G23" s="19"/>
      <c r="L23" s="41"/>
      <c r="M23" s="41"/>
      <c r="N23" s="41"/>
    </row>
    <row r="24" spans="1:14" x14ac:dyDescent="0.25">
      <c r="A24" s="4"/>
      <c r="B24" s="4"/>
      <c r="C24" s="20" t="s">
        <v>29</v>
      </c>
      <c r="D24" s="20"/>
      <c r="E24" s="18"/>
      <c r="F24" s="18"/>
      <c r="G24" s="18"/>
      <c r="L24" s="41"/>
      <c r="M24" s="41"/>
      <c r="N24" s="41"/>
    </row>
    <row r="25" spans="1:14" x14ac:dyDescent="0.25">
      <c r="A25" s="4"/>
      <c r="B25" s="4"/>
      <c r="C25" s="21" t="s">
        <v>30</v>
      </c>
      <c r="D25" s="21"/>
      <c r="E25" s="18"/>
      <c r="F25" s="18"/>
      <c r="G25" s="18"/>
      <c r="L25" s="41"/>
      <c r="M25" s="41"/>
      <c r="N25" s="41"/>
    </row>
    <row r="26" spans="1:14" x14ac:dyDescent="0.25">
      <c r="A26" s="4"/>
      <c r="B26" s="4"/>
      <c r="C26" s="21"/>
      <c r="D26" s="21"/>
      <c r="E26" s="18"/>
      <c r="F26" s="18"/>
      <c r="G26" s="18"/>
      <c r="L26" s="41"/>
      <c r="M26" s="41"/>
      <c r="N26" s="41"/>
    </row>
    <row r="27" spans="1:14" x14ac:dyDescent="0.25">
      <c r="A27" s="4"/>
      <c r="B27" s="4"/>
      <c r="C27" s="4"/>
      <c r="D27" s="4"/>
      <c r="E27" s="4"/>
      <c r="F27" s="4"/>
      <c r="G27" s="4"/>
      <c r="L27" s="41"/>
      <c r="M27" s="41"/>
      <c r="N27" s="41"/>
    </row>
    <row r="28" spans="1:14" ht="18.75" customHeight="1" x14ac:dyDescent="0.25">
      <c r="L28" s="41"/>
      <c r="M28" s="41"/>
      <c r="N28" s="41"/>
    </row>
    <row r="29" spans="1:14" x14ac:dyDescent="0.25">
      <c r="L29" s="41"/>
      <c r="M29" s="41"/>
      <c r="N29" s="41"/>
    </row>
    <row r="30" spans="1:14" x14ac:dyDescent="0.25">
      <c r="L30" s="41"/>
      <c r="M30" s="41"/>
      <c r="N30" s="41"/>
    </row>
    <row r="31" spans="1:14" x14ac:dyDescent="0.25">
      <c r="L31" s="41"/>
      <c r="M31" s="41"/>
      <c r="N31" s="41"/>
    </row>
    <row r="32" spans="1:14" x14ac:dyDescent="0.25">
      <c r="L32" s="41"/>
      <c r="M32" s="41"/>
      <c r="N32" s="41"/>
    </row>
    <row r="33" spans="12:14" x14ac:dyDescent="0.25">
      <c r="L33" s="41"/>
      <c r="M33" s="41"/>
      <c r="N33" s="41"/>
    </row>
    <row r="34" spans="12:14" x14ac:dyDescent="0.25">
      <c r="L34" s="41"/>
      <c r="M34" s="41"/>
      <c r="N34" s="41"/>
    </row>
    <row r="35" spans="12:14" x14ac:dyDescent="0.25">
      <c r="L35" s="41"/>
      <c r="M35" s="41"/>
      <c r="N35" s="41"/>
    </row>
    <row r="36" spans="12:14" x14ac:dyDescent="0.25">
      <c r="L36" s="41"/>
      <c r="M36" s="41"/>
      <c r="N36" s="41"/>
    </row>
    <row r="37" spans="12:14" x14ac:dyDescent="0.25">
      <c r="L37" s="41"/>
      <c r="M37" s="41"/>
      <c r="N37" s="41"/>
    </row>
    <row r="38" spans="12:14" x14ac:dyDescent="0.25">
      <c r="L38" s="41"/>
      <c r="M38" s="41"/>
      <c r="N38" s="41"/>
    </row>
    <row r="39" spans="12:14" x14ac:dyDescent="0.25">
      <c r="L39" s="41"/>
      <c r="M39" s="41"/>
      <c r="N39" s="41"/>
    </row>
    <row r="40" spans="12:14" x14ac:dyDescent="0.25">
      <c r="L40" s="41"/>
      <c r="M40" s="41"/>
      <c r="N40" s="41"/>
    </row>
    <row r="41" spans="12:14" x14ac:dyDescent="0.25">
      <c r="L41" s="41"/>
      <c r="M41" s="41"/>
      <c r="N41" s="41"/>
    </row>
    <row r="42" spans="12:14" x14ac:dyDescent="0.25">
      <c r="L42" s="41"/>
      <c r="M42" s="41"/>
      <c r="N42" s="41"/>
    </row>
    <row r="43" spans="12:14" x14ac:dyDescent="0.25">
      <c r="L43" s="41"/>
      <c r="M43" s="41"/>
      <c r="N43" s="41"/>
    </row>
    <row r="44" spans="12:14" x14ac:dyDescent="0.25">
      <c r="L44" s="41"/>
      <c r="M44" s="41"/>
      <c r="N44" s="41"/>
    </row>
    <row r="45" spans="12:14" x14ac:dyDescent="0.25">
      <c r="L45" s="41"/>
      <c r="M45" s="41"/>
      <c r="N45" s="41"/>
    </row>
    <row r="46" spans="12:14" x14ac:dyDescent="0.25">
      <c r="L46" s="41"/>
      <c r="M46" s="41"/>
      <c r="N46" s="41"/>
    </row>
    <row r="47" spans="12:14" x14ac:dyDescent="0.25">
      <c r="L47" s="41"/>
      <c r="M47" s="41"/>
      <c r="N47" s="41"/>
    </row>
    <row r="48" spans="12:14" x14ac:dyDescent="0.25">
      <c r="L48" s="41"/>
      <c r="M48" s="41"/>
      <c r="N48" s="41"/>
    </row>
    <row r="49" spans="12:14" x14ac:dyDescent="0.25">
      <c r="L49" s="41"/>
      <c r="M49" s="41"/>
      <c r="N49" s="41"/>
    </row>
    <row r="50" spans="12:14" x14ac:dyDescent="0.25">
      <c r="L50" s="41"/>
      <c r="M50" s="41"/>
      <c r="N50" s="41"/>
    </row>
    <row r="51" spans="12:14" x14ac:dyDescent="0.25">
      <c r="L51" s="41"/>
      <c r="M51" s="41"/>
      <c r="N51" s="41"/>
    </row>
    <row r="52" spans="12:14" x14ac:dyDescent="0.25">
      <c r="L52" s="41"/>
      <c r="M52" s="41"/>
      <c r="N52" s="41"/>
    </row>
    <row r="53" spans="12:14" x14ac:dyDescent="0.25">
      <c r="L53" s="41"/>
      <c r="M53" s="41"/>
      <c r="N53" s="41"/>
    </row>
    <row r="54" spans="12:14" x14ac:dyDescent="0.25">
      <c r="L54" s="41"/>
      <c r="M54" s="41"/>
      <c r="N54" s="41"/>
    </row>
    <row r="55" spans="12:14" x14ac:dyDescent="0.25">
      <c r="L55" s="41"/>
      <c r="M55" s="41"/>
      <c r="N55" s="41"/>
    </row>
    <row r="56" spans="12:14" x14ac:dyDescent="0.25">
      <c r="L56" s="41"/>
      <c r="M56" s="41"/>
      <c r="N56" s="41"/>
    </row>
    <row r="57" spans="12:14" x14ac:dyDescent="0.25">
      <c r="L57" s="41"/>
      <c r="M57" s="41"/>
      <c r="N57" s="41"/>
    </row>
    <row r="58" spans="12:14" x14ac:dyDescent="0.25">
      <c r="L58" s="41"/>
      <c r="M58" s="41"/>
      <c r="N58" s="41"/>
    </row>
    <row r="59" spans="12:14" x14ac:dyDescent="0.25">
      <c r="L59" s="41"/>
      <c r="M59" s="41"/>
      <c r="N59" s="41"/>
    </row>
    <row r="60" spans="12:14" x14ac:dyDescent="0.25">
      <c r="L60" s="41"/>
      <c r="M60" s="41"/>
      <c r="N60" s="41"/>
    </row>
    <row r="61" spans="12:14" x14ac:dyDescent="0.25">
      <c r="L61" s="41"/>
      <c r="M61" s="41"/>
      <c r="N61" s="41"/>
    </row>
    <row r="62" spans="12:14" x14ac:dyDescent="0.25">
      <c r="L62" s="41"/>
      <c r="M62" s="41"/>
      <c r="N62" s="41"/>
    </row>
    <row r="63" spans="12:14" x14ac:dyDescent="0.25">
      <c r="L63" s="41"/>
      <c r="M63" s="41"/>
      <c r="N63" s="41"/>
    </row>
    <row r="64" spans="12:14" x14ac:dyDescent="0.25">
      <c r="L64" s="41"/>
      <c r="M64" s="41"/>
      <c r="N64" s="41"/>
    </row>
    <row r="65" spans="12:14" x14ac:dyDescent="0.25">
      <c r="L65" s="41"/>
      <c r="M65" s="41"/>
      <c r="N65" s="41"/>
    </row>
    <row r="66" spans="12:14" x14ac:dyDescent="0.25">
      <c r="L66" s="41"/>
      <c r="M66" s="41"/>
      <c r="N66" s="41"/>
    </row>
    <row r="67" spans="12:14" x14ac:dyDescent="0.25">
      <c r="L67" s="41"/>
      <c r="M67" s="41"/>
      <c r="N67" s="41"/>
    </row>
    <row r="68" spans="12:14" x14ac:dyDescent="0.25">
      <c r="L68" s="41"/>
      <c r="M68" s="41"/>
      <c r="N68" s="41"/>
    </row>
    <row r="69" spans="12:14" x14ac:dyDescent="0.25">
      <c r="L69" s="41"/>
      <c r="M69" s="41"/>
      <c r="N69" s="41"/>
    </row>
    <row r="70" spans="12:14" x14ac:dyDescent="0.25">
      <c r="L70" s="41"/>
      <c r="M70" s="41"/>
      <c r="N70" s="41"/>
    </row>
    <row r="71" spans="12:14" x14ac:dyDescent="0.25">
      <c r="L71" s="41"/>
      <c r="M71" s="41"/>
      <c r="N71" s="41"/>
    </row>
    <row r="72" spans="12:14" x14ac:dyDescent="0.25">
      <c r="L72" s="41"/>
      <c r="M72" s="41"/>
      <c r="N72" s="41"/>
    </row>
    <row r="73" spans="12:14" x14ac:dyDescent="0.25">
      <c r="L73" s="41"/>
      <c r="M73" s="41"/>
      <c r="N73" s="41"/>
    </row>
    <row r="74" spans="12:14" x14ac:dyDescent="0.25">
      <c r="L74" s="41"/>
      <c r="M74" s="41"/>
      <c r="N74" s="41"/>
    </row>
    <row r="75" spans="12:14" x14ac:dyDescent="0.25">
      <c r="L75" s="41"/>
      <c r="M75" s="41"/>
      <c r="N75" s="41"/>
    </row>
    <row r="76" spans="12:14" x14ac:dyDescent="0.25">
      <c r="L76" s="41"/>
      <c r="M76" s="41"/>
      <c r="N76" s="41"/>
    </row>
    <row r="77" spans="12:14" x14ac:dyDescent="0.25">
      <c r="L77" s="41"/>
      <c r="M77" s="41"/>
      <c r="N77" s="41"/>
    </row>
    <row r="78" spans="12:14" x14ac:dyDescent="0.25">
      <c r="L78" s="41"/>
      <c r="M78" s="41"/>
      <c r="N78" s="41"/>
    </row>
    <row r="79" spans="12:14" x14ac:dyDescent="0.25">
      <c r="L79" s="41"/>
      <c r="M79" s="41"/>
      <c r="N79" s="41"/>
    </row>
    <row r="80" spans="12:14" x14ac:dyDescent="0.25">
      <c r="L80" s="41"/>
      <c r="M80" s="41"/>
      <c r="N80" s="41"/>
    </row>
    <row r="81" spans="12:14" x14ac:dyDescent="0.25">
      <c r="L81" s="41"/>
      <c r="M81" s="41"/>
      <c r="N81" s="41"/>
    </row>
    <row r="82" spans="12:14" x14ac:dyDescent="0.25">
      <c r="L82" s="41"/>
      <c r="M82" s="41"/>
      <c r="N82" s="41"/>
    </row>
    <row r="83" spans="12:14" x14ac:dyDescent="0.25">
      <c r="L83" s="41"/>
      <c r="M83" s="41"/>
      <c r="N83" s="41"/>
    </row>
    <row r="84" spans="12:14" x14ac:dyDescent="0.25">
      <c r="L84" s="41"/>
      <c r="M84" s="41"/>
      <c r="N84" s="41"/>
    </row>
    <row r="85" spans="12:14" x14ac:dyDescent="0.25">
      <c r="L85" s="41"/>
      <c r="M85" s="41"/>
      <c r="N85" s="41"/>
    </row>
    <row r="86" spans="12:14" x14ac:dyDescent="0.25">
      <c r="L86" s="41"/>
      <c r="M86" s="41"/>
      <c r="N86" s="41"/>
    </row>
    <row r="87" spans="12:14" x14ac:dyDescent="0.25">
      <c r="L87" s="41"/>
      <c r="M87" s="41"/>
      <c r="N87" s="41"/>
    </row>
    <row r="88" spans="12:14" x14ac:dyDescent="0.25">
      <c r="L88" s="41"/>
      <c r="M88" s="41"/>
      <c r="N88" s="41"/>
    </row>
    <row r="89" spans="12:14" x14ac:dyDescent="0.25">
      <c r="L89" s="41"/>
      <c r="M89" s="41"/>
      <c r="N89" s="41"/>
    </row>
    <row r="90" spans="12:14" x14ac:dyDescent="0.25">
      <c r="L90" s="41"/>
      <c r="M90" s="41"/>
      <c r="N90" s="41"/>
    </row>
    <row r="91" spans="12:14" x14ac:dyDescent="0.25">
      <c r="L91" s="41"/>
      <c r="M91" s="41"/>
      <c r="N91" s="41"/>
    </row>
    <row r="92" spans="12:14" x14ac:dyDescent="0.25">
      <c r="L92" s="41"/>
      <c r="M92" s="41"/>
      <c r="N92" s="41"/>
    </row>
    <row r="93" spans="12:14" x14ac:dyDescent="0.25">
      <c r="L93" s="41"/>
      <c r="M93" s="41"/>
      <c r="N93" s="41"/>
    </row>
    <row r="94" spans="12:14" x14ac:dyDescent="0.25">
      <c r="L94" s="41"/>
      <c r="M94" s="41"/>
      <c r="N94" s="41"/>
    </row>
    <row r="95" spans="12:14" x14ac:dyDescent="0.25">
      <c r="L95" s="41"/>
      <c r="M95" s="41"/>
      <c r="N95" s="41"/>
    </row>
    <row r="96" spans="12:14" x14ac:dyDescent="0.25">
      <c r="L96" s="41"/>
      <c r="M96" s="41"/>
      <c r="N96" s="41"/>
    </row>
    <row r="97" spans="12:14" x14ac:dyDescent="0.25">
      <c r="L97" s="41"/>
      <c r="M97" s="41"/>
      <c r="N97" s="41"/>
    </row>
    <row r="98" spans="12:14" x14ac:dyDescent="0.25">
      <c r="L98" s="41"/>
      <c r="M98" s="41"/>
      <c r="N98" s="41"/>
    </row>
    <row r="99" spans="12:14" x14ac:dyDescent="0.25">
      <c r="L99" s="41"/>
      <c r="M99" s="41"/>
      <c r="N99" s="41"/>
    </row>
    <row r="100" spans="12:14" x14ac:dyDescent="0.25">
      <c r="L100" s="41"/>
      <c r="M100" s="41"/>
      <c r="N100" s="41"/>
    </row>
    <row r="101" spans="12:14" x14ac:dyDescent="0.25">
      <c r="L101" s="41"/>
      <c r="M101" s="41"/>
      <c r="N101" s="41"/>
    </row>
    <row r="102" spans="12:14" x14ac:dyDescent="0.25">
      <c r="L102" s="41"/>
      <c r="M102" s="41"/>
      <c r="N102" s="41"/>
    </row>
    <row r="103" spans="12:14" x14ac:dyDescent="0.25">
      <c r="L103" s="41"/>
      <c r="M103" s="41"/>
      <c r="N103" s="41"/>
    </row>
    <row r="104" spans="12:14" x14ac:dyDescent="0.25">
      <c r="L104" s="41"/>
      <c r="M104" s="41"/>
      <c r="N104" s="41"/>
    </row>
    <row r="105" spans="12:14" x14ac:dyDescent="0.25">
      <c r="L105" s="41"/>
      <c r="M105" s="41"/>
      <c r="N105" s="41"/>
    </row>
    <row r="106" spans="12:14" x14ac:dyDescent="0.25">
      <c r="L106" s="41"/>
      <c r="M106" s="41"/>
      <c r="N106" s="41"/>
    </row>
    <row r="107" spans="12:14" x14ac:dyDescent="0.25">
      <c r="L107" s="41"/>
      <c r="M107" s="41"/>
      <c r="N107" s="41"/>
    </row>
    <row r="108" spans="12:14" x14ac:dyDescent="0.25">
      <c r="L108" s="41"/>
      <c r="M108" s="41"/>
      <c r="N108" s="41"/>
    </row>
    <row r="109" spans="12:14" x14ac:dyDescent="0.25">
      <c r="L109" s="41"/>
      <c r="M109" s="41"/>
      <c r="N109" s="41"/>
    </row>
    <row r="110" spans="12:14" x14ac:dyDescent="0.25">
      <c r="L110" s="41"/>
      <c r="M110" s="41"/>
      <c r="N110" s="41"/>
    </row>
    <row r="111" spans="12:14" x14ac:dyDescent="0.25">
      <c r="L111" s="41"/>
      <c r="M111" s="41"/>
      <c r="N111" s="41"/>
    </row>
    <row r="112" spans="12:14" x14ac:dyDescent="0.25">
      <c r="L112" s="41"/>
      <c r="M112" s="41"/>
      <c r="N112" s="41"/>
    </row>
    <row r="113" spans="12:14" x14ac:dyDescent="0.25">
      <c r="L113" s="41"/>
      <c r="M113" s="41"/>
      <c r="N113" s="41"/>
    </row>
    <row r="114" spans="12:14" x14ac:dyDescent="0.25">
      <c r="L114" s="41"/>
      <c r="M114" s="41"/>
      <c r="N114" s="41"/>
    </row>
    <row r="115" spans="12:14" x14ac:dyDescent="0.25">
      <c r="L115" s="41"/>
      <c r="M115" s="41"/>
      <c r="N115" s="41"/>
    </row>
    <row r="116" spans="12:14" x14ac:dyDescent="0.25">
      <c r="L116" s="41"/>
      <c r="M116" s="41"/>
      <c r="N116" s="41"/>
    </row>
    <row r="117" spans="12:14" x14ac:dyDescent="0.25">
      <c r="L117" s="41"/>
      <c r="M117" s="41"/>
      <c r="N117" s="41"/>
    </row>
    <row r="118" spans="12:14" x14ac:dyDescent="0.25">
      <c r="L118" s="41"/>
      <c r="M118" s="41"/>
      <c r="N118" s="41"/>
    </row>
    <row r="119" spans="12:14" x14ac:dyDescent="0.25">
      <c r="L119" s="41"/>
      <c r="M119" s="41"/>
      <c r="N119" s="41"/>
    </row>
    <row r="120" spans="12:14" x14ac:dyDescent="0.25">
      <c r="L120" s="41"/>
      <c r="M120" s="41"/>
      <c r="N120" s="41"/>
    </row>
    <row r="121" spans="12:14" x14ac:dyDescent="0.25">
      <c r="L121" s="41"/>
      <c r="M121" s="41"/>
      <c r="N121" s="41"/>
    </row>
    <row r="122" spans="12:14" x14ac:dyDescent="0.25">
      <c r="L122" s="41"/>
      <c r="M122" s="41"/>
      <c r="N122" s="41"/>
    </row>
    <row r="123" spans="12:14" x14ac:dyDescent="0.25">
      <c r="L123" s="41"/>
      <c r="M123" s="41"/>
      <c r="N123" s="41"/>
    </row>
    <row r="124" spans="12:14" x14ac:dyDescent="0.25">
      <c r="L124" s="41"/>
      <c r="M124" s="41"/>
      <c r="N124" s="41"/>
    </row>
    <row r="125" spans="12:14" x14ac:dyDescent="0.25">
      <c r="L125" s="41"/>
      <c r="M125" s="41"/>
      <c r="N125" s="41"/>
    </row>
    <row r="126" spans="12:14" x14ac:dyDescent="0.25">
      <c r="L126" s="41"/>
      <c r="M126" s="41"/>
      <c r="N126" s="41"/>
    </row>
    <row r="127" spans="12:14" x14ac:dyDescent="0.25">
      <c r="L127" s="41"/>
      <c r="M127" s="41"/>
      <c r="N127" s="41"/>
    </row>
    <row r="128" spans="12:14" x14ac:dyDescent="0.25">
      <c r="L128" s="41"/>
      <c r="M128" s="41"/>
      <c r="N128" s="41"/>
    </row>
    <row r="129" spans="12:14" x14ac:dyDescent="0.25">
      <c r="L129" s="41"/>
      <c r="M129" s="41"/>
      <c r="N129" s="41"/>
    </row>
    <row r="130" spans="12:14" x14ac:dyDescent="0.25">
      <c r="L130" s="41"/>
      <c r="M130" s="41"/>
      <c r="N130" s="41"/>
    </row>
    <row r="131" spans="12:14" x14ac:dyDescent="0.25">
      <c r="L131" s="41"/>
      <c r="M131" s="41"/>
      <c r="N131" s="41"/>
    </row>
    <row r="132" spans="12:14" x14ac:dyDescent="0.25">
      <c r="L132" s="41"/>
      <c r="M132" s="41"/>
      <c r="N132" s="41"/>
    </row>
    <row r="133" spans="12:14" x14ac:dyDescent="0.25">
      <c r="L133" s="41"/>
      <c r="M133" s="41"/>
      <c r="N133" s="41"/>
    </row>
    <row r="134" spans="12:14" x14ac:dyDescent="0.25">
      <c r="L134" s="41"/>
      <c r="M134" s="41"/>
      <c r="N134" s="41"/>
    </row>
    <row r="135" spans="12:14" x14ac:dyDescent="0.25">
      <c r="L135" s="41"/>
      <c r="M135" s="41"/>
      <c r="N135" s="41"/>
    </row>
    <row r="136" spans="12:14" x14ac:dyDescent="0.25">
      <c r="L136" s="41"/>
      <c r="M136" s="41"/>
      <c r="N136" s="41"/>
    </row>
    <row r="137" spans="12:14" x14ac:dyDescent="0.25">
      <c r="L137" s="41"/>
      <c r="M137" s="41"/>
      <c r="N137" s="41"/>
    </row>
    <row r="138" spans="12:14" x14ac:dyDescent="0.25">
      <c r="L138" s="41"/>
      <c r="M138" s="41"/>
      <c r="N138" s="41"/>
    </row>
    <row r="139" spans="12:14" x14ac:dyDescent="0.25">
      <c r="L139" s="41"/>
      <c r="M139" s="41"/>
      <c r="N139" s="41"/>
    </row>
    <row r="140" spans="12:14" x14ac:dyDescent="0.25">
      <c r="L140" s="41"/>
      <c r="M140" s="41"/>
      <c r="N140" s="41"/>
    </row>
    <row r="141" spans="12:14" x14ac:dyDescent="0.25">
      <c r="L141" s="41"/>
      <c r="M141" s="41"/>
      <c r="N141" s="41"/>
    </row>
    <row r="142" spans="12:14" x14ac:dyDescent="0.25">
      <c r="L142" s="41"/>
      <c r="M142" s="41"/>
      <c r="N142" s="41"/>
    </row>
    <row r="143" spans="12:14" x14ac:dyDescent="0.25">
      <c r="L143" s="41"/>
      <c r="M143" s="41"/>
      <c r="N143" s="41"/>
    </row>
    <row r="144" spans="12:14" x14ac:dyDescent="0.25">
      <c r="L144" s="41"/>
      <c r="M144" s="41"/>
      <c r="N144" s="41"/>
    </row>
    <row r="145" spans="12:14" x14ac:dyDescent="0.25">
      <c r="L145" s="41"/>
      <c r="M145" s="41"/>
      <c r="N145" s="41"/>
    </row>
    <row r="146" spans="12:14" x14ac:dyDescent="0.25">
      <c r="L146" s="41"/>
      <c r="M146" s="41"/>
      <c r="N146" s="41"/>
    </row>
    <row r="147" spans="12:14" x14ac:dyDescent="0.25">
      <c r="L147" s="41"/>
      <c r="M147" s="41"/>
      <c r="N147" s="41"/>
    </row>
    <row r="148" spans="12:14" x14ac:dyDescent="0.25">
      <c r="L148" s="41"/>
      <c r="M148" s="41"/>
      <c r="N148" s="41"/>
    </row>
    <row r="149" spans="12:14" x14ac:dyDescent="0.25">
      <c r="L149" s="41"/>
      <c r="M149" s="41"/>
      <c r="N149" s="41"/>
    </row>
    <row r="150" spans="12:14" x14ac:dyDescent="0.25">
      <c r="L150" s="41"/>
      <c r="M150" s="41"/>
      <c r="N150" s="41"/>
    </row>
    <row r="151" spans="12:14" x14ac:dyDescent="0.25">
      <c r="L151" s="41"/>
      <c r="M151" s="41"/>
      <c r="N151" s="41"/>
    </row>
    <row r="152" spans="12:14" x14ac:dyDescent="0.25">
      <c r="L152" s="41"/>
      <c r="M152" s="41"/>
      <c r="N152" s="41"/>
    </row>
    <row r="153" spans="12:14" x14ac:dyDescent="0.25">
      <c r="L153" s="41"/>
      <c r="M153" s="41"/>
      <c r="N153" s="41"/>
    </row>
    <row r="154" spans="12:14" x14ac:dyDescent="0.25">
      <c r="L154" s="41"/>
      <c r="M154" s="41"/>
      <c r="N154" s="41"/>
    </row>
    <row r="155" spans="12:14" x14ac:dyDescent="0.25">
      <c r="L155" s="41"/>
      <c r="M155" s="41"/>
      <c r="N155" s="41"/>
    </row>
    <row r="156" spans="12:14" x14ac:dyDescent="0.25">
      <c r="L156" s="41"/>
      <c r="M156" s="41"/>
      <c r="N156" s="41"/>
    </row>
    <row r="157" spans="12:14" x14ac:dyDescent="0.25">
      <c r="L157" s="41"/>
      <c r="M157" s="41"/>
      <c r="N157" s="41"/>
    </row>
    <row r="158" spans="12:14" x14ac:dyDescent="0.25">
      <c r="L158" s="41"/>
      <c r="M158" s="41"/>
      <c r="N158" s="41"/>
    </row>
    <row r="159" spans="12:14" x14ac:dyDescent="0.25">
      <c r="L159" s="41"/>
      <c r="M159" s="41"/>
      <c r="N159" s="41"/>
    </row>
    <row r="160" spans="12:14" x14ac:dyDescent="0.25">
      <c r="L160" s="41"/>
      <c r="M160" s="41"/>
      <c r="N160" s="41"/>
    </row>
    <row r="161" spans="12:14" x14ac:dyDescent="0.25">
      <c r="L161" s="41"/>
      <c r="M161" s="41"/>
      <c r="N161" s="41"/>
    </row>
    <row r="162" spans="12:14" x14ac:dyDescent="0.25">
      <c r="L162" s="41"/>
      <c r="M162" s="41"/>
      <c r="N162" s="41"/>
    </row>
    <row r="163" spans="12:14" x14ac:dyDescent="0.25">
      <c r="L163" s="41"/>
      <c r="M163" s="41"/>
      <c r="N163" s="41"/>
    </row>
    <row r="164" spans="12:14" x14ac:dyDescent="0.25">
      <c r="L164" s="41"/>
      <c r="M164" s="41"/>
      <c r="N164" s="41"/>
    </row>
    <row r="165" spans="12:14" x14ac:dyDescent="0.25">
      <c r="L165" s="41"/>
      <c r="M165" s="41"/>
      <c r="N165" s="41"/>
    </row>
    <row r="166" spans="12:14" x14ac:dyDescent="0.25">
      <c r="L166" s="41"/>
      <c r="M166" s="41"/>
      <c r="N166" s="41"/>
    </row>
    <row r="167" spans="12:14" x14ac:dyDescent="0.25">
      <c r="L167" s="41"/>
      <c r="M167" s="41"/>
      <c r="N167" s="41"/>
    </row>
    <row r="168" spans="12:14" x14ac:dyDescent="0.25">
      <c r="L168" s="41"/>
      <c r="M168" s="41"/>
      <c r="N168" s="41"/>
    </row>
    <row r="169" spans="12:14" x14ac:dyDescent="0.25">
      <c r="L169" s="41"/>
      <c r="M169" s="41"/>
      <c r="N169" s="41"/>
    </row>
    <row r="170" spans="12:14" x14ac:dyDescent="0.25">
      <c r="L170" s="41"/>
      <c r="M170" s="41"/>
      <c r="N170" s="41"/>
    </row>
    <row r="171" spans="12:14" x14ac:dyDescent="0.25">
      <c r="L171" s="41"/>
      <c r="M171" s="41"/>
      <c r="N171" s="41"/>
    </row>
    <row r="172" spans="12:14" x14ac:dyDescent="0.25">
      <c r="L172" s="41"/>
      <c r="M172" s="41"/>
      <c r="N172" s="41"/>
    </row>
    <row r="173" spans="12:14" x14ac:dyDescent="0.25">
      <c r="L173" s="41"/>
      <c r="M173" s="41"/>
      <c r="N173" s="41"/>
    </row>
    <row r="174" spans="12:14" x14ac:dyDescent="0.25">
      <c r="L174" s="41"/>
      <c r="M174" s="41"/>
      <c r="N174" s="41"/>
    </row>
    <row r="175" spans="12:14" x14ac:dyDescent="0.25">
      <c r="L175" s="41"/>
      <c r="M175" s="41"/>
      <c r="N175" s="41"/>
    </row>
    <row r="176" spans="12:14" x14ac:dyDescent="0.25">
      <c r="L176" s="41"/>
      <c r="M176" s="41"/>
      <c r="N176" s="41"/>
    </row>
    <row r="177" spans="12:14" x14ac:dyDescent="0.25">
      <c r="L177" s="41"/>
      <c r="M177" s="41"/>
      <c r="N177" s="41"/>
    </row>
    <row r="178" spans="12:14" x14ac:dyDescent="0.25">
      <c r="L178" s="41"/>
      <c r="M178" s="41"/>
      <c r="N178" s="41"/>
    </row>
    <row r="179" spans="12:14" x14ac:dyDescent="0.25">
      <c r="L179" s="41"/>
      <c r="M179" s="41"/>
      <c r="N179" s="41"/>
    </row>
    <row r="180" spans="12:14" x14ac:dyDescent="0.25">
      <c r="L180" s="41"/>
      <c r="M180" s="41"/>
      <c r="N180" s="41"/>
    </row>
    <row r="181" spans="12:14" x14ac:dyDescent="0.25">
      <c r="L181" s="41"/>
      <c r="M181" s="41"/>
      <c r="N181" s="41"/>
    </row>
    <row r="182" spans="12:14" x14ac:dyDescent="0.25">
      <c r="L182" s="41"/>
      <c r="M182" s="41"/>
      <c r="N182" s="41"/>
    </row>
  </sheetData>
  <mergeCells count="5">
    <mergeCell ref="C6:C7"/>
    <mergeCell ref="D6:D7"/>
    <mergeCell ref="E6:E7"/>
    <mergeCell ref="F6:F7"/>
    <mergeCell ref="G6:G7"/>
  </mergeCells>
  <conditionalFormatting sqref="I4:I5">
    <cfRule type="containsText" priority="1" operator="containsText" text="Receita nominal de vendas">
      <formula>NOT(ISERROR(SEARCH("Receita nominal de vendas",I4)))</formula>
    </cfRule>
  </conditionalFormatting>
  <dataValidations count="3">
    <dataValidation type="list" allowBlank="1" showInputMessage="1" sqref="B3">
      <formula1>mes_</formula1>
    </dataValidation>
    <dataValidation type="list" allowBlank="1" showInputMessage="1" sqref="A8">
      <formula1>RV_</formula1>
    </dataValidation>
    <dataValidation type="list" allowBlank="1" showInputMessage="1" sqref="A11">
      <formula1>mes_1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3"/>
  <sheetViews>
    <sheetView workbookViewId="0">
      <pane xSplit="15" ySplit="30" topLeftCell="P70" activePane="bottomRight" state="frozen"/>
      <selection pane="topRight" activeCell="N1" sqref="N1"/>
      <selection pane="bottomLeft" activeCell="A29" sqref="A29"/>
      <selection pane="bottomRight" activeCell="A8" sqref="A8"/>
    </sheetView>
  </sheetViews>
  <sheetFormatPr defaultRowHeight="15" x14ac:dyDescent="0.25"/>
  <cols>
    <col min="1" max="1" width="33" style="4" customWidth="1"/>
    <col min="2" max="2" width="9.140625" style="39"/>
    <col min="3" max="3" width="9.140625" style="42"/>
    <col min="4" max="4" width="17.85546875" style="42" customWidth="1"/>
    <col min="5" max="5" width="13.7109375" style="42" customWidth="1"/>
    <col min="6" max="6" width="18.85546875" style="42" customWidth="1"/>
    <col min="7" max="7" width="19.5703125" style="42" customWidth="1"/>
    <col min="8" max="8" width="13.85546875" style="42" customWidth="1"/>
    <col min="9" max="20" width="13.85546875" style="41" customWidth="1"/>
    <col min="24" max="16384" width="9.140625" style="41"/>
  </cols>
  <sheetData>
    <row r="1" spans="1:23" ht="16.5" thickTop="1" thickBot="1" x14ac:dyDescent="0.3">
      <c r="B1" s="90" t="s">
        <v>7</v>
      </c>
      <c r="U1" s="41"/>
      <c r="V1" s="41"/>
      <c r="W1" s="41"/>
    </row>
    <row r="2" spans="1:23" ht="15.75" thickTop="1" x14ac:dyDescent="0.25">
      <c r="U2" s="41"/>
      <c r="V2" s="41"/>
      <c r="W2" s="41"/>
    </row>
    <row r="3" spans="1:23" ht="15.75" thickBot="1" x14ac:dyDescent="0.3">
      <c r="D3" s="57" t="str">
        <f>CONCATENATE(A5, " - ", A8, " - ",referências!F14, ", Espírito Santo")</f>
        <v>Volume de Vendas - Varejo ampliado - jul/14, Espírito Santo</v>
      </c>
      <c r="E3" s="58"/>
      <c r="F3" s="58"/>
      <c r="G3" s="58"/>
      <c r="H3" s="58"/>
      <c r="U3" s="41"/>
      <c r="V3" s="41"/>
      <c r="W3" s="41"/>
    </row>
    <row r="4" spans="1:23" ht="39" thickBot="1" x14ac:dyDescent="0.3">
      <c r="A4" s="25" t="s">
        <v>38</v>
      </c>
      <c r="D4" s="59" t="s">
        <v>4</v>
      </c>
      <c r="E4" s="60" t="s">
        <v>33</v>
      </c>
      <c r="F4" s="60" t="s">
        <v>36</v>
      </c>
      <c r="G4" s="60" t="s">
        <v>2</v>
      </c>
      <c r="H4" s="61" t="s">
        <v>3</v>
      </c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41"/>
      <c r="V4" s="41"/>
      <c r="W4" s="41"/>
    </row>
    <row r="5" spans="1:23" x14ac:dyDescent="0.25">
      <c r="A5" s="24" t="s">
        <v>35</v>
      </c>
      <c r="D5" s="73">
        <f t="shared" ref="D5:D12" si="0">D6-31</f>
        <v>41572</v>
      </c>
      <c r="E5" s="74">
        <f>IFERROR(SUMIFS(base_gráfico!D:D,base_gráfico!$A:$A,'Tab. 2'!$A$5, base_gráfico!$B:$B,'Tab. 2'!$A$8,base_gráfico!$C:$C, referências!$F5),"-")</f>
        <v>99.7</v>
      </c>
      <c r="F5" s="74">
        <f>IFERROR(SUMIFS(base_gráfico!E:E,base_gráfico!$A:$A,'Tab. 2'!$A$5, base_gráfico!$B:$B,'Tab. 2'!$A$8,base_gráfico!$C:$C, referências!$F5),"-")</f>
        <v>-2.7</v>
      </c>
      <c r="G5" s="74">
        <f>IFERROR(SUMIFS(base_gráfico!F:F,base_gráfico!$A:$A,'Tab. 2'!$A$5, base_gráfico!$B:$B,'Tab. 2'!$A$8,base_gráfico!$C:$C, referências!$F5),"-")</f>
        <v>-3.9</v>
      </c>
      <c r="H5" s="75">
        <f>IFERROR(SUMIFS(base_gráfico!G:G,base_gráfico!$A:$A,'Tab. 2'!$A$5, base_gráfico!$B:$B,'Tab. 2'!$A$8,base_gráfico!$C:$C, referências!$F5),"-")</f>
        <v>-2.2000000000000002</v>
      </c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41"/>
      <c r="V5" s="41"/>
      <c r="W5" s="41"/>
    </row>
    <row r="6" spans="1:23" x14ac:dyDescent="0.25">
      <c r="D6" s="73">
        <f t="shared" si="0"/>
        <v>41603</v>
      </c>
      <c r="E6" s="74">
        <f>IFERROR(SUMIFS(base_gráfico!D:D,base_gráfico!$A:$A,'Tab. 2'!$A$5, base_gráfico!$B:$B,'Tab. 2'!$A$8,base_gráfico!$C:$C, referências!$F6),"-")</f>
        <v>99.6</v>
      </c>
      <c r="F6" s="74">
        <f>IFERROR(SUMIFS(base_gráfico!E:E,base_gráfico!$A:$A,'Tab. 2'!$A$5, base_gráfico!$B:$B,'Tab. 2'!$A$8,base_gráfico!$C:$C, referências!$F6),"-")</f>
        <v>-0.6</v>
      </c>
      <c r="G6" s="74">
        <f>IFERROR(SUMIFS(base_gráfico!F:F,base_gráfico!$A:$A,'Tab. 2'!$A$5, base_gráfico!$B:$B,'Tab. 2'!$A$8,base_gráfico!$C:$C, referências!$F6),"-")</f>
        <v>-3.6</v>
      </c>
      <c r="H6" s="75">
        <f>IFERROR(SUMIFS(base_gráfico!G:G,base_gráfico!$A:$A,'Tab. 2'!$A$5, base_gráfico!$B:$B,'Tab. 2'!$A$8,base_gráfico!$C:$C, referências!$F6),"-")</f>
        <v>-3</v>
      </c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41"/>
      <c r="V6" s="41"/>
      <c r="W6" s="41"/>
    </row>
    <row r="7" spans="1:23" x14ac:dyDescent="0.25">
      <c r="A7" s="50" t="s">
        <v>236</v>
      </c>
      <c r="D7" s="73">
        <f t="shared" si="0"/>
        <v>41634</v>
      </c>
      <c r="E7" s="74">
        <f>IFERROR(SUMIFS(base_gráfico!D:D,base_gráfico!$A:$A,'Tab. 2'!$A$5, base_gráfico!$B:$B,'Tab. 2'!$A$8,base_gráfico!$C:$C, referências!$F7),"-")</f>
        <v>107.7</v>
      </c>
      <c r="F7" s="74">
        <f>IFERROR(SUMIFS(base_gráfico!E:E,base_gráfico!$A:$A,'Tab. 2'!$A$5, base_gráfico!$B:$B,'Tab. 2'!$A$8,base_gráfico!$C:$C, referências!$F7),"-")</f>
        <v>-10.6</v>
      </c>
      <c r="G7" s="74">
        <f>IFERROR(SUMIFS(base_gráfico!F:F,base_gráfico!$A:$A,'Tab. 2'!$A$5, base_gráfico!$B:$B,'Tab. 2'!$A$8,base_gráfico!$C:$C, referências!$F7),"-")</f>
        <v>-4.3</v>
      </c>
      <c r="H7" s="75">
        <f>IFERROR(SUMIFS(base_gráfico!G:G,base_gráfico!$A:$A,'Tab. 2'!$A$5, base_gráfico!$B:$B,'Tab. 2'!$A$8,base_gráfico!$C:$C, referências!$F7),"-")</f>
        <v>-4.3</v>
      </c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41"/>
      <c r="V7" s="41"/>
      <c r="W7" s="41"/>
    </row>
    <row r="8" spans="1:23" x14ac:dyDescent="0.25">
      <c r="A8" s="24" t="s">
        <v>43</v>
      </c>
      <c r="D8" s="73">
        <f t="shared" si="0"/>
        <v>41665</v>
      </c>
      <c r="E8" s="74">
        <f>IFERROR(SUMIFS(base_gráfico!D:D,base_gráfico!$A:$A,'Tab. 2'!$A$5, base_gráfico!$B:$B,'Tab. 2'!$A$8,base_gráfico!$C:$C, referências!$F8),"-")</f>
        <v>94.8</v>
      </c>
      <c r="F8" s="74">
        <f>IFERROR(SUMIFS(base_gráfico!E:E,base_gráfico!$A:$A,'Tab. 2'!$A$5, base_gráfico!$B:$B,'Tab. 2'!$A$8,base_gráfico!$C:$C, referências!$F8),"-")</f>
        <v>-7.3</v>
      </c>
      <c r="G8" s="74">
        <f>IFERROR(SUMIFS(base_gráfico!F:F,base_gráfico!$A:$A,'Tab. 2'!$A$5, base_gráfico!$B:$B,'Tab. 2'!$A$8,base_gráfico!$C:$C, referências!$F8),"-")</f>
        <v>-7.3</v>
      </c>
      <c r="H8" s="75">
        <f>IFERROR(SUMIFS(base_gráfico!G:G,base_gráfico!$A:$A,'Tab. 2'!$A$5, base_gráfico!$B:$B,'Tab. 2'!$A$8,base_gráfico!$C:$C, referências!$F8),"-")</f>
        <v>-5</v>
      </c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41"/>
      <c r="V8" s="41"/>
      <c r="W8" s="41"/>
    </row>
    <row r="9" spans="1:23" x14ac:dyDescent="0.25">
      <c r="D9" s="73">
        <f t="shared" si="0"/>
        <v>41696</v>
      </c>
      <c r="E9" s="74">
        <f>IFERROR(SUMIFS(base_gráfico!D:D,base_gráfico!$A:$A,'Tab. 2'!$A$5, base_gráfico!$B:$B,'Tab. 2'!$A$8,base_gráfico!$C:$C, referências!$F9),"-")</f>
        <v>86.9</v>
      </c>
      <c r="F9" s="74">
        <f>IFERROR(SUMIFS(base_gráfico!E:E,base_gráfico!$A:$A,'Tab. 2'!$A$5, base_gráfico!$B:$B,'Tab. 2'!$A$8,base_gráfico!$C:$C, referências!$F9),"-")</f>
        <v>-2.7</v>
      </c>
      <c r="G9" s="74">
        <f>IFERROR(SUMIFS(base_gráfico!F:F,base_gráfico!$A:$A,'Tab. 2'!$A$5, base_gráfico!$B:$B,'Tab. 2'!$A$8,base_gráfico!$C:$C, referências!$F9),"-")</f>
        <v>-5.2</v>
      </c>
      <c r="H9" s="75">
        <f>IFERROR(SUMIFS(base_gráfico!G:G,base_gráfico!$A:$A,'Tab. 2'!$A$5, base_gráfico!$B:$B,'Tab. 2'!$A$8,base_gráfico!$C:$C, referências!$F9),"-")</f>
        <v>-4.8</v>
      </c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41"/>
      <c r="V9" s="41"/>
      <c r="W9" s="41"/>
    </row>
    <row r="10" spans="1:23" x14ac:dyDescent="0.25">
      <c r="A10" s="25" t="s">
        <v>40</v>
      </c>
      <c r="D10" s="73">
        <f t="shared" si="0"/>
        <v>41727</v>
      </c>
      <c r="E10" s="74">
        <f>IFERROR(SUMIFS(base_gráfico!D:D,base_gráfico!$A:$A,'Tab. 2'!$A$5, base_gráfico!$B:$B,'Tab. 2'!$A$8,base_gráfico!$C:$C, referências!$F10),"-")</f>
        <v>89.1</v>
      </c>
      <c r="F10" s="74">
        <f>IFERROR(SUMIFS(base_gráfico!E:E,base_gráfico!$A:$A,'Tab. 2'!$A$5, base_gráfico!$B:$B,'Tab. 2'!$A$8,base_gráfico!$C:$C, referências!$F10),"-")</f>
        <v>-13.1</v>
      </c>
      <c r="G10" s="74">
        <f>IFERROR(SUMIFS(base_gráfico!F:F,base_gráfico!$A:$A,'Tab. 2'!$A$5, base_gráfico!$B:$B,'Tab. 2'!$A$8,base_gráfico!$C:$C, referências!$F10),"-")</f>
        <v>-7.9</v>
      </c>
      <c r="H10" s="75">
        <f>IFERROR(SUMIFS(base_gráfico!G:G,base_gráfico!$A:$A,'Tab. 2'!$A$5, base_gráfico!$B:$B,'Tab. 2'!$A$8,base_gráfico!$C:$C, referências!$F10),"-")</f>
        <v>-5.5</v>
      </c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41"/>
      <c r="V10" s="41"/>
      <c r="W10" s="41"/>
    </row>
    <row r="11" spans="1:23" x14ac:dyDescent="0.25">
      <c r="A11" s="81">
        <v>41821</v>
      </c>
      <c r="D11" s="73">
        <f t="shared" si="0"/>
        <v>41758</v>
      </c>
      <c r="E11" s="74">
        <f>IFERROR(SUMIFS(base_gráfico!D:D,base_gráfico!$A:$A,'Tab. 2'!$A$5, base_gráfico!$B:$B,'Tab. 2'!$A$8,base_gráfico!$C:$C, referências!$F11),"-")</f>
        <v>98.5</v>
      </c>
      <c r="F11" s="74">
        <f>IFERROR(SUMIFS(base_gráfico!E:E,base_gráfico!$A:$A,'Tab. 2'!$A$5, base_gráfico!$B:$B,'Tab. 2'!$A$8,base_gráfico!$C:$C, referências!$F11),"-")</f>
        <v>0.5</v>
      </c>
      <c r="G11" s="74">
        <f>IFERROR(SUMIFS(base_gráfico!F:F,base_gráfico!$A:$A,'Tab. 2'!$A$5, base_gráfico!$B:$B,'Tab. 2'!$A$8,base_gráfico!$C:$C, referências!$F11),"-")</f>
        <v>-5.8</v>
      </c>
      <c r="H11" s="75">
        <f>IFERROR(SUMIFS(base_gráfico!G:G,base_gráfico!$A:$A,'Tab. 2'!$A$5, base_gráfico!$B:$B,'Tab. 2'!$A$8,base_gráfico!$C:$C, referências!$F11),"-")</f>
        <v>-6.4</v>
      </c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41"/>
      <c r="V11" s="41"/>
      <c r="W11" s="41"/>
    </row>
    <row r="12" spans="1:23" ht="15" customHeight="1" x14ac:dyDescent="0.25">
      <c r="D12" s="73">
        <f t="shared" si="0"/>
        <v>41789</v>
      </c>
      <c r="E12" s="74">
        <f>IFERROR(SUMIFS(base_gráfico!D:D,base_gráfico!$A:$A,'Tab. 2'!$A$5, base_gráfico!$B:$B,'Tab. 2'!$A$8,base_gráfico!$C:$C, referências!$F12),"-")</f>
        <v>101.5</v>
      </c>
      <c r="F12" s="74">
        <f>IFERROR(SUMIFS(base_gráfico!E:E,base_gráfico!$A:$A,'Tab. 2'!$A$5, base_gráfico!$B:$B,'Tab. 2'!$A$8,base_gráfico!$C:$C, referências!$F12),"-")</f>
        <v>3.6</v>
      </c>
      <c r="G12" s="74">
        <f>IFERROR(SUMIFS(base_gráfico!F:F,base_gráfico!$A:$A,'Tab. 2'!$A$5, base_gráfico!$B:$B,'Tab. 2'!$A$8,base_gráfico!$C:$C, referências!$F12),"-")</f>
        <v>-4</v>
      </c>
      <c r="H12" s="75">
        <f>IFERROR(SUMIFS(base_gráfico!G:G,base_gráfico!$A:$A,'Tab. 2'!$A$5, base_gráfico!$B:$B,'Tab. 2'!$A$8,base_gráfico!$C:$C, referências!$F12),"-")</f>
        <v>-5.3</v>
      </c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41"/>
      <c r="V12" s="41"/>
      <c r="W12" s="41"/>
    </row>
    <row r="13" spans="1:23" x14ac:dyDescent="0.25">
      <c r="D13" s="73">
        <f>D14-1</f>
        <v>41820</v>
      </c>
      <c r="E13" s="74">
        <f>IFERROR(SUMIFS(base_gráfico!D:D,base_gráfico!$A:$A,'Tab. 2'!$A$5, base_gráfico!$B:$B,'Tab. 2'!$A$8,base_gráfico!$C:$C, referências!$F13),"-")</f>
        <v>83</v>
      </c>
      <c r="F13" s="74">
        <f>IFERROR(SUMIFS(base_gráfico!E:E,base_gráfico!$A:$A,'Tab. 2'!$A$5, base_gráfico!$B:$B,'Tab. 2'!$A$8,base_gráfico!$C:$C, referências!$F13),"-")</f>
        <v>-11.5</v>
      </c>
      <c r="G13" s="74">
        <f>IFERROR(SUMIFS(base_gráfico!F:F,base_gráfico!$A:$A,'Tab. 2'!$A$5, base_gráfico!$B:$B,'Tab. 2'!$A$8,base_gráfico!$C:$C, referências!$F13),"-")</f>
        <v>-5.2</v>
      </c>
      <c r="H13" s="75">
        <f>IFERROR(SUMIFS(base_gráfico!G:G,base_gráfico!$A:$A,'Tab. 2'!$A$5, base_gráfico!$B:$B,'Tab. 2'!$A$8,base_gráfico!$C:$C, referências!$F13),"-")</f>
        <v>-4.8</v>
      </c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41"/>
      <c r="V13" s="41"/>
      <c r="W13" s="41"/>
    </row>
    <row r="14" spans="1:23" ht="15.75" thickBot="1" x14ac:dyDescent="0.3">
      <c r="D14" s="76">
        <f>A11</f>
        <v>41821</v>
      </c>
      <c r="E14" s="77">
        <f>IFERROR(SUMIFS(base_gráfico!D:D,base_gráfico!$A:$A,'Tab. 2'!$A$5, base_gráfico!$B:$B,'Tab. 2'!$A$8,base_gráfico!$C:$C, 'Tab. 2'!$A$11), "-")</f>
        <v>96.6</v>
      </c>
      <c r="F14" s="77">
        <f>IFERROR(SUMIFS(base_gráfico!E:E,base_gráfico!$A:$A,'Tab. 2'!$A$5, base_gráfico!$B:$B,'Tab. 2'!$A$8,base_gráfico!$C:$C, 'Tab. 2'!$A$11), "-")</f>
        <v>-1.8</v>
      </c>
      <c r="G14" s="77">
        <f>IFERROR(SUMIFS(base_gráfico!F:F,base_gráfico!$A:$A,'Tab. 2'!$A$5, base_gráfico!$B:$B,'Tab. 2'!$A$8,base_gráfico!$C:$C, 'Tab. 2'!$A$11), "-")</f>
        <v>-4.7</v>
      </c>
      <c r="H14" s="78">
        <f>IFERROR(SUMIFS(base_gráfico!G:G,base_gráfico!$A:$A,'Tab. 2'!$A$5, base_gráfico!$B:$B,'Tab. 2'!$A$8,base_gráfico!$C:$C, 'Tab. 2'!$A$11), "-")</f>
        <v>-4.9000000000000004</v>
      </c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41"/>
      <c r="V14" s="41"/>
      <c r="W14" s="41"/>
    </row>
    <row r="15" spans="1:23" x14ac:dyDescent="0.25">
      <c r="U15" s="41"/>
      <c r="V15" s="41"/>
      <c r="W15" s="41"/>
    </row>
    <row r="16" spans="1:23" x14ac:dyDescent="0.25">
      <c r="U16" s="41"/>
      <c r="V16" s="41"/>
      <c r="W16" s="41"/>
    </row>
    <row r="17" spans="4:23" x14ac:dyDescent="0.25">
      <c r="U17" s="41"/>
      <c r="V17" s="41"/>
      <c r="W17" s="41"/>
    </row>
    <row r="18" spans="4:23" x14ac:dyDescent="0.25">
      <c r="U18" s="41"/>
      <c r="V18" s="41"/>
      <c r="W18" s="41"/>
    </row>
    <row r="19" spans="4:23" x14ac:dyDescent="0.25">
      <c r="U19" s="41"/>
      <c r="V19" s="41"/>
      <c r="W19" s="41"/>
    </row>
    <row r="20" spans="4:23" x14ac:dyDescent="0.25">
      <c r="U20" s="41"/>
      <c r="V20" s="41"/>
      <c r="W20" s="41"/>
    </row>
    <row r="21" spans="4:23" x14ac:dyDescent="0.25">
      <c r="U21" s="41"/>
      <c r="V21" s="41"/>
      <c r="W21" s="41"/>
    </row>
    <row r="22" spans="4:23" x14ac:dyDescent="0.25">
      <c r="U22" s="41"/>
      <c r="V22" s="41"/>
      <c r="W22" s="41"/>
    </row>
    <row r="23" spans="4:23" x14ac:dyDescent="0.25">
      <c r="U23" s="41"/>
      <c r="V23" s="41"/>
      <c r="W23" s="41"/>
    </row>
    <row r="24" spans="4:23" x14ac:dyDescent="0.25">
      <c r="D24" s="44"/>
      <c r="U24" s="41"/>
      <c r="V24" s="41"/>
      <c r="W24" s="41"/>
    </row>
    <row r="25" spans="4:23" x14ac:dyDescent="0.25">
      <c r="D25" s="44"/>
      <c r="E25" s="45"/>
      <c r="U25" s="41"/>
      <c r="V25" s="41"/>
      <c r="W25" s="41"/>
    </row>
    <row r="26" spans="4:23" x14ac:dyDescent="0.25">
      <c r="D26" s="44"/>
      <c r="E26" s="45"/>
      <c r="U26" s="41"/>
      <c r="V26" s="41"/>
      <c r="W26" s="41"/>
    </row>
    <row r="27" spans="4:23" x14ac:dyDescent="0.25">
      <c r="D27" s="44"/>
      <c r="E27" s="45"/>
      <c r="U27" s="41"/>
      <c r="V27" s="41"/>
      <c r="W27" s="41"/>
    </row>
    <row r="28" spans="4:23" x14ac:dyDescent="0.25">
      <c r="D28" s="44"/>
      <c r="E28" s="45"/>
      <c r="U28" s="41"/>
      <c r="V28" s="41"/>
      <c r="W28" s="41"/>
    </row>
    <row r="29" spans="4:23" x14ac:dyDescent="0.25">
      <c r="D29" s="44"/>
      <c r="E29" s="45"/>
      <c r="U29" s="41"/>
      <c r="V29" s="41"/>
      <c r="W29" s="41"/>
    </row>
    <row r="30" spans="4:23" x14ac:dyDescent="0.25">
      <c r="D30" s="44"/>
      <c r="E30" s="45"/>
      <c r="U30" s="41"/>
      <c r="V30" s="41"/>
      <c r="W30" s="41"/>
    </row>
    <row r="31" spans="4:23" x14ac:dyDescent="0.25">
      <c r="D31" s="44"/>
      <c r="E31" s="45"/>
      <c r="U31" s="41"/>
      <c r="V31" s="41"/>
      <c r="W31" s="41"/>
    </row>
    <row r="32" spans="4:23" x14ac:dyDescent="0.25">
      <c r="D32" s="44"/>
      <c r="E32" s="45"/>
      <c r="U32" s="41"/>
      <c r="V32" s="41"/>
      <c r="W32" s="41"/>
    </row>
    <row r="33" spans="4:23" x14ac:dyDescent="0.25">
      <c r="D33" s="44"/>
      <c r="E33" s="45"/>
      <c r="U33" s="41"/>
      <c r="V33" s="41"/>
      <c r="W33" s="41"/>
    </row>
    <row r="34" spans="4:23" x14ac:dyDescent="0.25">
      <c r="D34" s="44"/>
      <c r="E34" s="45"/>
      <c r="U34" s="41"/>
      <c r="V34" s="41"/>
      <c r="W34" s="41"/>
    </row>
    <row r="35" spans="4:23" x14ac:dyDescent="0.25">
      <c r="D35" s="44"/>
      <c r="E35" s="45"/>
      <c r="U35" s="41"/>
      <c r="V35" s="41"/>
      <c r="W35" s="41"/>
    </row>
    <row r="36" spans="4:23" x14ac:dyDescent="0.25">
      <c r="D36" s="44"/>
      <c r="E36" s="45"/>
      <c r="U36" s="41"/>
      <c r="V36" s="41"/>
      <c r="W36" s="41"/>
    </row>
    <row r="37" spans="4:23" x14ac:dyDescent="0.25">
      <c r="D37" s="44"/>
      <c r="E37" s="45"/>
      <c r="U37" s="41"/>
      <c r="V37" s="41"/>
      <c r="W37" s="41"/>
    </row>
    <row r="38" spans="4:23" x14ac:dyDescent="0.25">
      <c r="D38" s="45"/>
      <c r="U38" s="41"/>
      <c r="V38" s="41"/>
      <c r="W38" s="41"/>
    </row>
    <row r="39" spans="4:23" x14ac:dyDescent="0.25">
      <c r="D39" s="45"/>
      <c r="U39" s="41"/>
      <c r="V39" s="41"/>
      <c r="W39" s="41"/>
    </row>
    <row r="40" spans="4:23" x14ac:dyDescent="0.25">
      <c r="D40" s="45"/>
      <c r="U40" s="41"/>
      <c r="V40" s="41"/>
      <c r="W40" s="41"/>
    </row>
    <row r="41" spans="4:23" x14ac:dyDescent="0.25">
      <c r="D41" s="45"/>
      <c r="U41" s="41"/>
      <c r="V41" s="41"/>
      <c r="W41" s="41"/>
    </row>
    <row r="42" spans="4:23" x14ac:dyDescent="0.25">
      <c r="D42" s="45"/>
      <c r="U42" s="41"/>
      <c r="V42" s="41"/>
      <c r="W42" s="41"/>
    </row>
    <row r="43" spans="4:23" x14ac:dyDescent="0.25">
      <c r="D43" s="45"/>
      <c r="U43" s="41"/>
      <c r="V43" s="41"/>
      <c r="W43" s="41"/>
    </row>
    <row r="44" spans="4:23" x14ac:dyDescent="0.25">
      <c r="D44" s="45"/>
      <c r="U44" s="41"/>
      <c r="V44" s="41"/>
      <c r="W44" s="41"/>
    </row>
    <row r="45" spans="4:23" x14ac:dyDescent="0.25">
      <c r="U45" s="41"/>
      <c r="V45" s="41"/>
      <c r="W45" s="41"/>
    </row>
    <row r="46" spans="4:23" x14ac:dyDescent="0.25">
      <c r="U46" s="41"/>
      <c r="V46" s="41"/>
      <c r="W46" s="41"/>
    </row>
    <row r="47" spans="4:23" x14ac:dyDescent="0.25">
      <c r="U47" s="41"/>
      <c r="V47" s="41"/>
      <c r="W47" s="41"/>
    </row>
    <row r="48" spans="4:23" x14ac:dyDescent="0.25">
      <c r="U48" s="41"/>
      <c r="V48" s="41"/>
      <c r="W48" s="41"/>
    </row>
    <row r="49" spans="21:23" x14ac:dyDescent="0.25">
      <c r="U49" s="41"/>
      <c r="V49" s="41"/>
      <c r="W49" s="41"/>
    </row>
    <row r="50" spans="21:23" x14ac:dyDescent="0.25">
      <c r="U50" s="41"/>
      <c r="V50" s="41"/>
      <c r="W50" s="41"/>
    </row>
    <row r="51" spans="21:23" x14ac:dyDescent="0.25">
      <c r="U51" s="41"/>
      <c r="V51" s="41"/>
      <c r="W51" s="41"/>
    </row>
    <row r="52" spans="21:23" x14ac:dyDescent="0.25">
      <c r="U52" s="41"/>
      <c r="V52" s="41"/>
      <c r="W52" s="41"/>
    </row>
    <row r="53" spans="21:23" x14ac:dyDescent="0.25">
      <c r="U53" s="41"/>
      <c r="V53" s="41"/>
      <c r="W53" s="41"/>
    </row>
    <row r="54" spans="21:23" x14ac:dyDescent="0.25">
      <c r="U54" s="41"/>
      <c r="V54" s="41"/>
      <c r="W54" s="41"/>
    </row>
    <row r="55" spans="21:23" x14ac:dyDescent="0.25">
      <c r="U55" s="41"/>
      <c r="V55" s="41"/>
      <c r="W55" s="41"/>
    </row>
    <row r="56" spans="21:23" x14ac:dyDescent="0.25">
      <c r="U56" s="41"/>
      <c r="V56" s="41"/>
      <c r="W56" s="41"/>
    </row>
    <row r="57" spans="21:23" x14ac:dyDescent="0.25">
      <c r="U57" s="41"/>
      <c r="V57" s="41"/>
      <c r="W57" s="41"/>
    </row>
    <row r="58" spans="21:23" x14ac:dyDescent="0.25">
      <c r="U58" s="41"/>
      <c r="V58" s="41"/>
      <c r="W58" s="41"/>
    </row>
    <row r="59" spans="21:23" x14ac:dyDescent="0.25">
      <c r="U59" s="41"/>
      <c r="V59" s="41"/>
      <c r="W59" s="41"/>
    </row>
    <row r="60" spans="21:23" x14ac:dyDescent="0.25">
      <c r="U60" s="41"/>
      <c r="V60" s="41"/>
      <c r="W60" s="41"/>
    </row>
    <row r="61" spans="21:23" x14ac:dyDescent="0.25">
      <c r="U61" s="41"/>
      <c r="V61" s="41"/>
      <c r="W61" s="41"/>
    </row>
    <row r="62" spans="21:23" x14ac:dyDescent="0.25">
      <c r="U62" s="41"/>
      <c r="V62" s="41"/>
      <c r="W62" s="41"/>
    </row>
    <row r="63" spans="21:23" x14ac:dyDescent="0.25">
      <c r="U63" s="41"/>
      <c r="V63" s="41"/>
      <c r="W63" s="41"/>
    </row>
    <row r="64" spans="21:23" x14ac:dyDescent="0.25">
      <c r="U64" s="41"/>
      <c r="V64" s="41"/>
      <c r="W64" s="41"/>
    </row>
    <row r="65" spans="21:23" x14ac:dyDescent="0.25">
      <c r="U65" s="41"/>
      <c r="V65" s="41"/>
      <c r="W65" s="41"/>
    </row>
    <row r="66" spans="21:23" x14ac:dyDescent="0.25">
      <c r="U66" s="41"/>
      <c r="V66" s="41"/>
      <c r="W66" s="41"/>
    </row>
    <row r="67" spans="21:23" x14ac:dyDescent="0.25">
      <c r="U67" s="41"/>
      <c r="V67" s="41"/>
      <c r="W67" s="41"/>
    </row>
    <row r="68" spans="21:23" x14ac:dyDescent="0.25">
      <c r="U68" s="41"/>
      <c r="V68" s="41"/>
      <c r="W68" s="41"/>
    </row>
    <row r="69" spans="21:23" x14ac:dyDescent="0.25">
      <c r="U69" s="41"/>
      <c r="V69" s="41"/>
      <c r="W69" s="41"/>
    </row>
    <row r="70" spans="21:23" x14ac:dyDescent="0.25">
      <c r="U70" s="41"/>
      <c r="V70" s="41"/>
      <c r="W70" s="41"/>
    </row>
    <row r="71" spans="21:23" x14ac:dyDescent="0.25">
      <c r="U71" s="41"/>
      <c r="V71" s="41"/>
      <c r="W71" s="41"/>
    </row>
    <row r="72" spans="21:23" x14ac:dyDescent="0.25">
      <c r="U72" s="41"/>
      <c r="V72" s="41"/>
      <c r="W72" s="41"/>
    </row>
    <row r="73" spans="21:23" x14ac:dyDescent="0.25">
      <c r="U73" s="41"/>
      <c r="V73" s="41"/>
      <c r="W73" s="41"/>
    </row>
    <row r="74" spans="21:23" x14ac:dyDescent="0.25">
      <c r="U74" s="41"/>
      <c r="V74" s="41"/>
      <c r="W74" s="41"/>
    </row>
    <row r="75" spans="21:23" x14ac:dyDescent="0.25">
      <c r="U75" s="41"/>
      <c r="V75" s="41"/>
      <c r="W75" s="41"/>
    </row>
    <row r="76" spans="21:23" x14ac:dyDescent="0.25">
      <c r="U76" s="41"/>
      <c r="V76" s="41"/>
      <c r="W76" s="41"/>
    </row>
    <row r="77" spans="21:23" x14ac:dyDescent="0.25">
      <c r="U77" s="41"/>
      <c r="V77" s="41"/>
      <c r="W77" s="41"/>
    </row>
    <row r="78" spans="21:23" x14ac:dyDescent="0.25">
      <c r="U78" s="41"/>
      <c r="V78" s="41"/>
      <c r="W78" s="41"/>
    </row>
    <row r="79" spans="21:23" x14ac:dyDescent="0.25">
      <c r="U79" s="41"/>
      <c r="V79" s="41"/>
      <c r="W79" s="41"/>
    </row>
    <row r="80" spans="21:23" x14ac:dyDescent="0.25">
      <c r="U80" s="41"/>
      <c r="V80" s="41"/>
      <c r="W80" s="41"/>
    </row>
    <row r="81" spans="21:23" x14ac:dyDescent="0.25">
      <c r="U81" s="41"/>
      <c r="V81" s="41"/>
      <c r="W81" s="41"/>
    </row>
    <row r="82" spans="21:23" x14ac:dyDescent="0.25">
      <c r="U82" s="41"/>
      <c r="V82" s="41"/>
      <c r="W82" s="41"/>
    </row>
    <row r="83" spans="21:23" x14ac:dyDescent="0.25">
      <c r="U83" s="41"/>
      <c r="V83" s="41"/>
      <c r="W83" s="41"/>
    </row>
    <row r="84" spans="21:23" x14ac:dyDescent="0.25">
      <c r="U84" s="41"/>
      <c r="V84" s="41"/>
      <c r="W84" s="41"/>
    </row>
    <row r="85" spans="21:23" x14ac:dyDescent="0.25">
      <c r="U85" s="41"/>
      <c r="V85" s="41"/>
      <c r="W85" s="41"/>
    </row>
    <row r="86" spans="21:23" x14ac:dyDescent="0.25">
      <c r="U86" s="41"/>
      <c r="V86" s="41"/>
      <c r="W86" s="41"/>
    </row>
    <row r="87" spans="21:23" x14ac:dyDescent="0.25">
      <c r="U87" s="41"/>
      <c r="V87" s="41"/>
      <c r="W87" s="41"/>
    </row>
    <row r="88" spans="21:23" x14ac:dyDescent="0.25">
      <c r="U88" s="41"/>
      <c r="V88" s="41"/>
      <c r="W88" s="41"/>
    </row>
    <row r="89" spans="21:23" x14ac:dyDescent="0.25">
      <c r="U89" s="41"/>
      <c r="V89" s="41"/>
      <c r="W89" s="41"/>
    </row>
    <row r="90" spans="21:23" x14ac:dyDescent="0.25">
      <c r="U90" s="41"/>
      <c r="V90" s="41"/>
      <c r="W90" s="41"/>
    </row>
    <row r="91" spans="21:23" x14ac:dyDescent="0.25">
      <c r="U91" s="41"/>
      <c r="V91" s="41"/>
      <c r="W91" s="41"/>
    </row>
    <row r="92" spans="21:23" x14ac:dyDescent="0.25">
      <c r="U92" s="41"/>
      <c r="V92" s="41"/>
      <c r="W92" s="41"/>
    </row>
    <row r="93" spans="21:23" x14ac:dyDescent="0.25">
      <c r="U93" s="41"/>
      <c r="V93" s="41"/>
      <c r="W93" s="41"/>
    </row>
    <row r="94" spans="21:23" x14ac:dyDescent="0.25">
      <c r="U94" s="41"/>
      <c r="V94" s="41"/>
      <c r="W94" s="41"/>
    </row>
    <row r="95" spans="21:23" x14ac:dyDescent="0.25">
      <c r="U95" s="41"/>
      <c r="V95" s="41"/>
      <c r="W95" s="41"/>
    </row>
    <row r="96" spans="21:23" x14ac:dyDescent="0.25">
      <c r="U96" s="41"/>
      <c r="V96" s="41"/>
      <c r="W96" s="41"/>
    </row>
    <row r="97" spans="21:23" x14ac:dyDescent="0.25">
      <c r="U97" s="41"/>
      <c r="V97" s="41"/>
      <c r="W97" s="41"/>
    </row>
    <row r="98" spans="21:23" x14ac:dyDescent="0.25">
      <c r="U98" s="41"/>
      <c r="V98" s="41"/>
      <c r="W98" s="41"/>
    </row>
    <row r="99" spans="21:23" x14ac:dyDescent="0.25">
      <c r="U99" s="41"/>
      <c r="V99" s="41"/>
      <c r="W99" s="41"/>
    </row>
    <row r="100" spans="21:23" x14ac:dyDescent="0.25">
      <c r="U100" s="41"/>
      <c r="V100" s="41"/>
      <c r="W100" s="41"/>
    </row>
    <row r="101" spans="21:23" x14ac:dyDescent="0.25">
      <c r="U101" s="41"/>
      <c r="V101" s="41"/>
      <c r="W101" s="41"/>
    </row>
    <row r="102" spans="21:23" x14ac:dyDescent="0.25">
      <c r="U102" s="41"/>
      <c r="V102" s="41"/>
      <c r="W102" s="41"/>
    </row>
    <row r="103" spans="21:23" x14ac:dyDescent="0.25">
      <c r="U103" s="41"/>
      <c r="V103" s="41"/>
      <c r="W103" s="41"/>
    </row>
    <row r="104" spans="21:23" x14ac:dyDescent="0.25">
      <c r="U104" s="41"/>
      <c r="V104" s="41"/>
      <c r="W104" s="41"/>
    </row>
    <row r="105" spans="21:23" x14ac:dyDescent="0.25">
      <c r="U105" s="41"/>
      <c r="V105" s="41"/>
      <c r="W105" s="41"/>
    </row>
    <row r="106" spans="21:23" x14ac:dyDescent="0.25">
      <c r="U106" s="41"/>
      <c r="V106" s="41"/>
      <c r="W106" s="41"/>
    </row>
    <row r="107" spans="21:23" x14ac:dyDescent="0.25">
      <c r="U107" s="41"/>
      <c r="V107" s="41"/>
      <c r="W107" s="41"/>
    </row>
    <row r="108" spans="21:23" x14ac:dyDescent="0.25">
      <c r="U108" s="41"/>
      <c r="V108" s="41"/>
      <c r="W108" s="41"/>
    </row>
    <row r="109" spans="21:23" x14ac:dyDescent="0.25">
      <c r="U109" s="41"/>
      <c r="V109" s="41"/>
      <c r="W109" s="41"/>
    </row>
    <row r="110" spans="21:23" x14ac:dyDescent="0.25">
      <c r="U110" s="41"/>
      <c r="V110" s="41"/>
      <c r="W110" s="41"/>
    </row>
    <row r="111" spans="21:23" x14ac:dyDescent="0.25">
      <c r="U111" s="41"/>
      <c r="V111" s="41"/>
      <c r="W111" s="41"/>
    </row>
    <row r="112" spans="21:23" x14ac:dyDescent="0.25">
      <c r="U112" s="41"/>
      <c r="V112" s="41"/>
      <c r="W112" s="41"/>
    </row>
    <row r="113" spans="21:23" x14ac:dyDescent="0.25">
      <c r="U113" s="41"/>
      <c r="V113" s="41"/>
      <c r="W113" s="41"/>
    </row>
    <row r="114" spans="21:23" x14ac:dyDescent="0.25">
      <c r="U114" s="41"/>
      <c r="V114" s="41"/>
      <c r="W114" s="41"/>
    </row>
    <row r="115" spans="21:23" x14ac:dyDescent="0.25">
      <c r="U115" s="41"/>
      <c r="V115" s="41"/>
      <c r="W115" s="41"/>
    </row>
    <row r="116" spans="21:23" x14ac:dyDescent="0.25">
      <c r="U116" s="41"/>
      <c r="V116" s="41"/>
      <c r="W116" s="41"/>
    </row>
    <row r="117" spans="21:23" x14ac:dyDescent="0.25">
      <c r="U117" s="41"/>
      <c r="V117" s="41"/>
      <c r="W117" s="41"/>
    </row>
    <row r="118" spans="21:23" x14ac:dyDescent="0.25">
      <c r="U118" s="41"/>
      <c r="V118" s="41"/>
      <c r="W118" s="41"/>
    </row>
    <row r="119" spans="21:23" x14ac:dyDescent="0.25">
      <c r="U119" s="41"/>
      <c r="V119" s="41"/>
      <c r="W119" s="41"/>
    </row>
    <row r="120" spans="21:23" x14ac:dyDescent="0.25">
      <c r="U120" s="41"/>
      <c r="V120" s="41"/>
      <c r="W120" s="41"/>
    </row>
    <row r="121" spans="21:23" x14ac:dyDescent="0.25">
      <c r="U121" s="41"/>
      <c r="V121" s="41"/>
      <c r="W121" s="41"/>
    </row>
    <row r="122" spans="21:23" x14ac:dyDescent="0.25">
      <c r="U122" s="41"/>
      <c r="V122" s="41"/>
      <c r="W122" s="41"/>
    </row>
    <row r="123" spans="21:23" x14ac:dyDescent="0.25">
      <c r="U123" s="41"/>
      <c r="V123" s="41"/>
      <c r="W123" s="41"/>
    </row>
    <row r="124" spans="21:23" x14ac:dyDescent="0.25">
      <c r="U124" s="41"/>
      <c r="V124" s="41"/>
      <c r="W124" s="41"/>
    </row>
    <row r="125" spans="21:23" x14ac:dyDescent="0.25">
      <c r="U125" s="41"/>
      <c r="V125" s="41"/>
      <c r="W125" s="41"/>
    </row>
    <row r="126" spans="21:23" x14ac:dyDescent="0.25">
      <c r="U126" s="41"/>
      <c r="V126" s="41"/>
      <c r="W126" s="41"/>
    </row>
    <row r="127" spans="21:23" x14ac:dyDescent="0.25">
      <c r="U127" s="41"/>
      <c r="V127" s="41"/>
      <c r="W127" s="41"/>
    </row>
    <row r="128" spans="21:23" x14ac:dyDescent="0.25">
      <c r="U128" s="41"/>
      <c r="V128" s="41"/>
      <c r="W128" s="41"/>
    </row>
    <row r="129" spans="21:23" x14ac:dyDescent="0.25">
      <c r="U129" s="41"/>
      <c r="V129" s="41"/>
      <c r="W129" s="41"/>
    </row>
    <row r="130" spans="21:23" x14ac:dyDescent="0.25">
      <c r="U130" s="41"/>
      <c r="V130" s="41"/>
      <c r="W130" s="41"/>
    </row>
    <row r="131" spans="21:23" x14ac:dyDescent="0.25">
      <c r="U131" s="41"/>
      <c r="V131" s="41"/>
      <c r="W131" s="41"/>
    </row>
    <row r="132" spans="21:23" x14ac:dyDescent="0.25">
      <c r="U132" s="41"/>
      <c r="V132" s="41"/>
      <c r="W132" s="41"/>
    </row>
    <row r="133" spans="21:23" x14ac:dyDescent="0.25">
      <c r="U133" s="41"/>
      <c r="V133" s="41"/>
      <c r="W133" s="41"/>
    </row>
    <row r="134" spans="21:23" x14ac:dyDescent="0.25">
      <c r="U134" s="41"/>
      <c r="V134" s="41"/>
      <c r="W134" s="41"/>
    </row>
    <row r="135" spans="21:23" x14ac:dyDescent="0.25">
      <c r="U135" s="41"/>
      <c r="V135" s="41"/>
      <c r="W135" s="41"/>
    </row>
    <row r="136" spans="21:23" x14ac:dyDescent="0.25">
      <c r="U136" s="41"/>
      <c r="V136" s="41"/>
      <c r="W136" s="41"/>
    </row>
    <row r="137" spans="21:23" x14ac:dyDescent="0.25">
      <c r="U137" s="41"/>
      <c r="V137" s="41"/>
      <c r="W137" s="41"/>
    </row>
    <row r="138" spans="21:23" x14ac:dyDescent="0.25">
      <c r="U138" s="41"/>
      <c r="V138" s="41"/>
      <c r="W138" s="41"/>
    </row>
    <row r="139" spans="21:23" x14ac:dyDescent="0.25">
      <c r="U139" s="41"/>
      <c r="V139" s="41"/>
      <c r="W139" s="41"/>
    </row>
    <row r="140" spans="21:23" x14ac:dyDescent="0.25">
      <c r="U140" s="41"/>
      <c r="V140" s="41"/>
      <c r="W140" s="41"/>
    </row>
    <row r="141" spans="21:23" x14ac:dyDescent="0.25">
      <c r="U141" s="41"/>
      <c r="V141" s="41"/>
      <c r="W141" s="41"/>
    </row>
    <row r="142" spans="21:23" x14ac:dyDescent="0.25">
      <c r="U142" s="41"/>
      <c r="V142" s="41"/>
      <c r="W142" s="41"/>
    </row>
    <row r="143" spans="21:23" x14ac:dyDescent="0.25">
      <c r="U143" s="41"/>
      <c r="V143" s="41"/>
      <c r="W143" s="41"/>
    </row>
    <row r="144" spans="21:23" x14ac:dyDescent="0.25">
      <c r="U144" s="41"/>
      <c r="V144" s="41"/>
      <c r="W144" s="41"/>
    </row>
    <row r="145" spans="21:23" x14ac:dyDescent="0.25">
      <c r="U145" s="41"/>
      <c r="V145" s="41"/>
      <c r="W145" s="41"/>
    </row>
    <row r="146" spans="21:23" x14ac:dyDescent="0.25">
      <c r="U146" s="41"/>
      <c r="V146" s="41"/>
      <c r="W146" s="41"/>
    </row>
    <row r="147" spans="21:23" x14ac:dyDescent="0.25">
      <c r="U147" s="41"/>
      <c r="V147" s="41"/>
      <c r="W147" s="41"/>
    </row>
    <row r="148" spans="21:23" x14ac:dyDescent="0.25">
      <c r="U148" s="41"/>
      <c r="V148" s="41"/>
      <c r="W148" s="41"/>
    </row>
    <row r="149" spans="21:23" x14ac:dyDescent="0.25">
      <c r="U149" s="41"/>
      <c r="V149" s="41"/>
      <c r="W149" s="41"/>
    </row>
    <row r="150" spans="21:23" x14ac:dyDescent="0.25">
      <c r="U150" s="41"/>
      <c r="V150" s="41"/>
      <c r="W150" s="41"/>
    </row>
    <row r="151" spans="21:23" x14ac:dyDescent="0.25">
      <c r="U151" s="41"/>
      <c r="V151" s="41"/>
      <c r="W151" s="41"/>
    </row>
    <row r="152" spans="21:23" x14ac:dyDescent="0.25">
      <c r="U152" s="41"/>
      <c r="V152" s="41"/>
      <c r="W152" s="41"/>
    </row>
    <row r="153" spans="21:23" x14ac:dyDescent="0.25">
      <c r="U153" s="41"/>
      <c r="V153" s="41"/>
      <c r="W153" s="41"/>
    </row>
    <row r="154" spans="21:23" x14ac:dyDescent="0.25">
      <c r="U154" s="41"/>
      <c r="V154" s="41"/>
      <c r="W154" s="41"/>
    </row>
    <row r="155" spans="21:23" x14ac:dyDescent="0.25">
      <c r="U155" s="41"/>
      <c r="V155" s="41"/>
      <c r="W155" s="41"/>
    </row>
    <row r="156" spans="21:23" x14ac:dyDescent="0.25">
      <c r="U156" s="41"/>
      <c r="V156" s="41"/>
      <c r="W156" s="41"/>
    </row>
    <row r="157" spans="21:23" x14ac:dyDescent="0.25">
      <c r="U157" s="41"/>
      <c r="V157" s="41"/>
      <c r="W157" s="41"/>
    </row>
    <row r="158" spans="21:23" x14ac:dyDescent="0.25">
      <c r="U158" s="41"/>
      <c r="V158" s="41"/>
      <c r="W158" s="41"/>
    </row>
    <row r="159" spans="21:23" x14ac:dyDescent="0.25">
      <c r="U159" s="41"/>
      <c r="V159" s="41"/>
      <c r="W159" s="41"/>
    </row>
    <row r="160" spans="21:23" x14ac:dyDescent="0.25">
      <c r="U160" s="41"/>
      <c r="V160" s="41"/>
      <c r="W160" s="41"/>
    </row>
    <row r="161" spans="21:23" x14ac:dyDescent="0.25">
      <c r="U161" s="41"/>
      <c r="V161" s="41"/>
      <c r="W161" s="41"/>
    </row>
    <row r="162" spans="21:23" x14ac:dyDescent="0.25">
      <c r="U162" s="41"/>
      <c r="V162" s="41"/>
      <c r="W162" s="41"/>
    </row>
    <row r="163" spans="21:23" x14ac:dyDescent="0.25">
      <c r="U163" s="41"/>
      <c r="V163" s="41"/>
      <c r="W163" s="41"/>
    </row>
    <row r="164" spans="21:23" x14ac:dyDescent="0.25">
      <c r="U164" s="41"/>
      <c r="V164" s="41"/>
      <c r="W164" s="41"/>
    </row>
    <row r="165" spans="21:23" x14ac:dyDescent="0.25">
      <c r="U165" s="41"/>
      <c r="V165" s="41"/>
      <c r="W165" s="41"/>
    </row>
    <row r="166" spans="21:23" x14ac:dyDescent="0.25">
      <c r="U166" s="41"/>
      <c r="V166" s="41"/>
      <c r="W166" s="41"/>
    </row>
    <row r="167" spans="21:23" x14ac:dyDescent="0.25">
      <c r="U167" s="41"/>
      <c r="V167" s="41"/>
      <c r="W167" s="41"/>
    </row>
    <row r="168" spans="21:23" x14ac:dyDescent="0.25">
      <c r="U168" s="41"/>
      <c r="V168" s="41"/>
      <c r="W168" s="41"/>
    </row>
    <row r="169" spans="21:23" x14ac:dyDescent="0.25">
      <c r="U169" s="41"/>
      <c r="V169" s="41"/>
      <c r="W169" s="41"/>
    </row>
    <row r="170" spans="21:23" x14ac:dyDescent="0.25">
      <c r="U170" s="41"/>
      <c r="V170" s="41"/>
      <c r="W170" s="41"/>
    </row>
    <row r="171" spans="21:23" x14ac:dyDescent="0.25">
      <c r="U171" s="41"/>
      <c r="V171" s="41"/>
      <c r="W171" s="41"/>
    </row>
    <row r="172" spans="21:23" x14ac:dyDescent="0.25">
      <c r="U172" s="41"/>
      <c r="V172" s="41"/>
      <c r="W172" s="41"/>
    </row>
    <row r="173" spans="21:23" x14ac:dyDescent="0.25">
      <c r="U173" s="41"/>
      <c r="V173" s="41"/>
      <c r="W173" s="41"/>
    </row>
    <row r="174" spans="21:23" x14ac:dyDescent="0.25">
      <c r="U174" s="41"/>
      <c r="V174" s="41"/>
      <c r="W174" s="41"/>
    </row>
    <row r="175" spans="21:23" x14ac:dyDescent="0.25">
      <c r="U175" s="41"/>
      <c r="V175" s="41"/>
      <c r="W175" s="41"/>
    </row>
    <row r="176" spans="21:23" x14ac:dyDescent="0.25">
      <c r="U176" s="41"/>
      <c r="V176" s="41"/>
      <c r="W176" s="41"/>
    </row>
    <row r="177" spans="21:23" x14ac:dyDescent="0.25">
      <c r="U177" s="41"/>
      <c r="V177" s="41"/>
      <c r="W177" s="41"/>
    </row>
    <row r="178" spans="21:23" x14ac:dyDescent="0.25">
      <c r="U178" s="41"/>
      <c r="V178" s="41"/>
      <c r="W178" s="41"/>
    </row>
    <row r="179" spans="21:23" x14ac:dyDescent="0.25">
      <c r="U179" s="41"/>
      <c r="V179" s="41"/>
      <c r="W179" s="41"/>
    </row>
    <row r="180" spans="21:23" x14ac:dyDescent="0.25">
      <c r="U180" s="41"/>
      <c r="V180" s="41"/>
      <c r="W180" s="41"/>
    </row>
    <row r="181" spans="21:23" x14ac:dyDescent="0.25">
      <c r="U181" s="41"/>
      <c r="V181" s="41"/>
      <c r="W181" s="41"/>
    </row>
    <row r="182" spans="21:23" x14ac:dyDescent="0.25">
      <c r="U182" s="41"/>
      <c r="V182" s="41"/>
      <c r="W182" s="41"/>
    </row>
    <row r="183" spans="21:23" x14ac:dyDescent="0.25">
      <c r="U183" s="41"/>
      <c r="V183" s="41"/>
      <c r="W183" s="41"/>
    </row>
  </sheetData>
  <dataValidations count="3">
    <dataValidation type="list" allowBlank="1" showInputMessage="1" sqref="A8">
      <formula1>segmento</formula1>
    </dataValidation>
    <dataValidation type="list" allowBlank="1" showInputMessage="1" sqref="A11">
      <formula1>mes_1</formula1>
    </dataValidation>
    <dataValidation type="list" allowBlank="1" showInputMessage="1" sqref="A5">
      <formula1>RV_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83"/>
  <sheetViews>
    <sheetView workbookViewId="0">
      <pane xSplit="17" ySplit="30" topLeftCell="R70" activePane="bottomRight" state="frozen"/>
      <selection pane="topRight" activeCell="Q1" sqref="Q1"/>
      <selection pane="bottomLeft" activeCell="A29" sqref="A29"/>
      <selection pane="bottomRight" activeCell="A6" sqref="A6"/>
    </sheetView>
  </sheetViews>
  <sheetFormatPr defaultRowHeight="15" x14ac:dyDescent="0.25"/>
  <cols>
    <col min="1" max="1" width="29.5703125" style="4" customWidth="1"/>
    <col min="2" max="9" width="12.42578125" style="4" customWidth="1"/>
    <col min="10" max="16" width="12.42578125" style="38" customWidth="1"/>
    <col min="31" max="16384" width="9.140625" style="82"/>
  </cols>
  <sheetData>
    <row r="1" spans="1:30" ht="16.5" thickTop="1" thickBot="1" x14ac:dyDescent="0.3">
      <c r="B1" s="90" t="s">
        <v>7</v>
      </c>
      <c r="C1" s="69"/>
      <c r="D1" s="69"/>
      <c r="E1" s="69"/>
      <c r="F1" s="69"/>
      <c r="G1" s="69"/>
      <c r="H1" s="69"/>
      <c r="I1" s="69"/>
      <c r="J1" s="72"/>
      <c r="K1" s="72"/>
      <c r="L1" s="72"/>
      <c r="M1" s="72"/>
      <c r="N1" s="72"/>
      <c r="O1" s="72"/>
      <c r="P1" s="7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</row>
    <row r="2" spans="1:30" ht="15.75" thickTop="1" x14ac:dyDescent="0.25">
      <c r="B2" s="25"/>
      <c r="C2" s="25"/>
      <c r="D2" s="25"/>
      <c r="E2" s="25"/>
      <c r="F2" s="25"/>
      <c r="G2" s="25"/>
      <c r="H2" s="25"/>
      <c r="I2" s="25"/>
      <c r="J2" s="46"/>
      <c r="K2" s="46"/>
      <c r="L2" s="46"/>
      <c r="M2" s="46"/>
      <c r="N2" s="46"/>
      <c r="O2" s="46"/>
      <c r="P2" s="46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</row>
    <row r="3" spans="1:30" x14ac:dyDescent="0.25">
      <c r="B3" s="70"/>
      <c r="C3" s="71" t="str">
        <f>CONCATENATE(A6, " Varejo e Varejo Ampliado"," - ", referências!P3, ", Espírito Santo")</f>
        <v>Volume de Vendas Varejo e Varejo Ampliado - jul/14, Espírito Santo</v>
      </c>
      <c r="D3" s="43"/>
      <c r="E3" s="43"/>
      <c r="F3" s="43"/>
      <c r="G3" s="43"/>
      <c r="H3" s="43"/>
      <c r="I3" s="43"/>
      <c r="J3" s="47"/>
      <c r="K3" s="47"/>
      <c r="L3" s="47"/>
      <c r="M3" s="47"/>
      <c r="N3" s="47"/>
      <c r="O3" s="47"/>
      <c r="P3" s="47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</row>
    <row r="4" spans="1:30" x14ac:dyDescent="0.25"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</row>
    <row r="5" spans="1:30" x14ac:dyDescent="0.25">
      <c r="A5" s="25" t="s">
        <v>38</v>
      </c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</row>
    <row r="6" spans="1:30" ht="15" customHeight="1" x14ac:dyDescent="0.25">
      <c r="A6" s="24" t="s">
        <v>35</v>
      </c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</row>
    <row r="7" spans="1:30" ht="16.5" customHeight="1" x14ac:dyDescent="0.25"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</row>
    <row r="8" spans="1:30" x14ac:dyDescent="0.25">
      <c r="A8" s="25" t="s">
        <v>40</v>
      </c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</row>
    <row r="9" spans="1:30" ht="18" customHeight="1" x14ac:dyDescent="0.25">
      <c r="A9" s="81">
        <v>41821</v>
      </c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</row>
    <row r="10" spans="1:30" ht="18.75" customHeight="1" x14ac:dyDescent="0.25"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</row>
    <row r="11" spans="1:30" x14ac:dyDescent="0.25"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</row>
    <row r="12" spans="1:30" x14ac:dyDescent="0.25"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</row>
    <row r="13" spans="1:30" x14ac:dyDescent="0.25"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</row>
    <row r="14" spans="1:30" x14ac:dyDescent="0.25"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</row>
    <row r="15" spans="1:30" x14ac:dyDescent="0.25"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</row>
    <row r="16" spans="1:30" x14ac:dyDescent="0.25"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</row>
    <row r="17" spans="17:30" x14ac:dyDescent="0.25"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</row>
    <row r="18" spans="17:30" x14ac:dyDescent="0.25"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</row>
    <row r="19" spans="17:30" x14ac:dyDescent="0.25"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</row>
    <row r="20" spans="17:30" x14ac:dyDescent="0.25"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</row>
    <row r="21" spans="17:30" x14ac:dyDescent="0.25"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</row>
    <row r="22" spans="17:30" x14ac:dyDescent="0.25"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</row>
    <row r="23" spans="17:30" x14ac:dyDescent="0.25"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</row>
    <row r="24" spans="17:30" x14ac:dyDescent="0.25"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</row>
    <row r="25" spans="17:30" x14ac:dyDescent="0.25"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</row>
    <row r="26" spans="17:30" x14ac:dyDescent="0.25"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</row>
    <row r="27" spans="17:30" x14ac:dyDescent="0.25"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</row>
    <row r="28" spans="17:30" x14ac:dyDescent="0.25"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</row>
    <row r="29" spans="17:30" x14ac:dyDescent="0.25"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</row>
    <row r="30" spans="17:30" x14ac:dyDescent="0.25"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</row>
    <row r="31" spans="17:30" x14ac:dyDescent="0.25"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</row>
    <row r="32" spans="17:30" x14ac:dyDescent="0.25"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</row>
    <row r="33" spans="17:30" x14ac:dyDescent="0.25"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</row>
    <row r="34" spans="17:30" x14ac:dyDescent="0.25"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</row>
    <row r="35" spans="17:30" x14ac:dyDescent="0.25"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</row>
    <row r="36" spans="17:30" x14ac:dyDescent="0.25"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</row>
    <row r="37" spans="17:30" x14ac:dyDescent="0.25"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</row>
    <row r="38" spans="17:30" x14ac:dyDescent="0.25"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</row>
    <row r="39" spans="17:30" x14ac:dyDescent="0.25"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</row>
    <row r="40" spans="17:30" x14ac:dyDescent="0.25"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</row>
    <row r="41" spans="17:30" x14ac:dyDescent="0.25"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</row>
    <row r="42" spans="17:30" x14ac:dyDescent="0.25"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</row>
    <row r="43" spans="17:30" x14ac:dyDescent="0.25"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</row>
    <row r="44" spans="17:30" x14ac:dyDescent="0.25"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</row>
    <row r="45" spans="17:30" x14ac:dyDescent="0.25"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</row>
    <row r="46" spans="17:30" x14ac:dyDescent="0.25"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</row>
    <row r="47" spans="17:30" x14ac:dyDescent="0.25"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</row>
    <row r="48" spans="17:30" x14ac:dyDescent="0.25"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</row>
    <row r="49" spans="17:30" x14ac:dyDescent="0.25"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</row>
    <row r="50" spans="17:30" x14ac:dyDescent="0.25"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</row>
    <row r="51" spans="17:30" x14ac:dyDescent="0.25"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</row>
    <row r="52" spans="17:30" x14ac:dyDescent="0.25"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</row>
    <row r="53" spans="17:30" x14ac:dyDescent="0.25"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</row>
    <row r="54" spans="17:30" x14ac:dyDescent="0.25"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</row>
    <row r="55" spans="17:30" x14ac:dyDescent="0.25"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</row>
    <row r="56" spans="17:30" x14ac:dyDescent="0.25"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</row>
    <row r="57" spans="17:30" x14ac:dyDescent="0.25"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</row>
    <row r="58" spans="17:30" x14ac:dyDescent="0.25"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</row>
    <row r="59" spans="17:30" x14ac:dyDescent="0.25"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</row>
    <row r="60" spans="17:30" x14ac:dyDescent="0.25"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</row>
    <row r="61" spans="17:30" x14ac:dyDescent="0.25"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</row>
    <row r="62" spans="17:30" x14ac:dyDescent="0.25"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</row>
    <row r="63" spans="17:30" x14ac:dyDescent="0.25"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</row>
    <row r="64" spans="17:30" x14ac:dyDescent="0.25"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</row>
    <row r="65" spans="17:30" x14ac:dyDescent="0.25"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</row>
    <row r="66" spans="17:30" x14ac:dyDescent="0.25"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</row>
    <row r="67" spans="17:30" x14ac:dyDescent="0.25"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</row>
    <row r="68" spans="17:30" x14ac:dyDescent="0.25"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</row>
    <row r="69" spans="17:30" x14ac:dyDescent="0.25"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</row>
    <row r="70" spans="17:30" x14ac:dyDescent="0.25"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</row>
    <row r="71" spans="17:30" x14ac:dyDescent="0.25"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</row>
    <row r="72" spans="17:30" x14ac:dyDescent="0.25"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</row>
    <row r="73" spans="17:30" x14ac:dyDescent="0.25"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</row>
    <row r="74" spans="17:30" x14ac:dyDescent="0.25"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</row>
    <row r="75" spans="17:30" x14ac:dyDescent="0.25"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</row>
    <row r="76" spans="17:30" x14ac:dyDescent="0.25"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</row>
    <row r="77" spans="17:30" x14ac:dyDescent="0.25"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</row>
    <row r="78" spans="17:30" x14ac:dyDescent="0.25"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</row>
    <row r="79" spans="17:30" x14ac:dyDescent="0.25"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</row>
    <row r="80" spans="17:30" x14ac:dyDescent="0.25"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</row>
    <row r="81" spans="17:30" x14ac:dyDescent="0.25"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</row>
    <row r="82" spans="17:30" x14ac:dyDescent="0.25"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</row>
    <row r="83" spans="17:30" x14ac:dyDescent="0.25"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</row>
    <row r="84" spans="17:30" x14ac:dyDescent="0.25"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</row>
    <row r="85" spans="17:30" x14ac:dyDescent="0.25"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</row>
    <row r="86" spans="17:30" x14ac:dyDescent="0.25"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</row>
    <row r="87" spans="17:30" x14ac:dyDescent="0.25"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</row>
    <row r="88" spans="17:30" x14ac:dyDescent="0.25"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</row>
    <row r="89" spans="17:30" x14ac:dyDescent="0.25"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</row>
    <row r="90" spans="17:30" x14ac:dyDescent="0.25"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</row>
    <row r="91" spans="17:30" x14ac:dyDescent="0.25"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</row>
    <row r="92" spans="17:30" x14ac:dyDescent="0.25"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</row>
    <row r="93" spans="17:30" x14ac:dyDescent="0.25"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</row>
    <row r="94" spans="17:30" x14ac:dyDescent="0.25"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</row>
    <row r="95" spans="17:30" x14ac:dyDescent="0.25"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</row>
    <row r="96" spans="17:30" x14ac:dyDescent="0.25"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</row>
    <row r="97" spans="17:30" x14ac:dyDescent="0.25"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</row>
    <row r="98" spans="17:30" x14ac:dyDescent="0.25"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</row>
    <row r="99" spans="17:30" x14ac:dyDescent="0.25"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</row>
    <row r="100" spans="17:30" x14ac:dyDescent="0.25"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</row>
    <row r="101" spans="17:30" x14ac:dyDescent="0.25"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</row>
    <row r="102" spans="17:30" x14ac:dyDescent="0.25"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</row>
    <row r="103" spans="17:30" x14ac:dyDescent="0.25"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</row>
    <row r="104" spans="17:30" x14ac:dyDescent="0.25"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</row>
    <row r="105" spans="17:30" x14ac:dyDescent="0.25"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</row>
    <row r="106" spans="17:30" x14ac:dyDescent="0.25"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</row>
    <row r="107" spans="17:30" x14ac:dyDescent="0.25"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</row>
    <row r="108" spans="17:30" x14ac:dyDescent="0.25"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</row>
    <row r="109" spans="17:30" x14ac:dyDescent="0.25"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</row>
    <row r="110" spans="17:30" x14ac:dyDescent="0.25"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</row>
    <row r="111" spans="17:30" x14ac:dyDescent="0.25"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</row>
    <row r="112" spans="17:30" x14ac:dyDescent="0.25"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</row>
    <row r="113" spans="17:30" x14ac:dyDescent="0.25"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</row>
    <row r="114" spans="17:30" x14ac:dyDescent="0.25"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</row>
    <row r="115" spans="17:30" x14ac:dyDescent="0.25"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</row>
    <row r="116" spans="17:30" x14ac:dyDescent="0.25"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</row>
    <row r="117" spans="17:30" x14ac:dyDescent="0.25"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</row>
    <row r="118" spans="17:30" x14ac:dyDescent="0.25"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</row>
    <row r="119" spans="17:30" x14ac:dyDescent="0.25"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</row>
    <row r="120" spans="17:30" x14ac:dyDescent="0.25"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</row>
    <row r="121" spans="17:30" x14ac:dyDescent="0.25"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</row>
    <row r="122" spans="17:30" x14ac:dyDescent="0.25"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</row>
    <row r="123" spans="17:30" x14ac:dyDescent="0.25"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</row>
    <row r="124" spans="17:30" x14ac:dyDescent="0.25"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</row>
    <row r="125" spans="17:30" x14ac:dyDescent="0.25"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</row>
    <row r="126" spans="17:30" x14ac:dyDescent="0.25"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</row>
    <row r="127" spans="17:30" x14ac:dyDescent="0.25"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</row>
    <row r="128" spans="17:30" x14ac:dyDescent="0.25"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</row>
    <row r="129" spans="17:30" x14ac:dyDescent="0.25"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</row>
    <row r="130" spans="17:30" x14ac:dyDescent="0.25"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</row>
    <row r="131" spans="17:30" x14ac:dyDescent="0.25"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</row>
    <row r="132" spans="17:30" x14ac:dyDescent="0.25"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</row>
    <row r="133" spans="17:30" x14ac:dyDescent="0.25"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</row>
    <row r="134" spans="17:30" x14ac:dyDescent="0.25"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</row>
    <row r="135" spans="17:30" x14ac:dyDescent="0.25"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</row>
    <row r="136" spans="17:30" x14ac:dyDescent="0.25"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</row>
    <row r="137" spans="17:30" x14ac:dyDescent="0.25"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</row>
    <row r="138" spans="17:30" x14ac:dyDescent="0.25"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</row>
    <row r="139" spans="17:30" x14ac:dyDescent="0.25"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</row>
    <row r="140" spans="17:30" x14ac:dyDescent="0.25"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</row>
    <row r="141" spans="17:30" x14ac:dyDescent="0.25"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</row>
    <row r="142" spans="17:30" x14ac:dyDescent="0.25"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</row>
    <row r="143" spans="17:30" x14ac:dyDescent="0.25"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</row>
    <row r="144" spans="17:30" x14ac:dyDescent="0.25"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</row>
    <row r="145" spans="17:30" x14ac:dyDescent="0.25"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</row>
    <row r="146" spans="17:30" x14ac:dyDescent="0.25"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</row>
    <row r="147" spans="17:30" x14ac:dyDescent="0.25"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</row>
    <row r="148" spans="17:30" x14ac:dyDescent="0.25"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</row>
    <row r="149" spans="17:30" x14ac:dyDescent="0.25"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</row>
    <row r="150" spans="17:30" x14ac:dyDescent="0.25"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</row>
    <row r="151" spans="17:30" x14ac:dyDescent="0.25"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</row>
    <row r="152" spans="17:30" x14ac:dyDescent="0.25"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</row>
    <row r="153" spans="17:30" x14ac:dyDescent="0.25"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</row>
    <row r="154" spans="17:30" x14ac:dyDescent="0.25"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</row>
    <row r="155" spans="17:30" x14ac:dyDescent="0.25"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</row>
    <row r="156" spans="17:30" x14ac:dyDescent="0.25"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</row>
    <row r="157" spans="17:30" x14ac:dyDescent="0.25"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</row>
    <row r="158" spans="17:30" x14ac:dyDescent="0.25"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</row>
    <row r="159" spans="17:30" x14ac:dyDescent="0.25"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</row>
    <row r="160" spans="17:30" x14ac:dyDescent="0.25"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</row>
    <row r="161" spans="17:30" x14ac:dyDescent="0.25"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</row>
    <row r="162" spans="17:30" x14ac:dyDescent="0.25"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</row>
    <row r="163" spans="17:30" x14ac:dyDescent="0.25"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</row>
    <row r="164" spans="17:30" x14ac:dyDescent="0.25"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</row>
    <row r="165" spans="17:30" x14ac:dyDescent="0.25"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</row>
    <row r="166" spans="17:30" x14ac:dyDescent="0.25"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</row>
    <row r="167" spans="17:30" x14ac:dyDescent="0.25"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</row>
    <row r="168" spans="17:30" x14ac:dyDescent="0.25"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</row>
    <row r="169" spans="17:30" x14ac:dyDescent="0.25"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</row>
    <row r="170" spans="17:30" x14ac:dyDescent="0.25"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</row>
    <row r="171" spans="17:30" x14ac:dyDescent="0.25"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</row>
    <row r="172" spans="17:30" x14ac:dyDescent="0.25"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</row>
    <row r="173" spans="17:30" x14ac:dyDescent="0.25"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</row>
    <row r="174" spans="17:30" x14ac:dyDescent="0.25"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</row>
    <row r="175" spans="17:30" x14ac:dyDescent="0.25"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</row>
    <row r="176" spans="17:30" x14ac:dyDescent="0.25"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</row>
    <row r="177" spans="17:30" x14ac:dyDescent="0.25"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</row>
    <row r="178" spans="17:30" x14ac:dyDescent="0.25"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</row>
    <row r="179" spans="17:30" x14ac:dyDescent="0.25"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</row>
    <row r="180" spans="17:30" x14ac:dyDescent="0.25"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</row>
    <row r="181" spans="17:30" x14ac:dyDescent="0.25"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</row>
    <row r="182" spans="17:30" x14ac:dyDescent="0.25"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</row>
    <row r="183" spans="17:30" x14ac:dyDescent="0.25"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</row>
  </sheetData>
  <dataValidations count="3">
    <dataValidation type="list" allowBlank="1" showInputMessage="1" sqref="A6">
      <formula1>RV_</formula1>
    </dataValidation>
    <dataValidation type="list" allowBlank="1" showInputMessage="1" sqref="D3:P3">
      <formula1>mes_</formula1>
    </dataValidation>
    <dataValidation type="list" allowBlank="1" showInputMessage="1" sqref="A9">
      <formula1>mes_1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3"/>
  <sheetViews>
    <sheetView workbookViewId="0">
      <pane xSplit="17" ySplit="30" topLeftCell="S70" activePane="bottomRight" state="frozen"/>
      <selection pane="topRight" activeCell="P1" sqref="P1"/>
      <selection pane="bottomLeft" activeCell="A29" sqref="A29"/>
      <selection pane="bottomRight" activeCell="A6" sqref="A6"/>
    </sheetView>
  </sheetViews>
  <sheetFormatPr defaultRowHeight="15" x14ac:dyDescent="0.25"/>
  <cols>
    <col min="1" max="1" width="32.42578125" style="4" customWidth="1"/>
    <col min="2" max="2" width="13.42578125" style="4" customWidth="1"/>
    <col min="3" max="16" width="12.42578125" style="4" customWidth="1"/>
    <col min="17" max="17" width="12.42578125" style="41" customWidth="1"/>
    <col min="18" max="18" width="14.28515625" style="41" customWidth="1"/>
    <col min="19" max="19" width="12.42578125" style="41" customWidth="1"/>
    <col min="32" max="16384" width="9.140625" style="82"/>
  </cols>
  <sheetData>
    <row r="1" spans="1:31" ht="21.75" customHeight="1" thickTop="1" thickBot="1" x14ac:dyDescent="0.3">
      <c r="B1" s="90" t="s">
        <v>7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117"/>
      <c r="R1" s="117"/>
      <c r="S1" s="117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</row>
    <row r="2" spans="1:31" ht="15.75" thickTop="1" x14ac:dyDescent="0.25"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</row>
    <row r="3" spans="1:31" x14ac:dyDescent="0.25">
      <c r="B3" s="43"/>
      <c r="C3" s="71" t="str">
        <f>CONCATENATE(A6, " - por segmentos", " - ",referências!Z3, , ", Espírito Santo")</f>
        <v>Volume de Vendas - por segmentos - jul/14, Espírito Santo</v>
      </c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118"/>
      <c r="R3" s="118"/>
      <c r="S3" s="118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</row>
    <row r="4" spans="1:31" x14ac:dyDescent="0.25"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</row>
    <row r="5" spans="1:31" x14ac:dyDescent="0.25">
      <c r="A5" s="25" t="s">
        <v>38</v>
      </c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</row>
    <row r="6" spans="1:31" ht="15" customHeight="1" x14ac:dyDescent="0.25">
      <c r="A6" s="24" t="s">
        <v>35</v>
      </c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</row>
    <row r="7" spans="1:31" ht="18" customHeight="1" x14ac:dyDescent="0.25"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</row>
    <row r="8" spans="1:31" x14ac:dyDescent="0.25">
      <c r="A8" s="25" t="s">
        <v>40</v>
      </c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</row>
    <row r="9" spans="1:31" x14ac:dyDescent="0.25">
      <c r="A9" s="81">
        <v>41821</v>
      </c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</row>
    <row r="10" spans="1:31" x14ac:dyDescent="0.25"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</row>
    <row r="11" spans="1:31" x14ac:dyDescent="0.25"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</row>
    <row r="12" spans="1:31" x14ac:dyDescent="0.25"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</row>
    <row r="13" spans="1:31" x14ac:dyDescent="0.25"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</row>
    <row r="14" spans="1:31" x14ac:dyDescent="0.25"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</row>
    <row r="15" spans="1:31" x14ac:dyDescent="0.25"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</row>
    <row r="16" spans="1:31" x14ac:dyDescent="0.25"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</row>
    <row r="17" spans="20:31" x14ac:dyDescent="0.25"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</row>
    <row r="18" spans="20:31" x14ac:dyDescent="0.25"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</row>
    <row r="19" spans="20:31" x14ac:dyDescent="0.25"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</row>
    <row r="20" spans="20:31" x14ac:dyDescent="0.25"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</row>
    <row r="21" spans="20:31" x14ac:dyDescent="0.25"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</row>
    <row r="22" spans="20:31" x14ac:dyDescent="0.25"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</row>
    <row r="23" spans="20:31" x14ac:dyDescent="0.25"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</row>
    <row r="24" spans="20:31" x14ac:dyDescent="0.25"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</row>
    <row r="25" spans="20:31" x14ac:dyDescent="0.25"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</row>
    <row r="26" spans="20:31" x14ac:dyDescent="0.25"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</row>
    <row r="27" spans="20:31" x14ac:dyDescent="0.25"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</row>
    <row r="28" spans="20:31" x14ac:dyDescent="0.25"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</row>
    <row r="29" spans="20:31" x14ac:dyDescent="0.25"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</row>
    <row r="30" spans="20:31" x14ac:dyDescent="0.25"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</row>
    <row r="31" spans="20:31" x14ac:dyDescent="0.25"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</row>
    <row r="32" spans="20:31" x14ac:dyDescent="0.25"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</row>
    <row r="33" spans="20:31" x14ac:dyDescent="0.25"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</row>
    <row r="34" spans="20:31" x14ac:dyDescent="0.25"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</row>
    <row r="35" spans="20:31" x14ac:dyDescent="0.25"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</row>
    <row r="36" spans="20:31" x14ac:dyDescent="0.25"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</row>
    <row r="37" spans="20:31" x14ac:dyDescent="0.25"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</row>
    <row r="38" spans="20:31" x14ac:dyDescent="0.25"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</row>
    <row r="39" spans="20:31" x14ac:dyDescent="0.25"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</row>
    <row r="40" spans="20:31" x14ac:dyDescent="0.25"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</row>
    <row r="41" spans="20:31" x14ac:dyDescent="0.25"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</row>
    <row r="42" spans="20:31" x14ac:dyDescent="0.25"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</row>
    <row r="43" spans="20:31" x14ac:dyDescent="0.25"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</row>
    <row r="44" spans="20:31" x14ac:dyDescent="0.25"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</row>
    <row r="45" spans="20:31" x14ac:dyDescent="0.25"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</row>
    <row r="46" spans="20:31" x14ac:dyDescent="0.25"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</row>
    <row r="47" spans="20:31" x14ac:dyDescent="0.25"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</row>
    <row r="48" spans="20:31" x14ac:dyDescent="0.25"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</row>
    <row r="49" spans="20:31" x14ac:dyDescent="0.25"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</row>
    <row r="50" spans="20:31" x14ac:dyDescent="0.25"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</row>
    <row r="51" spans="20:31" x14ac:dyDescent="0.25"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</row>
    <row r="52" spans="20:31" x14ac:dyDescent="0.25"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</row>
    <row r="53" spans="20:31" x14ac:dyDescent="0.25"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</row>
    <row r="54" spans="20:31" x14ac:dyDescent="0.25"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</row>
    <row r="55" spans="20:31" x14ac:dyDescent="0.25"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</row>
    <row r="56" spans="20:31" x14ac:dyDescent="0.25"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</row>
    <row r="57" spans="20:31" x14ac:dyDescent="0.25"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</row>
    <row r="58" spans="20:31" x14ac:dyDescent="0.25"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</row>
    <row r="59" spans="20:31" x14ac:dyDescent="0.25"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</row>
    <row r="60" spans="20:31" x14ac:dyDescent="0.25"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</row>
    <row r="61" spans="20:31" x14ac:dyDescent="0.25"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</row>
    <row r="62" spans="20:31" x14ac:dyDescent="0.25"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</row>
    <row r="63" spans="20:31" x14ac:dyDescent="0.25"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</row>
    <row r="64" spans="20:31" x14ac:dyDescent="0.25"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</row>
    <row r="65" spans="20:31" x14ac:dyDescent="0.25"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</row>
    <row r="66" spans="20:31" x14ac:dyDescent="0.25"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</row>
    <row r="67" spans="20:31" x14ac:dyDescent="0.25"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</row>
    <row r="68" spans="20:31" x14ac:dyDescent="0.25"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</row>
    <row r="69" spans="20:31" x14ac:dyDescent="0.25"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</row>
    <row r="70" spans="20:31" x14ac:dyDescent="0.25"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</row>
    <row r="71" spans="20:31" x14ac:dyDescent="0.25"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</row>
    <row r="72" spans="20:31" x14ac:dyDescent="0.25"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</row>
    <row r="73" spans="20:31" x14ac:dyDescent="0.25"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</row>
    <row r="74" spans="20:31" x14ac:dyDescent="0.25"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</row>
    <row r="75" spans="20:31" x14ac:dyDescent="0.25"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</row>
    <row r="76" spans="20:31" x14ac:dyDescent="0.25"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</row>
    <row r="77" spans="20:31" x14ac:dyDescent="0.25"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</row>
    <row r="78" spans="20:31" x14ac:dyDescent="0.25"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</row>
    <row r="79" spans="20:31" x14ac:dyDescent="0.25"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</row>
    <row r="80" spans="20:31" x14ac:dyDescent="0.25"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</row>
    <row r="81" spans="20:31" x14ac:dyDescent="0.25"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</row>
    <row r="82" spans="20:31" x14ac:dyDescent="0.25"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</row>
    <row r="83" spans="20:31" x14ac:dyDescent="0.25"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</row>
    <row r="84" spans="20:31" x14ac:dyDescent="0.25"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</row>
    <row r="85" spans="20:31" x14ac:dyDescent="0.25"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</row>
    <row r="86" spans="20:31" x14ac:dyDescent="0.25"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</row>
    <row r="87" spans="20:31" x14ac:dyDescent="0.25"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</row>
    <row r="88" spans="20:31" x14ac:dyDescent="0.25"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</row>
    <row r="89" spans="20:31" x14ac:dyDescent="0.25"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</row>
    <row r="90" spans="20:31" x14ac:dyDescent="0.25"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</row>
    <row r="91" spans="20:31" x14ac:dyDescent="0.25"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</row>
    <row r="92" spans="20:31" x14ac:dyDescent="0.25"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</row>
    <row r="93" spans="20:31" x14ac:dyDescent="0.25"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</row>
    <row r="94" spans="20:31" x14ac:dyDescent="0.25"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</row>
    <row r="95" spans="20:31" x14ac:dyDescent="0.25"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</row>
    <row r="96" spans="20:31" x14ac:dyDescent="0.25"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</row>
    <row r="97" spans="20:31" x14ac:dyDescent="0.25"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</row>
    <row r="98" spans="20:31" x14ac:dyDescent="0.25"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</row>
    <row r="99" spans="20:31" x14ac:dyDescent="0.25"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</row>
    <row r="100" spans="20:31" x14ac:dyDescent="0.25"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</row>
    <row r="101" spans="20:31" x14ac:dyDescent="0.25"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</row>
    <row r="102" spans="20:31" x14ac:dyDescent="0.25"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</row>
    <row r="103" spans="20:31" x14ac:dyDescent="0.25"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</row>
    <row r="104" spans="20:31" x14ac:dyDescent="0.25"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</row>
    <row r="105" spans="20:31" x14ac:dyDescent="0.25"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</row>
    <row r="106" spans="20:31" x14ac:dyDescent="0.25"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</row>
    <row r="107" spans="20:31" x14ac:dyDescent="0.25"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</row>
    <row r="108" spans="20:31" x14ac:dyDescent="0.25"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</row>
    <row r="109" spans="20:31" x14ac:dyDescent="0.25"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</row>
    <row r="110" spans="20:31" x14ac:dyDescent="0.25"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</row>
    <row r="111" spans="20:31" x14ac:dyDescent="0.25"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</row>
    <row r="112" spans="20:31" x14ac:dyDescent="0.25"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</row>
    <row r="113" spans="20:31" x14ac:dyDescent="0.25"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</row>
    <row r="114" spans="20:31" x14ac:dyDescent="0.25"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</row>
    <row r="115" spans="20:31" x14ac:dyDescent="0.25"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</row>
    <row r="116" spans="20:31" x14ac:dyDescent="0.25"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</row>
    <row r="117" spans="20:31" x14ac:dyDescent="0.25"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</row>
    <row r="118" spans="20:31" x14ac:dyDescent="0.25"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</row>
    <row r="119" spans="20:31" x14ac:dyDescent="0.25"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</row>
    <row r="120" spans="20:31" x14ac:dyDescent="0.25"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</row>
    <row r="121" spans="20:31" x14ac:dyDescent="0.25"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</row>
    <row r="122" spans="20:31" x14ac:dyDescent="0.25"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</row>
    <row r="123" spans="20:31" x14ac:dyDescent="0.25"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</row>
    <row r="124" spans="20:31" x14ac:dyDescent="0.25"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</row>
    <row r="125" spans="20:31" x14ac:dyDescent="0.25"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</row>
    <row r="126" spans="20:31" x14ac:dyDescent="0.25"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</row>
    <row r="127" spans="20:31" x14ac:dyDescent="0.25"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</row>
    <row r="128" spans="20:31" x14ac:dyDescent="0.25"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</row>
    <row r="129" spans="20:31" x14ac:dyDescent="0.25"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</row>
    <row r="130" spans="20:31" x14ac:dyDescent="0.25"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</row>
    <row r="131" spans="20:31" x14ac:dyDescent="0.25"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</row>
    <row r="132" spans="20:31" x14ac:dyDescent="0.25"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</row>
    <row r="133" spans="20:31" x14ac:dyDescent="0.25"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</row>
    <row r="134" spans="20:31" x14ac:dyDescent="0.25"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</row>
    <row r="135" spans="20:31" x14ac:dyDescent="0.25"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</row>
    <row r="136" spans="20:31" x14ac:dyDescent="0.25"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</row>
    <row r="137" spans="20:31" x14ac:dyDescent="0.25"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</row>
    <row r="138" spans="20:31" x14ac:dyDescent="0.25"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</row>
    <row r="139" spans="20:31" x14ac:dyDescent="0.25"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</row>
    <row r="140" spans="20:31" x14ac:dyDescent="0.25"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</row>
    <row r="141" spans="20:31" x14ac:dyDescent="0.25"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</row>
    <row r="142" spans="20:31" x14ac:dyDescent="0.25"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</row>
    <row r="143" spans="20:31" x14ac:dyDescent="0.25"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</row>
    <row r="144" spans="20:31" x14ac:dyDescent="0.25"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</row>
    <row r="145" spans="20:31" x14ac:dyDescent="0.25"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</row>
    <row r="146" spans="20:31" x14ac:dyDescent="0.25"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</row>
    <row r="147" spans="20:31" x14ac:dyDescent="0.25"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</row>
    <row r="148" spans="20:31" x14ac:dyDescent="0.25"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</row>
    <row r="149" spans="20:31" x14ac:dyDescent="0.25"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</row>
    <row r="150" spans="20:31" x14ac:dyDescent="0.25"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</row>
    <row r="151" spans="20:31" x14ac:dyDescent="0.25"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</row>
    <row r="152" spans="20:31" x14ac:dyDescent="0.25"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</row>
    <row r="153" spans="20:31" x14ac:dyDescent="0.25"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</row>
    <row r="154" spans="20:31" x14ac:dyDescent="0.25"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</row>
    <row r="155" spans="20:31" x14ac:dyDescent="0.25"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</row>
    <row r="156" spans="20:31" x14ac:dyDescent="0.25"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</row>
    <row r="157" spans="20:31" x14ac:dyDescent="0.25"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</row>
    <row r="158" spans="20:31" x14ac:dyDescent="0.25"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</row>
    <row r="159" spans="20:31" x14ac:dyDescent="0.25"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</row>
    <row r="160" spans="20:31" x14ac:dyDescent="0.25"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</row>
    <row r="161" spans="20:31" x14ac:dyDescent="0.25"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</row>
    <row r="162" spans="20:31" x14ac:dyDescent="0.25"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</row>
    <row r="163" spans="20:31" x14ac:dyDescent="0.25"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</row>
    <row r="164" spans="20:31" x14ac:dyDescent="0.25"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</row>
    <row r="165" spans="20:31" x14ac:dyDescent="0.25"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</row>
    <row r="166" spans="20:31" x14ac:dyDescent="0.25"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</row>
    <row r="167" spans="20:31" x14ac:dyDescent="0.25"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</row>
    <row r="168" spans="20:31" x14ac:dyDescent="0.25"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</row>
    <row r="169" spans="20:31" x14ac:dyDescent="0.25"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</row>
    <row r="170" spans="20:31" x14ac:dyDescent="0.25"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</row>
    <row r="171" spans="20:31" x14ac:dyDescent="0.25"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</row>
    <row r="172" spans="20:31" x14ac:dyDescent="0.25"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</row>
    <row r="173" spans="20:31" x14ac:dyDescent="0.25"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</row>
    <row r="174" spans="20:31" x14ac:dyDescent="0.25"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</row>
    <row r="175" spans="20:31" x14ac:dyDescent="0.25"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</row>
    <row r="176" spans="20:31" x14ac:dyDescent="0.25"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</row>
    <row r="177" spans="20:31" x14ac:dyDescent="0.25"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</row>
    <row r="178" spans="20:31" x14ac:dyDescent="0.25"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</row>
    <row r="179" spans="20:31" x14ac:dyDescent="0.25"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</row>
    <row r="180" spans="20:31" x14ac:dyDescent="0.25"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</row>
    <row r="181" spans="20:31" x14ac:dyDescent="0.25"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</row>
    <row r="182" spans="20:31" x14ac:dyDescent="0.25"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</row>
    <row r="183" spans="20:31" x14ac:dyDescent="0.25"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</row>
  </sheetData>
  <dataValidations count="3">
    <dataValidation type="list" allowBlank="1" showInputMessage="1" sqref="A6">
      <formula1>RV_</formula1>
    </dataValidation>
    <dataValidation type="list" allowBlank="1" showInputMessage="1" sqref="R3:S3 B3">
      <formula1>mes_</formula1>
    </dataValidation>
    <dataValidation type="list" allowBlank="1" showInputMessage="1" sqref="A9">
      <formula1>mes_1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85"/>
  <sheetViews>
    <sheetView workbookViewId="0">
      <pane xSplit="21" ySplit="31" topLeftCell="AB68" activePane="bottomRight" state="frozen"/>
      <selection pane="topRight" activeCell="T1" sqref="T1"/>
      <selection pane="bottomLeft" activeCell="A30" sqref="A30"/>
      <selection pane="bottomRight" activeCell="A6" sqref="A6"/>
    </sheetView>
  </sheetViews>
  <sheetFormatPr defaultRowHeight="15" x14ac:dyDescent="0.25"/>
  <cols>
    <col min="1" max="1" width="38" style="4" customWidth="1"/>
    <col min="2" max="11" width="9.140625" style="39"/>
    <col min="12" max="12" width="13" style="39" customWidth="1"/>
    <col min="13" max="14" width="9.140625" style="39"/>
    <col min="15" max="15" width="9.140625" style="41"/>
    <col min="16" max="20" width="9.140625" style="42"/>
    <col min="21" max="21" width="9.140625" style="41"/>
    <col min="22" max="22" width="11.42578125" style="41" customWidth="1"/>
    <col min="23" max="23" width="9.140625" style="41"/>
    <col min="35" max="16384" width="9.140625" style="41"/>
  </cols>
  <sheetData>
    <row r="1" spans="1:34" ht="16.5" thickTop="1" thickBot="1" x14ac:dyDescent="0.3">
      <c r="B1" s="90" t="s">
        <v>7</v>
      </c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</row>
    <row r="2" spans="1:34" ht="17.25" customHeight="1" thickTop="1" x14ac:dyDescent="0.25"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</row>
    <row r="3" spans="1:34" x14ac:dyDescent="0.25">
      <c r="C3" s="25" t="str">
        <f>CONCATENATE("Receita Nominal de vendas e Volume de Vendas ",  " - ", A9, " - ", referências!AJ3, " (", A6, ")", ", Espírito Santo")</f>
        <v>Receita Nominal de vendas e Volume de Vendas  - Varejo - jul/14 (Número Índice), Espírito Santo</v>
      </c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</row>
    <row r="4" spans="1:34" x14ac:dyDescent="0.25">
      <c r="J4" s="40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</row>
    <row r="5" spans="1:34" x14ac:dyDescent="0.25">
      <c r="A5" s="25" t="s">
        <v>232</v>
      </c>
      <c r="J5" s="40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</row>
    <row r="6" spans="1:34" x14ac:dyDescent="0.25">
      <c r="A6" s="24" t="s">
        <v>33</v>
      </c>
      <c r="J6" s="40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</row>
    <row r="7" spans="1:34" x14ac:dyDescent="0.25">
      <c r="J7" s="40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1:34" x14ac:dyDescent="0.25">
      <c r="A8" s="50" t="s">
        <v>236</v>
      </c>
      <c r="J8" s="40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1:34" x14ac:dyDescent="0.25">
      <c r="A9" s="24" t="s">
        <v>42</v>
      </c>
      <c r="J9" s="40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</row>
    <row r="10" spans="1:34" x14ac:dyDescent="0.25">
      <c r="J10" s="40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</row>
    <row r="11" spans="1:34" x14ac:dyDescent="0.25">
      <c r="A11" s="25" t="s">
        <v>40</v>
      </c>
      <c r="J11" s="40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4" ht="15" customHeight="1" x14ac:dyDescent="0.25">
      <c r="A12" s="81">
        <v>41821</v>
      </c>
      <c r="J12" s="40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</row>
    <row r="13" spans="1:34" ht="19.5" customHeight="1" x14ac:dyDescent="0.25">
      <c r="J13" s="40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</row>
    <row r="14" spans="1:34" x14ac:dyDescent="0.25">
      <c r="J14" s="40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</row>
    <row r="15" spans="1:34" x14ac:dyDescent="0.25">
      <c r="J15" s="40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</row>
    <row r="16" spans="1:34" x14ac:dyDescent="0.25">
      <c r="J16" s="40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</row>
    <row r="17" spans="10:34" x14ac:dyDescent="0.25">
      <c r="J17" s="40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</row>
    <row r="18" spans="10:34" x14ac:dyDescent="0.25">
      <c r="J18" s="40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</row>
    <row r="19" spans="10:34" x14ac:dyDescent="0.25">
      <c r="J19" s="40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</row>
    <row r="20" spans="10:34" x14ac:dyDescent="0.25">
      <c r="J20" s="40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</row>
    <row r="21" spans="10:34" x14ac:dyDescent="0.25">
      <c r="J21" s="40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</row>
    <row r="22" spans="10:34" x14ac:dyDescent="0.25">
      <c r="J22" s="40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</row>
    <row r="23" spans="10:34" x14ac:dyDescent="0.25">
      <c r="J23" s="40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</row>
    <row r="24" spans="10:34" x14ac:dyDescent="0.25">
      <c r="J24" s="40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</row>
    <row r="25" spans="10:34" x14ac:dyDescent="0.25">
      <c r="J25" s="40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</row>
    <row r="26" spans="10:34" x14ac:dyDescent="0.25">
      <c r="J26" s="40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</row>
    <row r="27" spans="10:34" x14ac:dyDescent="0.25">
      <c r="J27" s="40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</row>
    <row r="28" spans="10:34" x14ac:dyDescent="0.25">
      <c r="J28" s="40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</row>
    <row r="29" spans="10:34" x14ac:dyDescent="0.25">
      <c r="J29" s="40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</row>
    <row r="30" spans="10:34" x14ac:dyDescent="0.25">
      <c r="J30" s="40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</row>
    <row r="31" spans="10:34" x14ac:dyDescent="0.25">
      <c r="J31" s="40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</row>
    <row r="32" spans="10:34" x14ac:dyDescent="0.25">
      <c r="J32" s="40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</row>
    <row r="33" spans="10:34" x14ac:dyDescent="0.25">
      <c r="J33" s="40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</row>
    <row r="34" spans="10:34" x14ac:dyDescent="0.25">
      <c r="J34" s="40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</row>
    <row r="35" spans="10:34" x14ac:dyDescent="0.25">
      <c r="J35" s="40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</row>
    <row r="36" spans="10:34" x14ac:dyDescent="0.25">
      <c r="J36" s="40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</row>
    <row r="37" spans="10:34" x14ac:dyDescent="0.25">
      <c r="J37" s="40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</row>
    <row r="38" spans="10:34" x14ac:dyDescent="0.25">
      <c r="J38" s="40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</row>
    <row r="39" spans="10:34" x14ac:dyDescent="0.25">
      <c r="J39" s="40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</row>
    <row r="40" spans="10:34" x14ac:dyDescent="0.25">
      <c r="J40" s="40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</row>
    <row r="41" spans="10:34" x14ac:dyDescent="0.25">
      <c r="J41" s="40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</row>
    <row r="42" spans="10:34" x14ac:dyDescent="0.25">
      <c r="J42" s="40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</row>
    <row r="43" spans="10:34" x14ac:dyDescent="0.25">
      <c r="J43" s="40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0:34" x14ac:dyDescent="0.25">
      <c r="J44" s="40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</row>
    <row r="45" spans="10:34" x14ac:dyDescent="0.25">
      <c r="J45" s="40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</row>
    <row r="46" spans="10:34" x14ac:dyDescent="0.25">
      <c r="J46" s="40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</row>
    <row r="47" spans="10:34" x14ac:dyDescent="0.25">
      <c r="J47" s="40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</row>
    <row r="48" spans="10:34" x14ac:dyDescent="0.25">
      <c r="J48" s="40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</row>
    <row r="49" spans="10:34" x14ac:dyDescent="0.25">
      <c r="J49" s="40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</row>
    <row r="50" spans="10:34" x14ac:dyDescent="0.25">
      <c r="J50" s="40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</row>
    <row r="51" spans="10:34" x14ac:dyDescent="0.25">
      <c r="J51" s="40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</row>
    <row r="52" spans="10:34" x14ac:dyDescent="0.25">
      <c r="J52" s="40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</row>
    <row r="53" spans="10:34" x14ac:dyDescent="0.25">
      <c r="J53" s="40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</row>
    <row r="54" spans="10:34" x14ac:dyDescent="0.25">
      <c r="J54" s="40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</row>
    <row r="55" spans="10:34" x14ac:dyDescent="0.25">
      <c r="J55" s="40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</row>
    <row r="56" spans="10:34" x14ac:dyDescent="0.25">
      <c r="J56" s="40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</row>
    <row r="57" spans="10:34" x14ac:dyDescent="0.25">
      <c r="J57" s="40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</row>
    <row r="58" spans="10:34" x14ac:dyDescent="0.25">
      <c r="J58" s="40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</row>
    <row r="59" spans="10:34" x14ac:dyDescent="0.25">
      <c r="J59" s="40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</row>
    <row r="60" spans="10:34" x14ac:dyDescent="0.25">
      <c r="J60" s="40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</row>
    <row r="61" spans="10:34" x14ac:dyDescent="0.25">
      <c r="J61" s="40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</row>
    <row r="62" spans="10:34" x14ac:dyDescent="0.25">
      <c r="J62" s="40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</row>
    <row r="63" spans="10:34" x14ac:dyDescent="0.25">
      <c r="J63" s="40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</row>
    <row r="64" spans="10:34" x14ac:dyDescent="0.25">
      <c r="J64" s="40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</row>
    <row r="65" spans="10:34" x14ac:dyDescent="0.25">
      <c r="J65" s="40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</row>
    <row r="66" spans="10:34" x14ac:dyDescent="0.25">
      <c r="J66" s="40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</row>
    <row r="67" spans="10:34" x14ac:dyDescent="0.25">
      <c r="J67" s="40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</row>
    <row r="68" spans="10:34" x14ac:dyDescent="0.25">
      <c r="J68" s="40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</row>
    <row r="69" spans="10:34" x14ac:dyDescent="0.25">
      <c r="J69" s="40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</row>
    <row r="70" spans="10:34" x14ac:dyDescent="0.25">
      <c r="J70" s="40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</row>
    <row r="71" spans="10:34" x14ac:dyDescent="0.25">
      <c r="J71" s="40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</row>
    <row r="72" spans="10:34" x14ac:dyDescent="0.25">
      <c r="J72" s="40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</row>
    <row r="73" spans="10:34" x14ac:dyDescent="0.25">
      <c r="J73" s="40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</row>
    <row r="74" spans="10:34" x14ac:dyDescent="0.25">
      <c r="J74" s="40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</row>
    <row r="75" spans="10:34" x14ac:dyDescent="0.25">
      <c r="J75" s="40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</row>
    <row r="76" spans="10:34" x14ac:dyDescent="0.25">
      <c r="J76" s="40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</row>
    <row r="77" spans="10:34" x14ac:dyDescent="0.25">
      <c r="J77" s="40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</row>
    <row r="78" spans="10:34" x14ac:dyDescent="0.25">
      <c r="J78" s="40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</row>
    <row r="79" spans="10:34" x14ac:dyDescent="0.25">
      <c r="J79" s="40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</row>
    <row r="80" spans="10:34" x14ac:dyDescent="0.25">
      <c r="J80" s="40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</row>
    <row r="81" spans="10:34" x14ac:dyDescent="0.25">
      <c r="J81" s="40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</row>
    <row r="82" spans="10:34" x14ac:dyDescent="0.25">
      <c r="J82" s="40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</row>
    <row r="83" spans="10:34" x14ac:dyDescent="0.25">
      <c r="J83" s="40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</row>
    <row r="84" spans="10:34" x14ac:dyDescent="0.25">
      <c r="J84" s="40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</row>
    <row r="85" spans="10:34" x14ac:dyDescent="0.25">
      <c r="J85" s="40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</row>
    <row r="86" spans="10:34" x14ac:dyDescent="0.25">
      <c r="J86" s="40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</row>
    <row r="87" spans="10:34" x14ac:dyDescent="0.25">
      <c r="J87" s="40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</row>
    <row r="88" spans="10:34" x14ac:dyDescent="0.25">
      <c r="J88" s="40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</row>
    <row r="89" spans="10:34" x14ac:dyDescent="0.25">
      <c r="J89" s="40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</row>
    <row r="90" spans="10:34" x14ac:dyDescent="0.25">
      <c r="J90" s="40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</row>
    <row r="91" spans="10:34" x14ac:dyDescent="0.25">
      <c r="J91" s="40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</row>
    <row r="92" spans="10:34" x14ac:dyDescent="0.25">
      <c r="J92" s="40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</row>
    <row r="93" spans="10:34" x14ac:dyDescent="0.25">
      <c r="J93" s="40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</row>
    <row r="94" spans="10:34" x14ac:dyDescent="0.25">
      <c r="J94" s="40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</row>
    <row r="95" spans="10:34" x14ac:dyDescent="0.25">
      <c r="J95" s="40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</row>
    <row r="96" spans="10:34" x14ac:dyDescent="0.25">
      <c r="J96" s="40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</row>
    <row r="97" spans="10:34" x14ac:dyDescent="0.25">
      <c r="J97" s="40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</row>
    <row r="98" spans="10:34" x14ac:dyDescent="0.25">
      <c r="J98" s="40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</row>
    <row r="99" spans="10:34" x14ac:dyDescent="0.25">
      <c r="J99" s="40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</row>
    <row r="100" spans="10:34" x14ac:dyDescent="0.25">
      <c r="J100" s="40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</row>
    <row r="101" spans="10:34" x14ac:dyDescent="0.25">
      <c r="J101" s="40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</row>
    <row r="102" spans="10:34" x14ac:dyDescent="0.25">
      <c r="J102" s="40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</row>
    <row r="103" spans="10:34" x14ac:dyDescent="0.25">
      <c r="J103" s="40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</row>
    <row r="104" spans="10:34" x14ac:dyDescent="0.25">
      <c r="J104" s="40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</row>
    <row r="105" spans="10:34" x14ac:dyDescent="0.25">
      <c r="J105" s="40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</row>
    <row r="106" spans="10:34" x14ac:dyDescent="0.25">
      <c r="J106" s="40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</row>
    <row r="107" spans="10:34" x14ac:dyDescent="0.25">
      <c r="J107" s="40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</row>
    <row r="108" spans="10:34" x14ac:dyDescent="0.25">
      <c r="J108" s="40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</row>
    <row r="109" spans="10:34" x14ac:dyDescent="0.25">
      <c r="J109" s="40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</row>
    <row r="110" spans="10:34" x14ac:dyDescent="0.25">
      <c r="J110" s="40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</row>
    <row r="111" spans="10:34" x14ac:dyDescent="0.25">
      <c r="J111" s="40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</row>
    <row r="112" spans="10:34" x14ac:dyDescent="0.25">
      <c r="J112" s="40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</row>
    <row r="113" spans="10:34" x14ac:dyDescent="0.25">
      <c r="J113" s="40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</row>
    <row r="114" spans="10:34" x14ac:dyDescent="0.25">
      <c r="J114" s="40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</row>
    <row r="115" spans="10:34" x14ac:dyDescent="0.25">
      <c r="J115" s="40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</row>
    <row r="116" spans="10:34" x14ac:dyDescent="0.25">
      <c r="J116" s="40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0:34" x14ac:dyDescent="0.25">
      <c r="J117" s="40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</row>
    <row r="118" spans="10:34" x14ac:dyDescent="0.25">
      <c r="J118" s="40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</row>
    <row r="119" spans="10:34" x14ac:dyDescent="0.25">
      <c r="J119" s="40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</row>
    <row r="120" spans="10:34" x14ac:dyDescent="0.25">
      <c r="J120" s="40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</row>
    <row r="121" spans="10:34" x14ac:dyDescent="0.25">
      <c r="J121" s="40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</row>
    <row r="122" spans="10:34" x14ac:dyDescent="0.25">
      <c r="J122" s="40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</row>
    <row r="123" spans="10:34" x14ac:dyDescent="0.25">
      <c r="J123" s="40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</row>
    <row r="124" spans="10:34" x14ac:dyDescent="0.25">
      <c r="J124" s="40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</row>
    <row r="125" spans="10:34" x14ac:dyDescent="0.25">
      <c r="J125" s="40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</row>
    <row r="126" spans="10:34" x14ac:dyDescent="0.25">
      <c r="J126" s="40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</row>
    <row r="127" spans="10:34" x14ac:dyDescent="0.25">
      <c r="J127" s="40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</row>
    <row r="128" spans="10:34" x14ac:dyDescent="0.25">
      <c r="J128" s="40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</row>
    <row r="129" spans="10:34" x14ac:dyDescent="0.25">
      <c r="J129" s="40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</row>
    <row r="130" spans="10:34" x14ac:dyDescent="0.25">
      <c r="J130" s="40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</row>
    <row r="131" spans="10:34" x14ac:dyDescent="0.25">
      <c r="J131" s="40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</row>
    <row r="132" spans="10:34" x14ac:dyDescent="0.25">
      <c r="J132" s="40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</row>
    <row r="133" spans="10:34" x14ac:dyDescent="0.25">
      <c r="J133" s="40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</row>
    <row r="134" spans="10:34" x14ac:dyDescent="0.25">
      <c r="J134" s="40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</row>
    <row r="135" spans="10:34" x14ac:dyDescent="0.25">
      <c r="J135" s="40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</row>
    <row r="136" spans="10:34" x14ac:dyDescent="0.25">
      <c r="J136" s="40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</row>
    <row r="137" spans="10:34" x14ac:dyDescent="0.25">
      <c r="J137" s="40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</row>
    <row r="138" spans="10:34" x14ac:dyDescent="0.25">
      <c r="J138" s="40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</row>
    <row r="139" spans="10:34" x14ac:dyDescent="0.25">
      <c r="J139" s="40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</row>
    <row r="140" spans="10:34" x14ac:dyDescent="0.25">
      <c r="J140" s="40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</row>
    <row r="141" spans="10:34" x14ac:dyDescent="0.25">
      <c r="J141" s="40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</row>
    <row r="142" spans="10:34" x14ac:dyDescent="0.25">
      <c r="J142" s="40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</row>
    <row r="143" spans="10:34" x14ac:dyDescent="0.25">
      <c r="J143" s="40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</row>
    <row r="144" spans="10:34" x14ac:dyDescent="0.25">
      <c r="J144" s="40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</row>
    <row r="145" spans="10:34" x14ac:dyDescent="0.25">
      <c r="J145" s="40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</row>
    <row r="146" spans="10:34" x14ac:dyDescent="0.25">
      <c r="J146" s="40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</row>
    <row r="147" spans="10:34" x14ac:dyDescent="0.25">
      <c r="J147" s="40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</row>
    <row r="148" spans="10:34" x14ac:dyDescent="0.25">
      <c r="J148" s="40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</row>
    <row r="149" spans="10:34" x14ac:dyDescent="0.25">
      <c r="J149" s="40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</row>
    <row r="150" spans="10:34" x14ac:dyDescent="0.25">
      <c r="J150" s="40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</row>
    <row r="151" spans="10:34" x14ac:dyDescent="0.25">
      <c r="J151" s="40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</row>
    <row r="152" spans="10:34" x14ac:dyDescent="0.25">
      <c r="J152" s="40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</row>
    <row r="153" spans="10:34" x14ac:dyDescent="0.25">
      <c r="J153" s="40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</row>
    <row r="154" spans="10:34" x14ac:dyDescent="0.25">
      <c r="J154" s="40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</row>
    <row r="155" spans="10:34" x14ac:dyDescent="0.25">
      <c r="J155" s="40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</row>
    <row r="156" spans="10:34" x14ac:dyDescent="0.25">
      <c r="J156" s="40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</row>
    <row r="157" spans="10:34" x14ac:dyDescent="0.25">
      <c r="J157" s="40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</row>
    <row r="158" spans="10:34" x14ac:dyDescent="0.25">
      <c r="J158" s="40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</row>
    <row r="159" spans="10:34" x14ac:dyDescent="0.25">
      <c r="J159" s="40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</row>
    <row r="160" spans="10:34" x14ac:dyDescent="0.25">
      <c r="J160" s="40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</row>
    <row r="161" spans="10:34" x14ac:dyDescent="0.25">
      <c r="J161" s="40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</row>
    <row r="162" spans="10:34" x14ac:dyDescent="0.25">
      <c r="J162" s="40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</row>
    <row r="163" spans="10:34" x14ac:dyDescent="0.25">
      <c r="J163" s="40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</row>
    <row r="164" spans="10:34" x14ac:dyDescent="0.25">
      <c r="J164" s="40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</row>
    <row r="165" spans="10:34" x14ac:dyDescent="0.25">
      <c r="J165" s="40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</row>
    <row r="166" spans="10:34" x14ac:dyDescent="0.25">
      <c r="J166" s="40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</row>
    <row r="167" spans="10:34" x14ac:dyDescent="0.25">
      <c r="J167" s="40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</row>
    <row r="168" spans="10:34" x14ac:dyDescent="0.25">
      <c r="J168" s="40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</row>
    <row r="169" spans="10:34" x14ac:dyDescent="0.25">
      <c r="J169" s="40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</row>
    <row r="170" spans="10:34" x14ac:dyDescent="0.25">
      <c r="J170" s="40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</row>
    <row r="171" spans="10:34" x14ac:dyDescent="0.25">
      <c r="J171" s="40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</row>
    <row r="172" spans="10:34" x14ac:dyDescent="0.25">
      <c r="J172" s="40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</row>
    <row r="173" spans="10:34" x14ac:dyDescent="0.25">
      <c r="J173" s="40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</row>
    <row r="174" spans="10:34" x14ac:dyDescent="0.25">
      <c r="J174" s="40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</row>
    <row r="175" spans="10:34" x14ac:dyDescent="0.25">
      <c r="J175" s="40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</row>
    <row r="176" spans="10:34" x14ac:dyDescent="0.25">
      <c r="J176" s="40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</row>
    <row r="177" spans="10:34" x14ac:dyDescent="0.25">
      <c r="J177" s="40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</row>
    <row r="178" spans="10:34" x14ac:dyDescent="0.25">
      <c r="J178" s="40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</row>
    <row r="179" spans="10:34" x14ac:dyDescent="0.25">
      <c r="J179" s="40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</row>
    <row r="180" spans="10:34" x14ac:dyDescent="0.25"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</row>
    <row r="181" spans="10:34" x14ac:dyDescent="0.25"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</row>
    <row r="182" spans="10:34" x14ac:dyDescent="0.25"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</row>
    <row r="183" spans="10:34" x14ac:dyDescent="0.25"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</row>
    <row r="184" spans="10:34" x14ac:dyDescent="0.25"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</row>
    <row r="185" spans="10:34" x14ac:dyDescent="0.25"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</row>
  </sheetData>
  <dataValidations count="3">
    <dataValidation type="list" allowBlank="1" showInputMessage="1" showErrorMessage="1" sqref="A6">
      <formula1>indicador</formula1>
    </dataValidation>
    <dataValidation type="list" allowBlank="1" showInputMessage="1" sqref="A12">
      <formula1>mes_1</formula1>
    </dataValidation>
    <dataValidation type="list" allowBlank="1" showInputMessage="1" sqref="A9">
      <formula1>segmento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3"/>
  <sheetViews>
    <sheetView workbookViewId="0">
      <pane xSplit="22" ySplit="32" topLeftCell="W75" activePane="bottomRight" state="frozen"/>
      <selection pane="topRight" activeCell="U1" sqref="U1"/>
      <selection pane="bottomLeft" activeCell="A31" sqref="A31"/>
      <selection pane="bottomRight" activeCell="A6" sqref="A6"/>
    </sheetView>
  </sheetViews>
  <sheetFormatPr defaultRowHeight="15" x14ac:dyDescent="0.25"/>
  <cols>
    <col min="1" max="1" width="31" style="4" bestFit="1" customWidth="1"/>
    <col min="2" max="11" width="9.140625" style="39"/>
    <col min="12" max="12" width="13" style="39" customWidth="1"/>
    <col min="13" max="14" width="9.140625" style="39"/>
    <col min="15" max="15" width="9.140625" style="41"/>
    <col min="16" max="17" width="9.140625" style="42"/>
    <col min="18" max="24" width="9.140625" style="41"/>
    <col min="34" max="16384" width="9.140625" style="41"/>
  </cols>
  <sheetData>
    <row r="1" spans="1:33" ht="16.5" thickTop="1" thickBot="1" x14ac:dyDescent="0.3">
      <c r="B1" s="90" t="s">
        <v>7</v>
      </c>
      <c r="Y1" s="41"/>
      <c r="Z1" s="41"/>
      <c r="AA1" s="41"/>
      <c r="AB1" s="41"/>
      <c r="AC1" s="41"/>
      <c r="AD1" s="41"/>
      <c r="AE1" s="41"/>
      <c r="AF1" s="41"/>
      <c r="AG1" s="41"/>
    </row>
    <row r="2" spans="1:33" ht="15.75" thickTop="1" x14ac:dyDescent="0.25">
      <c r="C2" s="25" t="str">
        <f>CONCATENATE(A6, " - ", A9, " - ", referências!AX3, ", Espírito Santo")</f>
        <v>Volume de Vendas - Varejo ampliado - jul/14, Espírito Santo</v>
      </c>
      <c r="Y2" s="41"/>
      <c r="Z2" s="41"/>
      <c r="AA2" s="41"/>
      <c r="AB2" s="41"/>
      <c r="AC2" s="41"/>
      <c r="AD2" s="41"/>
      <c r="AE2" s="41"/>
      <c r="AF2" s="41"/>
      <c r="AG2" s="41"/>
    </row>
    <row r="3" spans="1:33" x14ac:dyDescent="0.25">
      <c r="Y3" s="41"/>
      <c r="Z3" s="41"/>
      <c r="AA3" s="41"/>
      <c r="AB3" s="41"/>
      <c r="AC3" s="41"/>
      <c r="AD3" s="41"/>
      <c r="AE3" s="41"/>
      <c r="AF3" s="41"/>
      <c r="AG3" s="41"/>
    </row>
    <row r="4" spans="1:33" x14ac:dyDescent="0.25">
      <c r="J4" s="40"/>
      <c r="Y4" s="41"/>
      <c r="Z4" s="41"/>
      <c r="AA4" s="41"/>
      <c r="AB4" s="41"/>
      <c r="AC4" s="41"/>
      <c r="AD4" s="41"/>
      <c r="AE4" s="41"/>
      <c r="AF4" s="41"/>
      <c r="AG4" s="41"/>
    </row>
    <row r="5" spans="1:33" x14ac:dyDescent="0.25">
      <c r="A5" s="25" t="s">
        <v>38</v>
      </c>
      <c r="J5" s="40"/>
      <c r="Y5" s="41"/>
      <c r="Z5" s="41"/>
      <c r="AA5" s="41"/>
      <c r="AB5" s="41"/>
      <c r="AC5" s="41"/>
      <c r="AD5" s="41"/>
      <c r="AE5" s="41"/>
      <c r="AF5" s="41"/>
      <c r="AG5" s="41"/>
    </row>
    <row r="6" spans="1:33" x14ac:dyDescent="0.25">
      <c r="A6" s="24" t="s">
        <v>35</v>
      </c>
      <c r="J6" s="40"/>
      <c r="Y6" s="41"/>
      <c r="Z6" s="41"/>
      <c r="AA6" s="41"/>
      <c r="AB6" s="41"/>
      <c r="AC6" s="41"/>
      <c r="AD6" s="41"/>
      <c r="AE6" s="41"/>
      <c r="AF6" s="41"/>
      <c r="AG6" s="41"/>
    </row>
    <row r="7" spans="1:33" x14ac:dyDescent="0.25">
      <c r="J7" s="40"/>
      <c r="Y7" s="41"/>
      <c r="Z7" s="41"/>
      <c r="AA7" s="41"/>
      <c r="AB7" s="41"/>
      <c r="AC7" s="41"/>
      <c r="AD7" s="41"/>
      <c r="AE7" s="41"/>
      <c r="AF7" s="41"/>
      <c r="AG7" s="41"/>
    </row>
    <row r="8" spans="1:33" x14ac:dyDescent="0.25">
      <c r="A8" s="50" t="s">
        <v>44</v>
      </c>
      <c r="J8" s="40"/>
      <c r="Y8" s="41"/>
      <c r="Z8" s="41"/>
      <c r="AA8" s="41"/>
      <c r="AB8" s="41"/>
      <c r="AC8" s="41"/>
      <c r="AD8" s="41"/>
      <c r="AE8" s="41"/>
      <c r="AF8" s="41"/>
      <c r="AG8" s="41"/>
    </row>
    <row r="9" spans="1:33" x14ac:dyDescent="0.25">
      <c r="A9" s="24" t="s">
        <v>43</v>
      </c>
      <c r="J9" s="40"/>
      <c r="Y9" s="41"/>
      <c r="Z9" s="41"/>
      <c r="AA9" s="41"/>
      <c r="AB9" s="41"/>
      <c r="AC9" s="41"/>
      <c r="AD9" s="41"/>
      <c r="AE9" s="41"/>
      <c r="AF9" s="41"/>
      <c r="AG9" s="41"/>
    </row>
    <row r="10" spans="1:33" x14ac:dyDescent="0.25">
      <c r="J10" s="40"/>
      <c r="Y10" s="41"/>
      <c r="Z10" s="41"/>
      <c r="AA10" s="41"/>
      <c r="AB10" s="41"/>
      <c r="AC10" s="41"/>
      <c r="AD10" s="41"/>
      <c r="AE10" s="41"/>
      <c r="AF10" s="41"/>
      <c r="AG10" s="41"/>
    </row>
    <row r="11" spans="1:33" x14ac:dyDescent="0.25">
      <c r="A11" s="25" t="s">
        <v>40</v>
      </c>
      <c r="J11" s="40"/>
      <c r="Y11" s="41"/>
      <c r="Z11" s="41"/>
      <c r="AA11" s="41"/>
      <c r="AB11" s="41"/>
      <c r="AC11" s="41"/>
      <c r="AD11" s="41"/>
      <c r="AE11" s="41"/>
      <c r="AF11" s="41"/>
      <c r="AG11" s="41"/>
    </row>
    <row r="12" spans="1:33" x14ac:dyDescent="0.25">
      <c r="A12" s="81">
        <v>41821</v>
      </c>
      <c r="J12" s="40"/>
      <c r="Y12" s="41"/>
      <c r="Z12" s="41"/>
      <c r="AA12" s="41"/>
      <c r="AB12" s="41"/>
      <c r="AC12" s="41"/>
      <c r="AD12" s="41"/>
      <c r="AE12" s="41"/>
      <c r="AF12" s="41"/>
      <c r="AG12" s="41"/>
    </row>
    <row r="13" spans="1:33" x14ac:dyDescent="0.25">
      <c r="J13" s="40"/>
      <c r="Y13" s="41"/>
      <c r="Z13" s="41"/>
      <c r="AA13" s="41"/>
      <c r="AB13" s="41"/>
      <c r="AC13" s="41"/>
      <c r="AD13" s="41"/>
      <c r="AE13" s="41"/>
      <c r="AF13" s="41"/>
      <c r="AG13" s="41"/>
    </row>
    <row r="14" spans="1:33" x14ac:dyDescent="0.25">
      <c r="J14" s="40"/>
      <c r="Y14" s="41"/>
      <c r="Z14" s="41"/>
      <c r="AA14" s="41"/>
      <c r="AB14" s="41"/>
      <c r="AC14" s="41"/>
      <c r="AD14" s="41"/>
      <c r="AE14" s="41"/>
      <c r="AF14" s="41"/>
      <c r="AG14" s="41"/>
    </row>
    <row r="15" spans="1:33" x14ac:dyDescent="0.25">
      <c r="J15" s="40"/>
      <c r="Y15" s="41"/>
      <c r="Z15" s="41"/>
      <c r="AA15" s="41"/>
      <c r="AB15" s="41"/>
      <c r="AC15" s="41"/>
      <c r="AD15" s="41"/>
      <c r="AE15" s="41"/>
      <c r="AF15" s="41"/>
      <c r="AG15" s="41"/>
    </row>
    <row r="16" spans="1:33" x14ac:dyDescent="0.25">
      <c r="J16" s="40"/>
      <c r="Y16" s="41"/>
      <c r="Z16" s="41"/>
      <c r="AA16" s="41"/>
      <c r="AB16" s="41"/>
      <c r="AC16" s="41"/>
      <c r="AD16" s="41"/>
      <c r="AE16" s="41"/>
      <c r="AF16" s="41"/>
      <c r="AG16" s="41"/>
    </row>
    <row r="17" spans="10:33" x14ac:dyDescent="0.25">
      <c r="J17" s="40"/>
      <c r="Y17" s="41"/>
      <c r="Z17" s="41"/>
      <c r="AA17" s="41"/>
      <c r="AB17" s="41"/>
      <c r="AC17" s="41"/>
      <c r="AD17" s="41"/>
      <c r="AE17" s="41"/>
      <c r="AF17" s="41"/>
      <c r="AG17" s="41"/>
    </row>
    <row r="18" spans="10:33" x14ac:dyDescent="0.25">
      <c r="J18" s="40"/>
      <c r="Y18" s="41"/>
      <c r="Z18" s="41"/>
      <c r="AA18" s="41"/>
      <c r="AB18" s="41"/>
      <c r="AC18" s="41"/>
      <c r="AD18" s="41"/>
      <c r="AE18" s="41"/>
      <c r="AF18" s="41"/>
      <c r="AG18" s="41"/>
    </row>
    <row r="19" spans="10:33" x14ac:dyDescent="0.25">
      <c r="J19" s="40"/>
      <c r="Y19" s="41"/>
      <c r="Z19" s="41"/>
      <c r="AA19" s="41"/>
      <c r="AB19" s="41"/>
      <c r="AC19" s="41"/>
      <c r="AD19" s="41"/>
      <c r="AE19" s="41"/>
      <c r="AF19" s="41"/>
      <c r="AG19" s="41"/>
    </row>
    <row r="20" spans="10:33" x14ac:dyDescent="0.25">
      <c r="J20" s="40"/>
      <c r="Y20" s="41"/>
      <c r="Z20" s="41"/>
      <c r="AA20" s="41"/>
      <c r="AB20" s="41"/>
      <c r="AC20" s="41"/>
      <c r="AD20" s="41"/>
      <c r="AE20" s="41"/>
      <c r="AF20" s="41"/>
      <c r="AG20" s="41"/>
    </row>
    <row r="21" spans="10:33" x14ac:dyDescent="0.25">
      <c r="J21" s="40"/>
      <c r="Y21" s="41"/>
      <c r="Z21" s="41"/>
      <c r="AA21" s="41"/>
      <c r="AB21" s="41"/>
      <c r="AC21" s="41"/>
      <c r="AD21" s="41"/>
      <c r="AE21" s="41"/>
      <c r="AF21" s="41"/>
      <c r="AG21" s="41"/>
    </row>
    <row r="22" spans="10:33" x14ac:dyDescent="0.25">
      <c r="J22" s="40"/>
      <c r="Y22" s="41"/>
      <c r="Z22" s="41"/>
      <c r="AA22" s="41"/>
      <c r="AB22" s="41"/>
      <c r="AC22" s="41"/>
      <c r="AD22" s="41"/>
      <c r="AE22" s="41"/>
      <c r="AF22" s="41"/>
      <c r="AG22" s="41"/>
    </row>
    <row r="23" spans="10:33" x14ac:dyDescent="0.25">
      <c r="J23" s="40"/>
      <c r="Y23" s="41"/>
      <c r="Z23" s="41"/>
      <c r="AA23" s="41"/>
      <c r="AB23" s="41"/>
      <c r="AC23" s="41"/>
      <c r="AD23" s="41"/>
      <c r="AE23" s="41"/>
      <c r="AF23" s="41"/>
      <c r="AG23" s="41"/>
    </row>
    <row r="24" spans="10:33" x14ac:dyDescent="0.25">
      <c r="J24" s="40"/>
      <c r="Y24" s="41"/>
      <c r="Z24" s="41"/>
      <c r="AA24" s="41"/>
      <c r="AB24" s="41"/>
      <c r="AC24" s="41"/>
      <c r="AD24" s="41"/>
      <c r="AE24" s="41"/>
      <c r="AF24" s="41"/>
      <c r="AG24" s="41"/>
    </row>
    <row r="25" spans="10:33" x14ac:dyDescent="0.25">
      <c r="J25" s="40"/>
      <c r="Y25" s="41"/>
      <c r="Z25" s="41"/>
      <c r="AA25" s="41"/>
      <c r="AB25" s="41"/>
      <c r="AC25" s="41"/>
      <c r="AD25" s="41"/>
      <c r="AE25" s="41"/>
      <c r="AF25" s="41"/>
      <c r="AG25" s="41"/>
    </row>
    <row r="26" spans="10:33" x14ac:dyDescent="0.25">
      <c r="J26" s="40"/>
      <c r="Y26" s="41"/>
      <c r="Z26" s="41"/>
      <c r="AA26" s="41"/>
      <c r="AB26" s="41"/>
      <c r="AC26" s="41"/>
      <c r="AD26" s="41"/>
      <c r="AE26" s="41"/>
      <c r="AF26" s="41"/>
      <c r="AG26" s="41"/>
    </row>
    <row r="27" spans="10:33" x14ac:dyDescent="0.25">
      <c r="J27" s="40"/>
      <c r="Y27" s="41"/>
      <c r="Z27" s="41"/>
      <c r="AA27" s="41"/>
      <c r="AB27" s="41"/>
      <c r="AC27" s="41"/>
      <c r="AD27" s="41"/>
      <c r="AE27" s="41"/>
      <c r="AF27" s="41"/>
      <c r="AG27" s="41"/>
    </row>
    <row r="28" spans="10:33" x14ac:dyDescent="0.25">
      <c r="J28" s="40"/>
      <c r="Y28" s="41"/>
      <c r="Z28" s="41"/>
      <c r="AA28" s="41"/>
      <c r="AB28" s="41"/>
      <c r="AC28" s="41"/>
      <c r="AD28" s="41"/>
      <c r="AE28" s="41"/>
      <c r="AF28" s="41"/>
      <c r="AG28" s="41"/>
    </row>
    <row r="29" spans="10:33" x14ac:dyDescent="0.25">
      <c r="J29" s="40"/>
      <c r="Y29" s="41"/>
      <c r="Z29" s="41"/>
      <c r="AA29" s="41"/>
      <c r="AB29" s="41"/>
      <c r="AC29" s="41"/>
      <c r="AD29" s="41"/>
      <c r="AE29" s="41"/>
      <c r="AF29" s="41"/>
      <c r="AG29" s="41"/>
    </row>
    <row r="30" spans="10:33" x14ac:dyDescent="0.25">
      <c r="J30" s="40"/>
      <c r="Y30" s="41"/>
      <c r="Z30" s="41"/>
      <c r="AA30" s="41"/>
      <c r="AB30" s="41"/>
      <c r="AC30" s="41"/>
      <c r="AD30" s="41"/>
      <c r="AE30" s="41"/>
      <c r="AF30" s="41"/>
      <c r="AG30" s="41"/>
    </row>
    <row r="31" spans="10:33" x14ac:dyDescent="0.25">
      <c r="J31" s="40"/>
      <c r="Y31" s="41"/>
      <c r="Z31" s="41"/>
      <c r="AA31" s="41"/>
      <c r="AB31" s="41"/>
      <c r="AC31" s="41"/>
      <c r="AD31" s="41"/>
      <c r="AE31" s="41"/>
      <c r="AF31" s="41"/>
      <c r="AG31" s="41"/>
    </row>
    <row r="32" spans="10:33" x14ac:dyDescent="0.25">
      <c r="J32" s="40"/>
      <c r="Y32" s="41"/>
      <c r="Z32" s="41"/>
      <c r="AA32" s="41"/>
      <c r="AB32" s="41"/>
      <c r="AC32" s="41"/>
      <c r="AD32" s="41"/>
      <c r="AE32" s="41"/>
      <c r="AF32" s="41"/>
      <c r="AG32" s="41"/>
    </row>
    <row r="33" spans="10:33" x14ac:dyDescent="0.25">
      <c r="J33" s="40"/>
      <c r="Y33" s="41"/>
      <c r="Z33" s="41"/>
      <c r="AA33" s="41"/>
      <c r="AB33" s="41"/>
      <c r="AC33" s="41"/>
      <c r="AD33" s="41"/>
      <c r="AE33" s="41"/>
      <c r="AF33" s="41"/>
      <c r="AG33" s="41"/>
    </row>
    <row r="34" spans="10:33" x14ac:dyDescent="0.25">
      <c r="J34" s="40"/>
      <c r="Y34" s="41"/>
      <c r="Z34" s="41"/>
      <c r="AA34" s="41"/>
      <c r="AB34" s="41"/>
      <c r="AC34" s="41"/>
      <c r="AD34" s="41"/>
      <c r="AE34" s="41"/>
      <c r="AF34" s="41"/>
      <c r="AG34" s="41"/>
    </row>
    <row r="35" spans="10:33" x14ac:dyDescent="0.25">
      <c r="J35" s="40"/>
      <c r="Y35" s="41"/>
      <c r="Z35" s="41"/>
      <c r="AA35" s="41"/>
      <c r="AB35" s="41"/>
      <c r="AC35" s="41"/>
      <c r="AD35" s="41"/>
      <c r="AE35" s="41"/>
      <c r="AF35" s="41"/>
      <c r="AG35" s="41"/>
    </row>
    <row r="36" spans="10:33" x14ac:dyDescent="0.25">
      <c r="J36" s="40"/>
      <c r="Y36" s="41"/>
      <c r="Z36" s="41"/>
      <c r="AA36" s="41"/>
      <c r="AB36" s="41"/>
      <c r="AC36" s="41"/>
      <c r="AD36" s="41"/>
      <c r="AE36" s="41"/>
      <c r="AF36" s="41"/>
      <c r="AG36" s="41"/>
    </row>
    <row r="37" spans="10:33" x14ac:dyDescent="0.25">
      <c r="J37" s="40"/>
      <c r="Y37" s="41"/>
      <c r="Z37" s="41"/>
      <c r="AA37" s="41"/>
      <c r="AB37" s="41"/>
      <c r="AC37" s="41"/>
      <c r="AD37" s="41"/>
      <c r="AE37" s="41"/>
      <c r="AF37" s="41"/>
      <c r="AG37" s="41"/>
    </row>
    <row r="38" spans="10:33" x14ac:dyDescent="0.25">
      <c r="J38" s="40"/>
      <c r="Y38" s="41"/>
      <c r="Z38" s="41"/>
      <c r="AA38" s="41"/>
      <c r="AB38" s="41"/>
      <c r="AC38" s="41"/>
      <c r="AD38" s="41"/>
      <c r="AE38" s="41"/>
      <c r="AF38" s="41"/>
      <c r="AG38" s="41"/>
    </row>
    <row r="39" spans="10:33" x14ac:dyDescent="0.25">
      <c r="J39" s="40"/>
      <c r="Y39" s="41"/>
      <c r="Z39" s="41"/>
      <c r="AA39" s="41"/>
      <c r="AB39" s="41"/>
      <c r="AC39" s="41"/>
      <c r="AD39" s="41"/>
      <c r="AE39" s="41"/>
      <c r="AF39" s="41"/>
      <c r="AG39" s="41"/>
    </row>
    <row r="40" spans="10:33" x14ac:dyDescent="0.25">
      <c r="J40" s="40"/>
      <c r="Y40" s="41"/>
      <c r="Z40" s="41"/>
      <c r="AA40" s="41"/>
      <c r="AB40" s="41"/>
      <c r="AC40" s="41"/>
      <c r="AD40" s="41"/>
      <c r="AE40" s="41"/>
      <c r="AF40" s="41"/>
      <c r="AG40" s="41"/>
    </row>
    <row r="41" spans="10:33" x14ac:dyDescent="0.25">
      <c r="J41" s="40"/>
      <c r="Y41" s="41"/>
      <c r="Z41" s="41"/>
      <c r="AA41" s="41"/>
      <c r="AB41" s="41"/>
      <c r="AC41" s="41"/>
      <c r="AD41" s="41"/>
      <c r="AE41" s="41"/>
      <c r="AF41" s="41"/>
      <c r="AG41" s="41"/>
    </row>
    <row r="42" spans="10:33" x14ac:dyDescent="0.25">
      <c r="J42" s="40"/>
      <c r="Y42" s="41"/>
      <c r="Z42" s="41"/>
      <c r="AA42" s="41"/>
      <c r="AB42" s="41"/>
      <c r="AC42" s="41"/>
      <c r="AD42" s="41"/>
      <c r="AE42" s="41"/>
      <c r="AF42" s="41"/>
      <c r="AG42" s="41"/>
    </row>
    <row r="43" spans="10:33" x14ac:dyDescent="0.25">
      <c r="J43" s="40"/>
      <c r="Y43" s="41"/>
      <c r="Z43" s="41"/>
      <c r="AA43" s="41"/>
      <c r="AB43" s="41"/>
      <c r="AC43" s="41"/>
      <c r="AD43" s="41"/>
      <c r="AE43" s="41"/>
      <c r="AF43" s="41"/>
      <c r="AG43" s="41"/>
    </row>
    <row r="44" spans="10:33" x14ac:dyDescent="0.25">
      <c r="J44" s="40"/>
      <c r="Y44" s="41"/>
      <c r="Z44" s="41"/>
      <c r="AA44" s="41"/>
      <c r="AB44" s="41"/>
      <c r="AC44" s="41"/>
      <c r="AD44" s="41"/>
      <c r="AE44" s="41"/>
      <c r="AF44" s="41"/>
      <c r="AG44" s="41"/>
    </row>
    <row r="45" spans="10:33" x14ac:dyDescent="0.25">
      <c r="J45" s="40"/>
      <c r="Y45" s="41"/>
      <c r="Z45" s="41"/>
      <c r="AA45" s="41"/>
      <c r="AB45" s="41"/>
      <c r="AC45" s="41"/>
      <c r="AD45" s="41"/>
      <c r="AE45" s="41"/>
      <c r="AF45" s="41"/>
      <c r="AG45" s="41"/>
    </row>
    <row r="46" spans="10:33" x14ac:dyDescent="0.25">
      <c r="J46" s="40"/>
      <c r="Y46" s="41"/>
      <c r="Z46" s="41"/>
      <c r="AA46" s="41"/>
      <c r="AB46" s="41"/>
      <c r="AC46" s="41"/>
      <c r="AD46" s="41"/>
      <c r="AE46" s="41"/>
      <c r="AF46" s="41"/>
      <c r="AG46" s="41"/>
    </row>
    <row r="47" spans="10:33" x14ac:dyDescent="0.25">
      <c r="J47" s="40"/>
      <c r="Y47" s="41"/>
      <c r="Z47" s="41"/>
      <c r="AA47" s="41"/>
      <c r="AB47" s="41"/>
      <c r="AC47" s="41"/>
      <c r="AD47" s="41"/>
      <c r="AE47" s="41"/>
      <c r="AF47" s="41"/>
      <c r="AG47" s="41"/>
    </row>
    <row r="48" spans="10:33" x14ac:dyDescent="0.25">
      <c r="J48" s="40"/>
      <c r="Y48" s="41"/>
      <c r="Z48" s="41"/>
      <c r="AA48" s="41"/>
      <c r="AB48" s="41"/>
      <c r="AC48" s="41"/>
      <c r="AD48" s="41"/>
      <c r="AE48" s="41"/>
      <c r="AF48" s="41"/>
      <c r="AG48" s="41"/>
    </row>
    <row r="49" spans="10:33" x14ac:dyDescent="0.25">
      <c r="J49" s="40"/>
      <c r="Y49" s="41"/>
      <c r="Z49" s="41"/>
      <c r="AA49" s="41"/>
      <c r="AB49" s="41"/>
      <c r="AC49" s="41"/>
      <c r="AD49" s="41"/>
      <c r="AE49" s="41"/>
      <c r="AF49" s="41"/>
      <c r="AG49" s="41"/>
    </row>
    <row r="50" spans="10:33" x14ac:dyDescent="0.25">
      <c r="J50" s="40"/>
      <c r="Y50" s="41"/>
      <c r="Z50" s="41"/>
      <c r="AA50" s="41"/>
      <c r="AB50" s="41"/>
      <c r="AC50" s="41"/>
      <c r="AD50" s="41"/>
      <c r="AE50" s="41"/>
      <c r="AF50" s="41"/>
      <c r="AG50" s="41"/>
    </row>
    <row r="51" spans="10:33" x14ac:dyDescent="0.25">
      <c r="J51" s="40"/>
      <c r="Y51" s="41"/>
      <c r="Z51" s="41"/>
      <c r="AA51" s="41"/>
      <c r="AB51" s="41"/>
      <c r="AC51" s="41"/>
      <c r="AD51" s="41"/>
      <c r="AE51" s="41"/>
      <c r="AF51" s="41"/>
      <c r="AG51" s="41"/>
    </row>
    <row r="52" spans="10:33" x14ac:dyDescent="0.25">
      <c r="J52" s="40"/>
      <c r="Y52" s="41"/>
      <c r="Z52" s="41"/>
      <c r="AA52" s="41"/>
      <c r="AB52" s="41"/>
      <c r="AC52" s="41"/>
      <c r="AD52" s="41"/>
      <c r="AE52" s="41"/>
      <c r="AF52" s="41"/>
      <c r="AG52" s="41"/>
    </row>
    <row r="53" spans="10:33" x14ac:dyDescent="0.25">
      <c r="J53" s="40"/>
      <c r="Y53" s="41"/>
      <c r="Z53" s="41"/>
      <c r="AA53" s="41"/>
      <c r="AB53" s="41"/>
      <c r="AC53" s="41"/>
      <c r="AD53" s="41"/>
      <c r="AE53" s="41"/>
      <c r="AF53" s="41"/>
      <c r="AG53" s="41"/>
    </row>
    <row r="54" spans="10:33" x14ac:dyDescent="0.25">
      <c r="J54" s="40"/>
      <c r="Y54" s="41"/>
      <c r="Z54" s="41"/>
      <c r="AA54" s="41"/>
      <c r="AB54" s="41"/>
      <c r="AC54" s="41"/>
      <c r="AD54" s="41"/>
      <c r="AE54" s="41"/>
      <c r="AF54" s="41"/>
      <c r="AG54" s="41"/>
    </row>
    <row r="55" spans="10:33" x14ac:dyDescent="0.25">
      <c r="J55" s="40"/>
      <c r="Y55" s="41"/>
      <c r="Z55" s="41"/>
      <c r="AA55" s="41"/>
      <c r="AB55" s="41"/>
      <c r="AC55" s="41"/>
      <c r="AD55" s="41"/>
      <c r="AE55" s="41"/>
      <c r="AF55" s="41"/>
      <c r="AG55" s="41"/>
    </row>
    <row r="56" spans="10:33" x14ac:dyDescent="0.25">
      <c r="J56" s="40"/>
      <c r="Y56" s="41"/>
      <c r="Z56" s="41"/>
      <c r="AA56" s="41"/>
      <c r="AB56" s="41"/>
      <c r="AC56" s="41"/>
      <c r="AD56" s="41"/>
      <c r="AE56" s="41"/>
      <c r="AF56" s="41"/>
      <c r="AG56" s="41"/>
    </row>
    <row r="57" spans="10:33" x14ac:dyDescent="0.25">
      <c r="J57" s="40"/>
      <c r="Y57" s="41"/>
      <c r="Z57" s="41"/>
      <c r="AA57" s="41"/>
      <c r="AB57" s="41"/>
      <c r="AC57" s="41"/>
      <c r="AD57" s="41"/>
      <c r="AE57" s="41"/>
      <c r="AF57" s="41"/>
      <c r="AG57" s="41"/>
    </row>
    <row r="58" spans="10:33" x14ac:dyDescent="0.25">
      <c r="J58" s="40"/>
      <c r="Y58" s="41"/>
      <c r="Z58" s="41"/>
      <c r="AA58" s="41"/>
      <c r="AB58" s="41"/>
      <c r="AC58" s="41"/>
      <c r="AD58" s="41"/>
      <c r="AE58" s="41"/>
      <c r="AF58" s="41"/>
      <c r="AG58" s="41"/>
    </row>
    <row r="59" spans="10:33" x14ac:dyDescent="0.25">
      <c r="J59" s="40"/>
      <c r="Y59" s="41"/>
      <c r="Z59" s="41"/>
      <c r="AA59" s="41"/>
      <c r="AB59" s="41"/>
      <c r="AC59" s="41"/>
      <c r="AD59" s="41"/>
      <c r="AE59" s="41"/>
      <c r="AF59" s="41"/>
      <c r="AG59" s="41"/>
    </row>
    <row r="60" spans="10:33" x14ac:dyDescent="0.25">
      <c r="J60" s="40"/>
      <c r="Y60" s="41"/>
      <c r="Z60" s="41"/>
      <c r="AA60" s="41"/>
      <c r="AB60" s="41"/>
      <c r="AC60" s="41"/>
      <c r="AD60" s="41"/>
      <c r="AE60" s="41"/>
      <c r="AF60" s="41"/>
      <c r="AG60" s="41"/>
    </row>
    <row r="61" spans="10:33" x14ac:dyDescent="0.25">
      <c r="J61" s="40"/>
      <c r="Y61" s="41"/>
      <c r="Z61" s="41"/>
      <c r="AA61" s="41"/>
      <c r="AB61" s="41"/>
      <c r="AC61" s="41"/>
      <c r="AD61" s="41"/>
      <c r="AE61" s="41"/>
      <c r="AF61" s="41"/>
      <c r="AG61" s="41"/>
    </row>
    <row r="62" spans="10:33" x14ac:dyDescent="0.25">
      <c r="J62" s="40"/>
      <c r="Y62" s="41"/>
      <c r="Z62" s="41"/>
      <c r="AA62" s="41"/>
      <c r="AB62" s="41"/>
      <c r="AC62" s="41"/>
      <c r="AD62" s="41"/>
      <c r="AE62" s="41"/>
      <c r="AF62" s="41"/>
      <c r="AG62" s="41"/>
    </row>
    <row r="63" spans="10:33" x14ac:dyDescent="0.25">
      <c r="J63" s="40"/>
      <c r="Y63" s="41"/>
      <c r="Z63" s="41"/>
      <c r="AA63" s="41"/>
      <c r="AB63" s="41"/>
      <c r="AC63" s="41"/>
      <c r="AD63" s="41"/>
      <c r="AE63" s="41"/>
      <c r="AF63" s="41"/>
      <c r="AG63" s="41"/>
    </row>
    <row r="64" spans="10:33" x14ac:dyDescent="0.25">
      <c r="J64" s="40"/>
      <c r="Y64" s="41"/>
      <c r="Z64" s="41"/>
      <c r="AA64" s="41"/>
      <c r="AB64" s="41"/>
      <c r="AC64" s="41"/>
      <c r="AD64" s="41"/>
      <c r="AE64" s="41"/>
      <c r="AF64" s="41"/>
      <c r="AG64" s="41"/>
    </row>
    <row r="65" spans="10:33" x14ac:dyDescent="0.25">
      <c r="J65" s="40"/>
      <c r="Y65" s="41"/>
      <c r="Z65" s="41"/>
      <c r="AA65" s="41"/>
      <c r="AB65" s="41"/>
      <c r="AC65" s="41"/>
      <c r="AD65" s="41"/>
      <c r="AE65" s="41"/>
      <c r="AF65" s="41"/>
      <c r="AG65" s="41"/>
    </row>
    <row r="66" spans="10:33" x14ac:dyDescent="0.25">
      <c r="J66" s="40"/>
      <c r="Y66" s="41"/>
      <c r="Z66" s="41"/>
      <c r="AA66" s="41"/>
      <c r="AB66" s="41"/>
      <c r="AC66" s="41"/>
      <c r="AD66" s="41"/>
      <c r="AE66" s="41"/>
      <c r="AF66" s="41"/>
      <c r="AG66" s="41"/>
    </row>
    <row r="67" spans="10:33" x14ac:dyDescent="0.25">
      <c r="J67" s="40"/>
      <c r="Y67" s="41"/>
      <c r="Z67" s="41"/>
      <c r="AA67" s="41"/>
      <c r="AB67" s="41"/>
      <c r="AC67" s="41"/>
      <c r="AD67" s="41"/>
      <c r="AE67" s="41"/>
      <c r="AF67" s="41"/>
      <c r="AG67" s="41"/>
    </row>
    <row r="68" spans="10:33" x14ac:dyDescent="0.25">
      <c r="J68" s="40"/>
      <c r="Y68" s="41"/>
      <c r="Z68" s="41"/>
      <c r="AA68" s="41"/>
      <c r="AB68" s="41"/>
      <c r="AC68" s="41"/>
      <c r="AD68" s="41"/>
      <c r="AE68" s="41"/>
      <c r="AF68" s="41"/>
      <c r="AG68" s="41"/>
    </row>
    <row r="69" spans="10:33" x14ac:dyDescent="0.25">
      <c r="J69" s="40"/>
      <c r="Y69" s="41"/>
      <c r="Z69" s="41"/>
      <c r="AA69" s="41"/>
      <c r="AB69" s="41"/>
      <c r="AC69" s="41"/>
      <c r="AD69" s="41"/>
      <c r="AE69" s="41"/>
      <c r="AF69" s="41"/>
      <c r="AG69" s="41"/>
    </row>
    <row r="70" spans="10:33" x14ac:dyDescent="0.25">
      <c r="J70" s="40"/>
      <c r="Y70" s="41"/>
      <c r="Z70" s="41"/>
      <c r="AA70" s="41"/>
      <c r="AB70" s="41"/>
      <c r="AC70" s="41"/>
      <c r="AD70" s="41"/>
      <c r="AE70" s="41"/>
      <c r="AF70" s="41"/>
      <c r="AG70" s="41"/>
    </row>
    <row r="71" spans="10:33" x14ac:dyDescent="0.25">
      <c r="J71" s="40"/>
      <c r="Y71" s="41"/>
      <c r="Z71" s="41"/>
      <c r="AA71" s="41"/>
      <c r="AB71" s="41"/>
      <c r="AC71" s="41"/>
      <c r="AD71" s="41"/>
      <c r="AE71" s="41"/>
      <c r="AF71" s="41"/>
      <c r="AG71" s="41"/>
    </row>
    <row r="72" spans="10:33" x14ac:dyDescent="0.25">
      <c r="J72" s="40"/>
      <c r="Y72" s="41"/>
      <c r="Z72" s="41"/>
      <c r="AA72" s="41"/>
      <c r="AB72" s="41"/>
      <c r="AC72" s="41"/>
      <c r="AD72" s="41"/>
      <c r="AE72" s="41"/>
      <c r="AF72" s="41"/>
      <c r="AG72" s="41"/>
    </row>
    <row r="73" spans="10:33" x14ac:dyDescent="0.25">
      <c r="J73" s="40"/>
      <c r="Y73" s="41"/>
      <c r="Z73" s="41"/>
      <c r="AA73" s="41"/>
      <c r="AB73" s="41"/>
      <c r="AC73" s="41"/>
      <c r="AD73" s="41"/>
      <c r="AE73" s="41"/>
      <c r="AF73" s="41"/>
      <c r="AG73" s="41"/>
    </row>
    <row r="74" spans="10:33" x14ac:dyDescent="0.25">
      <c r="J74" s="40"/>
      <c r="Y74" s="41"/>
      <c r="Z74" s="41"/>
      <c r="AA74" s="41"/>
      <c r="AB74" s="41"/>
      <c r="AC74" s="41"/>
      <c r="AD74" s="41"/>
      <c r="AE74" s="41"/>
      <c r="AF74" s="41"/>
      <c r="AG74" s="41"/>
    </row>
    <row r="75" spans="10:33" x14ac:dyDescent="0.25">
      <c r="J75" s="40"/>
      <c r="Y75" s="41"/>
      <c r="Z75" s="41"/>
      <c r="AA75" s="41"/>
      <c r="AB75" s="41"/>
      <c r="AC75" s="41"/>
      <c r="AD75" s="41"/>
      <c r="AE75" s="41"/>
      <c r="AF75" s="41"/>
      <c r="AG75" s="41"/>
    </row>
    <row r="76" spans="10:33" x14ac:dyDescent="0.25">
      <c r="J76" s="40"/>
      <c r="Y76" s="41"/>
      <c r="Z76" s="41"/>
      <c r="AA76" s="41"/>
      <c r="AB76" s="41"/>
      <c r="AC76" s="41"/>
      <c r="AD76" s="41"/>
      <c r="AE76" s="41"/>
      <c r="AF76" s="41"/>
      <c r="AG76" s="41"/>
    </row>
    <row r="77" spans="10:33" x14ac:dyDescent="0.25">
      <c r="J77" s="40"/>
      <c r="Y77" s="41"/>
      <c r="Z77" s="41"/>
      <c r="AA77" s="41"/>
      <c r="AB77" s="41"/>
      <c r="AC77" s="41"/>
      <c r="AD77" s="41"/>
      <c r="AE77" s="41"/>
      <c r="AF77" s="41"/>
      <c r="AG77" s="41"/>
    </row>
    <row r="78" spans="10:33" x14ac:dyDescent="0.25">
      <c r="J78" s="40"/>
      <c r="Y78" s="41"/>
      <c r="Z78" s="41"/>
      <c r="AA78" s="41"/>
      <c r="AB78" s="41"/>
      <c r="AC78" s="41"/>
      <c r="AD78" s="41"/>
      <c r="AE78" s="41"/>
      <c r="AF78" s="41"/>
      <c r="AG78" s="41"/>
    </row>
    <row r="79" spans="10:33" x14ac:dyDescent="0.25">
      <c r="J79" s="40"/>
      <c r="Y79" s="41"/>
      <c r="Z79" s="41"/>
      <c r="AA79" s="41"/>
      <c r="AB79" s="41"/>
      <c r="AC79" s="41"/>
      <c r="AD79" s="41"/>
      <c r="AE79" s="41"/>
      <c r="AF79" s="41"/>
      <c r="AG79" s="41"/>
    </row>
    <row r="80" spans="10:33" x14ac:dyDescent="0.25">
      <c r="J80" s="40"/>
      <c r="Y80" s="41"/>
      <c r="Z80" s="41"/>
      <c r="AA80" s="41"/>
      <c r="AB80" s="41"/>
      <c r="AC80" s="41"/>
      <c r="AD80" s="41"/>
      <c r="AE80" s="41"/>
      <c r="AF80" s="41"/>
      <c r="AG80" s="41"/>
    </row>
    <row r="81" spans="10:33" x14ac:dyDescent="0.25">
      <c r="J81" s="40"/>
      <c r="Y81" s="41"/>
      <c r="Z81" s="41"/>
      <c r="AA81" s="41"/>
      <c r="AB81" s="41"/>
      <c r="AC81" s="41"/>
      <c r="AD81" s="41"/>
      <c r="AE81" s="41"/>
      <c r="AF81" s="41"/>
      <c r="AG81" s="41"/>
    </row>
    <row r="82" spans="10:33" x14ac:dyDescent="0.25">
      <c r="J82" s="40"/>
      <c r="Y82" s="41"/>
      <c r="Z82" s="41"/>
      <c r="AA82" s="41"/>
      <c r="AB82" s="41"/>
      <c r="AC82" s="41"/>
      <c r="AD82" s="41"/>
      <c r="AE82" s="41"/>
      <c r="AF82" s="41"/>
      <c r="AG82" s="41"/>
    </row>
    <row r="83" spans="10:33" x14ac:dyDescent="0.25">
      <c r="J83" s="40"/>
      <c r="Y83" s="41"/>
      <c r="Z83" s="41"/>
      <c r="AA83" s="41"/>
      <c r="AB83" s="41"/>
      <c r="AC83" s="41"/>
      <c r="AD83" s="41"/>
      <c r="AE83" s="41"/>
      <c r="AF83" s="41"/>
      <c r="AG83" s="41"/>
    </row>
    <row r="84" spans="10:33" x14ac:dyDescent="0.25">
      <c r="J84" s="40"/>
      <c r="Y84" s="41"/>
      <c r="Z84" s="41"/>
      <c r="AA84" s="41"/>
      <c r="AB84" s="41"/>
      <c r="AC84" s="41"/>
      <c r="AD84" s="41"/>
      <c r="AE84" s="41"/>
      <c r="AF84" s="41"/>
      <c r="AG84" s="41"/>
    </row>
    <row r="85" spans="10:33" x14ac:dyDescent="0.25">
      <c r="J85" s="40"/>
      <c r="Y85" s="41"/>
      <c r="Z85" s="41"/>
      <c r="AA85" s="41"/>
      <c r="AB85" s="41"/>
      <c r="AC85" s="41"/>
      <c r="AD85" s="41"/>
      <c r="AE85" s="41"/>
      <c r="AF85" s="41"/>
      <c r="AG85" s="41"/>
    </row>
    <row r="86" spans="10:33" x14ac:dyDescent="0.25">
      <c r="J86" s="40"/>
      <c r="Y86" s="41"/>
      <c r="Z86" s="41"/>
      <c r="AA86" s="41"/>
      <c r="AB86" s="41"/>
      <c r="AC86" s="41"/>
      <c r="AD86" s="41"/>
      <c r="AE86" s="41"/>
      <c r="AF86" s="41"/>
      <c r="AG86" s="41"/>
    </row>
    <row r="87" spans="10:33" x14ac:dyDescent="0.25">
      <c r="J87" s="40"/>
      <c r="Y87" s="41"/>
      <c r="Z87" s="41"/>
      <c r="AA87" s="41"/>
      <c r="AB87" s="41"/>
      <c r="AC87" s="41"/>
      <c r="AD87" s="41"/>
      <c r="AE87" s="41"/>
      <c r="AF87" s="41"/>
      <c r="AG87" s="41"/>
    </row>
    <row r="88" spans="10:33" x14ac:dyDescent="0.25">
      <c r="J88" s="40"/>
      <c r="Y88" s="41"/>
      <c r="Z88" s="41"/>
      <c r="AA88" s="41"/>
      <c r="AB88" s="41"/>
      <c r="AC88" s="41"/>
      <c r="AD88" s="41"/>
      <c r="AE88" s="41"/>
      <c r="AF88" s="41"/>
      <c r="AG88" s="41"/>
    </row>
    <row r="89" spans="10:33" x14ac:dyDescent="0.25">
      <c r="J89" s="40"/>
      <c r="Y89" s="41"/>
      <c r="Z89" s="41"/>
      <c r="AA89" s="41"/>
      <c r="AB89" s="41"/>
      <c r="AC89" s="41"/>
      <c r="AD89" s="41"/>
      <c r="AE89" s="41"/>
      <c r="AF89" s="41"/>
      <c r="AG89" s="41"/>
    </row>
    <row r="90" spans="10:33" x14ac:dyDescent="0.25">
      <c r="J90" s="40"/>
      <c r="Y90" s="41"/>
      <c r="Z90" s="41"/>
      <c r="AA90" s="41"/>
      <c r="AB90" s="41"/>
      <c r="AC90" s="41"/>
      <c r="AD90" s="41"/>
      <c r="AE90" s="41"/>
      <c r="AF90" s="41"/>
      <c r="AG90" s="41"/>
    </row>
    <row r="91" spans="10:33" x14ac:dyDescent="0.25">
      <c r="J91" s="40"/>
      <c r="Y91" s="41"/>
      <c r="Z91" s="41"/>
      <c r="AA91" s="41"/>
      <c r="AB91" s="41"/>
      <c r="AC91" s="41"/>
      <c r="AD91" s="41"/>
      <c r="AE91" s="41"/>
      <c r="AF91" s="41"/>
      <c r="AG91" s="41"/>
    </row>
    <row r="92" spans="10:33" x14ac:dyDescent="0.25">
      <c r="J92" s="40"/>
      <c r="Y92" s="41"/>
      <c r="Z92" s="41"/>
      <c r="AA92" s="41"/>
      <c r="AB92" s="41"/>
      <c r="AC92" s="41"/>
      <c r="AD92" s="41"/>
      <c r="AE92" s="41"/>
      <c r="AF92" s="41"/>
      <c r="AG92" s="41"/>
    </row>
    <row r="93" spans="10:33" x14ac:dyDescent="0.25">
      <c r="J93" s="40"/>
      <c r="Y93" s="41"/>
      <c r="Z93" s="41"/>
      <c r="AA93" s="41"/>
      <c r="AB93" s="41"/>
      <c r="AC93" s="41"/>
      <c r="AD93" s="41"/>
      <c r="AE93" s="41"/>
      <c r="AF93" s="41"/>
      <c r="AG93" s="41"/>
    </row>
    <row r="94" spans="10:33" x14ac:dyDescent="0.25">
      <c r="J94" s="40"/>
      <c r="Y94" s="41"/>
      <c r="Z94" s="41"/>
      <c r="AA94" s="41"/>
      <c r="AB94" s="41"/>
      <c r="AC94" s="41"/>
      <c r="AD94" s="41"/>
      <c r="AE94" s="41"/>
      <c r="AF94" s="41"/>
      <c r="AG94" s="41"/>
    </row>
    <row r="95" spans="10:33" x14ac:dyDescent="0.25">
      <c r="J95" s="40"/>
      <c r="Y95" s="41"/>
      <c r="Z95" s="41"/>
      <c r="AA95" s="41"/>
      <c r="AB95" s="41"/>
      <c r="AC95" s="41"/>
      <c r="AD95" s="41"/>
      <c r="AE95" s="41"/>
      <c r="AF95" s="41"/>
      <c r="AG95" s="41"/>
    </row>
    <row r="96" spans="10:33" x14ac:dyDescent="0.25">
      <c r="J96" s="40"/>
      <c r="Y96" s="41"/>
      <c r="Z96" s="41"/>
      <c r="AA96" s="41"/>
      <c r="AB96" s="41"/>
      <c r="AC96" s="41"/>
      <c r="AD96" s="41"/>
      <c r="AE96" s="41"/>
      <c r="AF96" s="41"/>
      <c r="AG96" s="41"/>
    </row>
    <row r="97" spans="10:33" x14ac:dyDescent="0.25">
      <c r="J97" s="40"/>
      <c r="Y97" s="41"/>
      <c r="Z97" s="41"/>
      <c r="AA97" s="41"/>
      <c r="AB97" s="41"/>
      <c r="AC97" s="41"/>
      <c r="AD97" s="41"/>
      <c r="AE97" s="41"/>
      <c r="AF97" s="41"/>
      <c r="AG97" s="41"/>
    </row>
    <row r="98" spans="10:33" x14ac:dyDescent="0.25">
      <c r="J98" s="40"/>
      <c r="Y98" s="41"/>
      <c r="Z98" s="41"/>
      <c r="AA98" s="41"/>
      <c r="AB98" s="41"/>
      <c r="AC98" s="41"/>
      <c r="AD98" s="41"/>
      <c r="AE98" s="41"/>
      <c r="AF98" s="41"/>
      <c r="AG98" s="41"/>
    </row>
    <row r="99" spans="10:33" x14ac:dyDescent="0.25">
      <c r="J99" s="40"/>
      <c r="Y99" s="41"/>
      <c r="Z99" s="41"/>
      <c r="AA99" s="41"/>
      <c r="AB99" s="41"/>
      <c r="AC99" s="41"/>
      <c r="AD99" s="41"/>
      <c r="AE99" s="41"/>
      <c r="AF99" s="41"/>
      <c r="AG99" s="41"/>
    </row>
    <row r="100" spans="10:33" x14ac:dyDescent="0.25">
      <c r="J100" s="40"/>
      <c r="Y100" s="41"/>
      <c r="Z100" s="41"/>
      <c r="AA100" s="41"/>
      <c r="AB100" s="41"/>
      <c r="AC100" s="41"/>
      <c r="AD100" s="41"/>
      <c r="AE100" s="41"/>
      <c r="AF100" s="41"/>
      <c r="AG100" s="41"/>
    </row>
    <row r="101" spans="10:33" x14ac:dyDescent="0.25">
      <c r="J101" s="40"/>
      <c r="Y101" s="41"/>
      <c r="Z101" s="41"/>
      <c r="AA101" s="41"/>
      <c r="AB101" s="41"/>
      <c r="AC101" s="41"/>
      <c r="AD101" s="41"/>
      <c r="AE101" s="41"/>
      <c r="AF101" s="41"/>
      <c r="AG101" s="41"/>
    </row>
    <row r="102" spans="10:33" x14ac:dyDescent="0.25">
      <c r="J102" s="40"/>
      <c r="Y102" s="41"/>
      <c r="Z102" s="41"/>
      <c r="AA102" s="41"/>
      <c r="AB102" s="41"/>
      <c r="AC102" s="41"/>
      <c r="AD102" s="41"/>
      <c r="AE102" s="41"/>
      <c r="AF102" s="41"/>
      <c r="AG102" s="41"/>
    </row>
    <row r="103" spans="10:33" x14ac:dyDescent="0.25">
      <c r="J103" s="40"/>
      <c r="Y103" s="41"/>
      <c r="Z103" s="41"/>
      <c r="AA103" s="41"/>
      <c r="AB103" s="41"/>
      <c r="AC103" s="41"/>
      <c r="AD103" s="41"/>
      <c r="AE103" s="41"/>
      <c r="AF103" s="41"/>
      <c r="AG103" s="41"/>
    </row>
    <row r="104" spans="10:33" x14ac:dyDescent="0.25">
      <c r="J104" s="40"/>
      <c r="Y104" s="41"/>
      <c r="Z104" s="41"/>
      <c r="AA104" s="41"/>
      <c r="AB104" s="41"/>
      <c r="AC104" s="41"/>
      <c r="AD104" s="41"/>
      <c r="AE104" s="41"/>
      <c r="AF104" s="41"/>
      <c r="AG104" s="41"/>
    </row>
    <row r="105" spans="10:33" x14ac:dyDescent="0.25">
      <c r="J105" s="40"/>
      <c r="Y105" s="41"/>
      <c r="Z105" s="41"/>
      <c r="AA105" s="41"/>
      <c r="AB105" s="41"/>
      <c r="AC105" s="41"/>
      <c r="AD105" s="41"/>
      <c r="AE105" s="41"/>
      <c r="AF105" s="41"/>
      <c r="AG105" s="41"/>
    </row>
    <row r="106" spans="10:33" x14ac:dyDescent="0.25">
      <c r="J106" s="40"/>
      <c r="Y106" s="41"/>
      <c r="Z106" s="41"/>
      <c r="AA106" s="41"/>
      <c r="AB106" s="41"/>
      <c r="AC106" s="41"/>
      <c r="AD106" s="41"/>
      <c r="AE106" s="41"/>
      <c r="AF106" s="41"/>
      <c r="AG106" s="41"/>
    </row>
    <row r="107" spans="10:33" x14ac:dyDescent="0.25">
      <c r="J107" s="40"/>
      <c r="Y107" s="41"/>
      <c r="Z107" s="41"/>
      <c r="AA107" s="41"/>
      <c r="AB107" s="41"/>
      <c r="AC107" s="41"/>
      <c r="AD107" s="41"/>
      <c r="AE107" s="41"/>
      <c r="AF107" s="41"/>
      <c r="AG107" s="41"/>
    </row>
    <row r="108" spans="10:33" x14ac:dyDescent="0.25">
      <c r="J108" s="40"/>
      <c r="Y108" s="41"/>
      <c r="Z108" s="41"/>
      <c r="AA108" s="41"/>
      <c r="AB108" s="41"/>
      <c r="AC108" s="41"/>
      <c r="AD108" s="41"/>
      <c r="AE108" s="41"/>
      <c r="AF108" s="41"/>
      <c r="AG108" s="41"/>
    </row>
    <row r="109" spans="10:33" x14ac:dyDescent="0.25">
      <c r="J109" s="40"/>
      <c r="Y109" s="41"/>
      <c r="Z109" s="41"/>
      <c r="AA109" s="41"/>
      <c r="AB109" s="41"/>
      <c r="AC109" s="41"/>
      <c r="AD109" s="41"/>
      <c r="AE109" s="41"/>
      <c r="AF109" s="41"/>
      <c r="AG109" s="41"/>
    </row>
    <row r="110" spans="10:33" x14ac:dyDescent="0.25">
      <c r="J110" s="40"/>
      <c r="Y110" s="41"/>
      <c r="Z110" s="41"/>
      <c r="AA110" s="41"/>
      <c r="AB110" s="41"/>
      <c r="AC110" s="41"/>
      <c r="AD110" s="41"/>
      <c r="AE110" s="41"/>
      <c r="AF110" s="41"/>
      <c r="AG110" s="41"/>
    </row>
    <row r="111" spans="10:33" x14ac:dyDescent="0.25">
      <c r="J111" s="40"/>
      <c r="Y111" s="41"/>
      <c r="Z111" s="41"/>
      <c r="AA111" s="41"/>
      <c r="AB111" s="41"/>
      <c r="AC111" s="41"/>
      <c r="AD111" s="41"/>
      <c r="AE111" s="41"/>
      <c r="AF111" s="41"/>
      <c r="AG111" s="41"/>
    </row>
    <row r="112" spans="10:33" x14ac:dyDescent="0.25">
      <c r="J112" s="40"/>
      <c r="Y112" s="41"/>
      <c r="Z112" s="41"/>
      <c r="AA112" s="41"/>
      <c r="AB112" s="41"/>
      <c r="AC112" s="41"/>
      <c r="AD112" s="41"/>
      <c r="AE112" s="41"/>
      <c r="AF112" s="41"/>
      <c r="AG112" s="41"/>
    </row>
    <row r="113" spans="10:33" x14ac:dyDescent="0.25">
      <c r="J113" s="40"/>
      <c r="Y113" s="41"/>
      <c r="Z113" s="41"/>
      <c r="AA113" s="41"/>
      <c r="AB113" s="41"/>
      <c r="AC113" s="41"/>
      <c r="AD113" s="41"/>
      <c r="AE113" s="41"/>
      <c r="AF113" s="41"/>
      <c r="AG113" s="41"/>
    </row>
    <row r="114" spans="10:33" x14ac:dyDescent="0.25">
      <c r="J114" s="40"/>
      <c r="Y114" s="41"/>
      <c r="Z114" s="41"/>
      <c r="AA114" s="41"/>
      <c r="AB114" s="41"/>
      <c r="AC114" s="41"/>
      <c r="AD114" s="41"/>
      <c r="AE114" s="41"/>
      <c r="AF114" s="41"/>
      <c r="AG114" s="41"/>
    </row>
    <row r="115" spans="10:33" x14ac:dyDescent="0.25">
      <c r="J115" s="40"/>
      <c r="Y115" s="41"/>
      <c r="Z115" s="41"/>
      <c r="AA115" s="41"/>
      <c r="AB115" s="41"/>
      <c r="AC115" s="41"/>
      <c r="AD115" s="41"/>
      <c r="AE115" s="41"/>
      <c r="AF115" s="41"/>
      <c r="AG115" s="41"/>
    </row>
    <row r="116" spans="10:33" x14ac:dyDescent="0.25">
      <c r="J116" s="40"/>
      <c r="Y116" s="41"/>
      <c r="Z116" s="41"/>
      <c r="AA116" s="41"/>
      <c r="AB116" s="41"/>
      <c r="AC116" s="41"/>
      <c r="AD116" s="41"/>
      <c r="AE116" s="41"/>
      <c r="AF116" s="41"/>
      <c r="AG116" s="41"/>
    </row>
    <row r="117" spans="10:33" x14ac:dyDescent="0.25">
      <c r="J117" s="40"/>
      <c r="Y117" s="41"/>
      <c r="Z117" s="41"/>
      <c r="AA117" s="41"/>
      <c r="AB117" s="41"/>
      <c r="AC117" s="41"/>
      <c r="AD117" s="41"/>
      <c r="AE117" s="41"/>
      <c r="AF117" s="41"/>
      <c r="AG117" s="41"/>
    </row>
    <row r="118" spans="10:33" x14ac:dyDescent="0.25">
      <c r="J118" s="40"/>
      <c r="Y118" s="41"/>
      <c r="Z118" s="41"/>
      <c r="AA118" s="41"/>
      <c r="AB118" s="41"/>
      <c r="AC118" s="41"/>
      <c r="AD118" s="41"/>
      <c r="AE118" s="41"/>
      <c r="AF118" s="41"/>
      <c r="AG118" s="41"/>
    </row>
    <row r="119" spans="10:33" x14ac:dyDescent="0.25">
      <c r="J119" s="40"/>
      <c r="Y119" s="41"/>
      <c r="Z119" s="41"/>
      <c r="AA119" s="41"/>
      <c r="AB119" s="41"/>
      <c r="AC119" s="41"/>
      <c r="AD119" s="41"/>
      <c r="AE119" s="41"/>
      <c r="AF119" s="41"/>
      <c r="AG119" s="41"/>
    </row>
    <row r="120" spans="10:33" x14ac:dyDescent="0.25">
      <c r="J120" s="40"/>
      <c r="Y120" s="41"/>
      <c r="Z120" s="41"/>
      <c r="AA120" s="41"/>
      <c r="AB120" s="41"/>
      <c r="AC120" s="41"/>
      <c r="AD120" s="41"/>
      <c r="AE120" s="41"/>
      <c r="AF120" s="41"/>
      <c r="AG120" s="41"/>
    </row>
    <row r="121" spans="10:33" x14ac:dyDescent="0.25">
      <c r="J121" s="40"/>
      <c r="Y121" s="41"/>
      <c r="Z121" s="41"/>
      <c r="AA121" s="41"/>
      <c r="AB121" s="41"/>
      <c r="AC121" s="41"/>
      <c r="AD121" s="41"/>
      <c r="AE121" s="41"/>
      <c r="AF121" s="41"/>
      <c r="AG121" s="41"/>
    </row>
    <row r="122" spans="10:33" x14ac:dyDescent="0.25">
      <c r="J122" s="40"/>
      <c r="Y122" s="41"/>
      <c r="Z122" s="41"/>
      <c r="AA122" s="41"/>
      <c r="AB122" s="41"/>
      <c r="AC122" s="41"/>
      <c r="AD122" s="41"/>
      <c r="AE122" s="41"/>
      <c r="AF122" s="41"/>
      <c r="AG122" s="41"/>
    </row>
    <row r="123" spans="10:33" x14ac:dyDescent="0.25">
      <c r="J123" s="40"/>
      <c r="Y123" s="41"/>
      <c r="Z123" s="41"/>
      <c r="AA123" s="41"/>
      <c r="AB123" s="41"/>
      <c r="AC123" s="41"/>
      <c r="AD123" s="41"/>
      <c r="AE123" s="41"/>
      <c r="AF123" s="41"/>
      <c r="AG123" s="41"/>
    </row>
    <row r="124" spans="10:33" x14ac:dyDescent="0.25">
      <c r="J124" s="40"/>
      <c r="Y124" s="41"/>
      <c r="Z124" s="41"/>
      <c r="AA124" s="41"/>
      <c r="AB124" s="41"/>
      <c r="AC124" s="41"/>
      <c r="AD124" s="41"/>
      <c r="AE124" s="41"/>
      <c r="AF124" s="41"/>
      <c r="AG124" s="41"/>
    </row>
    <row r="125" spans="10:33" x14ac:dyDescent="0.25">
      <c r="J125" s="40"/>
      <c r="Y125" s="41"/>
      <c r="Z125" s="41"/>
      <c r="AA125" s="41"/>
      <c r="AB125" s="41"/>
      <c r="AC125" s="41"/>
      <c r="AD125" s="41"/>
      <c r="AE125" s="41"/>
      <c r="AF125" s="41"/>
      <c r="AG125" s="41"/>
    </row>
    <row r="126" spans="10:33" x14ac:dyDescent="0.25">
      <c r="J126" s="40"/>
      <c r="Y126" s="41"/>
      <c r="Z126" s="41"/>
      <c r="AA126" s="41"/>
      <c r="AB126" s="41"/>
      <c r="AC126" s="41"/>
      <c r="AD126" s="41"/>
      <c r="AE126" s="41"/>
      <c r="AF126" s="41"/>
      <c r="AG126" s="41"/>
    </row>
    <row r="127" spans="10:33" x14ac:dyDescent="0.25">
      <c r="J127" s="40"/>
      <c r="Y127" s="41"/>
      <c r="Z127" s="41"/>
      <c r="AA127" s="41"/>
      <c r="AB127" s="41"/>
      <c r="AC127" s="41"/>
      <c r="AD127" s="41"/>
      <c r="AE127" s="41"/>
      <c r="AF127" s="41"/>
      <c r="AG127" s="41"/>
    </row>
    <row r="128" spans="10:33" x14ac:dyDescent="0.25">
      <c r="J128" s="40"/>
      <c r="Y128" s="41"/>
      <c r="Z128" s="41"/>
      <c r="AA128" s="41"/>
      <c r="AB128" s="41"/>
      <c r="AC128" s="41"/>
      <c r="AD128" s="41"/>
      <c r="AE128" s="41"/>
      <c r="AF128" s="41"/>
      <c r="AG128" s="41"/>
    </row>
    <row r="129" spans="10:33" x14ac:dyDescent="0.25">
      <c r="J129" s="40"/>
      <c r="Y129" s="41"/>
      <c r="Z129" s="41"/>
      <c r="AA129" s="41"/>
      <c r="AB129" s="41"/>
      <c r="AC129" s="41"/>
      <c r="AD129" s="41"/>
      <c r="AE129" s="41"/>
      <c r="AF129" s="41"/>
      <c r="AG129" s="41"/>
    </row>
    <row r="130" spans="10:33" x14ac:dyDescent="0.25">
      <c r="J130" s="40"/>
      <c r="Y130" s="41"/>
      <c r="Z130" s="41"/>
      <c r="AA130" s="41"/>
      <c r="AB130" s="41"/>
      <c r="AC130" s="41"/>
      <c r="AD130" s="41"/>
      <c r="AE130" s="41"/>
      <c r="AF130" s="41"/>
      <c r="AG130" s="41"/>
    </row>
    <row r="131" spans="10:33" x14ac:dyDescent="0.25">
      <c r="J131" s="40"/>
      <c r="Y131" s="41"/>
      <c r="Z131" s="41"/>
      <c r="AA131" s="41"/>
      <c r="AB131" s="41"/>
      <c r="AC131" s="41"/>
      <c r="AD131" s="41"/>
      <c r="AE131" s="41"/>
      <c r="AF131" s="41"/>
      <c r="AG131" s="41"/>
    </row>
    <row r="132" spans="10:33" x14ac:dyDescent="0.25">
      <c r="J132" s="40"/>
      <c r="Y132" s="41"/>
      <c r="Z132" s="41"/>
      <c r="AA132" s="41"/>
      <c r="AB132" s="41"/>
      <c r="AC132" s="41"/>
      <c r="AD132" s="41"/>
      <c r="AE132" s="41"/>
      <c r="AF132" s="41"/>
      <c r="AG132" s="41"/>
    </row>
    <row r="133" spans="10:33" x14ac:dyDescent="0.25">
      <c r="J133" s="40"/>
      <c r="Y133" s="41"/>
      <c r="Z133" s="41"/>
      <c r="AA133" s="41"/>
      <c r="AB133" s="41"/>
      <c r="AC133" s="41"/>
      <c r="AD133" s="41"/>
      <c r="AE133" s="41"/>
      <c r="AF133" s="41"/>
      <c r="AG133" s="41"/>
    </row>
    <row r="134" spans="10:33" x14ac:dyDescent="0.25">
      <c r="J134" s="40"/>
      <c r="Y134" s="41"/>
      <c r="Z134" s="41"/>
      <c r="AA134" s="41"/>
      <c r="AB134" s="41"/>
      <c r="AC134" s="41"/>
      <c r="AD134" s="41"/>
      <c r="AE134" s="41"/>
      <c r="AF134" s="41"/>
      <c r="AG134" s="41"/>
    </row>
    <row r="135" spans="10:33" x14ac:dyDescent="0.25">
      <c r="J135" s="40"/>
      <c r="Y135" s="41"/>
      <c r="Z135" s="41"/>
      <c r="AA135" s="41"/>
      <c r="AB135" s="41"/>
      <c r="AC135" s="41"/>
      <c r="AD135" s="41"/>
      <c r="AE135" s="41"/>
      <c r="AF135" s="41"/>
      <c r="AG135" s="41"/>
    </row>
    <row r="136" spans="10:33" x14ac:dyDescent="0.25">
      <c r="J136" s="40"/>
      <c r="Y136" s="41"/>
      <c r="Z136" s="41"/>
      <c r="AA136" s="41"/>
      <c r="AB136" s="41"/>
      <c r="AC136" s="41"/>
      <c r="AD136" s="41"/>
      <c r="AE136" s="41"/>
      <c r="AF136" s="41"/>
      <c r="AG136" s="41"/>
    </row>
    <row r="137" spans="10:33" x14ac:dyDescent="0.25">
      <c r="J137" s="40"/>
      <c r="Y137" s="41"/>
      <c r="Z137" s="41"/>
      <c r="AA137" s="41"/>
      <c r="AB137" s="41"/>
      <c r="AC137" s="41"/>
      <c r="AD137" s="41"/>
      <c r="AE137" s="41"/>
      <c r="AF137" s="41"/>
      <c r="AG137" s="41"/>
    </row>
    <row r="138" spans="10:33" x14ac:dyDescent="0.25">
      <c r="J138" s="40"/>
      <c r="Y138" s="41"/>
      <c r="Z138" s="41"/>
      <c r="AA138" s="41"/>
      <c r="AB138" s="41"/>
      <c r="AC138" s="41"/>
      <c r="AD138" s="41"/>
      <c r="AE138" s="41"/>
      <c r="AF138" s="41"/>
      <c r="AG138" s="41"/>
    </row>
    <row r="139" spans="10:33" x14ac:dyDescent="0.25">
      <c r="J139" s="40"/>
      <c r="Y139" s="41"/>
      <c r="Z139" s="41"/>
      <c r="AA139" s="41"/>
      <c r="AB139" s="41"/>
      <c r="AC139" s="41"/>
      <c r="AD139" s="41"/>
      <c r="AE139" s="41"/>
      <c r="AF139" s="41"/>
      <c r="AG139" s="41"/>
    </row>
    <row r="140" spans="10:33" x14ac:dyDescent="0.25">
      <c r="J140" s="40"/>
      <c r="Y140" s="41"/>
      <c r="Z140" s="41"/>
      <c r="AA140" s="41"/>
      <c r="AB140" s="41"/>
      <c r="AC140" s="41"/>
      <c r="AD140" s="41"/>
      <c r="AE140" s="41"/>
      <c r="AF140" s="41"/>
      <c r="AG140" s="41"/>
    </row>
    <row r="141" spans="10:33" x14ac:dyDescent="0.25">
      <c r="J141" s="40"/>
      <c r="Y141" s="41"/>
      <c r="Z141" s="41"/>
      <c r="AA141" s="41"/>
      <c r="AB141" s="41"/>
      <c r="AC141" s="41"/>
      <c r="AD141" s="41"/>
      <c r="AE141" s="41"/>
      <c r="AF141" s="41"/>
      <c r="AG141" s="41"/>
    </row>
    <row r="142" spans="10:33" x14ac:dyDescent="0.25">
      <c r="J142" s="40"/>
      <c r="Y142" s="41"/>
      <c r="Z142" s="41"/>
      <c r="AA142" s="41"/>
      <c r="AB142" s="41"/>
      <c r="AC142" s="41"/>
      <c r="AD142" s="41"/>
      <c r="AE142" s="41"/>
      <c r="AF142" s="41"/>
      <c r="AG142" s="41"/>
    </row>
    <row r="143" spans="10:33" x14ac:dyDescent="0.25">
      <c r="J143" s="40"/>
      <c r="Y143" s="41"/>
      <c r="Z143" s="41"/>
      <c r="AA143" s="41"/>
      <c r="AB143" s="41"/>
      <c r="AC143" s="41"/>
      <c r="AD143" s="41"/>
      <c r="AE143" s="41"/>
      <c r="AF143" s="41"/>
      <c r="AG143" s="41"/>
    </row>
    <row r="144" spans="10:33" x14ac:dyDescent="0.25">
      <c r="J144" s="40"/>
      <c r="Y144" s="41"/>
      <c r="Z144" s="41"/>
      <c r="AA144" s="41"/>
      <c r="AB144" s="41"/>
      <c r="AC144" s="41"/>
      <c r="AD144" s="41"/>
      <c r="AE144" s="41"/>
      <c r="AF144" s="41"/>
      <c r="AG144" s="41"/>
    </row>
    <row r="145" spans="10:33" x14ac:dyDescent="0.25">
      <c r="J145" s="40"/>
      <c r="Y145" s="41"/>
      <c r="Z145" s="41"/>
      <c r="AA145" s="41"/>
      <c r="AB145" s="41"/>
      <c r="AC145" s="41"/>
      <c r="AD145" s="41"/>
      <c r="AE145" s="41"/>
      <c r="AF145" s="41"/>
      <c r="AG145" s="41"/>
    </row>
    <row r="146" spans="10:33" x14ac:dyDescent="0.25">
      <c r="J146" s="40"/>
      <c r="Y146" s="41"/>
      <c r="Z146" s="41"/>
      <c r="AA146" s="41"/>
      <c r="AB146" s="41"/>
      <c r="AC146" s="41"/>
      <c r="AD146" s="41"/>
      <c r="AE146" s="41"/>
      <c r="AF146" s="41"/>
      <c r="AG146" s="41"/>
    </row>
    <row r="147" spans="10:33" x14ac:dyDescent="0.25">
      <c r="J147" s="40"/>
      <c r="Y147" s="41"/>
      <c r="Z147" s="41"/>
      <c r="AA147" s="41"/>
      <c r="AB147" s="41"/>
      <c r="AC147" s="41"/>
      <c r="AD147" s="41"/>
      <c r="AE147" s="41"/>
      <c r="AF147" s="41"/>
      <c r="AG147" s="41"/>
    </row>
    <row r="148" spans="10:33" x14ac:dyDescent="0.25">
      <c r="J148" s="40"/>
      <c r="Y148" s="41"/>
      <c r="Z148" s="41"/>
      <c r="AA148" s="41"/>
      <c r="AB148" s="41"/>
      <c r="AC148" s="41"/>
      <c r="AD148" s="41"/>
      <c r="AE148" s="41"/>
      <c r="AF148" s="41"/>
      <c r="AG148" s="41"/>
    </row>
    <row r="149" spans="10:33" x14ac:dyDescent="0.25">
      <c r="J149" s="40"/>
      <c r="Y149" s="41"/>
      <c r="Z149" s="41"/>
      <c r="AA149" s="41"/>
      <c r="AB149" s="41"/>
      <c r="AC149" s="41"/>
      <c r="AD149" s="41"/>
      <c r="AE149" s="41"/>
      <c r="AF149" s="41"/>
      <c r="AG149" s="41"/>
    </row>
    <row r="150" spans="10:33" x14ac:dyDescent="0.25">
      <c r="J150" s="40"/>
      <c r="Y150" s="41"/>
      <c r="Z150" s="41"/>
      <c r="AA150" s="41"/>
      <c r="AB150" s="41"/>
      <c r="AC150" s="41"/>
      <c r="AD150" s="41"/>
      <c r="AE150" s="41"/>
      <c r="AF150" s="41"/>
      <c r="AG150" s="41"/>
    </row>
    <row r="151" spans="10:33" x14ac:dyDescent="0.25">
      <c r="J151" s="40"/>
      <c r="Y151" s="41"/>
      <c r="Z151" s="41"/>
      <c r="AA151" s="41"/>
      <c r="AB151" s="41"/>
      <c r="AC151" s="41"/>
      <c r="AD151" s="41"/>
      <c r="AE151" s="41"/>
      <c r="AF151" s="41"/>
      <c r="AG151" s="41"/>
    </row>
    <row r="152" spans="10:33" x14ac:dyDescent="0.25">
      <c r="J152" s="40"/>
      <c r="Y152" s="41"/>
      <c r="Z152" s="41"/>
      <c r="AA152" s="41"/>
      <c r="AB152" s="41"/>
      <c r="AC152" s="41"/>
      <c r="AD152" s="41"/>
      <c r="AE152" s="41"/>
      <c r="AF152" s="41"/>
      <c r="AG152" s="41"/>
    </row>
    <row r="153" spans="10:33" x14ac:dyDescent="0.25">
      <c r="J153" s="40"/>
      <c r="Y153" s="41"/>
      <c r="Z153" s="41"/>
      <c r="AA153" s="41"/>
      <c r="AB153" s="41"/>
      <c r="AC153" s="41"/>
      <c r="AD153" s="41"/>
      <c r="AE153" s="41"/>
      <c r="AF153" s="41"/>
      <c r="AG153" s="41"/>
    </row>
    <row r="154" spans="10:33" x14ac:dyDescent="0.25">
      <c r="J154" s="40"/>
      <c r="Y154" s="41"/>
      <c r="Z154" s="41"/>
      <c r="AA154" s="41"/>
      <c r="AB154" s="41"/>
      <c r="AC154" s="41"/>
      <c r="AD154" s="41"/>
      <c r="AE154" s="41"/>
      <c r="AF154" s="41"/>
      <c r="AG154" s="41"/>
    </row>
    <row r="155" spans="10:33" x14ac:dyDescent="0.25">
      <c r="J155" s="40"/>
      <c r="Y155" s="41"/>
      <c r="Z155" s="41"/>
      <c r="AA155" s="41"/>
      <c r="AB155" s="41"/>
      <c r="AC155" s="41"/>
      <c r="AD155" s="41"/>
      <c r="AE155" s="41"/>
      <c r="AF155" s="41"/>
      <c r="AG155" s="41"/>
    </row>
    <row r="156" spans="10:33" x14ac:dyDescent="0.25">
      <c r="J156" s="40"/>
      <c r="Y156" s="41"/>
      <c r="Z156" s="41"/>
      <c r="AA156" s="41"/>
      <c r="AB156" s="41"/>
      <c r="AC156" s="41"/>
      <c r="AD156" s="41"/>
      <c r="AE156" s="41"/>
      <c r="AF156" s="41"/>
      <c r="AG156" s="41"/>
    </row>
    <row r="157" spans="10:33" x14ac:dyDescent="0.25">
      <c r="J157" s="40"/>
      <c r="Y157" s="41"/>
      <c r="Z157" s="41"/>
      <c r="AA157" s="41"/>
      <c r="AB157" s="41"/>
      <c r="AC157" s="41"/>
      <c r="AD157" s="41"/>
      <c r="AE157" s="41"/>
      <c r="AF157" s="41"/>
      <c r="AG157" s="41"/>
    </row>
    <row r="158" spans="10:33" x14ac:dyDescent="0.25">
      <c r="J158" s="40"/>
      <c r="Y158" s="41"/>
      <c r="Z158" s="41"/>
      <c r="AA158" s="41"/>
      <c r="AB158" s="41"/>
      <c r="AC158" s="41"/>
      <c r="AD158" s="41"/>
      <c r="AE158" s="41"/>
      <c r="AF158" s="41"/>
      <c r="AG158" s="41"/>
    </row>
    <row r="159" spans="10:33" x14ac:dyDescent="0.25">
      <c r="J159" s="40"/>
      <c r="Y159" s="41"/>
      <c r="Z159" s="41"/>
      <c r="AA159" s="41"/>
      <c r="AB159" s="41"/>
      <c r="AC159" s="41"/>
      <c r="AD159" s="41"/>
      <c r="AE159" s="41"/>
      <c r="AF159" s="41"/>
      <c r="AG159" s="41"/>
    </row>
    <row r="160" spans="10:33" x14ac:dyDescent="0.25">
      <c r="J160" s="40"/>
      <c r="Y160" s="41"/>
      <c r="Z160" s="41"/>
      <c r="AA160" s="41"/>
      <c r="AB160" s="41"/>
      <c r="AC160" s="41"/>
      <c r="AD160" s="41"/>
      <c r="AE160" s="41"/>
      <c r="AF160" s="41"/>
      <c r="AG160" s="41"/>
    </row>
    <row r="161" spans="10:33" x14ac:dyDescent="0.25">
      <c r="J161" s="40"/>
      <c r="Y161" s="41"/>
      <c r="Z161" s="41"/>
      <c r="AA161" s="41"/>
      <c r="AB161" s="41"/>
      <c r="AC161" s="41"/>
      <c r="AD161" s="41"/>
      <c r="AE161" s="41"/>
      <c r="AF161" s="41"/>
      <c r="AG161" s="41"/>
    </row>
    <row r="162" spans="10:33" x14ac:dyDescent="0.25">
      <c r="J162" s="40"/>
      <c r="Y162" s="41"/>
      <c r="Z162" s="41"/>
      <c r="AA162" s="41"/>
      <c r="AB162" s="41"/>
      <c r="AC162" s="41"/>
      <c r="AD162" s="41"/>
      <c r="AE162" s="41"/>
      <c r="AF162" s="41"/>
      <c r="AG162" s="41"/>
    </row>
    <row r="163" spans="10:33" x14ac:dyDescent="0.25">
      <c r="J163" s="40"/>
      <c r="Y163" s="41"/>
      <c r="Z163" s="41"/>
      <c r="AA163" s="41"/>
      <c r="AB163" s="41"/>
      <c r="AC163" s="41"/>
      <c r="AD163" s="41"/>
      <c r="AE163" s="41"/>
      <c r="AF163" s="41"/>
      <c r="AG163" s="41"/>
    </row>
    <row r="164" spans="10:33" x14ac:dyDescent="0.25">
      <c r="J164" s="40"/>
      <c r="Y164" s="41"/>
      <c r="Z164" s="41"/>
      <c r="AA164" s="41"/>
      <c r="AB164" s="41"/>
      <c r="AC164" s="41"/>
      <c r="AD164" s="41"/>
      <c r="AE164" s="41"/>
      <c r="AF164" s="41"/>
      <c r="AG164" s="41"/>
    </row>
    <row r="165" spans="10:33" x14ac:dyDescent="0.25">
      <c r="J165" s="40"/>
      <c r="Y165" s="41"/>
      <c r="Z165" s="41"/>
      <c r="AA165" s="41"/>
      <c r="AB165" s="41"/>
      <c r="AC165" s="41"/>
      <c r="AD165" s="41"/>
      <c r="AE165" s="41"/>
      <c r="AF165" s="41"/>
      <c r="AG165" s="41"/>
    </row>
    <row r="166" spans="10:33" x14ac:dyDescent="0.25">
      <c r="J166" s="40"/>
      <c r="Y166" s="41"/>
      <c r="Z166" s="41"/>
      <c r="AA166" s="41"/>
      <c r="AB166" s="41"/>
      <c r="AC166" s="41"/>
      <c r="AD166" s="41"/>
      <c r="AE166" s="41"/>
      <c r="AF166" s="41"/>
      <c r="AG166" s="41"/>
    </row>
    <row r="167" spans="10:33" x14ac:dyDescent="0.25">
      <c r="J167" s="40"/>
      <c r="Y167" s="41"/>
      <c r="Z167" s="41"/>
      <c r="AA167" s="41"/>
      <c r="AB167" s="41"/>
      <c r="AC167" s="41"/>
      <c r="AD167" s="41"/>
      <c r="AE167" s="41"/>
      <c r="AF167" s="41"/>
      <c r="AG167" s="41"/>
    </row>
    <row r="168" spans="10:33" x14ac:dyDescent="0.25">
      <c r="J168" s="40"/>
      <c r="Y168" s="41"/>
      <c r="Z168" s="41"/>
      <c r="AA168" s="41"/>
      <c r="AB168" s="41"/>
      <c r="AC168" s="41"/>
      <c r="AD168" s="41"/>
      <c r="AE168" s="41"/>
      <c r="AF168" s="41"/>
      <c r="AG168" s="41"/>
    </row>
    <row r="169" spans="10:33" x14ac:dyDescent="0.25">
      <c r="J169" s="40"/>
      <c r="Y169" s="41"/>
      <c r="Z169" s="41"/>
      <c r="AA169" s="41"/>
      <c r="AB169" s="41"/>
      <c r="AC169" s="41"/>
      <c r="AD169" s="41"/>
      <c r="AE169" s="41"/>
      <c r="AF169" s="41"/>
      <c r="AG169" s="41"/>
    </row>
    <row r="170" spans="10:33" x14ac:dyDescent="0.25">
      <c r="J170" s="40"/>
      <c r="Y170" s="41"/>
      <c r="Z170" s="41"/>
      <c r="AA170" s="41"/>
      <c r="AB170" s="41"/>
      <c r="AC170" s="41"/>
      <c r="AD170" s="41"/>
      <c r="AE170" s="41"/>
      <c r="AF170" s="41"/>
      <c r="AG170" s="41"/>
    </row>
    <row r="171" spans="10:33" x14ac:dyDescent="0.25">
      <c r="J171" s="40"/>
      <c r="Y171" s="41"/>
      <c r="Z171" s="41"/>
      <c r="AA171" s="41"/>
      <c r="AB171" s="41"/>
      <c r="AC171" s="41"/>
      <c r="AD171" s="41"/>
      <c r="AE171" s="41"/>
      <c r="AF171" s="41"/>
      <c r="AG171" s="41"/>
    </row>
    <row r="172" spans="10:33" x14ac:dyDescent="0.25">
      <c r="J172" s="40"/>
      <c r="Y172" s="41"/>
      <c r="Z172" s="41"/>
      <c r="AA172" s="41"/>
      <c r="AB172" s="41"/>
      <c r="AC172" s="41"/>
      <c r="AD172" s="41"/>
      <c r="AE172" s="41"/>
      <c r="AF172" s="41"/>
      <c r="AG172" s="41"/>
    </row>
    <row r="173" spans="10:33" x14ac:dyDescent="0.25">
      <c r="J173" s="40"/>
      <c r="Y173" s="41"/>
      <c r="Z173" s="41"/>
      <c r="AA173" s="41"/>
      <c r="AB173" s="41"/>
      <c r="AC173" s="41"/>
      <c r="AD173" s="41"/>
      <c r="AE173" s="41"/>
      <c r="AF173" s="41"/>
      <c r="AG173" s="41"/>
    </row>
    <row r="174" spans="10:33" x14ac:dyDescent="0.25">
      <c r="J174" s="40"/>
      <c r="Y174" s="41"/>
      <c r="Z174" s="41"/>
      <c r="AA174" s="41"/>
      <c r="AB174" s="41"/>
      <c r="AC174" s="41"/>
      <c r="AD174" s="41"/>
      <c r="AE174" s="41"/>
      <c r="AF174" s="41"/>
      <c r="AG174" s="41"/>
    </row>
    <row r="175" spans="10:33" x14ac:dyDescent="0.25">
      <c r="J175" s="40"/>
      <c r="Y175" s="41"/>
      <c r="Z175" s="41"/>
      <c r="AA175" s="41"/>
      <c r="AB175" s="41"/>
      <c r="AC175" s="41"/>
      <c r="AD175" s="41"/>
      <c r="AE175" s="41"/>
      <c r="AF175" s="41"/>
      <c r="AG175" s="41"/>
    </row>
    <row r="176" spans="10:33" x14ac:dyDescent="0.25">
      <c r="J176" s="40"/>
      <c r="Y176" s="41"/>
      <c r="Z176" s="41"/>
      <c r="AA176" s="41"/>
      <c r="AB176" s="41"/>
      <c r="AC176" s="41"/>
      <c r="AD176" s="41"/>
      <c r="AE176" s="41"/>
      <c r="AF176" s="41"/>
      <c r="AG176" s="41"/>
    </row>
    <row r="177" spans="10:33" x14ac:dyDescent="0.25">
      <c r="J177" s="40"/>
      <c r="Y177" s="41"/>
      <c r="Z177" s="41"/>
      <c r="AA177" s="41"/>
      <c r="AB177" s="41"/>
      <c r="AC177" s="41"/>
      <c r="AD177" s="41"/>
      <c r="AE177" s="41"/>
      <c r="AF177" s="41"/>
      <c r="AG177" s="41"/>
    </row>
    <row r="178" spans="10:33" x14ac:dyDescent="0.25">
      <c r="Y178" s="41"/>
      <c r="Z178" s="41"/>
      <c r="AA178" s="41"/>
      <c r="AB178" s="41"/>
      <c r="AC178" s="41"/>
      <c r="AD178" s="41"/>
      <c r="AE178" s="41"/>
      <c r="AF178" s="41"/>
      <c r="AG178" s="41"/>
    </row>
    <row r="179" spans="10:33" x14ac:dyDescent="0.25">
      <c r="Y179" s="41"/>
      <c r="Z179" s="41"/>
      <c r="AA179" s="41"/>
      <c r="AB179" s="41"/>
      <c r="AC179" s="41"/>
      <c r="AD179" s="41"/>
      <c r="AE179" s="41"/>
      <c r="AF179" s="41"/>
      <c r="AG179" s="41"/>
    </row>
    <row r="180" spans="10:33" x14ac:dyDescent="0.25">
      <c r="Y180" s="41"/>
      <c r="Z180" s="41"/>
      <c r="AA180" s="41"/>
      <c r="AB180" s="41"/>
      <c r="AC180" s="41"/>
      <c r="AD180" s="41"/>
      <c r="AE180" s="41"/>
      <c r="AF180" s="41"/>
      <c r="AG180" s="41"/>
    </row>
    <row r="181" spans="10:33" x14ac:dyDescent="0.25">
      <c r="Y181" s="41"/>
      <c r="Z181" s="41"/>
      <c r="AA181" s="41"/>
      <c r="AB181" s="41"/>
      <c r="AC181" s="41"/>
      <c r="AD181" s="41"/>
      <c r="AE181" s="41"/>
      <c r="AF181" s="41"/>
      <c r="AG181" s="41"/>
    </row>
    <row r="182" spans="10:33" x14ac:dyDescent="0.25">
      <c r="Y182" s="41"/>
      <c r="Z182" s="41"/>
      <c r="AA182" s="41"/>
      <c r="AB182" s="41"/>
      <c r="AC182" s="41"/>
      <c r="AD182" s="41"/>
      <c r="AE182" s="41"/>
      <c r="AF182" s="41"/>
      <c r="AG182" s="41"/>
    </row>
    <row r="183" spans="10:33" x14ac:dyDescent="0.25">
      <c r="Y183" s="41"/>
      <c r="Z183" s="41"/>
      <c r="AA183" s="41"/>
      <c r="AB183" s="41"/>
      <c r="AC183" s="41"/>
      <c r="AD183" s="41"/>
      <c r="AE183" s="41"/>
      <c r="AF183" s="41"/>
      <c r="AG183" s="41"/>
    </row>
  </sheetData>
  <dataValidations count="3">
    <dataValidation type="list" allowBlank="1" showInputMessage="1" sqref="A6">
      <formula1>RV_</formula1>
    </dataValidation>
    <dataValidation type="list" allowBlank="1" showInputMessage="1" sqref="A12">
      <formula1>mes_1</formula1>
    </dataValidation>
    <dataValidation type="list" allowBlank="1" showInputMessage="1" sqref="A9">
      <formula1>segmento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83"/>
  <sheetViews>
    <sheetView workbookViewId="0">
      <pane xSplit="21" ySplit="31" topLeftCell="V74" activePane="bottomRight" state="frozen"/>
      <selection pane="topRight" activeCell="T1" sqref="T1"/>
      <selection pane="bottomLeft" activeCell="A30" sqref="A30"/>
      <selection pane="bottomRight" activeCell="A5" sqref="A5"/>
    </sheetView>
  </sheetViews>
  <sheetFormatPr defaultRowHeight="15" x14ac:dyDescent="0.25"/>
  <cols>
    <col min="1" max="1" width="42" style="4" customWidth="1"/>
    <col min="2" max="2" width="9.140625" style="39"/>
    <col min="3" max="21" width="9.140625" style="42"/>
    <col min="22" max="27" width="9.140625" style="41"/>
    <col min="28" max="28" width="9.140625" style="4"/>
    <col min="41" max="43" width="13.85546875" style="82" customWidth="1"/>
    <col min="44" max="44" width="9.140625" style="82"/>
    <col min="45" max="46" width="9.140625" style="4"/>
    <col min="47" max="16384" width="9.140625" style="82"/>
  </cols>
  <sheetData>
    <row r="1" spans="1:43" ht="16.5" thickTop="1" thickBot="1" x14ac:dyDescent="0.3">
      <c r="B1" s="90" t="s">
        <v>7</v>
      </c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3" ht="15.75" thickTop="1" x14ac:dyDescent="0.25"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3" x14ac:dyDescent="0.25">
      <c r="C3" s="50" t="str">
        <f>CONCATENATE(A8, " do comércio varejista e varejista ampliado -", A5,, ", Espírito Santo" )</f>
        <v>Receita Nominal de Vendas do comércio varejista e varejista ampliado -Número Índice, Espírito Santo</v>
      </c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3" x14ac:dyDescent="0.25">
      <c r="A4" s="50" t="s">
        <v>232</v>
      </c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92"/>
      <c r="AP4" s="92"/>
      <c r="AQ4" s="92"/>
    </row>
    <row r="5" spans="1:43" x14ac:dyDescent="0.25">
      <c r="A5" s="24" t="s">
        <v>33</v>
      </c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3" x14ac:dyDescent="0.25"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3" x14ac:dyDescent="0.25">
      <c r="A7" s="25" t="s">
        <v>38</v>
      </c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3" x14ac:dyDescent="0.25">
      <c r="A8" s="24" t="s">
        <v>34</v>
      </c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3" x14ac:dyDescent="0.25"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3" x14ac:dyDescent="0.25">
      <c r="A10" s="25" t="s">
        <v>40</v>
      </c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3" x14ac:dyDescent="0.25">
      <c r="A11" s="81">
        <v>41821</v>
      </c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3" ht="15" customHeight="1" x14ac:dyDescent="0.25"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3" x14ac:dyDescent="0.25"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3" x14ac:dyDescent="0.25"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3" x14ac:dyDescent="0.25"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3" x14ac:dyDescent="0.25"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29:40" x14ac:dyDescent="0.25"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29:40" x14ac:dyDescent="0.25"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29:40" x14ac:dyDescent="0.25"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29:40" x14ac:dyDescent="0.25"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29:40" x14ac:dyDescent="0.25"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29:40" x14ac:dyDescent="0.25"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29:40" x14ac:dyDescent="0.25"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29:40" x14ac:dyDescent="0.25"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29:40" x14ac:dyDescent="0.25"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29:40" x14ac:dyDescent="0.25"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29:40" s="82" customFormat="1" x14ac:dyDescent="0.25"/>
    <row r="28" spans="29:40" s="82" customFormat="1" x14ac:dyDescent="0.25"/>
    <row r="29" spans="29:40" s="82" customFormat="1" x14ac:dyDescent="0.25"/>
    <row r="30" spans="29:40" s="82" customFormat="1" x14ac:dyDescent="0.25"/>
    <row r="31" spans="29:40" s="82" customFormat="1" x14ac:dyDescent="0.25"/>
    <row r="32" spans="29:40" s="82" customFormat="1" x14ac:dyDescent="0.25"/>
    <row r="33" s="82" customFormat="1" x14ac:dyDescent="0.25"/>
    <row r="34" s="82" customFormat="1" x14ac:dyDescent="0.25"/>
    <row r="35" s="82" customFormat="1" x14ac:dyDescent="0.25"/>
    <row r="36" s="82" customFormat="1" x14ac:dyDescent="0.25"/>
    <row r="37" s="82" customFormat="1" x14ac:dyDescent="0.25"/>
    <row r="38" s="82" customFormat="1" x14ac:dyDescent="0.25"/>
    <row r="39" s="82" customFormat="1" x14ac:dyDescent="0.25"/>
    <row r="40" s="82" customFormat="1" x14ac:dyDescent="0.25"/>
    <row r="41" s="82" customFormat="1" x14ac:dyDescent="0.25"/>
    <row r="42" s="82" customFormat="1" x14ac:dyDescent="0.25"/>
    <row r="43" s="82" customFormat="1" x14ac:dyDescent="0.25"/>
    <row r="44" s="82" customFormat="1" x14ac:dyDescent="0.25"/>
    <row r="45" s="82" customFormat="1" x14ac:dyDescent="0.25"/>
    <row r="46" s="82" customFormat="1" x14ac:dyDescent="0.25"/>
    <row r="47" s="82" customFormat="1" x14ac:dyDescent="0.25"/>
    <row r="48" s="82" customFormat="1" x14ac:dyDescent="0.25"/>
    <row r="49" s="82" customFormat="1" x14ac:dyDescent="0.25"/>
    <row r="50" s="82" customFormat="1" x14ac:dyDescent="0.25"/>
    <row r="51" s="82" customFormat="1" x14ac:dyDescent="0.25"/>
    <row r="52" s="82" customFormat="1" x14ac:dyDescent="0.25"/>
    <row r="53" s="82" customFormat="1" x14ac:dyDescent="0.25"/>
    <row r="54" s="82" customFormat="1" x14ac:dyDescent="0.25"/>
    <row r="55" s="82" customFormat="1" x14ac:dyDescent="0.25"/>
    <row r="56" s="82" customFormat="1" x14ac:dyDescent="0.25"/>
    <row r="57" s="82" customFormat="1" x14ac:dyDescent="0.25"/>
    <row r="58" s="82" customFormat="1" x14ac:dyDescent="0.25"/>
    <row r="59" s="82" customFormat="1" x14ac:dyDescent="0.25"/>
    <row r="60" s="82" customFormat="1" x14ac:dyDescent="0.25"/>
    <row r="61" s="82" customFormat="1" x14ac:dyDescent="0.25"/>
    <row r="62" s="82" customFormat="1" x14ac:dyDescent="0.25"/>
    <row r="63" s="82" customFormat="1" x14ac:dyDescent="0.25"/>
    <row r="64" s="82" customFormat="1" x14ac:dyDescent="0.25"/>
    <row r="65" s="82" customFormat="1" x14ac:dyDescent="0.25"/>
    <row r="66" s="82" customFormat="1" x14ac:dyDescent="0.25"/>
    <row r="67" s="82" customFormat="1" x14ac:dyDescent="0.25"/>
    <row r="68" s="82" customFormat="1" x14ac:dyDescent="0.25"/>
    <row r="69" s="82" customFormat="1" x14ac:dyDescent="0.25"/>
    <row r="70" s="82" customFormat="1" x14ac:dyDescent="0.25"/>
    <row r="71" s="82" customFormat="1" x14ac:dyDescent="0.25"/>
    <row r="72" s="82" customFormat="1" x14ac:dyDescent="0.25"/>
    <row r="73" s="82" customFormat="1" x14ac:dyDescent="0.25"/>
    <row r="74" s="82" customFormat="1" x14ac:dyDescent="0.25"/>
    <row r="75" s="82" customFormat="1" x14ac:dyDescent="0.25"/>
    <row r="76" s="82" customFormat="1" x14ac:dyDescent="0.25"/>
    <row r="77" s="82" customFormat="1" x14ac:dyDescent="0.25"/>
    <row r="78" s="82" customFormat="1" x14ac:dyDescent="0.25"/>
    <row r="79" s="82" customFormat="1" x14ac:dyDescent="0.25"/>
    <row r="80" s="82" customFormat="1" x14ac:dyDescent="0.25"/>
    <row r="81" s="82" customFormat="1" x14ac:dyDescent="0.25"/>
    <row r="82" s="82" customFormat="1" x14ac:dyDescent="0.25"/>
    <row r="83" s="82" customFormat="1" x14ac:dyDescent="0.25"/>
    <row r="84" s="82" customFormat="1" x14ac:dyDescent="0.25"/>
    <row r="85" s="82" customFormat="1" x14ac:dyDescent="0.25"/>
    <row r="86" s="82" customFormat="1" x14ac:dyDescent="0.25"/>
    <row r="87" s="82" customFormat="1" x14ac:dyDescent="0.25"/>
    <row r="88" s="82" customFormat="1" x14ac:dyDescent="0.25"/>
    <row r="89" s="82" customFormat="1" x14ac:dyDescent="0.25"/>
    <row r="90" s="82" customFormat="1" x14ac:dyDescent="0.25"/>
    <row r="91" s="82" customFormat="1" x14ac:dyDescent="0.25"/>
    <row r="92" s="82" customFormat="1" x14ac:dyDescent="0.25"/>
    <row r="93" s="82" customFormat="1" x14ac:dyDescent="0.25"/>
    <row r="94" s="82" customFormat="1" x14ac:dyDescent="0.25"/>
    <row r="95" s="82" customFormat="1" x14ac:dyDescent="0.25"/>
    <row r="96" s="82" customFormat="1" x14ac:dyDescent="0.25"/>
    <row r="97" s="82" customFormat="1" x14ac:dyDescent="0.25"/>
    <row r="98" s="82" customFormat="1" x14ac:dyDescent="0.25"/>
    <row r="99" s="82" customFormat="1" x14ac:dyDescent="0.25"/>
    <row r="100" s="82" customFormat="1" x14ac:dyDescent="0.25"/>
    <row r="101" s="82" customFormat="1" x14ac:dyDescent="0.25"/>
    <row r="102" s="82" customFormat="1" x14ac:dyDescent="0.25"/>
    <row r="103" s="82" customFormat="1" x14ac:dyDescent="0.25"/>
    <row r="104" s="82" customFormat="1" x14ac:dyDescent="0.25"/>
    <row r="105" s="82" customFormat="1" x14ac:dyDescent="0.25"/>
    <row r="106" s="82" customFormat="1" x14ac:dyDescent="0.25"/>
    <row r="107" s="82" customFormat="1" x14ac:dyDescent="0.25"/>
    <row r="108" s="82" customFormat="1" x14ac:dyDescent="0.25"/>
    <row r="109" s="82" customFormat="1" x14ac:dyDescent="0.25"/>
    <row r="110" s="82" customFormat="1" x14ac:dyDescent="0.25"/>
    <row r="111" s="82" customFormat="1" x14ac:dyDescent="0.25"/>
    <row r="112" s="82" customFormat="1" x14ac:dyDescent="0.25"/>
    <row r="113" s="82" customFormat="1" x14ac:dyDescent="0.25"/>
    <row r="114" s="82" customFormat="1" x14ac:dyDescent="0.25"/>
    <row r="115" s="82" customFormat="1" x14ac:dyDescent="0.25"/>
    <row r="116" s="82" customFormat="1" x14ac:dyDescent="0.25"/>
    <row r="117" s="82" customFormat="1" x14ac:dyDescent="0.25"/>
    <row r="118" s="82" customFormat="1" x14ac:dyDescent="0.25"/>
    <row r="119" s="82" customFormat="1" x14ac:dyDescent="0.25"/>
    <row r="120" s="82" customFormat="1" x14ac:dyDescent="0.25"/>
    <row r="121" s="82" customFormat="1" x14ac:dyDescent="0.25"/>
    <row r="122" s="82" customFormat="1" x14ac:dyDescent="0.25"/>
    <row r="123" s="82" customFormat="1" x14ac:dyDescent="0.25"/>
    <row r="124" s="82" customFormat="1" x14ac:dyDescent="0.25"/>
    <row r="125" s="82" customFormat="1" x14ac:dyDescent="0.25"/>
    <row r="126" s="82" customFormat="1" x14ac:dyDescent="0.25"/>
    <row r="127" s="82" customFormat="1" x14ac:dyDescent="0.25"/>
    <row r="128" s="82" customFormat="1" x14ac:dyDescent="0.25"/>
    <row r="129" s="82" customFormat="1" x14ac:dyDescent="0.25"/>
    <row r="130" s="82" customFormat="1" x14ac:dyDescent="0.25"/>
    <row r="131" s="82" customFormat="1" x14ac:dyDescent="0.25"/>
    <row r="132" s="82" customFormat="1" x14ac:dyDescent="0.25"/>
    <row r="133" s="82" customFormat="1" x14ac:dyDescent="0.25"/>
    <row r="134" s="82" customFormat="1" x14ac:dyDescent="0.25"/>
    <row r="135" s="82" customFormat="1" x14ac:dyDescent="0.25"/>
    <row r="136" s="82" customFormat="1" x14ac:dyDescent="0.25"/>
    <row r="137" s="82" customFormat="1" x14ac:dyDescent="0.25"/>
    <row r="138" s="82" customFormat="1" x14ac:dyDescent="0.25"/>
    <row r="139" s="82" customFormat="1" x14ac:dyDescent="0.25"/>
    <row r="140" s="82" customFormat="1" x14ac:dyDescent="0.25"/>
    <row r="141" s="82" customFormat="1" x14ac:dyDescent="0.25"/>
    <row r="142" s="82" customFormat="1" x14ac:dyDescent="0.25"/>
    <row r="143" s="82" customFormat="1" x14ac:dyDescent="0.25"/>
    <row r="144" s="82" customFormat="1" x14ac:dyDescent="0.25"/>
    <row r="145" s="82" customFormat="1" x14ac:dyDescent="0.25"/>
    <row r="146" s="82" customFormat="1" x14ac:dyDescent="0.25"/>
    <row r="147" s="82" customFormat="1" x14ac:dyDescent="0.25"/>
    <row r="148" s="82" customFormat="1" x14ac:dyDescent="0.25"/>
    <row r="149" s="82" customFormat="1" x14ac:dyDescent="0.25"/>
    <row r="150" s="82" customFormat="1" x14ac:dyDescent="0.25"/>
    <row r="151" s="82" customFormat="1" x14ac:dyDescent="0.25"/>
    <row r="152" s="82" customFormat="1" x14ac:dyDescent="0.25"/>
    <row r="153" s="82" customFormat="1" x14ac:dyDescent="0.25"/>
    <row r="154" s="82" customFormat="1" x14ac:dyDescent="0.25"/>
    <row r="155" s="82" customFormat="1" x14ac:dyDescent="0.25"/>
    <row r="156" s="82" customFormat="1" x14ac:dyDescent="0.25"/>
    <row r="157" s="82" customFormat="1" x14ac:dyDescent="0.25"/>
    <row r="158" s="82" customFormat="1" x14ac:dyDescent="0.25"/>
    <row r="159" s="82" customFormat="1" x14ac:dyDescent="0.25"/>
    <row r="160" s="82" customFormat="1" x14ac:dyDescent="0.25"/>
    <row r="161" s="82" customFormat="1" x14ac:dyDescent="0.25"/>
    <row r="162" s="82" customFormat="1" x14ac:dyDescent="0.25"/>
    <row r="163" s="82" customFormat="1" x14ac:dyDescent="0.25"/>
    <row r="164" s="82" customFormat="1" x14ac:dyDescent="0.25"/>
    <row r="165" s="82" customFormat="1" x14ac:dyDescent="0.25"/>
    <row r="166" s="82" customFormat="1" x14ac:dyDescent="0.25"/>
    <row r="167" s="82" customFormat="1" x14ac:dyDescent="0.25"/>
    <row r="168" s="82" customFormat="1" x14ac:dyDescent="0.25"/>
    <row r="169" s="82" customFormat="1" x14ac:dyDescent="0.25"/>
    <row r="170" s="82" customFormat="1" x14ac:dyDescent="0.25"/>
    <row r="171" s="82" customFormat="1" x14ac:dyDescent="0.25"/>
    <row r="172" s="82" customFormat="1" x14ac:dyDescent="0.25"/>
    <row r="173" s="82" customFormat="1" x14ac:dyDescent="0.25"/>
    <row r="174" s="82" customFormat="1" x14ac:dyDescent="0.25"/>
    <row r="175" s="82" customFormat="1" x14ac:dyDescent="0.25"/>
    <row r="176" s="82" customFormat="1" x14ac:dyDescent="0.25"/>
    <row r="177" s="82" customFormat="1" x14ac:dyDescent="0.25"/>
    <row r="178" s="82" customFormat="1" x14ac:dyDescent="0.25"/>
    <row r="179" s="82" customFormat="1" x14ac:dyDescent="0.25"/>
    <row r="180" s="82" customFormat="1" x14ac:dyDescent="0.25"/>
    <row r="181" s="82" customFormat="1" x14ac:dyDescent="0.25"/>
    <row r="182" s="82" customFormat="1" x14ac:dyDescent="0.25"/>
    <row r="183" s="82" customFormat="1" x14ac:dyDescent="0.25"/>
  </sheetData>
  <dataValidations count="3">
    <dataValidation type="list" allowBlank="1" showInputMessage="1" showErrorMessage="1" sqref="A5">
      <formula1>indicador</formula1>
    </dataValidation>
    <dataValidation type="list" allowBlank="1" showInputMessage="1" sqref="A11">
      <formula1>mes_1</formula1>
    </dataValidation>
    <dataValidation type="list" allowBlank="1" showInputMessage="1" sqref="A8">
      <formula1>RV_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2"/>
  <sheetViews>
    <sheetView zoomScale="85" zoomScaleNormal="85" workbookViewId="0">
      <pane xSplit="1" ySplit="7" topLeftCell="B157" activePane="bottomRight" state="frozen"/>
      <selection activeCell="L172" sqref="L172"/>
      <selection pane="topRight" activeCell="L172" sqref="L172"/>
      <selection pane="bottomLeft" activeCell="L172" sqref="L172"/>
      <selection pane="bottomRight" activeCell="L172" sqref="L172"/>
    </sheetView>
  </sheetViews>
  <sheetFormatPr defaultRowHeight="15" x14ac:dyDescent="0.25"/>
  <cols>
    <col min="1" max="1" width="9.140625" style="4"/>
    <col min="2" max="2" width="14.28515625" style="13" customWidth="1"/>
    <col min="3" max="3" width="16.7109375" style="13" customWidth="1"/>
    <col min="4" max="4" width="12.7109375" style="13" customWidth="1"/>
    <col min="5" max="5" width="16.140625" style="13" customWidth="1"/>
    <col min="6" max="6" width="13.140625" style="13" customWidth="1"/>
    <col min="7" max="7" width="17" style="13" customWidth="1"/>
    <col min="8" max="8" width="12.85546875" style="13" customWidth="1"/>
    <col min="9" max="9" width="16.85546875" style="13" customWidth="1"/>
    <col min="10" max="16384" width="9.140625" style="4"/>
  </cols>
  <sheetData>
    <row r="1" spans="1:13" ht="16.5" thickTop="1" thickBot="1" x14ac:dyDescent="0.3">
      <c r="B1" s="2" t="s">
        <v>7</v>
      </c>
      <c r="C1" s="4"/>
      <c r="D1" s="4"/>
      <c r="E1" s="4"/>
      <c r="F1" s="4"/>
      <c r="G1" s="4"/>
      <c r="H1" s="4"/>
      <c r="I1" s="4"/>
    </row>
    <row r="2" spans="1:13" ht="15.75" thickTop="1" x14ac:dyDescent="0.25">
      <c r="B2" s="4"/>
      <c r="C2" s="4"/>
      <c r="D2" s="4"/>
      <c r="E2" s="4"/>
      <c r="F2" s="4"/>
      <c r="G2" s="4"/>
      <c r="H2" s="4"/>
      <c r="I2" s="4"/>
    </row>
    <row r="3" spans="1:13" ht="15.75" thickBot="1" x14ac:dyDescent="0.3">
      <c r="A3" s="219" t="s">
        <v>9</v>
      </c>
      <c r="B3" s="219"/>
      <c r="C3" s="219"/>
      <c r="D3" s="219"/>
      <c r="E3" s="219"/>
      <c r="F3" s="219"/>
      <c r="G3" s="219"/>
      <c r="H3" s="219"/>
      <c r="I3" s="219"/>
      <c r="J3" s="219"/>
      <c r="K3" s="5"/>
      <c r="L3" s="5"/>
      <c r="M3" s="5"/>
    </row>
    <row r="4" spans="1:13" x14ac:dyDescent="0.25">
      <c r="A4" s="4" t="s">
        <v>8</v>
      </c>
      <c r="B4" s="4"/>
      <c r="C4" s="4"/>
      <c r="D4" s="4"/>
      <c r="E4" s="4"/>
      <c r="F4" s="4"/>
      <c r="G4" s="4"/>
      <c r="H4" s="4"/>
      <c r="I4" s="4"/>
    </row>
    <row r="5" spans="1:13" ht="15.75" thickBot="1" x14ac:dyDescent="0.3">
      <c r="B5" s="4"/>
      <c r="C5" s="4"/>
      <c r="D5" s="4"/>
      <c r="E5" s="4"/>
      <c r="F5" s="4"/>
      <c r="G5" s="4"/>
      <c r="H5" s="4"/>
      <c r="I5" s="4"/>
    </row>
    <row r="6" spans="1:13" ht="15.75" thickBot="1" x14ac:dyDescent="0.3">
      <c r="A6" s="217" t="s">
        <v>4</v>
      </c>
      <c r="B6" s="214" t="s">
        <v>5</v>
      </c>
      <c r="C6" s="215"/>
      <c r="D6" s="215"/>
      <c r="E6" s="216"/>
      <c r="F6" s="214" t="s">
        <v>6</v>
      </c>
      <c r="G6" s="215"/>
      <c r="H6" s="215"/>
      <c r="I6" s="216"/>
    </row>
    <row r="7" spans="1:13" ht="45" x14ac:dyDescent="0.25">
      <c r="A7" s="218"/>
      <c r="B7" s="1" t="s">
        <v>0</v>
      </c>
      <c r="C7" s="1" t="s">
        <v>1</v>
      </c>
      <c r="D7" s="1" t="s">
        <v>2</v>
      </c>
      <c r="E7" s="1" t="s">
        <v>3</v>
      </c>
      <c r="F7" s="1" t="s">
        <v>0</v>
      </c>
      <c r="G7" s="1" t="s">
        <v>1</v>
      </c>
      <c r="H7" s="1" t="s">
        <v>2</v>
      </c>
      <c r="I7" s="1" t="s">
        <v>3</v>
      </c>
    </row>
    <row r="8" spans="1:13" x14ac:dyDescent="0.25">
      <c r="A8" s="6">
        <v>36526</v>
      </c>
      <c r="B8" s="185">
        <v>25.8</v>
      </c>
      <c r="C8" s="183" t="e">
        <v>#N/A</v>
      </c>
      <c r="D8" s="183" t="e">
        <v>#N/A</v>
      </c>
      <c r="E8" s="183" t="e">
        <v>#N/A</v>
      </c>
      <c r="F8" s="183" t="e">
        <v>#N/A</v>
      </c>
      <c r="G8" s="183" t="e">
        <v>#N/A</v>
      </c>
      <c r="H8" s="183" t="e">
        <v>#N/A</v>
      </c>
      <c r="I8" s="183" t="e">
        <v>#N/A</v>
      </c>
    </row>
    <row r="9" spans="1:13" x14ac:dyDescent="0.25">
      <c r="A9" s="6">
        <v>36557</v>
      </c>
      <c r="B9" s="186">
        <v>26</v>
      </c>
      <c r="C9" s="184" t="e">
        <v>#N/A</v>
      </c>
      <c r="D9" s="184" t="e">
        <v>#N/A</v>
      </c>
      <c r="E9" s="184" t="e">
        <v>#N/A</v>
      </c>
      <c r="F9" s="184" t="e">
        <v>#N/A</v>
      </c>
      <c r="G9" s="184" t="e">
        <v>#N/A</v>
      </c>
      <c r="H9" s="184" t="e">
        <v>#N/A</v>
      </c>
      <c r="I9" s="184" t="e">
        <v>#N/A</v>
      </c>
    </row>
    <row r="10" spans="1:13" x14ac:dyDescent="0.25">
      <c r="A10" s="6">
        <v>36586</v>
      </c>
      <c r="B10" s="186">
        <v>26.2</v>
      </c>
      <c r="C10" s="184" t="e">
        <v>#N/A</v>
      </c>
      <c r="D10" s="184" t="e">
        <v>#N/A</v>
      </c>
      <c r="E10" s="184" t="e">
        <v>#N/A</v>
      </c>
      <c r="F10" s="184" t="e">
        <v>#N/A</v>
      </c>
      <c r="G10" s="184" t="e">
        <v>#N/A</v>
      </c>
      <c r="H10" s="184" t="e">
        <v>#N/A</v>
      </c>
      <c r="I10" s="184" t="e">
        <v>#N/A</v>
      </c>
    </row>
    <row r="11" spans="1:13" x14ac:dyDescent="0.25">
      <c r="A11" s="6">
        <v>36617</v>
      </c>
      <c r="B11" s="186">
        <v>25.5</v>
      </c>
      <c r="C11" s="184" t="e">
        <v>#N/A</v>
      </c>
      <c r="D11" s="184" t="e">
        <v>#N/A</v>
      </c>
      <c r="E11" s="184" t="e">
        <v>#N/A</v>
      </c>
      <c r="F11" s="184" t="e">
        <v>#N/A</v>
      </c>
      <c r="G11" s="184" t="e">
        <v>#N/A</v>
      </c>
      <c r="H11" s="184" t="e">
        <v>#N/A</v>
      </c>
      <c r="I11" s="184" t="e">
        <v>#N/A</v>
      </c>
    </row>
    <row r="12" spans="1:13" x14ac:dyDescent="0.25">
      <c r="A12" s="6">
        <v>36647</v>
      </c>
      <c r="B12" s="186">
        <v>26</v>
      </c>
      <c r="C12" s="184" t="e">
        <v>#N/A</v>
      </c>
      <c r="D12" s="184" t="e">
        <v>#N/A</v>
      </c>
      <c r="E12" s="184" t="e">
        <v>#N/A</v>
      </c>
      <c r="F12" s="184" t="e">
        <v>#N/A</v>
      </c>
      <c r="G12" s="184" t="e">
        <v>#N/A</v>
      </c>
      <c r="H12" s="184" t="e">
        <v>#N/A</v>
      </c>
      <c r="I12" s="184" t="e">
        <v>#N/A</v>
      </c>
    </row>
    <row r="13" spans="1:13" x14ac:dyDescent="0.25">
      <c r="A13" s="6">
        <v>36678</v>
      </c>
      <c r="B13" s="186">
        <v>26</v>
      </c>
      <c r="C13" s="184" t="e">
        <v>#N/A</v>
      </c>
      <c r="D13" s="184" t="e">
        <v>#N/A</v>
      </c>
      <c r="E13" s="184" t="e">
        <v>#N/A</v>
      </c>
      <c r="F13" s="184" t="e">
        <v>#N/A</v>
      </c>
      <c r="G13" s="184" t="e">
        <v>#N/A</v>
      </c>
      <c r="H13" s="184" t="e">
        <v>#N/A</v>
      </c>
      <c r="I13" s="184" t="e">
        <v>#N/A</v>
      </c>
    </row>
    <row r="14" spans="1:13" x14ac:dyDescent="0.25">
      <c r="A14" s="6">
        <v>36708</v>
      </c>
      <c r="B14" s="186">
        <v>27.3</v>
      </c>
      <c r="C14" s="184" t="e">
        <v>#N/A</v>
      </c>
      <c r="D14" s="184" t="e">
        <v>#N/A</v>
      </c>
      <c r="E14" s="184" t="e">
        <v>#N/A</v>
      </c>
      <c r="F14" s="184" t="e">
        <v>#N/A</v>
      </c>
      <c r="G14" s="184" t="e">
        <v>#N/A</v>
      </c>
      <c r="H14" s="184" t="e">
        <v>#N/A</v>
      </c>
      <c r="I14" s="184" t="e">
        <v>#N/A</v>
      </c>
    </row>
    <row r="15" spans="1:13" x14ac:dyDescent="0.25">
      <c r="A15" s="6">
        <v>36739</v>
      </c>
      <c r="B15" s="186">
        <v>27.4</v>
      </c>
      <c r="C15" s="184" t="e">
        <v>#N/A</v>
      </c>
      <c r="D15" s="184" t="e">
        <v>#N/A</v>
      </c>
      <c r="E15" s="184" t="e">
        <v>#N/A</v>
      </c>
      <c r="F15" s="184" t="e">
        <v>#N/A</v>
      </c>
      <c r="G15" s="184" t="e">
        <v>#N/A</v>
      </c>
      <c r="H15" s="184" t="e">
        <v>#N/A</v>
      </c>
      <c r="I15" s="184" t="e">
        <v>#N/A</v>
      </c>
    </row>
    <row r="16" spans="1:13" x14ac:dyDescent="0.25">
      <c r="A16" s="6">
        <v>36770</v>
      </c>
      <c r="B16" s="186">
        <v>26.9</v>
      </c>
      <c r="C16" s="184" t="e">
        <v>#N/A</v>
      </c>
      <c r="D16" s="184" t="e">
        <v>#N/A</v>
      </c>
      <c r="E16" s="184" t="e">
        <v>#N/A</v>
      </c>
      <c r="F16" s="184" t="e">
        <v>#N/A</v>
      </c>
      <c r="G16" s="184" t="e">
        <v>#N/A</v>
      </c>
      <c r="H16" s="184" t="e">
        <v>#N/A</v>
      </c>
      <c r="I16" s="184" t="e">
        <v>#N/A</v>
      </c>
    </row>
    <row r="17" spans="1:9" x14ac:dyDescent="0.25">
      <c r="A17" s="6">
        <v>36800</v>
      </c>
      <c r="B17" s="186">
        <v>27.3</v>
      </c>
      <c r="C17" s="184" t="e">
        <v>#N/A</v>
      </c>
      <c r="D17" s="184" t="e">
        <v>#N/A</v>
      </c>
      <c r="E17" s="184" t="e">
        <v>#N/A</v>
      </c>
      <c r="F17" s="184" t="e">
        <v>#N/A</v>
      </c>
      <c r="G17" s="184" t="e">
        <v>#N/A</v>
      </c>
      <c r="H17" s="184" t="e">
        <v>#N/A</v>
      </c>
      <c r="I17" s="184" t="e">
        <v>#N/A</v>
      </c>
    </row>
    <row r="18" spans="1:9" x14ac:dyDescent="0.25">
      <c r="A18" s="6">
        <v>36831</v>
      </c>
      <c r="B18" s="186">
        <v>27.4</v>
      </c>
      <c r="C18" s="184" t="e">
        <v>#N/A</v>
      </c>
      <c r="D18" s="184" t="e">
        <v>#N/A</v>
      </c>
      <c r="E18" s="184" t="e">
        <v>#N/A</v>
      </c>
      <c r="F18" s="184" t="e">
        <v>#N/A</v>
      </c>
      <c r="G18" s="184" t="e">
        <v>#N/A</v>
      </c>
      <c r="H18" s="184" t="e">
        <v>#N/A</v>
      </c>
      <c r="I18" s="184" t="e">
        <v>#N/A</v>
      </c>
    </row>
    <row r="19" spans="1:9" x14ac:dyDescent="0.25">
      <c r="A19" s="6">
        <v>36861</v>
      </c>
      <c r="B19" s="186">
        <v>39.200000000000003</v>
      </c>
      <c r="C19" s="184" t="e">
        <v>#N/A</v>
      </c>
      <c r="D19" s="184" t="e">
        <v>#N/A</v>
      </c>
      <c r="E19" s="184" t="e">
        <v>#N/A</v>
      </c>
      <c r="F19" s="184" t="e">
        <v>#N/A</v>
      </c>
      <c r="G19" s="184" t="e">
        <v>#N/A</v>
      </c>
      <c r="H19" s="184" t="e">
        <v>#N/A</v>
      </c>
      <c r="I19" s="184" t="e">
        <v>#N/A</v>
      </c>
    </row>
    <row r="20" spans="1:9" x14ac:dyDescent="0.25">
      <c r="A20" s="6">
        <v>36892</v>
      </c>
      <c r="B20" s="186">
        <v>29.3</v>
      </c>
      <c r="C20" s="186">
        <v>13.5</v>
      </c>
      <c r="D20" s="186">
        <v>13.5</v>
      </c>
      <c r="E20" s="184" t="e">
        <v>#N/A</v>
      </c>
      <c r="F20" s="184" t="e">
        <v>#N/A</v>
      </c>
      <c r="G20" s="184" t="e">
        <v>#N/A</v>
      </c>
      <c r="H20" s="184" t="e">
        <v>#N/A</v>
      </c>
      <c r="I20" s="184" t="e">
        <v>#N/A</v>
      </c>
    </row>
    <row r="21" spans="1:9" x14ac:dyDescent="0.25">
      <c r="A21" s="6">
        <v>36923</v>
      </c>
      <c r="B21" s="186">
        <v>26.5</v>
      </c>
      <c r="C21" s="186">
        <v>1.8</v>
      </c>
      <c r="D21" s="186">
        <v>7.6</v>
      </c>
      <c r="E21" s="184" t="e">
        <v>#N/A</v>
      </c>
      <c r="F21" s="184" t="e">
        <v>#N/A</v>
      </c>
      <c r="G21" s="184" t="e">
        <v>#N/A</v>
      </c>
      <c r="H21" s="184" t="e">
        <v>#N/A</v>
      </c>
      <c r="I21" s="184" t="e">
        <v>#N/A</v>
      </c>
    </row>
    <row r="22" spans="1:9" x14ac:dyDescent="0.25">
      <c r="A22" s="6">
        <v>36951</v>
      </c>
      <c r="B22" s="186">
        <v>31</v>
      </c>
      <c r="C22" s="186">
        <v>18.100000000000001</v>
      </c>
      <c r="D22" s="186">
        <v>11.1</v>
      </c>
      <c r="E22" s="184" t="e">
        <v>#N/A</v>
      </c>
      <c r="F22" s="184" t="e">
        <v>#N/A</v>
      </c>
      <c r="G22" s="184" t="e">
        <v>#N/A</v>
      </c>
      <c r="H22" s="184" t="e">
        <v>#N/A</v>
      </c>
      <c r="I22" s="184" t="e">
        <v>#N/A</v>
      </c>
    </row>
    <row r="23" spans="1:9" x14ac:dyDescent="0.25">
      <c r="A23" s="6">
        <v>36982</v>
      </c>
      <c r="B23" s="186">
        <v>29.8</v>
      </c>
      <c r="C23" s="186">
        <v>16.7</v>
      </c>
      <c r="D23" s="186">
        <v>12.5</v>
      </c>
      <c r="E23" s="184" t="e">
        <v>#N/A</v>
      </c>
      <c r="F23" s="184" t="e">
        <v>#N/A</v>
      </c>
      <c r="G23" s="184" t="e">
        <v>#N/A</v>
      </c>
      <c r="H23" s="184" t="e">
        <v>#N/A</v>
      </c>
      <c r="I23" s="184" t="e">
        <v>#N/A</v>
      </c>
    </row>
    <row r="24" spans="1:9" x14ac:dyDescent="0.25">
      <c r="A24" s="6">
        <v>37012</v>
      </c>
      <c r="B24" s="186">
        <v>31.2</v>
      </c>
      <c r="C24" s="186">
        <v>19.8</v>
      </c>
      <c r="D24" s="186">
        <v>14</v>
      </c>
      <c r="E24" s="184" t="e">
        <v>#N/A</v>
      </c>
      <c r="F24" s="184" t="e">
        <v>#N/A</v>
      </c>
      <c r="G24" s="184" t="e">
        <v>#N/A</v>
      </c>
      <c r="H24" s="184" t="e">
        <v>#N/A</v>
      </c>
      <c r="I24" s="184" t="e">
        <v>#N/A</v>
      </c>
    </row>
    <row r="25" spans="1:9" x14ac:dyDescent="0.25">
      <c r="A25" s="6">
        <v>37043</v>
      </c>
      <c r="B25" s="186">
        <v>29.4</v>
      </c>
      <c r="C25" s="186">
        <v>13.1</v>
      </c>
      <c r="D25" s="186">
        <v>13.8</v>
      </c>
      <c r="E25" s="184" t="e">
        <v>#N/A</v>
      </c>
      <c r="F25" s="184" t="e">
        <v>#N/A</v>
      </c>
      <c r="G25" s="184" t="e">
        <v>#N/A</v>
      </c>
      <c r="H25" s="184" t="e">
        <v>#N/A</v>
      </c>
      <c r="I25" s="184" t="e">
        <v>#N/A</v>
      </c>
    </row>
    <row r="26" spans="1:9" x14ac:dyDescent="0.25">
      <c r="A26" s="6">
        <v>37073</v>
      </c>
      <c r="B26" s="186">
        <v>30.2</v>
      </c>
      <c r="C26" s="186">
        <v>10.6</v>
      </c>
      <c r="D26" s="186">
        <v>13.4</v>
      </c>
      <c r="E26" s="184" t="e">
        <v>#N/A</v>
      </c>
      <c r="F26" s="184" t="e">
        <v>#N/A</v>
      </c>
      <c r="G26" s="184" t="e">
        <v>#N/A</v>
      </c>
      <c r="H26" s="184" t="e">
        <v>#N/A</v>
      </c>
      <c r="I26" s="184" t="e">
        <v>#N/A</v>
      </c>
    </row>
    <row r="27" spans="1:9" x14ac:dyDescent="0.25">
      <c r="A27" s="6">
        <v>37104</v>
      </c>
      <c r="B27" s="186">
        <v>30.6</v>
      </c>
      <c r="C27" s="186">
        <v>11.9</v>
      </c>
      <c r="D27" s="186">
        <v>13.2</v>
      </c>
      <c r="E27" s="184" t="e">
        <v>#N/A</v>
      </c>
      <c r="F27" s="184" t="e">
        <v>#N/A</v>
      </c>
      <c r="G27" s="184" t="e">
        <v>#N/A</v>
      </c>
      <c r="H27" s="184" t="e">
        <v>#N/A</v>
      </c>
      <c r="I27" s="184" t="e">
        <v>#N/A</v>
      </c>
    </row>
    <row r="28" spans="1:9" x14ac:dyDescent="0.25">
      <c r="A28" s="6">
        <v>37135</v>
      </c>
      <c r="B28" s="186">
        <v>29.4</v>
      </c>
      <c r="C28" s="186">
        <v>9.4</v>
      </c>
      <c r="D28" s="186">
        <v>12.7</v>
      </c>
      <c r="E28" s="184" t="e">
        <v>#N/A</v>
      </c>
      <c r="F28" s="184" t="e">
        <v>#N/A</v>
      </c>
      <c r="G28" s="184" t="e">
        <v>#N/A</v>
      </c>
      <c r="H28" s="184" t="e">
        <v>#N/A</v>
      </c>
      <c r="I28" s="184" t="e">
        <v>#N/A</v>
      </c>
    </row>
    <row r="29" spans="1:9" x14ac:dyDescent="0.25">
      <c r="A29" s="6">
        <v>37165</v>
      </c>
      <c r="B29" s="186">
        <v>32</v>
      </c>
      <c r="C29" s="186">
        <v>17.5</v>
      </c>
      <c r="D29" s="186">
        <v>13.2</v>
      </c>
      <c r="E29" s="184" t="e">
        <v>#N/A</v>
      </c>
      <c r="F29" s="184" t="e">
        <v>#N/A</v>
      </c>
      <c r="G29" s="184" t="e">
        <v>#N/A</v>
      </c>
      <c r="H29" s="184" t="e">
        <v>#N/A</v>
      </c>
      <c r="I29" s="184" t="e">
        <v>#N/A</v>
      </c>
    </row>
    <row r="30" spans="1:9" x14ac:dyDescent="0.25">
      <c r="A30" s="6">
        <v>37196</v>
      </c>
      <c r="B30" s="186">
        <v>30.6</v>
      </c>
      <c r="C30" s="186">
        <v>11.4</v>
      </c>
      <c r="D30" s="186">
        <v>13.1</v>
      </c>
      <c r="E30" s="184" t="e">
        <v>#N/A</v>
      </c>
      <c r="F30" s="184" t="e">
        <v>#N/A</v>
      </c>
      <c r="G30" s="184" t="e">
        <v>#N/A</v>
      </c>
      <c r="H30" s="184" t="e">
        <v>#N/A</v>
      </c>
      <c r="I30" s="184" t="e">
        <v>#N/A</v>
      </c>
    </row>
    <row r="31" spans="1:9" x14ac:dyDescent="0.25">
      <c r="A31" s="6">
        <v>37226</v>
      </c>
      <c r="B31" s="186">
        <v>42.5</v>
      </c>
      <c r="C31" s="186">
        <v>8.5</v>
      </c>
      <c r="D31" s="186">
        <v>12.5</v>
      </c>
      <c r="E31" s="186">
        <v>12.5</v>
      </c>
      <c r="F31" s="184" t="e">
        <v>#N/A</v>
      </c>
      <c r="G31" s="184" t="e">
        <v>#N/A</v>
      </c>
      <c r="H31" s="184" t="e">
        <v>#N/A</v>
      </c>
      <c r="I31" s="184" t="e">
        <v>#N/A</v>
      </c>
    </row>
    <row r="32" spans="1:9" x14ac:dyDescent="0.25">
      <c r="A32" s="6">
        <v>37257</v>
      </c>
      <c r="B32" s="186">
        <v>32.1</v>
      </c>
      <c r="C32" s="186">
        <v>9.5</v>
      </c>
      <c r="D32" s="186">
        <v>9.5</v>
      </c>
      <c r="E32" s="186">
        <v>12.2</v>
      </c>
      <c r="F32" s="184" t="e">
        <v>#N/A</v>
      </c>
      <c r="G32" s="184" t="e">
        <v>#N/A</v>
      </c>
      <c r="H32" s="184" t="e">
        <v>#N/A</v>
      </c>
      <c r="I32" s="184" t="e">
        <v>#N/A</v>
      </c>
    </row>
    <row r="33" spans="1:9" x14ac:dyDescent="0.25">
      <c r="A33" s="6">
        <v>37288</v>
      </c>
      <c r="B33" s="186">
        <v>29</v>
      </c>
      <c r="C33" s="186">
        <v>9.6</v>
      </c>
      <c r="D33" s="186">
        <v>9.5</v>
      </c>
      <c r="E33" s="186">
        <v>12.8</v>
      </c>
      <c r="F33" s="184" t="e">
        <v>#N/A</v>
      </c>
      <c r="G33" s="184" t="e">
        <v>#N/A</v>
      </c>
      <c r="H33" s="184" t="e">
        <v>#N/A</v>
      </c>
      <c r="I33" s="184" t="e">
        <v>#N/A</v>
      </c>
    </row>
    <row r="34" spans="1:9" x14ac:dyDescent="0.25">
      <c r="A34" s="6">
        <v>37316</v>
      </c>
      <c r="B34" s="186">
        <v>32.5</v>
      </c>
      <c r="C34" s="186">
        <v>4.8</v>
      </c>
      <c r="D34" s="186">
        <v>7.8</v>
      </c>
      <c r="E34" s="186">
        <v>11.6</v>
      </c>
      <c r="F34" s="184" t="e">
        <v>#N/A</v>
      </c>
      <c r="G34" s="184" t="e">
        <v>#N/A</v>
      </c>
      <c r="H34" s="184" t="e">
        <v>#N/A</v>
      </c>
      <c r="I34" s="184" t="e">
        <v>#N/A</v>
      </c>
    </row>
    <row r="35" spans="1:9" x14ac:dyDescent="0.25">
      <c r="A35" s="6">
        <v>37347</v>
      </c>
      <c r="B35" s="186">
        <v>33.200000000000003</v>
      </c>
      <c r="C35" s="186">
        <v>11.3</v>
      </c>
      <c r="D35" s="186">
        <v>8.6999999999999993</v>
      </c>
      <c r="E35" s="186">
        <v>11.2</v>
      </c>
      <c r="F35" s="184" t="e">
        <v>#N/A</v>
      </c>
      <c r="G35" s="184" t="e">
        <v>#N/A</v>
      </c>
      <c r="H35" s="184" t="e">
        <v>#N/A</v>
      </c>
      <c r="I35" s="184" t="e">
        <v>#N/A</v>
      </c>
    </row>
    <row r="36" spans="1:9" x14ac:dyDescent="0.25">
      <c r="A36" s="6">
        <v>37377</v>
      </c>
      <c r="B36" s="186">
        <v>31.7</v>
      </c>
      <c r="C36" s="186">
        <v>1.8</v>
      </c>
      <c r="D36" s="186">
        <v>7.3</v>
      </c>
      <c r="E36" s="186">
        <v>9.8000000000000007</v>
      </c>
      <c r="F36" s="184" t="e">
        <v>#N/A</v>
      </c>
      <c r="G36" s="184" t="e">
        <v>#N/A</v>
      </c>
      <c r="H36" s="184" t="e">
        <v>#N/A</v>
      </c>
      <c r="I36" s="184" t="e">
        <v>#N/A</v>
      </c>
    </row>
    <row r="37" spans="1:9" x14ac:dyDescent="0.25">
      <c r="A37" s="6">
        <v>37408</v>
      </c>
      <c r="B37" s="186">
        <v>30</v>
      </c>
      <c r="C37" s="186">
        <v>2</v>
      </c>
      <c r="D37" s="186">
        <v>6.4</v>
      </c>
      <c r="E37" s="186">
        <v>8.9</v>
      </c>
      <c r="F37" s="184" t="e">
        <v>#N/A</v>
      </c>
      <c r="G37" s="184" t="e">
        <v>#N/A</v>
      </c>
      <c r="H37" s="184" t="e">
        <v>#N/A</v>
      </c>
      <c r="I37" s="184" t="e">
        <v>#N/A</v>
      </c>
    </row>
    <row r="38" spans="1:9" x14ac:dyDescent="0.25">
      <c r="A38" s="6">
        <v>37438</v>
      </c>
      <c r="B38" s="186">
        <v>33.299999999999997</v>
      </c>
      <c r="C38" s="186">
        <v>10.4</v>
      </c>
      <c r="D38" s="186">
        <v>7</v>
      </c>
      <c r="E38" s="186">
        <v>8.9</v>
      </c>
      <c r="F38" s="184" t="e">
        <v>#N/A</v>
      </c>
      <c r="G38" s="184" t="e">
        <v>#N/A</v>
      </c>
      <c r="H38" s="184" t="e">
        <v>#N/A</v>
      </c>
      <c r="I38" s="184" t="e">
        <v>#N/A</v>
      </c>
    </row>
    <row r="39" spans="1:9" x14ac:dyDescent="0.25">
      <c r="A39" s="6">
        <v>37469</v>
      </c>
      <c r="B39" s="186">
        <v>33.4</v>
      </c>
      <c r="C39" s="186">
        <v>9</v>
      </c>
      <c r="D39" s="186">
        <v>7.2</v>
      </c>
      <c r="E39" s="186">
        <v>8.6</v>
      </c>
      <c r="F39" s="184" t="e">
        <v>#N/A</v>
      </c>
      <c r="G39" s="184" t="e">
        <v>#N/A</v>
      </c>
      <c r="H39" s="184" t="e">
        <v>#N/A</v>
      </c>
      <c r="I39" s="184" t="e">
        <v>#N/A</v>
      </c>
    </row>
    <row r="40" spans="1:9" x14ac:dyDescent="0.25">
      <c r="A40" s="6">
        <v>37500</v>
      </c>
      <c r="B40" s="186">
        <v>31.4</v>
      </c>
      <c r="C40" s="186">
        <v>6.8</v>
      </c>
      <c r="D40" s="186">
        <v>7.2</v>
      </c>
      <c r="E40" s="186">
        <v>8.4</v>
      </c>
      <c r="F40" s="184" t="e">
        <v>#N/A</v>
      </c>
      <c r="G40" s="184" t="e">
        <v>#N/A</v>
      </c>
      <c r="H40" s="184" t="e">
        <v>#N/A</v>
      </c>
      <c r="I40" s="184" t="e">
        <v>#N/A</v>
      </c>
    </row>
    <row r="41" spans="1:9" x14ac:dyDescent="0.25">
      <c r="A41" s="6">
        <v>37530</v>
      </c>
      <c r="B41" s="186">
        <v>33.6</v>
      </c>
      <c r="C41" s="186">
        <v>4.8</v>
      </c>
      <c r="D41" s="186">
        <v>6.9</v>
      </c>
      <c r="E41" s="186">
        <v>7.4</v>
      </c>
      <c r="F41" s="184" t="e">
        <v>#N/A</v>
      </c>
      <c r="G41" s="184" t="e">
        <v>#N/A</v>
      </c>
      <c r="H41" s="184" t="e">
        <v>#N/A</v>
      </c>
      <c r="I41" s="184" t="e">
        <v>#N/A</v>
      </c>
    </row>
    <row r="42" spans="1:9" x14ac:dyDescent="0.25">
      <c r="A42" s="6">
        <v>37561</v>
      </c>
      <c r="B42" s="186">
        <v>34.299999999999997</v>
      </c>
      <c r="C42" s="186">
        <v>12.2</v>
      </c>
      <c r="D42" s="186">
        <v>7.4</v>
      </c>
      <c r="E42" s="186">
        <v>7.5</v>
      </c>
      <c r="F42" s="184" t="e">
        <v>#N/A</v>
      </c>
      <c r="G42" s="184" t="e">
        <v>#N/A</v>
      </c>
      <c r="H42" s="184" t="e">
        <v>#N/A</v>
      </c>
      <c r="I42" s="184" t="e">
        <v>#N/A</v>
      </c>
    </row>
    <row r="43" spans="1:9" x14ac:dyDescent="0.25">
      <c r="A43" s="6">
        <v>37591</v>
      </c>
      <c r="B43" s="186">
        <v>44.4</v>
      </c>
      <c r="C43" s="186">
        <v>4.5</v>
      </c>
      <c r="D43" s="186">
        <v>7.1</v>
      </c>
      <c r="E43" s="186">
        <v>7.1</v>
      </c>
      <c r="F43" s="184" t="e">
        <v>#N/A</v>
      </c>
      <c r="G43" s="184" t="e">
        <v>#N/A</v>
      </c>
      <c r="H43" s="184" t="e">
        <v>#N/A</v>
      </c>
      <c r="I43" s="184" t="e">
        <v>#N/A</v>
      </c>
    </row>
    <row r="44" spans="1:9" x14ac:dyDescent="0.25">
      <c r="A44" s="6">
        <v>37622</v>
      </c>
      <c r="B44" s="186">
        <v>34.1</v>
      </c>
      <c r="C44" s="186">
        <v>6.3</v>
      </c>
      <c r="D44" s="186">
        <v>6.3</v>
      </c>
      <c r="E44" s="186">
        <v>6.8</v>
      </c>
      <c r="F44" s="184" t="e">
        <v>#N/A</v>
      </c>
      <c r="G44" s="184" t="e">
        <v>#N/A</v>
      </c>
      <c r="H44" s="184" t="e">
        <v>#N/A</v>
      </c>
      <c r="I44" s="184" t="e">
        <v>#N/A</v>
      </c>
    </row>
    <row r="45" spans="1:9" x14ac:dyDescent="0.25">
      <c r="A45" s="6">
        <v>37653</v>
      </c>
      <c r="B45" s="186">
        <v>32.6</v>
      </c>
      <c r="C45" s="186">
        <v>12.5</v>
      </c>
      <c r="D45" s="186">
        <v>9.1999999999999993</v>
      </c>
      <c r="E45" s="186">
        <v>7.1</v>
      </c>
      <c r="F45" s="184" t="e">
        <v>#N/A</v>
      </c>
      <c r="G45" s="184" t="e">
        <v>#N/A</v>
      </c>
      <c r="H45" s="184" t="e">
        <v>#N/A</v>
      </c>
      <c r="I45" s="184" t="e">
        <v>#N/A</v>
      </c>
    </row>
    <row r="46" spans="1:9" x14ac:dyDescent="0.25">
      <c r="A46" s="6">
        <v>37681</v>
      </c>
      <c r="B46" s="186">
        <v>32.9</v>
      </c>
      <c r="C46" s="186">
        <v>1.2</v>
      </c>
      <c r="D46" s="186">
        <v>6.4</v>
      </c>
      <c r="E46" s="186">
        <v>6.8</v>
      </c>
      <c r="F46" s="184" t="e">
        <v>#N/A</v>
      </c>
      <c r="G46" s="184" t="e">
        <v>#N/A</v>
      </c>
      <c r="H46" s="184" t="e">
        <v>#N/A</v>
      </c>
      <c r="I46" s="184" t="e">
        <v>#N/A</v>
      </c>
    </row>
    <row r="47" spans="1:9" x14ac:dyDescent="0.25">
      <c r="A47" s="6">
        <v>37712</v>
      </c>
      <c r="B47" s="186">
        <v>33.799999999999997</v>
      </c>
      <c r="C47" s="186">
        <v>2</v>
      </c>
      <c r="D47" s="186">
        <v>5.3</v>
      </c>
      <c r="E47" s="186">
        <v>6</v>
      </c>
      <c r="F47" s="184" t="e">
        <v>#N/A</v>
      </c>
      <c r="G47" s="184" t="e">
        <v>#N/A</v>
      </c>
      <c r="H47" s="184" t="e">
        <v>#N/A</v>
      </c>
      <c r="I47" s="184" t="e">
        <v>#N/A</v>
      </c>
    </row>
    <row r="48" spans="1:9" x14ac:dyDescent="0.25">
      <c r="A48" s="6">
        <v>37742</v>
      </c>
      <c r="B48" s="186">
        <v>34.5</v>
      </c>
      <c r="C48" s="186">
        <v>8.6</v>
      </c>
      <c r="D48" s="186">
        <v>6</v>
      </c>
      <c r="E48" s="186">
        <v>6.6</v>
      </c>
      <c r="F48" s="184" t="e">
        <v>#N/A</v>
      </c>
      <c r="G48" s="184" t="e">
        <v>#N/A</v>
      </c>
      <c r="H48" s="184" t="e">
        <v>#N/A</v>
      </c>
      <c r="I48" s="184" t="e">
        <v>#N/A</v>
      </c>
    </row>
    <row r="49" spans="1:9" x14ac:dyDescent="0.25">
      <c r="A49" s="6">
        <v>37773</v>
      </c>
      <c r="B49" s="186">
        <v>33.6</v>
      </c>
      <c r="C49" s="186">
        <v>12</v>
      </c>
      <c r="D49" s="186">
        <v>6.9</v>
      </c>
      <c r="E49" s="186">
        <v>7.3</v>
      </c>
      <c r="F49" s="184" t="e">
        <v>#N/A</v>
      </c>
      <c r="G49" s="184" t="e">
        <v>#N/A</v>
      </c>
      <c r="H49" s="184" t="e">
        <v>#N/A</v>
      </c>
      <c r="I49" s="184" t="e">
        <v>#N/A</v>
      </c>
    </row>
    <row r="50" spans="1:9" x14ac:dyDescent="0.25">
      <c r="A50" s="6">
        <v>37803</v>
      </c>
      <c r="B50" s="186">
        <v>37.200000000000003</v>
      </c>
      <c r="C50" s="186">
        <v>11.7</v>
      </c>
      <c r="D50" s="186">
        <v>7.6</v>
      </c>
      <c r="E50" s="186">
        <v>7.5</v>
      </c>
      <c r="F50" s="184" t="e">
        <v>#N/A</v>
      </c>
      <c r="G50" s="184" t="e">
        <v>#N/A</v>
      </c>
      <c r="H50" s="184" t="e">
        <v>#N/A</v>
      </c>
      <c r="I50" s="184" t="e">
        <v>#N/A</v>
      </c>
    </row>
    <row r="51" spans="1:9" x14ac:dyDescent="0.25">
      <c r="A51" s="6">
        <v>37834</v>
      </c>
      <c r="B51" s="186">
        <v>37.4</v>
      </c>
      <c r="C51" s="186">
        <v>12.1</v>
      </c>
      <c r="D51" s="186">
        <v>8.1999999999999993</v>
      </c>
      <c r="E51" s="186">
        <v>7.8</v>
      </c>
      <c r="F51" s="184" t="e">
        <v>#N/A</v>
      </c>
      <c r="G51" s="184" t="e">
        <v>#N/A</v>
      </c>
      <c r="H51" s="184" t="e">
        <v>#N/A</v>
      </c>
      <c r="I51" s="184" t="e">
        <v>#N/A</v>
      </c>
    </row>
    <row r="52" spans="1:9" x14ac:dyDescent="0.25">
      <c r="A52" s="6">
        <v>37865</v>
      </c>
      <c r="B52" s="186">
        <v>36.6</v>
      </c>
      <c r="C52" s="186">
        <v>16.5</v>
      </c>
      <c r="D52" s="186">
        <v>9.1</v>
      </c>
      <c r="E52" s="186">
        <v>8.5</v>
      </c>
      <c r="F52" s="184" t="e">
        <v>#N/A</v>
      </c>
      <c r="G52" s="184" t="e">
        <v>#N/A</v>
      </c>
      <c r="H52" s="184" t="e">
        <v>#N/A</v>
      </c>
      <c r="I52" s="184" t="e">
        <v>#N/A</v>
      </c>
    </row>
    <row r="53" spans="1:9" x14ac:dyDescent="0.25">
      <c r="A53" s="6">
        <v>37895</v>
      </c>
      <c r="B53" s="186">
        <v>40.9</v>
      </c>
      <c r="C53" s="186">
        <v>21.7</v>
      </c>
      <c r="D53" s="186">
        <v>10.5</v>
      </c>
      <c r="E53" s="186">
        <v>9.9</v>
      </c>
      <c r="F53" s="184" t="e">
        <v>#N/A</v>
      </c>
      <c r="G53" s="184" t="e">
        <v>#N/A</v>
      </c>
      <c r="H53" s="184" t="e">
        <v>#N/A</v>
      </c>
      <c r="I53" s="184" t="e">
        <v>#N/A</v>
      </c>
    </row>
    <row r="54" spans="1:9" x14ac:dyDescent="0.25">
      <c r="A54" s="6">
        <v>37926</v>
      </c>
      <c r="B54" s="186">
        <v>39.9</v>
      </c>
      <c r="C54" s="186">
        <v>16.3</v>
      </c>
      <c r="D54" s="186">
        <v>11</v>
      </c>
      <c r="E54" s="186">
        <v>10.3</v>
      </c>
      <c r="F54" s="184" t="e">
        <v>#N/A</v>
      </c>
      <c r="G54" s="184" t="e">
        <v>#N/A</v>
      </c>
      <c r="H54" s="184" t="e">
        <v>#N/A</v>
      </c>
      <c r="I54" s="184" t="e">
        <v>#N/A</v>
      </c>
    </row>
    <row r="55" spans="1:9" x14ac:dyDescent="0.25">
      <c r="A55" s="6">
        <v>37956</v>
      </c>
      <c r="B55" s="186">
        <v>53</v>
      </c>
      <c r="C55" s="186">
        <v>19.5</v>
      </c>
      <c r="D55" s="186">
        <v>12</v>
      </c>
      <c r="E55" s="186">
        <v>12</v>
      </c>
      <c r="F55" s="184" t="e">
        <v>#N/A</v>
      </c>
      <c r="G55" s="184" t="e">
        <v>#N/A</v>
      </c>
      <c r="H55" s="184" t="e">
        <v>#N/A</v>
      </c>
      <c r="I55" s="184" t="e">
        <v>#N/A</v>
      </c>
    </row>
    <row r="56" spans="1:9" x14ac:dyDescent="0.25">
      <c r="A56" s="6">
        <v>37987</v>
      </c>
      <c r="B56" s="186">
        <v>41</v>
      </c>
      <c r="C56" s="186">
        <v>20.100000000000001</v>
      </c>
      <c r="D56" s="186">
        <v>20.100000000000001</v>
      </c>
      <c r="E56" s="186">
        <v>13.1</v>
      </c>
      <c r="F56" s="184">
        <v>27.1</v>
      </c>
      <c r="G56" s="184" t="e">
        <v>#N/A</v>
      </c>
      <c r="H56" s="184" t="e">
        <v>#N/A</v>
      </c>
      <c r="I56" s="184" t="e">
        <v>#N/A</v>
      </c>
    </row>
    <row r="57" spans="1:9" x14ac:dyDescent="0.25">
      <c r="A57" s="6">
        <v>38018</v>
      </c>
      <c r="B57" s="186">
        <v>38.299999999999997</v>
      </c>
      <c r="C57" s="186">
        <v>17.600000000000001</v>
      </c>
      <c r="D57" s="186">
        <v>18.899999999999999</v>
      </c>
      <c r="E57" s="186">
        <v>13.5</v>
      </c>
      <c r="F57" s="184">
        <v>25.1</v>
      </c>
      <c r="G57" s="184" t="e">
        <v>#N/A</v>
      </c>
      <c r="H57" s="184" t="e">
        <v>#N/A</v>
      </c>
      <c r="I57" s="184" t="e">
        <v>#N/A</v>
      </c>
    </row>
    <row r="58" spans="1:9" x14ac:dyDescent="0.25">
      <c r="A58" s="6">
        <v>38047</v>
      </c>
      <c r="B58" s="186">
        <v>41.1</v>
      </c>
      <c r="C58" s="186">
        <v>25.2</v>
      </c>
      <c r="D58" s="186">
        <v>21</v>
      </c>
      <c r="E58" s="186">
        <v>15.5</v>
      </c>
      <c r="F58" s="184">
        <v>28.4</v>
      </c>
      <c r="G58" s="184" t="e">
        <v>#N/A</v>
      </c>
      <c r="H58" s="184" t="e">
        <v>#N/A</v>
      </c>
      <c r="I58" s="184" t="e">
        <v>#N/A</v>
      </c>
    </row>
    <row r="59" spans="1:9" x14ac:dyDescent="0.25">
      <c r="A59" s="6">
        <v>38078</v>
      </c>
      <c r="B59" s="186">
        <v>41.2</v>
      </c>
      <c r="C59" s="186">
        <v>21.8</v>
      </c>
      <c r="D59" s="186">
        <v>21.2</v>
      </c>
      <c r="E59" s="186">
        <v>17.100000000000001</v>
      </c>
      <c r="F59" s="184">
        <v>27.2</v>
      </c>
      <c r="G59" s="184" t="e">
        <v>#N/A</v>
      </c>
      <c r="H59" s="184" t="e">
        <v>#N/A</v>
      </c>
      <c r="I59" s="184" t="e">
        <v>#N/A</v>
      </c>
    </row>
    <row r="60" spans="1:9" x14ac:dyDescent="0.25">
      <c r="A60" s="6">
        <v>38108</v>
      </c>
      <c r="B60" s="186">
        <v>41.2</v>
      </c>
      <c r="C60" s="186">
        <v>19.600000000000001</v>
      </c>
      <c r="D60" s="186">
        <v>20.9</v>
      </c>
      <c r="E60" s="186">
        <v>18</v>
      </c>
      <c r="F60" s="184">
        <v>28.2</v>
      </c>
      <c r="G60" s="184" t="e">
        <v>#N/A</v>
      </c>
      <c r="H60" s="184" t="e">
        <v>#N/A</v>
      </c>
      <c r="I60" s="184" t="e">
        <v>#N/A</v>
      </c>
    </row>
    <row r="61" spans="1:9" x14ac:dyDescent="0.25">
      <c r="A61" s="6">
        <v>38139</v>
      </c>
      <c r="B61" s="186">
        <v>40.9</v>
      </c>
      <c r="C61" s="186">
        <v>21.9</v>
      </c>
      <c r="D61" s="186">
        <v>21</v>
      </c>
      <c r="E61" s="186">
        <v>18.7</v>
      </c>
      <c r="F61" s="184">
        <v>28.1</v>
      </c>
      <c r="G61" s="184" t="e">
        <v>#N/A</v>
      </c>
      <c r="H61" s="184" t="e">
        <v>#N/A</v>
      </c>
      <c r="I61" s="184" t="e">
        <v>#N/A</v>
      </c>
    </row>
    <row r="62" spans="1:9" x14ac:dyDescent="0.25">
      <c r="A62" s="6">
        <v>38169</v>
      </c>
      <c r="B62" s="186">
        <v>44.3</v>
      </c>
      <c r="C62" s="186">
        <v>19.2</v>
      </c>
      <c r="D62" s="186">
        <v>20.7</v>
      </c>
      <c r="E62" s="186">
        <v>19.3</v>
      </c>
      <c r="F62" s="184">
        <v>31.7</v>
      </c>
      <c r="G62" s="184" t="e">
        <v>#N/A</v>
      </c>
      <c r="H62" s="184" t="e">
        <v>#N/A</v>
      </c>
      <c r="I62" s="184" t="e">
        <v>#N/A</v>
      </c>
    </row>
    <row r="63" spans="1:9" x14ac:dyDescent="0.25">
      <c r="A63" s="6">
        <v>38200</v>
      </c>
      <c r="B63" s="186">
        <v>42</v>
      </c>
      <c r="C63" s="186">
        <v>12.3</v>
      </c>
      <c r="D63" s="186">
        <v>19.600000000000001</v>
      </c>
      <c r="E63" s="186">
        <v>19.3</v>
      </c>
      <c r="F63" s="184">
        <v>29.6</v>
      </c>
      <c r="G63" s="184" t="e">
        <v>#N/A</v>
      </c>
      <c r="H63" s="184" t="e">
        <v>#N/A</v>
      </c>
      <c r="I63" s="184" t="e">
        <v>#N/A</v>
      </c>
    </row>
    <row r="64" spans="1:9" x14ac:dyDescent="0.25">
      <c r="A64" s="6">
        <v>38231</v>
      </c>
      <c r="B64" s="186">
        <v>42.1</v>
      </c>
      <c r="C64" s="186">
        <v>15</v>
      </c>
      <c r="D64" s="186">
        <v>19.100000000000001</v>
      </c>
      <c r="E64" s="186">
        <v>19.100000000000001</v>
      </c>
      <c r="F64" s="184">
        <v>29.5</v>
      </c>
      <c r="G64" s="184" t="e">
        <v>#N/A</v>
      </c>
      <c r="H64" s="184" t="e">
        <v>#N/A</v>
      </c>
      <c r="I64" s="184" t="e">
        <v>#N/A</v>
      </c>
    </row>
    <row r="65" spans="1:9" x14ac:dyDescent="0.25">
      <c r="A65" s="6">
        <v>38261</v>
      </c>
      <c r="B65" s="186">
        <v>46.9</v>
      </c>
      <c r="C65" s="186">
        <v>14.7</v>
      </c>
      <c r="D65" s="186">
        <v>18.600000000000001</v>
      </c>
      <c r="E65" s="186">
        <v>18.5</v>
      </c>
      <c r="F65" s="184">
        <v>32</v>
      </c>
      <c r="G65" s="184" t="e">
        <v>#N/A</v>
      </c>
      <c r="H65" s="184" t="e">
        <v>#N/A</v>
      </c>
      <c r="I65" s="184" t="e">
        <v>#N/A</v>
      </c>
    </row>
    <row r="66" spans="1:9" x14ac:dyDescent="0.25">
      <c r="A66" s="6">
        <v>38292</v>
      </c>
      <c r="B66" s="186">
        <v>46.4</v>
      </c>
      <c r="C66" s="186">
        <v>16.2</v>
      </c>
      <c r="D66" s="186">
        <v>18.3</v>
      </c>
      <c r="E66" s="186">
        <v>18.399999999999999</v>
      </c>
      <c r="F66" s="184">
        <v>32.4</v>
      </c>
      <c r="G66" s="184" t="e">
        <v>#N/A</v>
      </c>
      <c r="H66" s="184" t="e">
        <v>#N/A</v>
      </c>
      <c r="I66" s="184" t="e">
        <v>#N/A</v>
      </c>
    </row>
    <row r="67" spans="1:9" x14ac:dyDescent="0.25">
      <c r="A67" s="6">
        <v>38322</v>
      </c>
      <c r="B67" s="186">
        <v>64.5</v>
      </c>
      <c r="C67" s="186">
        <v>21.6</v>
      </c>
      <c r="D67" s="186">
        <v>18.7</v>
      </c>
      <c r="E67" s="186">
        <v>18.7</v>
      </c>
      <c r="F67" s="184">
        <v>41.5</v>
      </c>
      <c r="G67" s="184" t="e">
        <v>#N/A</v>
      </c>
      <c r="H67" s="184" t="e">
        <v>#N/A</v>
      </c>
      <c r="I67" s="184" t="e">
        <v>#N/A</v>
      </c>
    </row>
    <row r="68" spans="1:9" x14ac:dyDescent="0.25">
      <c r="A68" s="6">
        <v>38353</v>
      </c>
      <c r="B68" s="186">
        <v>46.2</v>
      </c>
      <c r="C68" s="186">
        <v>12.7</v>
      </c>
      <c r="D68" s="186">
        <v>12.7</v>
      </c>
      <c r="E68" s="186">
        <v>18.100000000000001</v>
      </c>
      <c r="F68" s="184">
        <v>32.200000000000003</v>
      </c>
      <c r="G68" s="184">
        <v>18.7</v>
      </c>
      <c r="H68" s="184">
        <v>18.7</v>
      </c>
      <c r="I68" s="184" t="e">
        <v>#N/A</v>
      </c>
    </row>
    <row r="69" spans="1:9" x14ac:dyDescent="0.25">
      <c r="A69" s="6">
        <v>38384</v>
      </c>
      <c r="B69" s="186">
        <v>44.2</v>
      </c>
      <c r="C69" s="186">
        <v>15.3</v>
      </c>
      <c r="D69" s="186">
        <v>14</v>
      </c>
      <c r="E69" s="186">
        <v>17.899999999999999</v>
      </c>
      <c r="F69" s="184">
        <v>31</v>
      </c>
      <c r="G69" s="184">
        <v>23.5</v>
      </c>
      <c r="H69" s="184">
        <v>21</v>
      </c>
      <c r="I69" s="184" t="e">
        <v>#N/A</v>
      </c>
    </row>
    <row r="70" spans="1:9" x14ac:dyDescent="0.25">
      <c r="A70" s="6">
        <v>38412</v>
      </c>
      <c r="B70" s="186">
        <v>50</v>
      </c>
      <c r="C70" s="186">
        <v>21.6</v>
      </c>
      <c r="D70" s="186">
        <v>16.600000000000001</v>
      </c>
      <c r="E70" s="186">
        <v>17.7</v>
      </c>
      <c r="F70" s="184">
        <v>36</v>
      </c>
      <c r="G70" s="184">
        <v>26.9</v>
      </c>
      <c r="H70" s="184">
        <v>23.1</v>
      </c>
      <c r="I70" s="184" t="e">
        <v>#N/A</v>
      </c>
    </row>
    <row r="71" spans="1:9" x14ac:dyDescent="0.25">
      <c r="A71" s="6">
        <v>38443</v>
      </c>
      <c r="B71" s="186">
        <v>47.5</v>
      </c>
      <c r="C71" s="186">
        <v>15.3</v>
      </c>
      <c r="D71" s="186">
        <v>16.2</v>
      </c>
      <c r="E71" s="186">
        <v>17.2</v>
      </c>
      <c r="F71" s="184">
        <v>34.6</v>
      </c>
      <c r="G71" s="184">
        <v>27.3</v>
      </c>
      <c r="H71" s="184">
        <v>24.1</v>
      </c>
      <c r="I71" s="184" t="e">
        <v>#N/A</v>
      </c>
    </row>
    <row r="72" spans="1:9" x14ac:dyDescent="0.25">
      <c r="A72" s="6">
        <v>38473</v>
      </c>
      <c r="B72" s="186">
        <v>48.1</v>
      </c>
      <c r="C72" s="186">
        <v>16.7</v>
      </c>
      <c r="D72" s="186">
        <v>16.3</v>
      </c>
      <c r="E72" s="186">
        <v>17</v>
      </c>
      <c r="F72" s="184">
        <v>35.799999999999997</v>
      </c>
      <c r="G72" s="184">
        <v>26.9</v>
      </c>
      <c r="H72" s="184">
        <v>24.7</v>
      </c>
      <c r="I72" s="184" t="e">
        <v>#N/A</v>
      </c>
    </row>
    <row r="73" spans="1:9" x14ac:dyDescent="0.25">
      <c r="A73" s="6">
        <v>38504</v>
      </c>
      <c r="B73" s="186">
        <v>47.5</v>
      </c>
      <c r="C73" s="186">
        <v>16.100000000000001</v>
      </c>
      <c r="D73" s="186">
        <v>16.3</v>
      </c>
      <c r="E73" s="186">
        <v>16.600000000000001</v>
      </c>
      <c r="F73" s="184">
        <v>35.4</v>
      </c>
      <c r="G73" s="184">
        <v>26.1</v>
      </c>
      <c r="H73" s="184">
        <v>25</v>
      </c>
      <c r="I73" s="184" t="e">
        <v>#N/A</v>
      </c>
    </row>
    <row r="74" spans="1:9" x14ac:dyDescent="0.25">
      <c r="A74" s="6">
        <v>38534</v>
      </c>
      <c r="B74" s="186">
        <v>51</v>
      </c>
      <c r="C74" s="186">
        <v>15</v>
      </c>
      <c r="D74" s="186">
        <v>16.100000000000001</v>
      </c>
      <c r="E74" s="186">
        <v>16.2</v>
      </c>
      <c r="F74" s="184">
        <v>37</v>
      </c>
      <c r="G74" s="184">
        <v>16.8</v>
      </c>
      <c r="H74" s="184">
        <v>23.6</v>
      </c>
      <c r="I74" s="184" t="e">
        <v>#N/A</v>
      </c>
    </row>
    <row r="75" spans="1:9" x14ac:dyDescent="0.25">
      <c r="A75" s="6">
        <v>38565</v>
      </c>
      <c r="B75" s="186">
        <v>50.1</v>
      </c>
      <c r="C75" s="186">
        <v>19.2</v>
      </c>
      <c r="D75" s="186">
        <v>16.5</v>
      </c>
      <c r="E75" s="186">
        <v>16.8</v>
      </c>
      <c r="F75" s="184">
        <v>38.200000000000003</v>
      </c>
      <c r="G75" s="184">
        <v>29.1</v>
      </c>
      <c r="H75" s="184">
        <v>24.3</v>
      </c>
      <c r="I75" s="184" t="e">
        <v>#N/A</v>
      </c>
    </row>
    <row r="76" spans="1:9" x14ac:dyDescent="0.25">
      <c r="A76" s="6">
        <v>38596</v>
      </c>
      <c r="B76" s="186">
        <v>48.9</v>
      </c>
      <c r="C76" s="186">
        <v>16.3</v>
      </c>
      <c r="D76" s="186">
        <v>16.5</v>
      </c>
      <c r="E76" s="186">
        <v>16.8</v>
      </c>
      <c r="F76" s="184">
        <v>38</v>
      </c>
      <c r="G76" s="184">
        <v>28.7</v>
      </c>
      <c r="H76" s="184">
        <v>24.8</v>
      </c>
      <c r="I76" s="184" t="e">
        <v>#N/A</v>
      </c>
    </row>
    <row r="77" spans="1:9" x14ac:dyDescent="0.25">
      <c r="A77" s="6">
        <v>38626</v>
      </c>
      <c r="B77" s="186">
        <v>53.1</v>
      </c>
      <c r="C77" s="186">
        <v>13.2</v>
      </c>
      <c r="D77" s="186">
        <v>16.100000000000001</v>
      </c>
      <c r="E77" s="186">
        <v>16.7</v>
      </c>
      <c r="F77" s="184">
        <v>39.299999999999997</v>
      </c>
      <c r="G77" s="184">
        <v>22.7</v>
      </c>
      <c r="H77" s="184">
        <v>24.6</v>
      </c>
      <c r="I77" s="184" t="e">
        <v>#N/A</v>
      </c>
    </row>
    <row r="78" spans="1:9" x14ac:dyDescent="0.25">
      <c r="A78" s="6">
        <v>38657</v>
      </c>
      <c r="B78" s="186">
        <v>53.2</v>
      </c>
      <c r="C78" s="186">
        <v>14.8</v>
      </c>
      <c r="D78" s="186">
        <v>16</v>
      </c>
      <c r="E78" s="186">
        <v>16.600000000000001</v>
      </c>
      <c r="F78" s="184">
        <v>38.4</v>
      </c>
      <c r="G78" s="184">
        <v>18.5</v>
      </c>
      <c r="H78" s="184">
        <v>24</v>
      </c>
      <c r="I78" s="184" t="e">
        <v>#N/A</v>
      </c>
    </row>
    <row r="79" spans="1:9" x14ac:dyDescent="0.25">
      <c r="A79" s="6">
        <v>38687</v>
      </c>
      <c r="B79" s="186">
        <v>75.400000000000006</v>
      </c>
      <c r="C79" s="186">
        <v>17</v>
      </c>
      <c r="D79" s="186">
        <v>16.100000000000001</v>
      </c>
      <c r="E79" s="186">
        <v>16.100000000000001</v>
      </c>
      <c r="F79" s="184">
        <v>51.3</v>
      </c>
      <c r="G79" s="184">
        <v>23.7</v>
      </c>
      <c r="H79" s="184">
        <v>24</v>
      </c>
      <c r="I79" s="184">
        <v>24</v>
      </c>
    </row>
    <row r="80" spans="1:9" x14ac:dyDescent="0.25">
      <c r="A80" s="6">
        <v>38718</v>
      </c>
      <c r="B80" s="186">
        <v>53.9</v>
      </c>
      <c r="C80" s="186">
        <v>16.600000000000001</v>
      </c>
      <c r="D80" s="186">
        <v>16.600000000000001</v>
      </c>
      <c r="E80" s="186">
        <v>16.399999999999999</v>
      </c>
      <c r="F80" s="184">
        <v>39.9</v>
      </c>
      <c r="G80" s="184">
        <v>23.9</v>
      </c>
      <c r="H80" s="184">
        <v>23.9</v>
      </c>
      <c r="I80" s="184">
        <v>24.3</v>
      </c>
    </row>
    <row r="81" spans="1:9" x14ac:dyDescent="0.25">
      <c r="A81" s="6">
        <v>38749</v>
      </c>
      <c r="B81" s="186">
        <v>49.6</v>
      </c>
      <c r="C81" s="186">
        <v>12.4</v>
      </c>
      <c r="D81" s="186">
        <v>14.5</v>
      </c>
      <c r="E81" s="186">
        <v>16.2</v>
      </c>
      <c r="F81" s="184">
        <v>36.799999999999997</v>
      </c>
      <c r="G81" s="184">
        <v>18.5</v>
      </c>
      <c r="H81" s="184">
        <v>21.3</v>
      </c>
      <c r="I81" s="184">
        <v>23.9</v>
      </c>
    </row>
    <row r="82" spans="1:9" x14ac:dyDescent="0.25">
      <c r="A82" s="6">
        <v>38777</v>
      </c>
      <c r="B82" s="186">
        <v>53.1</v>
      </c>
      <c r="C82" s="186">
        <v>6.3</v>
      </c>
      <c r="D82" s="186">
        <v>11.6</v>
      </c>
      <c r="E82" s="186">
        <v>14.8</v>
      </c>
      <c r="F82" s="184">
        <v>41.8</v>
      </c>
      <c r="G82" s="184">
        <v>16.100000000000001</v>
      </c>
      <c r="H82" s="184">
        <v>19.399999999999999</v>
      </c>
      <c r="I82" s="184">
        <v>22.9</v>
      </c>
    </row>
    <row r="83" spans="1:9" x14ac:dyDescent="0.25">
      <c r="A83" s="6">
        <v>38808</v>
      </c>
      <c r="B83" s="186">
        <v>53.2</v>
      </c>
      <c r="C83" s="186">
        <v>11.9</v>
      </c>
      <c r="D83" s="186">
        <v>11.7</v>
      </c>
      <c r="E83" s="186">
        <v>14.6</v>
      </c>
      <c r="F83" s="184">
        <v>38.6</v>
      </c>
      <c r="G83" s="184">
        <v>11.6</v>
      </c>
      <c r="H83" s="184">
        <v>17.399999999999999</v>
      </c>
      <c r="I83" s="184">
        <v>21.6</v>
      </c>
    </row>
    <row r="84" spans="1:9" x14ac:dyDescent="0.25">
      <c r="A84" s="6">
        <v>38838</v>
      </c>
      <c r="B84" s="186">
        <v>54.8</v>
      </c>
      <c r="C84" s="186">
        <v>13.8</v>
      </c>
      <c r="D84" s="186">
        <v>12.1</v>
      </c>
      <c r="E84" s="186">
        <v>14.3</v>
      </c>
      <c r="F84" s="184">
        <v>42.4</v>
      </c>
      <c r="G84" s="184">
        <v>18.7</v>
      </c>
      <c r="H84" s="184">
        <v>17.7</v>
      </c>
      <c r="I84" s="184">
        <v>21</v>
      </c>
    </row>
    <row r="85" spans="1:9" x14ac:dyDescent="0.25">
      <c r="A85" s="6">
        <v>38869</v>
      </c>
      <c r="B85" s="186">
        <v>53.8</v>
      </c>
      <c r="C85" s="186">
        <v>13.3</v>
      </c>
      <c r="D85" s="186">
        <v>12.3</v>
      </c>
      <c r="E85" s="186">
        <v>14.1</v>
      </c>
      <c r="F85" s="184">
        <v>40.799999999999997</v>
      </c>
      <c r="G85" s="184">
        <v>15.4</v>
      </c>
      <c r="H85" s="184">
        <v>17.3</v>
      </c>
      <c r="I85" s="184">
        <v>20.100000000000001</v>
      </c>
    </row>
    <row r="86" spans="1:9" x14ac:dyDescent="0.25">
      <c r="A86" s="6">
        <v>38899</v>
      </c>
      <c r="B86" s="186">
        <v>55.2</v>
      </c>
      <c r="C86" s="186">
        <v>8.1999999999999993</v>
      </c>
      <c r="D86" s="186">
        <v>11.7</v>
      </c>
      <c r="E86" s="186">
        <v>13.5</v>
      </c>
      <c r="F86" s="184">
        <v>42.6</v>
      </c>
      <c r="G86" s="184">
        <v>15.2</v>
      </c>
      <c r="H86" s="184">
        <v>16.899999999999999</v>
      </c>
      <c r="I86" s="184">
        <v>19.899999999999999</v>
      </c>
    </row>
    <row r="87" spans="1:9" x14ac:dyDescent="0.25">
      <c r="A87" s="6">
        <v>38930</v>
      </c>
      <c r="B87" s="186">
        <v>56.1</v>
      </c>
      <c r="C87" s="186">
        <v>12.1</v>
      </c>
      <c r="D87" s="186">
        <v>11.7</v>
      </c>
      <c r="E87" s="186">
        <v>13</v>
      </c>
      <c r="F87" s="184">
        <v>45.4</v>
      </c>
      <c r="G87" s="184">
        <v>19</v>
      </c>
      <c r="H87" s="184">
        <v>17.2</v>
      </c>
      <c r="I87" s="184">
        <v>19.2</v>
      </c>
    </row>
    <row r="88" spans="1:9" x14ac:dyDescent="0.25">
      <c r="A88" s="6">
        <v>38961</v>
      </c>
      <c r="B88" s="186">
        <v>56.5</v>
      </c>
      <c r="C88" s="186">
        <v>15.5</v>
      </c>
      <c r="D88" s="186">
        <v>12.1</v>
      </c>
      <c r="E88" s="186">
        <v>13</v>
      </c>
      <c r="F88" s="184">
        <v>44.8</v>
      </c>
      <c r="G88" s="184">
        <v>18</v>
      </c>
      <c r="H88" s="184">
        <v>17.3</v>
      </c>
      <c r="I88" s="184">
        <v>18.399999999999999</v>
      </c>
    </row>
    <row r="89" spans="1:9" x14ac:dyDescent="0.25">
      <c r="A89" s="6">
        <v>38991</v>
      </c>
      <c r="B89" s="186">
        <v>58.1</v>
      </c>
      <c r="C89" s="186">
        <v>9.4</v>
      </c>
      <c r="D89" s="186">
        <v>11.8</v>
      </c>
      <c r="E89" s="186">
        <v>12.6</v>
      </c>
      <c r="F89" s="184">
        <v>44.8</v>
      </c>
      <c r="G89" s="184">
        <v>13.8</v>
      </c>
      <c r="H89" s="184">
        <v>16.899999999999999</v>
      </c>
      <c r="I89" s="184">
        <v>17.7</v>
      </c>
    </row>
    <row r="90" spans="1:9" x14ac:dyDescent="0.25">
      <c r="A90" s="6">
        <v>39022</v>
      </c>
      <c r="B90" s="186">
        <v>60.3</v>
      </c>
      <c r="C90" s="186">
        <v>13.3</v>
      </c>
      <c r="D90" s="186">
        <v>12</v>
      </c>
      <c r="E90" s="186">
        <v>12.5</v>
      </c>
      <c r="F90" s="184">
        <v>46.9</v>
      </c>
      <c r="G90" s="184">
        <v>22.2</v>
      </c>
      <c r="H90" s="184">
        <v>17.399999999999999</v>
      </c>
      <c r="I90" s="184">
        <v>18</v>
      </c>
    </row>
    <row r="91" spans="1:9" x14ac:dyDescent="0.25">
      <c r="A91" s="6">
        <v>39052</v>
      </c>
      <c r="B91" s="186">
        <v>82.5</v>
      </c>
      <c r="C91" s="186">
        <v>9.4</v>
      </c>
      <c r="D91" s="186">
        <v>11.7</v>
      </c>
      <c r="E91" s="186">
        <v>11.7</v>
      </c>
      <c r="F91" s="184">
        <v>56.4</v>
      </c>
      <c r="G91" s="184">
        <v>9.9</v>
      </c>
      <c r="H91" s="184">
        <v>16.600000000000001</v>
      </c>
      <c r="I91" s="184">
        <v>16.600000000000001</v>
      </c>
    </row>
    <row r="92" spans="1:9" x14ac:dyDescent="0.25">
      <c r="A92" s="6">
        <v>39083</v>
      </c>
      <c r="B92" s="186">
        <v>58.4</v>
      </c>
      <c r="C92" s="186">
        <v>8.4</v>
      </c>
      <c r="D92" s="186">
        <v>8.4</v>
      </c>
      <c r="E92" s="186">
        <v>11</v>
      </c>
      <c r="F92" s="184">
        <v>46</v>
      </c>
      <c r="G92" s="184">
        <v>15.2</v>
      </c>
      <c r="H92" s="184">
        <v>15.2</v>
      </c>
      <c r="I92" s="184">
        <v>15.9</v>
      </c>
    </row>
    <row r="93" spans="1:9" x14ac:dyDescent="0.25">
      <c r="A93" s="6">
        <v>39114</v>
      </c>
      <c r="B93" s="186">
        <v>57.2</v>
      </c>
      <c r="C93" s="186">
        <v>15.3</v>
      </c>
      <c r="D93" s="186">
        <v>11.7</v>
      </c>
      <c r="E93" s="186">
        <v>11.3</v>
      </c>
      <c r="F93" s="184">
        <v>42.2</v>
      </c>
      <c r="G93" s="184">
        <v>14.8</v>
      </c>
      <c r="H93" s="184">
        <v>15</v>
      </c>
      <c r="I93" s="184">
        <v>15.7</v>
      </c>
    </row>
    <row r="94" spans="1:9" x14ac:dyDescent="0.25">
      <c r="A94" s="6">
        <v>39142</v>
      </c>
      <c r="B94" s="186">
        <v>62.8</v>
      </c>
      <c r="C94" s="186">
        <v>18.2</v>
      </c>
      <c r="D94" s="186">
        <v>13.9</v>
      </c>
      <c r="E94" s="186">
        <v>12.2</v>
      </c>
      <c r="F94" s="184">
        <v>51.1</v>
      </c>
      <c r="G94" s="184">
        <v>22.2</v>
      </c>
      <c r="H94" s="184">
        <v>17.5</v>
      </c>
      <c r="I94" s="184">
        <v>16.2</v>
      </c>
    </row>
    <row r="95" spans="1:9" x14ac:dyDescent="0.25">
      <c r="A95" s="6">
        <v>39173</v>
      </c>
      <c r="B95" s="186">
        <v>59.5</v>
      </c>
      <c r="C95" s="186">
        <v>11.8</v>
      </c>
      <c r="D95" s="186">
        <v>13.4</v>
      </c>
      <c r="E95" s="186">
        <v>12.2</v>
      </c>
      <c r="F95" s="184">
        <v>46.4</v>
      </c>
      <c r="G95" s="184">
        <v>20.2</v>
      </c>
      <c r="H95" s="184">
        <v>18.2</v>
      </c>
      <c r="I95" s="184">
        <v>16.899999999999999</v>
      </c>
    </row>
    <row r="96" spans="1:9" x14ac:dyDescent="0.25">
      <c r="A96" s="6">
        <v>39203</v>
      </c>
      <c r="B96" s="186">
        <v>62.1</v>
      </c>
      <c r="C96" s="186">
        <v>13.5</v>
      </c>
      <c r="D96" s="186">
        <v>13.4</v>
      </c>
      <c r="E96" s="186">
        <v>12.2</v>
      </c>
      <c r="F96" s="184">
        <v>48.7</v>
      </c>
      <c r="G96" s="184">
        <v>14.7</v>
      </c>
      <c r="H96" s="184">
        <v>17.399999999999999</v>
      </c>
      <c r="I96" s="184">
        <v>16.600000000000001</v>
      </c>
    </row>
    <row r="97" spans="1:9" x14ac:dyDescent="0.25">
      <c r="A97" s="6">
        <v>39234</v>
      </c>
      <c r="B97" s="186">
        <v>59.1</v>
      </c>
      <c r="C97" s="186">
        <v>9.6999999999999993</v>
      </c>
      <c r="D97" s="186">
        <v>12.8</v>
      </c>
      <c r="E97" s="186">
        <v>11.9</v>
      </c>
      <c r="F97" s="184">
        <v>47</v>
      </c>
      <c r="G97" s="184">
        <v>15.2</v>
      </c>
      <c r="H97" s="184">
        <v>17.100000000000001</v>
      </c>
      <c r="I97" s="184">
        <v>16.5</v>
      </c>
    </row>
    <row r="98" spans="1:9" x14ac:dyDescent="0.25">
      <c r="A98" s="6">
        <v>39264</v>
      </c>
      <c r="B98" s="186">
        <v>59.8</v>
      </c>
      <c r="C98" s="186">
        <v>8.4</v>
      </c>
      <c r="D98" s="186">
        <v>12.1</v>
      </c>
      <c r="E98" s="186">
        <v>11.9</v>
      </c>
      <c r="F98" s="184">
        <v>49.6</v>
      </c>
      <c r="G98" s="184">
        <v>16.399999999999999</v>
      </c>
      <c r="H98" s="184">
        <v>17</v>
      </c>
      <c r="I98" s="184">
        <v>16.600000000000001</v>
      </c>
    </row>
    <row r="99" spans="1:9" x14ac:dyDescent="0.25">
      <c r="A99" s="6">
        <v>39295</v>
      </c>
      <c r="B99" s="186">
        <v>63</v>
      </c>
      <c r="C99" s="186">
        <v>12.2</v>
      </c>
      <c r="D99" s="186">
        <v>12.1</v>
      </c>
      <c r="E99" s="186">
        <v>11.9</v>
      </c>
      <c r="F99" s="184">
        <v>54.8</v>
      </c>
      <c r="G99" s="184">
        <v>20.7</v>
      </c>
      <c r="H99" s="184">
        <v>17.5</v>
      </c>
      <c r="I99" s="184">
        <v>16.8</v>
      </c>
    </row>
    <row r="100" spans="1:9" x14ac:dyDescent="0.25">
      <c r="A100" s="6">
        <v>39326</v>
      </c>
      <c r="B100" s="186">
        <v>62</v>
      </c>
      <c r="C100" s="186">
        <v>9.6999999999999993</v>
      </c>
      <c r="D100" s="186">
        <v>11.8</v>
      </c>
      <c r="E100" s="186">
        <v>11.5</v>
      </c>
      <c r="F100" s="184">
        <v>52</v>
      </c>
      <c r="G100" s="184">
        <v>16</v>
      </c>
      <c r="H100" s="184">
        <v>17.3</v>
      </c>
      <c r="I100" s="184">
        <v>16.600000000000001</v>
      </c>
    </row>
    <row r="101" spans="1:9" x14ac:dyDescent="0.25">
      <c r="A101" s="6">
        <v>39356</v>
      </c>
      <c r="B101" s="186">
        <v>66.5</v>
      </c>
      <c r="C101" s="186">
        <v>14.6</v>
      </c>
      <c r="D101" s="186">
        <v>12.1</v>
      </c>
      <c r="E101" s="186">
        <v>11.9</v>
      </c>
      <c r="F101" s="184">
        <v>57</v>
      </c>
      <c r="G101" s="184">
        <v>27.4</v>
      </c>
      <c r="H101" s="184">
        <v>18.399999999999999</v>
      </c>
      <c r="I101" s="184">
        <v>17.8</v>
      </c>
    </row>
    <row r="102" spans="1:9" x14ac:dyDescent="0.25">
      <c r="A102" s="6">
        <v>39387</v>
      </c>
      <c r="B102" s="186">
        <v>65.5</v>
      </c>
      <c r="C102" s="186">
        <v>8.5</v>
      </c>
      <c r="D102" s="186">
        <v>11.8</v>
      </c>
      <c r="E102" s="186">
        <v>11.5</v>
      </c>
      <c r="F102" s="184">
        <v>57.9</v>
      </c>
      <c r="G102" s="184">
        <v>23.4</v>
      </c>
      <c r="H102" s="184">
        <v>18.899999999999999</v>
      </c>
      <c r="I102" s="184">
        <v>18</v>
      </c>
    </row>
    <row r="103" spans="1:9" x14ac:dyDescent="0.25">
      <c r="A103" s="6">
        <v>39417</v>
      </c>
      <c r="B103" s="186">
        <v>91.8</v>
      </c>
      <c r="C103" s="186">
        <v>11.3</v>
      </c>
      <c r="D103" s="186">
        <v>11.7</v>
      </c>
      <c r="E103" s="186">
        <v>11.7</v>
      </c>
      <c r="F103" s="184">
        <v>68.8</v>
      </c>
      <c r="G103" s="184">
        <v>22.1</v>
      </c>
      <c r="H103" s="184">
        <v>19.2</v>
      </c>
      <c r="I103" s="184">
        <v>19.2</v>
      </c>
    </row>
    <row r="104" spans="1:9" x14ac:dyDescent="0.25">
      <c r="A104" s="6">
        <v>39448</v>
      </c>
      <c r="B104" s="186">
        <v>69</v>
      </c>
      <c r="C104" s="186">
        <v>18.3</v>
      </c>
      <c r="D104" s="186">
        <v>18.3</v>
      </c>
      <c r="E104" s="186">
        <v>12.5</v>
      </c>
      <c r="F104" s="184">
        <v>58.2</v>
      </c>
      <c r="G104" s="184">
        <v>26.6</v>
      </c>
      <c r="H104" s="184">
        <v>26.6</v>
      </c>
      <c r="I104" s="184">
        <v>20.2</v>
      </c>
    </row>
    <row r="105" spans="1:9" x14ac:dyDescent="0.25">
      <c r="A105" s="6">
        <v>39479</v>
      </c>
      <c r="B105" s="186">
        <v>65.099999999999994</v>
      </c>
      <c r="C105" s="186">
        <v>13.8</v>
      </c>
      <c r="D105" s="186">
        <v>16.100000000000001</v>
      </c>
      <c r="E105" s="186">
        <v>12.4</v>
      </c>
      <c r="F105" s="184">
        <v>55.9</v>
      </c>
      <c r="G105" s="184">
        <v>32.4</v>
      </c>
      <c r="H105" s="184">
        <v>29.3</v>
      </c>
      <c r="I105" s="184">
        <v>21.5</v>
      </c>
    </row>
    <row r="106" spans="1:9" x14ac:dyDescent="0.25">
      <c r="A106" s="6">
        <v>39508</v>
      </c>
      <c r="B106" s="186">
        <v>72.2</v>
      </c>
      <c r="C106" s="186">
        <v>15</v>
      </c>
      <c r="D106" s="186">
        <v>15.7</v>
      </c>
      <c r="E106" s="186">
        <v>12.2</v>
      </c>
      <c r="F106" s="184">
        <v>62.1</v>
      </c>
      <c r="G106" s="184">
        <v>21.5</v>
      </c>
      <c r="H106" s="184">
        <v>26.4</v>
      </c>
      <c r="I106" s="184">
        <v>21.5</v>
      </c>
    </row>
    <row r="107" spans="1:9" x14ac:dyDescent="0.25">
      <c r="A107" s="6">
        <v>39539</v>
      </c>
      <c r="B107" s="186">
        <v>69.3</v>
      </c>
      <c r="C107" s="186">
        <v>16.600000000000001</v>
      </c>
      <c r="D107" s="186">
        <v>15.9</v>
      </c>
      <c r="E107" s="186">
        <v>12.6</v>
      </c>
      <c r="F107" s="184">
        <v>63.5</v>
      </c>
      <c r="G107" s="184">
        <v>37</v>
      </c>
      <c r="H107" s="184">
        <v>29.1</v>
      </c>
      <c r="I107" s="184">
        <v>22.9</v>
      </c>
    </row>
    <row r="108" spans="1:9" x14ac:dyDescent="0.25">
      <c r="A108" s="6">
        <v>39569</v>
      </c>
      <c r="B108" s="186">
        <v>75.400000000000006</v>
      </c>
      <c r="C108" s="186">
        <v>21.4</v>
      </c>
      <c r="D108" s="186">
        <v>17.100000000000001</v>
      </c>
      <c r="E108" s="186">
        <v>13.3</v>
      </c>
      <c r="F108" s="184">
        <v>64.5</v>
      </c>
      <c r="G108" s="184">
        <v>32.5</v>
      </c>
      <c r="H108" s="184">
        <v>29.8</v>
      </c>
      <c r="I108" s="184">
        <v>24.3</v>
      </c>
    </row>
    <row r="109" spans="1:9" x14ac:dyDescent="0.25">
      <c r="A109" s="6">
        <v>39600</v>
      </c>
      <c r="B109" s="186">
        <v>68.900000000000006</v>
      </c>
      <c r="C109" s="186">
        <v>16.7</v>
      </c>
      <c r="D109" s="186">
        <v>17</v>
      </c>
      <c r="E109" s="186">
        <v>13.9</v>
      </c>
      <c r="F109" s="184">
        <v>63.1</v>
      </c>
      <c r="G109" s="184">
        <v>34.200000000000003</v>
      </c>
      <c r="H109" s="184">
        <v>30.5</v>
      </c>
      <c r="I109" s="184">
        <v>25.8</v>
      </c>
    </row>
    <row r="110" spans="1:9" x14ac:dyDescent="0.25">
      <c r="A110" s="6">
        <v>39630</v>
      </c>
      <c r="B110" s="186">
        <v>73.2</v>
      </c>
      <c r="C110" s="186">
        <v>22.4</v>
      </c>
      <c r="D110" s="186">
        <v>17.8</v>
      </c>
      <c r="E110" s="186">
        <v>15</v>
      </c>
      <c r="F110" s="184">
        <v>68.3</v>
      </c>
      <c r="G110" s="184">
        <v>37.5</v>
      </c>
      <c r="H110" s="184">
        <v>31.6</v>
      </c>
      <c r="I110" s="184">
        <v>27.5</v>
      </c>
    </row>
    <row r="111" spans="1:9" x14ac:dyDescent="0.25">
      <c r="A111" s="6">
        <v>39661</v>
      </c>
      <c r="B111" s="186">
        <v>73.7</v>
      </c>
      <c r="C111" s="186">
        <v>17</v>
      </c>
      <c r="D111" s="186">
        <v>17.7</v>
      </c>
      <c r="E111" s="186">
        <v>15.3</v>
      </c>
      <c r="F111" s="184">
        <v>65.400000000000006</v>
      </c>
      <c r="G111" s="184">
        <v>19.3</v>
      </c>
      <c r="H111" s="184">
        <v>29.8</v>
      </c>
      <c r="I111" s="184">
        <v>27.3</v>
      </c>
    </row>
    <row r="112" spans="1:9" x14ac:dyDescent="0.25">
      <c r="A112" s="6">
        <v>39692</v>
      </c>
      <c r="B112" s="186">
        <v>71.400000000000006</v>
      </c>
      <c r="C112" s="186">
        <v>15.2</v>
      </c>
      <c r="D112" s="186">
        <v>17.399999999999999</v>
      </c>
      <c r="E112" s="186">
        <v>15.8</v>
      </c>
      <c r="F112" s="184">
        <v>66.900000000000006</v>
      </c>
      <c r="G112" s="184">
        <v>28.7</v>
      </c>
      <c r="H112" s="184">
        <v>29.7</v>
      </c>
      <c r="I112" s="184">
        <v>28.3</v>
      </c>
    </row>
    <row r="113" spans="1:9" x14ac:dyDescent="0.25">
      <c r="A113" s="6">
        <v>39722</v>
      </c>
      <c r="B113" s="186">
        <v>75.8</v>
      </c>
      <c r="C113" s="186">
        <v>13.9</v>
      </c>
      <c r="D113" s="186">
        <v>17</v>
      </c>
      <c r="E113" s="186">
        <v>15.7</v>
      </c>
      <c r="F113" s="184">
        <v>66.7</v>
      </c>
      <c r="G113" s="184">
        <v>17</v>
      </c>
      <c r="H113" s="184">
        <v>28.2</v>
      </c>
      <c r="I113" s="184">
        <v>27.3</v>
      </c>
    </row>
    <row r="114" spans="1:9" x14ac:dyDescent="0.25">
      <c r="A114" s="6">
        <v>39753</v>
      </c>
      <c r="B114" s="186">
        <v>73.400000000000006</v>
      </c>
      <c r="C114" s="186">
        <v>12.1</v>
      </c>
      <c r="D114" s="186">
        <v>16.5</v>
      </c>
      <c r="E114" s="186">
        <v>16</v>
      </c>
      <c r="F114" s="184">
        <v>57.2</v>
      </c>
      <c r="G114" s="184">
        <v>-1.2</v>
      </c>
      <c r="H114" s="184">
        <v>25.1</v>
      </c>
      <c r="I114" s="184">
        <v>24.9</v>
      </c>
    </row>
    <row r="115" spans="1:9" x14ac:dyDescent="0.25">
      <c r="A115" s="6">
        <v>39783</v>
      </c>
      <c r="B115" s="186">
        <v>97.7</v>
      </c>
      <c r="C115" s="186">
        <v>6.4</v>
      </c>
      <c r="D115" s="186">
        <v>15.3</v>
      </c>
      <c r="E115" s="186">
        <v>15.3</v>
      </c>
      <c r="F115" s="184">
        <v>70.900000000000006</v>
      </c>
      <c r="G115" s="184">
        <v>3</v>
      </c>
      <c r="H115" s="184">
        <v>22.7</v>
      </c>
      <c r="I115" s="184">
        <v>22.7</v>
      </c>
    </row>
    <row r="116" spans="1:9" x14ac:dyDescent="0.25">
      <c r="A116" s="6">
        <v>39814</v>
      </c>
      <c r="B116" s="186">
        <v>75.2</v>
      </c>
      <c r="C116" s="186">
        <v>8.9</v>
      </c>
      <c r="D116" s="186">
        <v>8.9</v>
      </c>
      <c r="E116" s="186">
        <v>14.5</v>
      </c>
      <c r="F116" s="184">
        <v>62.7</v>
      </c>
      <c r="G116" s="184">
        <v>7.7</v>
      </c>
      <c r="H116" s="184">
        <v>7.7</v>
      </c>
      <c r="I116" s="184">
        <v>21</v>
      </c>
    </row>
    <row r="117" spans="1:9" x14ac:dyDescent="0.25">
      <c r="A117" s="6">
        <v>39845</v>
      </c>
      <c r="B117" s="186">
        <v>68.099999999999994</v>
      </c>
      <c r="C117" s="186">
        <v>4.5999999999999996</v>
      </c>
      <c r="D117" s="186">
        <v>6.8</v>
      </c>
      <c r="E117" s="186">
        <v>13.8</v>
      </c>
      <c r="F117" s="184">
        <v>57.3</v>
      </c>
      <c r="G117" s="184">
        <v>2.5</v>
      </c>
      <c r="H117" s="184">
        <v>5.0999999999999996</v>
      </c>
      <c r="I117" s="184">
        <v>18.7</v>
      </c>
    </row>
    <row r="118" spans="1:9" x14ac:dyDescent="0.25">
      <c r="A118" s="6">
        <v>39873</v>
      </c>
      <c r="B118" s="186">
        <v>70.8</v>
      </c>
      <c r="C118" s="186">
        <v>-2</v>
      </c>
      <c r="D118" s="186">
        <v>3.8</v>
      </c>
      <c r="E118" s="186">
        <v>12.2</v>
      </c>
      <c r="F118" s="184">
        <v>66.099999999999994</v>
      </c>
      <c r="G118" s="184">
        <v>6.6</v>
      </c>
      <c r="H118" s="184">
        <v>5.6</v>
      </c>
      <c r="I118" s="184">
        <v>17.3</v>
      </c>
    </row>
    <row r="119" spans="1:9" x14ac:dyDescent="0.25">
      <c r="A119" s="6">
        <v>39904</v>
      </c>
      <c r="B119" s="186">
        <v>72</v>
      </c>
      <c r="C119" s="186">
        <v>3.9</v>
      </c>
      <c r="D119" s="186">
        <v>3.8</v>
      </c>
      <c r="E119" s="186">
        <v>11.2</v>
      </c>
      <c r="F119" s="184">
        <v>60.3</v>
      </c>
      <c r="G119" s="184">
        <v>-5</v>
      </c>
      <c r="H119" s="184">
        <v>2.8</v>
      </c>
      <c r="I119" s="184">
        <v>13.9</v>
      </c>
    </row>
    <row r="120" spans="1:9" x14ac:dyDescent="0.25">
      <c r="A120" s="6">
        <v>39934</v>
      </c>
      <c r="B120" s="186">
        <v>73.7</v>
      </c>
      <c r="C120" s="186">
        <v>-2.2000000000000002</v>
      </c>
      <c r="D120" s="186">
        <v>2.5</v>
      </c>
      <c r="E120" s="186">
        <v>9.1999999999999993</v>
      </c>
      <c r="F120" s="184">
        <v>64.099999999999994</v>
      </c>
      <c r="G120" s="184">
        <v>-0.6</v>
      </c>
      <c r="H120" s="184">
        <v>2.1</v>
      </c>
      <c r="I120" s="184">
        <v>11.2</v>
      </c>
    </row>
    <row r="121" spans="1:9" x14ac:dyDescent="0.25">
      <c r="A121" s="6">
        <v>39965</v>
      </c>
      <c r="B121" s="186">
        <v>70.5</v>
      </c>
      <c r="C121" s="186">
        <v>2.2000000000000002</v>
      </c>
      <c r="D121" s="186">
        <v>2.5</v>
      </c>
      <c r="E121" s="186">
        <v>8.1</v>
      </c>
      <c r="F121" s="184">
        <v>69.8</v>
      </c>
      <c r="G121" s="184">
        <v>10.6</v>
      </c>
      <c r="H121" s="184">
        <v>3.6</v>
      </c>
      <c r="I121" s="184">
        <v>9.6</v>
      </c>
    </row>
    <row r="122" spans="1:9" x14ac:dyDescent="0.25">
      <c r="A122" s="6">
        <v>39995</v>
      </c>
      <c r="B122" s="186">
        <v>74.7</v>
      </c>
      <c r="C122" s="186">
        <v>2.1</v>
      </c>
      <c r="D122" s="186">
        <v>2.4</v>
      </c>
      <c r="E122" s="186">
        <v>6.5</v>
      </c>
      <c r="F122" s="184">
        <v>67.599999999999994</v>
      </c>
      <c r="G122" s="184">
        <v>-0.9</v>
      </c>
      <c r="H122" s="184">
        <v>2.9</v>
      </c>
      <c r="I122" s="184">
        <v>6.7</v>
      </c>
    </row>
    <row r="123" spans="1:9" x14ac:dyDescent="0.25">
      <c r="A123" s="6">
        <v>40026</v>
      </c>
      <c r="B123" s="186">
        <v>73.7</v>
      </c>
      <c r="C123" s="186">
        <v>0</v>
      </c>
      <c r="D123" s="186">
        <v>2.1</v>
      </c>
      <c r="E123" s="186">
        <v>5.2</v>
      </c>
      <c r="F123" s="184">
        <v>68.599999999999994</v>
      </c>
      <c r="G123" s="184">
        <v>4.9000000000000004</v>
      </c>
      <c r="H123" s="184">
        <v>3.1</v>
      </c>
      <c r="I123" s="184">
        <v>5.7</v>
      </c>
    </row>
    <row r="124" spans="1:9" x14ac:dyDescent="0.25">
      <c r="A124" s="6">
        <v>40057</v>
      </c>
      <c r="B124" s="186">
        <v>72.599999999999994</v>
      </c>
      <c r="C124" s="186">
        <v>1.7</v>
      </c>
      <c r="D124" s="186">
        <v>2</v>
      </c>
      <c r="E124" s="186">
        <v>4.2</v>
      </c>
      <c r="F124" s="184">
        <v>76.3</v>
      </c>
      <c r="G124" s="184">
        <v>14</v>
      </c>
      <c r="H124" s="184">
        <v>4.4000000000000004</v>
      </c>
      <c r="I124" s="184">
        <v>4.8</v>
      </c>
    </row>
    <row r="125" spans="1:9" x14ac:dyDescent="0.25">
      <c r="A125" s="6">
        <v>40087</v>
      </c>
      <c r="B125" s="186">
        <v>80.7</v>
      </c>
      <c r="C125" s="186">
        <v>6.5</v>
      </c>
      <c r="D125" s="186">
        <v>2.5</v>
      </c>
      <c r="E125" s="186">
        <v>3.6</v>
      </c>
      <c r="F125" s="184">
        <v>77.099999999999994</v>
      </c>
      <c r="G125" s="184">
        <v>15.6</v>
      </c>
      <c r="H125" s="184">
        <v>5.6</v>
      </c>
      <c r="I125" s="184">
        <v>4.8</v>
      </c>
    </row>
    <row r="126" spans="1:9" x14ac:dyDescent="0.25">
      <c r="A126" s="6">
        <v>40118</v>
      </c>
      <c r="B126" s="186">
        <v>78.3</v>
      </c>
      <c r="C126" s="186">
        <v>6.6</v>
      </c>
      <c r="D126" s="186">
        <v>2.9</v>
      </c>
      <c r="E126" s="186">
        <v>3.3</v>
      </c>
      <c r="F126" s="184">
        <v>67.900000000000006</v>
      </c>
      <c r="G126" s="184">
        <v>18.600000000000001</v>
      </c>
      <c r="H126" s="184">
        <v>6.7</v>
      </c>
      <c r="I126" s="184">
        <v>6.3</v>
      </c>
    </row>
    <row r="127" spans="1:9" x14ac:dyDescent="0.25">
      <c r="A127" s="6">
        <v>40148</v>
      </c>
      <c r="B127" s="186">
        <v>106.4</v>
      </c>
      <c r="C127" s="186">
        <v>8.9</v>
      </c>
      <c r="D127" s="186">
        <v>3.6</v>
      </c>
      <c r="E127" s="186">
        <v>3.6</v>
      </c>
      <c r="F127" s="184">
        <v>85.8</v>
      </c>
      <c r="G127" s="184">
        <v>21.1</v>
      </c>
      <c r="H127" s="184">
        <v>8</v>
      </c>
      <c r="I127" s="184">
        <v>8</v>
      </c>
    </row>
    <row r="128" spans="1:9" x14ac:dyDescent="0.25">
      <c r="A128" s="6">
        <v>40179</v>
      </c>
      <c r="B128" s="186">
        <v>82.8</v>
      </c>
      <c r="C128" s="186">
        <v>10.199999999999999</v>
      </c>
      <c r="D128" s="186">
        <v>10.199999999999999</v>
      </c>
      <c r="E128" s="186">
        <v>3.7</v>
      </c>
      <c r="F128" s="184">
        <v>72.599999999999994</v>
      </c>
      <c r="G128" s="184">
        <v>15.8</v>
      </c>
      <c r="H128" s="184">
        <v>15.8</v>
      </c>
      <c r="I128" s="184">
        <v>8.6999999999999993</v>
      </c>
    </row>
    <row r="129" spans="1:9" x14ac:dyDescent="0.25">
      <c r="A129" s="6">
        <v>40210</v>
      </c>
      <c r="B129" s="186">
        <v>77.3</v>
      </c>
      <c r="C129" s="186">
        <v>13.5</v>
      </c>
      <c r="D129" s="186">
        <v>11.7</v>
      </c>
      <c r="E129" s="186">
        <v>4.4000000000000004</v>
      </c>
      <c r="F129" s="184">
        <v>70.2</v>
      </c>
      <c r="G129" s="184">
        <v>22.6</v>
      </c>
      <c r="H129" s="184">
        <v>19.100000000000001</v>
      </c>
      <c r="I129" s="184">
        <v>10.199999999999999</v>
      </c>
    </row>
    <row r="130" spans="1:9" x14ac:dyDescent="0.25">
      <c r="A130" s="6">
        <v>40238</v>
      </c>
      <c r="B130" s="186">
        <v>85.8</v>
      </c>
      <c r="C130" s="186">
        <v>21.1</v>
      </c>
      <c r="D130" s="186">
        <v>14.8</v>
      </c>
      <c r="E130" s="186">
        <v>6.2</v>
      </c>
      <c r="F130" s="184">
        <v>92.6</v>
      </c>
      <c r="G130" s="184">
        <v>40</v>
      </c>
      <c r="H130" s="184">
        <v>26.5</v>
      </c>
      <c r="I130" s="184">
        <v>13</v>
      </c>
    </row>
    <row r="131" spans="1:9" x14ac:dyDescent="0.25">
      <c r="A131" s="6">
        <v>40269</v>
      </c>
      <c r="B131" s="186">
        <v>80.900000000000006</v>
      </c>
      <c r="C131" s="186">
        <v>12.4</v>
      </c>
      <c r="D131" s="186">
        <v>14.2</v>
      </c>
      <c r="E131" s="186">
        <v>6.9</v>
      </c>
      <c r="F131" s="184">
        <v>77.2</v>
      </c>
      <c r="G131" s="184">
        <v>27.9</v>
      </c>
      <c r="H131" s="184">
        <v>26.9</v>
      </c>
      <c r="I131" s="184">
        <v>15.7</v>
      </c>
    </row>
    <row r="132" spans="1:9" x14ac:dyDescent="0.25">
      <c r="A132" s="6">
        <v>40299</v>
      </c>
      <c r="B132" s="186">
        <v>84.6</v>
      </c>
      <c r="C132" s="186">
        <v>14.8</v>
      </c>
      <c r="D132" s="186">
        <v>14.3</v>
      </c>
      <c r="E132" s="186">
        <v>8.3000000000000007</v>
      </c>
      <c r="F132" s="184">
        <v>83.1</v>
      </c>
      <c r="G132" s="184">
        <v>29.7</v>
      </c>
      <c r="H132" s="184">
        <v>27.4</v>
      </c>
      <c r="I132" s="184">
        <v>18.2</v>
      </c>
    </row>
    <row r="133" spans="1:9" x14ac:dyDescent="0.25">
      <c r="A133" s="6">
        <v>40330</v>
      </c>
      <c r="B133" s="186">
        <v>80.900000000000006</v>
      </c>
      <c r="C133" s="186">
        <v>14.8</v>
      </c>
      <c r="D133" s="186">
        <v>14.4</v>
      </c>
      <c r="E133" s="186">
        <v>9.3000000000000007</v>
      </c>
      <c r="F133" s="184">
        <v>83.9</v>
      </c>
      <c r="G133" s="184">
        <v>20.3</v>
      </c>
      <c r="H133" s="184">
        <v>26.1</v>
      </c>
      <c r="I133" s="184">
        <v>19</v>
      </c>
    </row>
    <row r="134" spans="1:9" x14ac:dyDescent="0.25">
      <c r="A134" s="6">
        <v>40360</v>
      </c>
      <c r="B134" s="186">
        <v>85.9</v>
      </c>
      <c r="C134" s="186">
        <v>15</v>
      </c>
      <c r="D134" s="186">
        <v>14.5</v>
      </c>
      <c r="E134" s="186">
        <v>10.4</v>
      </c>
      <c r="F134" s="184">
        <v>83.9</v>
      </c>
      <c r="G134" s="184">
        <v>24.1</v>
      </c>
      <c r="H134" s="184">
        <v>25.8</v>
      </c>
      <c r="I134" s="184">
        <v>21.2</v>
      </c>
    </row>
    <row r="135" spans="1:9" x14ac:dyDescent="0.25">
      <c r="A135" s="6">
        <v>40391</v>
      </c>
      <c r="B135" s="186">
        <v>83.5</v>
      </c>
      <c r="C135" s="186">
        <v>13.3</v>
      </c>
      <c r="D135" s="186">
        <v>14.3</v>
      </c>
      <c r="E135" s="186">
        <v>11.4</v>
      </c>
      <c r="F135" s="184">
        <v>84.9</v>
      </c>
      <c r="G135" s="184">
        <v>23.8</v>
      </c>
      <c r="H135" s="184">
        <v>25.5</v>
      </c>
      <c r="I135" s="184">
        <v>22.8</v>
      </c>
    </row>
    <row r="136" spans="1:9" x14ac:dyDescent="0.25">
      <c r="A136" s="6">
        <v>40422</v>
      </c>
      <c r="B136" s="186">
        <v>83.6</v>
      </c>
      <c r="C136" s="186">
        <v>15.1</v>
      </c>
      <c r="D136" s="186">
        <v>14.4</v>
      </c>
      <c r="E136" s="186">
        <v>12.5</v>
      </c>
      <c r="F136" s="184">
        <v>88.4</v>
      </c>
      <c r="G136" s="184">
        <v>16</v>
      </c>
      <c r="H136" s="184">
        <v>24.3</v>
      </c>
      <c r="I136" s="184">
        <v>22.9</v>
      </c>
    </row>
    <row r="137" spans="1:9" x14ac:dyDescent="0.25">
      <c r="A137" s="6">
        <v>40452</v>
      </c>
      <c r="B137" s="186">
        <v>90.3</v>
      </c>
      <c r="C137" s="186">
        <v>11.9</v>
      </c>
      <c r="D137" s="186">
        <v>14.1</v>
      </c>
      <c r="E137" s="186">
        <v>13</v>
      </c>
      <c r="F137" s="184">
        <v>85.7</v>
      </c>
      <c r="G137" s="184">
        <v>11.1</v>
      </c>
      <c r="H137" s="184">
        <v>22.8</v>
      </c>
      <c r="I137" s="184">
        <v>22.3</v>
      </c>
    </row>
    <row r="138" spans="1:9" x14ac:dyDescent="0.25">
      <c r="A138" s="6">
        <v>40483</v>
      </c>
      <c r="B138" s="186">
        <v>88.2</v>
      </c>
      <c r="C138" s="186">
        <v>12.8</v>
      </c>
      <c r="D138" s="186">
        <v>14</v>
      </c>
      <c r="E138" s="186">
        <v>13.5</v>
      </c>
      <c r="F138" s="184">
        <v>87</v>
      </c>
      <c r="G138" s="184">
        <v>28.3</v>
      </c>
      <c r="H138" s="184">
        <v>23.3</v>
      </c>
      <c r="I138" s="184">
        <v>23.1</v>
      </c>
    </row>
    <row r="139" spans="1:9" x14ac:dyDescent="0.25">
      <c r="A139" s="6">
        <v>40513</v>
      </c>
      <c r="B139" s="186">
        <v>122</v>
      </c>
      <c r="C139" s="186">
        <v>14.7</v>
      </c>
      <c r="D139" s="186">
        <v>14.1</v>
      </c>
      <c r="E139" s="186">
        <v>14.1</v>
      </c>
      <c r="F139" s="184">
        <v>111.8</v>
      </c>
      <c r="G139" s="184">
        <v>30.3</v>
      </c>
      <c r="H139" s="184">
        <v>24</v>
      </c>
      <c r="I139" s="184">
        <v>24</v>
      </c>
    </row>
    <row r="140" spans="1:9" x14ac:dyDescent="0.25">
      <c r="A140" s="6">
        <v>40544</v>
      </c>
      <c r="B140" s="186">
        <v>94.8</v>
      </c>
      <c r="C140" s="186">
        <v>14.5</v>
      </c>
      <c r="D140" s="186">
        <v>14.5</v>
      </c>
      <c r="E140" s="186">
        <v>14.4</v>
      </c>
      <c r="F140" s="184">
        <v>95.7</v>
      </c>
      <c r="G140" s="184">
        <v>31.9</v>
      </c>
      <c r="H140" s="184">
        <v>31.9</v>
      </c>
      <c r="I140" s="184">
        <v>25.3</v>
      </c>
    </row>
    <row r="141" spans="1:9" x14ac:dyDescent="0.25">
      <c r="A141" s="6">
        <v>40575</v>
      </c>
      <c r="B141" s="186">
        <v>87.7</v>
      </c>
      <c r="C141" s="186">
        <v>13.6</v>
      </c>
      <c r="D141" s="186">
        <v>14</v>
      </c>
      <c r="E141" s="186">
        <v>14.4</v>
      </c>
      <c r="F141" s="184">
        <v>96.6</v>
      </c>
      <c r="G141" s="184">
        <v>37.5</v>
      </c>
      <c r="H141" s="184">
        <v>34.700000000000003</v>
      </c>
      <c r="I141" s="184">
        <v>26.5</v>
      </c>
    </row>
    <row r="142" spans="1:9" x14ac:dyDescent="0.25">
      <c r="A142" s="6">
        <v>40603</v>
      </c>
      <c r="B142" s="186">
        <v>96</v>
      </c>
      <c r="C142" s="186">
        <v>12</v>
      </c>
      <c r="D142" s="186">
        <v>13.3</v>
      </c>
      <c r="E142" s="186">
        <v>13.7</v>
      </c>
      <c r="F142" s="184">
        <v>107.4</v>
      </c>
      <c r="G142" s="184">
        <v>16</v>
      </c>
      <c r="H142" s="184">
        <v>27.3</v>
      </c>
      <c r="I142" s="184">
        <v>24.4</v>
      </c>
    </row>
    <row r="143" spans="1:9" x14ac:dyDescent="0.25">
      <c r="A143" s="6">
        <v>40634</v>
      </c>
      <c r="B143" s="186">
        <v>96.5</v>
      </c>
      <c r="C143" s="186">
        <v>19.3</v>
      </c>
      <c r="D143" s="186">
        <v>14.8</v>
      </c>
      <c r="E143" s="186">
        <v>14.3</v>
      </c>
      <c r="F143" s="184">
        <v>106.1</v>
      </c>
      <c r="G143" s="184">
        <v>37.6</v>
      </c>
      <c r="H143" s="184">
        <v>29.9</v>
      </c>
      <c r="I143" s="184">
        <v>25.3</v>
      </c>
    </row>
    <row r="144" spans="1:9" x14ac:dyDescent="0.25">
      <c r="A144" s="6">
        <v>40664</v>
      </c>
      <c r="B144" s="186">
        <v>95.8</v>
      </c>
      <c r="C144" s="186">
        <v>13.2</v>
      </c>
      <c r="D144" s="186">
        <v>14.5</v>
      </c>
      <c r="E144" s="186">
        <v>14.2</v>
      </c>
      <c r="F144" s="184">
        <v>114.9</v>
      </c>
      <c r="G144" s="184">
        <v>38.4</v>
      </c>
      <c r="H144" s="184">
        <v>31.6</v>
      </c>
      <c r="I144" s="184">
        <v>26.2</v>
      </c>
    </row>
    <row r="145" spans="1:9" x14ac:dyDescent="0.25">
      <c r="A145" s="6">
        <v>40695</v>
      </c>
      <c r="B145" s="186">
        <v>92.7</v>
      </c>
      <c r="C145" s="186">
        <v>14.7</v>
      </c>
      <c r="D145" s="186">
        <v>14.5</v>
      </c>
      <c r="E145" s="186">
        <v>14.2</v>
      </c>
      <c r="F145" s="184">
        <v>100.3</v>
      </c>
      <c r="G145" s="184">
        <v>19.600000000000001</v>
      </c>
      <c r="H145" s="184">
        <v>29.5</v>
      </c>
      <c r="I145" s="184">
        <v>26</v>
      </c>
    </row>
    <row r="146" spans="1:9" x14ac:dyDescent="0.25">
      <c r="A146" s="6">
        <v>40725</v>
      </c>
      <c r="B146" s="186">
        <v>99.9</v>
      </c>
      <c r="C146" s="186">
        <v>16.3</v>
      </c>
      <c r="D146" s="186">
        <v>14.8</v>
      </c>
      <c r="E146" s="186">
        <v>14.3</v>
      </c>
      <c r="F146" s="184">
        <v>91.5</v>
      </c>
      <c r="G146" s="184">
        <v>9.1</v>
      </c>
      <c r="H146" s="184">
        <v>26.5</v>
      </c>
      <c r="I146" s="184">
        <v>24.6</v>
      </c>
    </row>
    <row r="147" spans="1:9" x14ac:dyDescent="0.25">
      <c r="A147" s="6">
        <v>40756</v>
      </c>
      <c r="B147" s="186">
        <v>100.5</v>
      </c>
      <c r="C147" s="186">
        <v>20.399999999999999</v>
      </c>
      <c r="D147" s="186">
        <v>15.5</v>
      </c>
      <c r="E147" s="186">
        <v>14.9</v>
      </c>
      <c r="F147" s="184">
        <v>93.5</v>
      </c>
      <c r="G147" s="184">
        <v>10.1</v>
      </c>
      <c r="H147" s="184">
        <v>24.3</v>
      </c>
      <c r="I147" s="184">
        <v>23.4</v>
      </c>
    </row>
    <row r="148" spans="1:9" x14ac:dyDescent="0.25">
      <c r="A148" s="6">
        <v>40787</v>
      </c>
      <c r="B148" s="186">
        <v>97.2</v>
      </c>
      <c r="C148" s="186">
        <v>16.2</v>
      </c>
      <c r="D148" s="186">
        <v>15.6</v>
      </c>
      <c r="E148" s="186">
        <v>15</v>
      </c>
      <c r="F148" s="184">
        <v>93.4</v>
      </c>
      <c r="G148" s="184">
        <v>5.6</v>
      </c>
      <c r="H148" s="184">
        <v>22.1</v>
      </c>
      <c r="I148" s="184">
        <v>22.4</v>
      </c>
    </row>
    <row r="149" spans="1:9" x14ac:dyDescent="0.25">
      <c r="A149" s="6">
        <v>40817</v>
      </c>
      <c r="B149" s="186">
        <v>101.7</v>
      </c>
      <c r="C149" s="186">
        <v>12.7</v>
      </c>
      <c r="D149" s="186">
        <v>15.3</v>
      </c>
      <c r="E149" s="186">
        <v>15</v>
      </c>
      <c r="F149" s="184">
        <v>89.2</v>
      </c>
      <c r="G149" s="184">
        <v>4.0999999999999996</v>
      </c>
      <c r="H149" s="184">
        <v>20.2</v>
      </c>
      <c r="I149" s="184">
        <v>21.7</v>
      </c>
    </row>
    <row r="150" spans="1:9" x14ac:dyDescent="0.25">
      <c r="A150" s="6">
        <v>40848</v>
      </c>
      <c r="B150" s="186">
        <v>100.6</v>
      </c>
      <c r="C150" s="186">
        <v>14</v>
      </c>
      <c r="D150" s="186">
        <v>15.1</v>
      </c>
      <c r="E150" s="186">
        <v>15.1</v>
      </c>
      <c r="F150" s="184">
        <v>92.1</v>
      </c>
      <c r="G150" s="184">
        <v>5.9</v>
      </c>
      <c r="H150" s="184">
        <v>18.8</v>
      </c>
      <c r="I150" s="184">
        <v>19.8</v>
      </c>
    </row>
    <row r="151" spans="1:9" x14ac:dyDescent="0.25">
      <c r="A151" s="6">
        <v>40878</v>
      </c>
      <c r="B151" s="186">
        <v>136.6</v>
      </c>
      <c r="C151" s="186">
        <v>11.9</v>
      </c>
      <c r="D151" s="186">
        <v>14.8</v>
      </c>
      <c r="E151" s="186">
        <v>14.8</v>
      </c>
      <c r="F151" s="184">
        <v>119.3</v>
      </c>
      <c r="G151" s="184">
        <v>6.7</v>
      </c>
      <c r="H151" s="184">
        <v>17.5</v>
      </c>
      <c r="I151" s="184">
        <v>17.5</v>
      </c>
    </row>
    <row r="152" spans="1:9" x14ac:dyDescent="0.25">
      <c r="A152" s="6">
        <v>40909</v>
      </c>
      <c r="B152" s="186">
        <v>103.4</v>
      </c>
      <c r="C152" s="186">
        <v>9</v>
      </c>
      <c r="D152" s="186">
        <v>9</v>
      </c>
      <c r="E152" s="186">
        <v>14.3</v>
      </c>
      <c r="F152" s="184">
        <v>100.9</v>
      </c>
      <c r="G152" s="184">
        <v>5.4</v>
      </c>
      <c r="H152" s="184">
        <v>5.4</v>
      </c>
      <c r="I152" s="184">
        <v>15.4</v>
      </c>
    </row>
    <row r="153" spans="1:9" x14ac:dyDescent="0.25">
      <c r="A153" s="6">
        <v>40940</v>
      </c>
      <c r="B153" s="186">
        <v>101.5</v>
      </c>
      <c r="C153" s="186">
        <v>15.7</v>
      </c>
      <c r="D153" s="186">
        <v>12.2</v>
      </c>
      <c r="E153" s="186">
        <v>14.4</v>
      </c>
      <c r="F153" s="184">
        <v>96</v>
      </c>
      <c r="G153" s="184">
        <v>-0.6</v>
      </c>
      <c r="H153" s="184">
        <v>2.4</v>
      </c>
      <c r="I153" s="184">
        <v>12.5</v>
      </c>
    </row>
    <row r="154" spans="1:9" x14ac:dyDescent="0.25">
      <c r="A154" s="6">
        <v>40969</v>
      </c>
      <c r="B154" s="186">
        <v>111.7</v>
      </c>
      <c r="C154" s="186">
        <v>16.399999999999999</v>
      </c>
      <c r="D154" s="186">
        <v>13.7</v>
      </c>
      <c r="E154" s="186">
        <v>14.8</v>
      </c>
      <c r="F154" s="184">
        <v>108.5</v>
      </c>
      <c r="G154" s="184">
        <v>1.1000000000000001</v>
      </c>
      <c r="H154" s="184">
        <v>1.9</v>
      </c>
      <c r="I154" s="184">
        <v>11.1</v>
      </c>
    </row>
    <row r="155" spans="1:9" x14ac:dyDescent="0.25">
      <c r="A155" s="6">
        <v>41000</v>
      </c>
      <c r="B155" s="186">
        <v>103.9</v>
      </c>
      <c r="C155" s="186">
        <v>7.7</v>
      </c>
      <c r="D155" s="186">
        <v>12.1</v>
      </c>
      <c r="E155" s="186">
        <v>13.9</v>
      </c>
      <c r="F155" s="184">
        <v>87.1</v>
      </c>
      <c r="G155" s="184">
        <v>-17.899999999999999</v>
      </c>
      <c r="H155" s="184">
        <v>-3.3</v>
      </c>
      <c r="I155" s="184">
        <v>6.5</v>
      </c>
    </row>
    <row r="156" spans="1:9" x14ac:dyDescent="0.25">
      <c r="A156" s="6">
        <v>41030</v>
      </c>
      <c r="B156" s="186">
        <v>110.6</v>
      </c>
      <c r="C156" s="186">
        <v>15.4</v>
      </c>
      <c r="D156" s="186">
        <v>12.8</v>
      </c>
      <c r="E156" s="186">
        <v>14</v>
      </c>
      <c r="F156" s="184">
        <v>110</v>
      </c>
      <c r="G156" s="184">
        <v>-4.3</v>
      </c>
      <c r="H156" s="184">
        <v>-3.5</v>
      </c>
      <c r="I156" s="184">
        <v>3.1</v>
      </c>
    </row>
    <row r="157" spans="1:9" x14ac:dyDescent="0.25">
      <c r="A157" s="6">
        <v>41061</v>
      </c>
      <c r="B157" s="186">
        <v>111</v>
      </c>
      <c r="C157" s="186">
        <v>19.7</v>
      </c>
      <c r="D157" s="186">
        <v>13.9</v>
      </c>
      <c r="E157" s="186">
        <v>14.5</v>
      </c>
      <c r="F157" s="184">
        <v>111.6</v>
      </c>
      <c r="G157" s="184">
        <v>11.2</v>
      </c>
      <c r="H157" s="184">
        <v>-1.1000000000000001</v>
      </c>
      <c r="I157" s="184">
        <v>2.6</v>
      </c>
    </row>
    <row r="158" spans="1:9" x14ac:dyDescent="0.25">
      <c r="A158" s="6">
        <v>41091</v>
      </c>
      <c r="B158" s="186">
        <v>111.3</v>
      </c>
      <c r="C158" s="186">
        <v>11.5</v>
      </c>
      <c r="D158" s="186">
        <v>13.6</v>
      </c>
      <c r="E158" s="186">
        <v>14</v>
      </c>
      <c r="F158" s="184">
        <v>100.8</v>
      </c>
      <c r="G158" s="184">
        <v>10.1</v>
      </c>
      <c r="H158" s="184">
        <v>0.3</v>
      </c>
      <c r="I158" s="184">
        <v>2.7</v>
      </c>
    </row>
    <row r="159" spans="1:9" x14ac:dyDescent="0.25">
      <c r="A159" s="6">
        <v>41122</v>
      </c>
      <c r="B159" s="186">
        <v>116.5</v>
      </c>
      <c r="C159" s="186">
        <v>16</v>
      </c>
      <c r="D159" s="186">
        <v>13.9</v>
      </c>
      <c r="E159" s="186">
        <v>13.8</v>
      </c>
      <c r="F159" s="184">
        <v>111.1</v>
      </c>
      <c r="G159" s="184">
        <v>18.8</v>
      </c>
      <c r="H159" s="184">
        <v>2.5</v>
      </c>
      <c r="I159" s="184">
        <v>3.5</v>
      </c>
    </row>
    <row r="160" spans="1:9" x14ac:dyDescent="0.25">
      <c r="A160" s="6">
        <v>41153</v>
      </c>
      <c r="B160" s="186">
        <v>113.6</v>
      </c>
      <c r="C160" s="186">
        <v>16.899999999999999</v>
      </c>
      <c r="D160" s="186">
        <v>14.2</v>
      </c>
      <c r="E160" s="186">
        <v>13.8</v>
      </c>
      <c r="F160" s="184">
        <v>94.7</v>
      </c>
      <c r="G160" s="184">
        <v>1.5</v>
      </c>
      <c r="H160" s="184">
        <v>2.4</v>
      </c>
      <c r="I160" s="184">
        <v>3.2</v>
      </c>
    </row>
    <row r="161" spans="1:9" x14ac:dyDescent="0.25">
      <c r="A161" s="6">
        <v>41183</v>
      </c>
      <c r="B161" s="186">
        <v>121.4</v>
      </c>
      <c r="C161" s="186">
        <v>19.399999999999999</v>
      </c>
      <c r="D161" s="186">
        <v>14.8</v>
      </c>
      <c r="E161" s="186">
        <v>14.4</v>
      </c>
      <c r="F161" s="184">
        <v>105.1</v>
      </c>
      <c r="G161" s="184">
        <v>17.8</v>
      </c>
      <c r="H161" s="184">
        <v>3.8</v>
      </c>
      <c r="I161" s="184">
        <v>4.2</v>
      </c>
    </row>
    <row r="162" spans="1:9" x14ac:dyDescent="0.25">
      <c r="A162" s="6">
        <v>41214</v>
      </c>
      <c r="B162" s="186">
        <v>118.2</v>
      </c>
      <c r="C162" s="186">
        <v>17.5</v>
      </c>
      <c r="D162" s="186">
        <v>15</v>
      </c>
      <c r="E162" s="186">
        <v>14.7</v>
      </c>
      <c r="F162" s="184">
        <v>102.8</v>
      </c>
      <c r="G162" s="184">
        <v>11.6</v>
      </c>
      <c r="H162" s="184">
        <v>4.4000000000000004</v>
      </c>
      <c r="I162" s="184">
        <v>4.5999999999999996</v>
      </c>
    </row>
    <row r="163" spans="1:9" x14ac:dyDescent="0.25">
      <c r="A163" s="6">
        <v>41244</v>
      </c>
      <c r="B163" s="186">
        <v>159.19999999999999</v>
      </c>
      <c r="C163" s="186">
        <v>16.600000000000001</v>
      </c>
      <c r="D163" s="186">
        <v>15.2</v>
      </c>
      <c r="E163" s="186">
        <v>15.2</v>
      </c>
      <c r="F163" s="184">
        <v>124.7</v>
      </c>
      <c r="G163" s="184">
        <v>4.5999999999999996</v>
      </c>
      <c r="H163" s="184">
        <v>4.4000000000000004</v>
      </c>
      <c r="I163" s="184">
        <v>4.4000000000000004</v>
      </c>
    </row>
    <row r="164" spans="1:9" x14ac:dyDescent="0.25">
      <c r="A164" s="6">
        <v>41275</v>
      </c>
      <c r="B164" s="186">
        <v>119.2</v>
      </c>
      <c r="C164" s="186">
        <v>15.3</v>
      </c>
      <c r="D164" s="186">
        <v>15.3</v>
      </c>
      <c r="E164" s="186">
        <v>15.7</v>
      </c>
      <c r="F164" s="184">
        <v>106.5</v>
      </c>
      <c r="G164" s="184">
        <v>5.6</v>
      </c>
      <c r="H164" s="184">
        <v>5.6</v>
      </c>
      <c r="I164" s="184">
        <v>4.5</v>
      </c>
    </row>
    <row r="165" spans="1:9" x14ac:dyDescent="0.25">
      <c r="A165" s="6">
        <v>41306</v>
      </c>
      <c r="B165" s="186">
        <v>108.3</v>
      </c>
      <c r="C165" s="186">
        <v>6.7</v>
      </c>
      <c r="D165" s="186">
        <v>11</v>
      </c>
      <c r="E165" s="186">
        <v>14.9</v>
      </c>
      <c r="F165" s="184">
        <v>93.9</v>
      </c>
      <c r="G165" s="184">
        <v>-2.1</v>
      </c>
      <c r="H165" s="184">
        <v>1.8</v>
      </c>
      <c r="I165" s="184">
        <v>4.3</v>
      </c>
    </row>
    <row r="166" spans="1:9" x14ac:dyDescent="0.25">
      <c r="A166" s="6">
        <v>41334</v>
      </c>
      <c r="B166" s="186">
        <v>124.5</v>
      </c>
      <c r="C166" s="186">
        <v>11.5</v>
      </c>
      <c r="D166" s="186">
        <v>11.2</v>
      </c>
      <c r="E166" s="186">
        <v>14.5</v>
      </c>
      <c r="F166" s="184">
        <v>108.3</v>
      </c>
      <c r="G166" s="184">
        <v>-0.2</v>
      </c>
      <c r="H166" s="184">
        <v>1.1000000000000001</v>
      </c>
      <c r="I166" s="184">
        <v>4.2</v>
      </c>
    </row>
    <row r="167" spans="1:9" x14ac:dyDescent="0.25">
      <c r="A167" s="6">
        <v>41365</v>
      </c>
      <c r="B167" s="186">
        <v>117.2</v>
      </c>
      <c r="C167" s="186">
        <v>12.8</v>
      </c>
      <c r="D167" s="186">
        <v>11.6</v>
      </c>
      <c r="E167" s="186">
        <v>14.9</v>
      </c>
      <c r="F167" s="184">
        <v>104</v>
      </c>
      <c r="G167" s="184">
        <v>19.3</v>
      </c>
      <c r="H167" s="184">
        <v>5.2</v>
      </c>
      <c r="I167" s="184">
        <v>7.3</v>
      </c>
    </row>
    <row r="168" spans="1:9" x14ac:dyDescent="0.25">
      <c r="A168" s="6">
        <v>41395</v>
      </c>
      <c r="B168" s="186">
        <v>123.7</v>
      </c>
      <c r="C168" s="186">
        <v>11.9</v>
      </c>
      <c r="D168" s="186">
        <v>11.6</v>
      </c>
      <c r="E168" s="186">
        <v>14.6</v>
      </c>
      <c r="F168" s="184">
        <v>104.2</v>
      </c>
      <c r="G168" s="184">
        <v>-5.3</v>
      </c>
      <c r="H168" s="184">
        <v>2.9</v>
      </c>
      <c r="I168" s="184">
        <v>7.3</v>
      </c>
    </row>
    <row r="169" spans="1:9" x14ac:dyDescent="0.25">
      <c r="A169" s="6">
        <v>41426</v>
      </c>
      <c r="B169" s="186">
        <v>116.2</v>
      </c>
      <c r="C169" s="186">
        <v>4.7</v>
      </c>
      <c r="D169" s="186">
        <v>10.4</v>
      </c>
      <c r="E169" s="186">
        <v>13.4</v>
      </c>
      <c r="F169" s="184">
        <v>99.5</v>
      </c>
      <c r="G169" s="184">
        <v>-10.8</v>
      </c>
      <c r="H169" s="184">
        <v>0.4</v>
      </c>
      <c r="I169" s="184">
        <v>5.3</v>
      </c>
    </row>
    <row r="170" spans="1:9" x14ac:dyDescent="0.25">
      <c r="A170" s="6">
        <v>41456</v>
      </c>
      <c r="B170" s="186">
        <v>124.1</v>
      </c>
      <c r="C170" s="186">
        <v>11.5</v>
      </c>
      <c r="D170" s="186">
        <v>10.6</v>
      </c>
      <c r="E170" s="186">
        <v>13.4</v>
      </c>
      <c r="F170" s="184">
        <v>104.6</v>
      </c>
      <c r="G170" s="184">
        <v>3.8</v>
      </c>
      <c r="H170" s="184">
        <v>0.9</v>
      </c>
      <c r="I170" s="184">
        <v>4.8</v>
      </c>
    </row>
    <row r="171" spans="1:9" x14ac:dyDescent="0.25">
      <c r="A171" s="6">
        <v>41487</v>
      </c>
      <c r="B171" s="186">
        <v>128.80000000000001</v>
      </c>
      <c r="C171" s="186">
        <v>10.6</v>
      </c>
      <c r="D171" s="186">
        <v>10.6</v>
      </c>
      <c r="E171" s="186">
        <v>12.9</v>
      </c>
      <c r="F171" s="184">
        <v>106.5</v>
      </c>
      <c r="G171" s="184">
        <v>-4.0999999999999996</v>
      </c>
      <c r="H171" s="184">
        <v>0.2</v>
      </c>
      <c r="I171" s="184">
        <v>2.9</v>
      </c>
    </row>
    <row r="172" spans="1:9" x14ac:dyDescent="0.25">
      <c r="A172" s="6">
        <v>41518</v>
      </c>
      <c r="B172" s="186">
        <v>117.2</v>
      </c>
      <c r="C172" s="186">
        <v>3.1</v>
      </c>
      <c r="D172" s="186">
        <v>9.6999999999999993</v>
      </c>
      <c r="E172" s="186">
        <v>11.8</v>
      </c>
      <c r="F172" s="184">
        <v>98.5</v>
      </c>
      <c r="G172" s="184">
        <v>4</v>
      </c>
      <c r="H172" s="184">
        <v>0.6</v>
      </c>
      <c r="I172" s="184">
        <v>3.1</v>
      </c>
    </row>
    <row r="173" spans="1:9" x14ac:dyDescent="0.25">
      <c r="A173" s="6">
        <v>41548</v>
      </c>
      <c r="B173" s="186">
        <v>129.4</v>
      </c>
      <c r="C173" s="186">
        <v>6.6</v>
      </c>
      <c r="D173" s="186">
        <v>9.4</v>
      </c>
      <c r="E173" s="186">
        <v>10.7</v>
      </c>
      <c r="F173" s="184">
        <v>107.1</v>
      </c>
      <c r="G173" s="184">
        <v>1.9</v>
      </c>
      <c r="H173" s="184">
        <v>0.7</v>
      </c>
      <c r="I173" s="184">
        <v>1.9</v>
      </c>
    </row>
    <row r="174" spans="1:9" x14ac:dyDescent="0.25">
      <c r="A174" s="6">
        <v>41579</v>
      </c>
      <c r="B174" s="186">
        <v>132.19999999999999</v>
      </c>
      <c r="C174" s="186">
        <v>11.8</v>
      </c>
      <c r="D174" s="186">
        <v>9.6</v>
      </c>
      <c r="E174" s="186">
        <v>10.3</v>
      </c>
      <c r="F174" s="184">
        <v>107.2</v>
      </c>
      <c r="G174" s="184">
        <v>4.2</v>
      </c>
      <c r="H174" s="184">
        <v>1.1000000000000001</v>
      </c>
      <c r="I174" s="184">
        <v>1.4</v>
      </c>
    </row>
    <row r="175" spans="1:9" x14ac:dyDescent="0.25">
      <c r="A175" s="6">
        <v>41609</v>
      </c>
      <c r="B175" s="186">
        <v>164</v>
      </c>
      <c r="C175" s="186">
        <v>3</v>
      </c>
      <c r="D175" s="186">
        <v>8.9</v>
      </c>
      <c r="E175" s="186">
        <v>8.9</v>
      </c>
      <c r="F175" s="184">
        <v>117.9</v>
      </c>
      <c r="G175" s="184">
        <v>-5.4</v>
      </c>
      <c r="H175" s="184">
        <v>0.4</v>
      </c>
      <c r="I175" s="184">
        <v>0.4</v>
      </c>
    </row>
    <row r="176" spans="1:9" x14ac:dyDescent="0.25">
      <c r="A176" s="6">
        <v>41640</v>
      </c>
      <c r="B176" s="186">
        <v>132.19999999999999</v>
      </c>
      <c r="C176" s="186">
        <v>11</v>
      </c>
      <c r="D176" s="186">
        <v>11</v>
      </c>
      <c r="E176" s="186">
        <v>8.6</v>
      </c>
      <c r="F176" s="184">
        <v>103.5</v>
      </c>
      <c r="G176" s="184">
        <v>-2.8</v>
      </c>
      <c r="H176" s="184">
        <v>-2.8</v>
      </c>
      <c r="I176" s="184">
        <v>-0.3</v>
      </c>
    </row>
    <row r="177" spans="1:9" x14ac:dyDescent="0.25">
      <c r="A177" s="6">
        <v>41671</v>
      </c>
      <c r="B177" s="186">
        <v>117.3</v>
      </c>
      <c r="C177" s="186">
        <v>8.3000000000000007</v>
      </c>
      <c r="D177" s="186">
        <v>9.6999999999999993</v>
      </c>
      <c r="E177" s="186">
        <v>8.6999999999999993</v>
      </c>
      <c r="F177" s="184">
        <v>95.1</v>
      </c>
      <c r="G177" s="184">
        <v>1.2</v>
      </c>
      <c r="H177" s="184">
        <v>-0.9</v>
      </c>
      <c r="I177" s="184">
        <v>0</v>
      </c>
    </row>
    <row r="178" spans="1:9" x14ac:dyDescent="0.25">
      <c r="A178" s="7">
        <v>41699</v>
      </c>
      <c r="B178" s="186">
        <v>125.8</v>
      </c>
      <c r="C178" s="186">
        <v>1</v>
      </c>
      <c r="D178" s="186">
        <v>6.6</v>
      </c>
      <c r="E178" s="186">
        <v>7.8</v>
      </c>
      <c r="F178" s="184">
        <v>99</v>
      </c>
      <c r="G178" s="184">
        <v>-8.6</v>
      </c>
      <c r="H178" s="184">
        <v>-3.6</v>
      </c>
      <c r="I178" s="184">
        <v>-0.8</v>
      </c>
    </row>
    <row r="179" spans="1:9" x14ac:dyDescent="0.25">
      <c r="A179" s="7">
        <v>41730</v>
      </c>
      <c r="B179" s="186">
        <v>131.6</v>
      </c>
      <c r="C179" s="186">
        <v>12.3</v>
      </c>
      <c r="D179" s="186">
        <v>8</v>
      </c>
      <c r="E179" s="186">
        <v>7.8</v>
      </c>
      <c r="F179" s="184">
        <v>109.1</v>
      </c>
      <c r="G179" s="184">
        <v>4.9000000000000004</v>
      </c>
      <c r="H179" s="184">
        <v>-1.5</v>
      </c>
      <c r="I179" s="184">
        <v>-1.7</v>
      </c>
    </row>
    <row r="180" spans="1:9" x14ac:dyDescent="0.25">
      <c r="A180" s="7">
        <v>41760</v>
      </c>
      <c r="B180" s="186">
        <v>134.69999999999999</v>
      </c>
      <c r="C180" s="186">
        <v>8.9</v>
      </c>
      <c r="D180" s="186">
        <v>8.1999999999999993</v>
      </c>
      <c r="E180" s="186">
        <v>7.6</v>
      </c>
      <c r="F180" s="184">
        <v>113.1</v>
      </c>
      <c r="G180" s="184">
        <v>8.5</v>
      </c>
      <c r="H180" s="184">
        <v>0.6</v>
      </c>
      <c r="I180" s="184">
        <v>-0.5</v>
      </c>
    </row>
    <row r="181" spans="1:9" x14ac:dyDescent="0.25">
      <c r="A181" s="7">
        <v>41791</v>
      </c>
      <c r="B181" s="186">
        <v>120.6</v>
      </c>
      <c r="C181" s="186">
        <v>3.8</v>
      </c>
      <c r="D181" s="186">
        <v>7.5</v>
      </c>
      <c r="E181" s="186">
        <v>7.5</v>
      </c>
      <c r="F181" s="184">
        <v>93.5</v>
      </c>
      <c r="G181" s="184">
        <v>-6</v>
      </c>
      <c r="H181" s="184">
        <v>-0.5</v>
      </c>
      <c r="I181" s="184">
        <v>-0.1</v>
      </c>
    </row>
    <row r="182" spans="1:9" x14ac:dyDescent="0.25">
      <c r="A182" s="7">
        <v>41821</v>
      </c>
      <c r="B182" s="186">
        <v>130.1</v>
      </c>
      <c r="C182" s="186">
        <v>4.8</v>
      </c>
      <c r="D182" s="186">
        <v>7.1</v>
      </c>
      <c r="E182" s="186">
        <v>7</v>
      </c>
      <c r="F182" s="184">
        <v>108</v>
      </c>
      <c r="G182" s="184">
        <v>3.3</v>
      </c>
      <c r="H182" s="184">
        <v>0</v>
      </c>
      <c r="I182" s="184">
        <v>-0.1</v>
      </c>
    </row>
  </sheetData>
  <sheetProtection algorithmName="SHA-512" hashValue="oTHtxFJX2laUVO8yX7KCCB2Az8qXffUqcdH4IzK6SkLWo7Uh6WIDFBUbvNkP36aWOGylomy13KMm+EjCk+1LjA==" saltValue="3C42k5bsbXtakakrDsOZ0A==" spinCount="100000" sheet="1" objects="1" scenarios="1" selectLockedCells="1" selectUnlockedCells="1"/>
  <mergeCells count="4">
    <mergeCell ref="F6:I6"/>
    <mergeCell ref="A6:A7"/>
    <mergeCell ref="A3:J3"/>
    <mergeCell ref="B6:E6"/>
  </mergeCells>
  <hyperlinks>
    <hyperlink ref="B1" location="Índice!A1" display="VOLTAR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4</vt:i4>
      </vt:variant>
    </vt:vector>
  </HeadingPairs>
  <TitlesOfParts>
    <vt:vector size="20" baseType="lpstr">
      <vt:lpstr>Índice</vt:lpstr>
      <vt:lpstr>Tab. 1</vt:lpstr>
      <vt:lpstr>Tab. 2</vt:lpstr>
      <vt:lpstr>Gráf. 1</vt:lpstr>
      <vt:lpstr>Gráf. 2</vt:lpstr>
      <vt:lpstr>Gráf. 3</vt:lpstr>
      <vt:lpstr>Gráf. 4</vt:lpstr>
      <vt:lpstr>Gráf.5</vt:lpstr>
      <vt:lpstr>1.1</vt:lpstr>
      <vt:lpstr>1.2</vt:lpstr>
      <vt:lpstr>1.3</vt:lpstr>
      <vt:lpstr>1.4</vt:lpstr>
      <vt:lpstr>base_tabela</vt:lpstr>
      <vt:lpstr>base_gráfico</vt:lpstr>
      <vt:lpstr>nome</vt:lpstr>
      <vt:lpstr>referências</vt:lpstr>
      <vt:lpstr>indicador</vt:lpstr>
      <vt:lpstr>mes_1</vt:lpstr>
      <vt:lpstr>RV_</vt:lpstr>
      <vt:lpstr>segmento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Estefania Ribeiro da Silva</dc:creator>
  <cp:lastModifiedBy>Estefania Ribeiro da Silva</cp:lastModifiedBy>
  <dcterms:created xsi:type="dcterms:W3CDTF">2014-06-26T20:36:45Z</dcterms:created>
  <dcterms:modified xsi:type="dcterms:W3CDTF">2014-09-11T16:38:26Z</dcterms:modified>
</cp:coreProperties>
</file>